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3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4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G:\FT\Data Warehouse and Longitudinals\Longitudinal_Web_Files_Instructions\Revenue Limits\Multi-year Longitudinals for Web\Longitudinals for Web\"/>
    </mc:Choice>
  </mc:AlternateContent>
  <xr:revisionPtr revIDLastSave="0" documentId="13_ncr:1_{B1200291-79E7-407C-A59D-F12E27A198B3}" xr6:coauthVersionLast="47" xr6:coauthVersionMax="47" xr10:uidLastSave="{00000000-0000-0000-0000-000000000000}"/>
  <bookViews>
    <workbookView xWindow="-110" yWindow="-110" windowWidth="19420" windowHeight="11020" xr2:uid="{00000000-000D-0000-FFFF-FFFF00000000}"/>
  </bookViews>
  <sheets>
    <sheet name="Survey" sheetId="4" r:id="rId1"/>
    <sheet name="DATA_1415_FORWARD" sheetId="5" r:id="rId2"/>
    <sheet name="DATA_1112_1314" sheetId="1" r:id="rId3"/>
    <sheet name="Import area" sheetId="6" r:id="rId4"/>
  </sheets>
  <definedNames>
    <definedName name="_xlnm._FilterDatabase" localSheetId="2" hidden="1">DATA_1112_1314!$A$2:$CG$434</definedName>
    <definedName name="_xlnm._FilterDatabase" localSheetId="1" hidden="1">DATA_1415_FORWARD!$A$2:$IL$434</definedName>
    <definedName name="_xlnm._FilterDatabase" localSheetId="3" hidden="1">'Import area'!$A$1:$AI$434</definedName>
    <definedName name="AVGMEMCY_0">#REF!</definedName>
    <definedName name="AVGMEMCY_1">#REF!</definedName>
    <definedName name="AVGMEMCY_10">DATA_1112_1314!#REF!</definedName>
    <definedName name="AVGMEMCY_2">#REF!</definedName>
    <definedName name="AVGMEMCY_3">#REF!</definedName>
    <definedName name="AVGMEMCY_4">DATA_1112_1314!#REF!</definedName>
    <definedName name="AVGMEMCY_5">DATA_1112_1314!#REF!</definedName>
    <definedName name="AVGMEMCY_6">DATA_1112_1314!$F$2:$F$436</definedName>
    <definedName name="AVGMEMCY_7">DATA_1112_1314!$AE$2:$AE$436</definedName>
    <definedName name="AVGMEMCY_8">DATA_1112_1314!$BE$2:$BE$434</definedName>
    <definedName name="AVGMEMCY_9">DATA_1112_1314!#REF!</definedName>
    <definedName name="AVGMEMPY_0">#REF!</definedName>
    <definedName name="AVGMEMPY_1">#REF!</definedName>
    <definedName name="AVGMEMPY_10">DATA_1112_1314!#REF!</definedName>
    <definedName name="AVGMEMPY_2">#REF!</definedName>
    <definedName name="AVGMEMPY_3">#REF!</definedName>
    <definedName name="AVGMEMPY_4">DATA_1112_1314!#REF!</definedName>
    <definedName name="AVGMEMPY_5">DATA_1112_1314!#REF!</definedName>
    <definedName name="AVGMEMPY_6">DATA_1112_1314!#REF!</definedName>
    <definedName name="AVGMEMPY_7">DATA_1112_1314!$AA$2:$AA$436</definedName>
    <definedName name="AVGMEMPY_8">DATA_1112_1314!$BA$2:$BA$434</definedName>
    <definedName name="AVGMEMPY_9">DATA_1112_1314!#REF!</definedName>
    <definedName name="BASEMEM_0">#REF!</definedName>
    <definedName name="BASEMEM_1">#REF!</definedName>
    <definedName name="BASEMEM_10">DATA_1112_1314!#REF!</definedName>
    <definedName name="BASEMEM_2">#REF!</definedName>
    <definedName name="BASEMEM_3">#REF!</definedName>
    <definedName name="BASEMEM_4">DATA_1112_1314!#REF!</definedName>
    <definedName name="BASEMEM_5">DATA_1112_1314!#REF!</definedName>
    <definedName name="BASEMEM_6">DATA_1112_1314!$C$2:$C$436</definedName>
    <definedName name="BASEMEM_7">DATA_1112_1314!$AB$2:$AB$436</definedName>
    <definedName name="BASEMEM_8">DATA_1112_1314!$BB$2:$BB$434</definedName>
    <definedName name="BASEMEM_9">DATA_1112_1314!#REF!</definedName>
    <definedName name="BASEREV_0">#REF!</definedName>
    <definedName name="BASEREV_1">#REF!</definedName>
    <definedName name="BASEREV_10">DATA_1112_1314!#REF!</definedName>
    <definedName name="BASEREV_11" localSheetId="2">DATA_1112_1314!#REF!</definedName>
    <definedName name="BASEREV_2">#REF!</definedName>
    <definedName name="BASEREV_3">#REF!</definedName>
    <definedName name="BASEREV_4">DATA_1112_1314!#REF!</definedName>
    <definedName name="BASEREV_5">DATA_1112_1314!#REF!</definedName>
    <definedName name="BASEREV_6">DATA_1112_1314!#REF!</definedName>
    <definedName name="BASEREV_7">DATA_1112_1314!$Z$2:$Z$436</definedName>
    <definedName name="BASEREV_8">DATA_1112_1314!$AZ$2:$AZ$436</definedName>
    <definedName name="BASEREV_9">DATA_1112_1314!#REF!</definedName>
    <definedName name="COMAIDCY_0">#REF!</definedName>
    <definedName name="COMAIDCY_1">#REF!</definedName>
    <definedName name="comaidcy_10">DATA_1112_1314!#REF!</definedName>
    <definedName name="COMAIDCY_2">#REF!</definedName>
    <definedName name="COMAIDCY_3">#REF!</definedName>
    <definedName name="COMAIDCY_4">DATA_1112_1314!#REF!</definedName>
    <definedName name="COMAIDCY_5">DATA_1112_1314!#REF!</definedName>
    <definedName name="COMAIDCY_6">DATA_1112_1314!$V$2:$V$436</definedName>
    <definedName name="COMAIDCY_7">DATA_1112_1314!$AU$2:$AU$436</definedName>
    <definedName name="COMAIDCY_8">DATA_1112_1314!#REF!</definedName>
    <definedName name="comaidcy_9">DATA_1112_1314!#REF!</definedName>
    <definedName name="DEEXMP_0">#REF!</definedName>
    <definedName name="DEEXMP_1">#REF!</definedName>
    <definedName name="DEEXMP_10">DATA_1112_1314!#REF!</definedName>
    <definedName name="DEEXMP_2">#REF!</definedName>
    <definedName name="DEEXMP_3">#REF!</definedName>
    <definedName name="DEEXMP_4">DATA_1112_1314!#REF!</definedName>
    <definedName name="DEEXMP_5">DATA_1112_1314!#REF!</definedName>
    <definedName name="DEEXMP_6">DATA_1112_1314!$O$2:$O$436</definedName>
    <definedName name="DEEXMP_7">DATA_1112_1314!$AN$2:$AN$436</definedName>
    <definedName name="DEEXMP_8">DATA_1112_1314!#REF!</definedName>
    <definedName name="DEEXMP_9">DATA_1112_1314!#REF!</definedName>
    <definedName name="extra_l10">DATA_1112_1314!#REF!</definedName>
    <definedName name="extra_l8">DATA_1112_1314!#REF!</definedName>
    <definedName name="extra_l9">DATA_1112_1314!#REF!</definedName>
    <definedName name="EXTRA7_L7">DATA_1112_1314!$AY$2:$AY$436</definedName>
    <definedName name="IMPEX_0">#REF!</definedName>
    <definedName name="IMPEX_1">#REF!</definedName>
    <definedName name="IMPEX_10">DATA_1112_1314!#REF!</definedName>
    <definedName name="IMPEX_2">#REF!</definedName>
    <definedName name="IMPEX_3">#REF!</definedName>
    <definedName name="IMPEX_4">DATA_1112_1314!#REF!</definedName>
    <definedName name="IMPEX_5">DATA_1112_1314!#REF!</definedName>
    <definedName name="IMPEX_6">DATA_1112_1314!$K$2:$K$436</definedName>
    <definedName name="IMPEX_7">DATA_1112_1314!$AJ$2:$AJ$436</definedName>
    <definedName name="IMPEX_8">DATA_1112_1314!#REF!</definedName>
    <definedName name="IMPEX_9">DATA_1112_1314!#REF!</definedName>
    <definedName name="INCR_0">#REF!</definedName>
    <definedName name="INCR_1">#REF!</definedName>
    <definedName name="INCR_10">DATA_1112_1314!#REF!</definedName>
    <definedName name="INCR_2">#REF!</definedName>
    <definedName name="INCR_3">#REF!</definedName>
    <definedName name="INCR_4">DATA_1112_1314!#REF!</definedName>
    <definedName name="INCR_5">DATA_1112_1314!#REF!</definedName>
    <definedName name="INCR_6">DATA_1112_1314!$D$2:$D$436</definedName>
    <definedName name="INCR_7">DATA_1112_1314!$AC$2:$AC$436</definedName>
    <definedName name="INCR_8">DATA_1112_1314!$BC$2:$BC$434</definedName>
    <definedName name="INCR_9">DATA_1112_1314!#REF!</definedName>
    <definedName name="itp_0">#REF!</definedName>
    <definedName name="itp_1">#REF!</definedName>
    <definedName name="itp_10">DATA_1112_1314!#REF!</definedName>
    <definedName name="itp_2">#REF!</definedName>
    <definedName name="itp_3">#REF!</definedName>
    <definedName name="itp_4">DATA_1112_1314!#REF!</definedName>
    <definedName name="itp_5">DATA_1112_1314!#REF!</definedName>
    <definedName name="itp_6">DATA_1112_1314!$M$2:$M$436</definedName>
    <definedName name="itp_7">DATA_1112_1314!$AL$2:$AL$436</definedName>
    <definedName name="itp_8">DATA_1112_1314!#REF!</definedName>
    <definedName name="itp_9">DATA_1112_1314!#REF!</definedName>
    <definedName name="large_1">#REF!</definedName>
    <definedName name="LINE7_0">#REF!</definedName>
    <definedName name="LINE7_1">#REF!</definedName>
    <definedName name="LINE7_10">DATA_1112_1314!#REF!</definedName>
    <definedName name="LINE7_2">#REF!</definedName>
    <definedName name="LINE7_3">#REF!</definedName>
    <definedName name="LINE7_4">DATA_1112_1314!#REF!</definedName>
    <definedName name="LINE7_5">DATA_1112_1314!#REF!</definedName>
    <definedName name="LINE7_6">DATA_1112_1314!$G$2:$G$436</definedName>
    <definedName name="LINE7_7">DATA_1112_1314!$AF$2:$AF$436</definedName>
    <definedName name="LINE7_8">DATA_1112_1314!#REF!</definedName>
    <definedName name="LINE7_9">DATA_1112_1314!#REF!</definedName>
    <definedName name="lrc_11">DATA_1112_1314!#REF!</definedName>
    <definedName name="NAME">DATA_1112_1314!$B$2:$B$436</definedName>
    <definedName name="NEWCAPEX_0">#REF!</definedName>
    <definedName name="NEWCAPEX_1">#REF!</definedName>
    <definedName name="NEWCAPEX_10">DATA_1112_1314!#REF!</definedName>
    <definedName name="NEWCAPEX_2">#REF!</definedName>
    <definedName name="NEWCAPEX_3">#REF!</definedName>
    <definedName name="NEWCAPEX_4">DATA_1112_1314!#REF!</definedName>
    <definedName name="NEWCAPEX_5">DATA_1112_1314!#REF!</definedName>
    <definedName name="NEWCAPEX_6">DATA_1112_1314!$Q$2:$Q$436</definedName>
    <definedName name="NEWCAPEX_7">DATA_1112_1314!$AP$2:$AP$436</definedName>
    <definedName name="NEWCAPEX_8">DATA_1112_1314!#REF!</definedName>
    <definedName name="NEWCAPEX_9">DATA_1112_1314!#REF!</definedName>
    <definedName name="NEWPP_0">#REF!</definedName>
    <definedName name="NEWPP_1">#REF!</definedName>
    <definedName name="NEWPP_10">DATA_1112_1314!#REF!</definedName>
    <definedName name="NEWPP_2">#REF!</definedName>
    <definedName name="NEWPP_3">#REF!</definedName>
    <definedName name="NEWPP_4">DATA_1112_1314!#REF!</definedName>
    <definedName name="NEWPP_5">DATA_1112_1314!#REF!</definedName>
    <definedName name="NEWPP_6">DATA_1112_1314!$E$2:$E$436</definedName>
    <definedName name="NEWPP_7">DATA_1112_1314!$AD$2:$AD$436</definedName>
    <definedName name="NEWPP_8">DATA_1112_1314!$BD$2:$BD$434</definedName>
    <definedName name="NEWPP_9">DATA_1112_1314!#REF!</definedName>
    <definedName name="OCTAID_0">#REF!</definedName>
    <definedName name="OCTAID_1">#REF!</definedName>
    <definedName name="OCTAID_10">DATA_1112_1314!#REF!</definedName>
    <definedName name="OCTAID_2">#REF!</definedName>
    <definedName name="OCTAID_3">#REF!</definedName>
    <definedName name="OCTAID_4">DATA_1112_1314!#REF!</definedName>
    <definedName name="OCTAID_5">DATA_1112_1314!#REF!</definedName>
    <definedName name="OCTAID_6">DATA_1112_1314!$R$2:$R$436</definedName>
    <definedName name="OCTAID_7">DATA_1112_1314!$AQ$2:$AQ$436</definedName>
    <definedName name="OCTAID_8">DATA_1112_1314!#REF!</definedName>
    <definedName name="OCTAID_9">DATA_1112_1314!#REF!</definedName>
    <definedName name="oth_nonc_0">#REF!</definedName>
    <definedName name="oth_nonc_1">#REF!</definedName>
    <definedName name="oth_nonc_10">DATA_1112_1314!#REF!</definedName>
    <definedName name="oth_nonc_2">#REF!</definedName>
    <definedName name="oth_nonc_3">#REF!</definedName>
    <definedName name="oth_nonc_4">DATA_1112_1314!#REF!</definedName>
    <definedName name="oth_nonc_5">DATA_1112_1314!#REF!</definedName>
    <definedName name="oth_nonc_6">DATA_1112_1314!$P$2:$P$436</definedName>
    <definedName name="oth_nonc_7">DATA_1112_1314!$AO$2:$AO$436</definedName>
    <definedName name="oth_nonc_8">DATA_1112_1314!#REF!</definedName>
    <definedName name="oth_nonc_9">DATA_1112_1314!#REF!</definedName>
    <definedName name="OTHERLEV_0">#REF!</definedName>
    <definedName name="OTHERLEV_1">#REF!</definedName>
    <definedName name="OTHERLEV_10">DATA_1112_1314!#REF!</definedName>
    <definedName name="OTHERLEV_2">#REF!</definedName>
    <definedName name="OTHERLEV_3">#REF!</definedName>
    <definedName name="OTHERLEV_4">DATA_1112_1314!#REF!</definedName>
    <definedName name="OTHERLEV_5">DATA_1112_1314!#REF!</definedName>
    <definedName name="OTHERLEV_6">DATA_1112_1314!$U$2:$U$436</definedName>
    <definedName name="OTHERLEV_7">DATA_1112_1314!$AT$2:$AT$436</definedName>
    <definedName name="OTHERLEV_8">DATA_1112_1314!#REF!</definedName>
    <definedName name="OTHERLEV_9">DATA_1112_1314!#REF!</definedName>
    <definedName name="OVERCY_0">#REF!</definedName>
    <definedName name="OVERCY_1">#REF!</definedName>
    <definedName name="OVERCY_10">DATA_1112_1314!#REF!</definedName>
    <definedName name="OVERCY_2">#REF!</definedName>
    <definedName name="OVERCY_3">#REF!</definedName>
    <definedName name="OVERCY_4">DATA_1112_1314!#REF!</definedName>
    <definedName name="OVERCY_5">DATA_1112_1314!#REF!</definedName>
    <definedName name="OVERCY_6">DATA_1112_1314!$Y$2:$Y$436</definedName>
    <definedName name="OVERCY_7">DATA_1112_1314!$AX$2:$AX$436</definedName>
    <definedName name="OVERCY_8">DATA_1112_1314!#REF!</definedName>
    <definedName name="OVERCY_9">DATA_1112_1314!#REF!</definedName>
    <definedName name="_xlnm.Print_Area" localSheetId="0">Survey!$A$1:$AD$51</definedName>
    <definedName name="_xlnm.Print_Titles" localSheetId="0">Survey!$1:$3</definedName>
    <definedName name="REFNRCY_0">#REF!</definedName>
    <definedName name="REFNRCY_1">#REF!</definedName>
    <definedName name="REFNRCY_10">DATA_1112_1314!#REF!</definedName>
    <definedName name="REFNRCY_2">#REF!</definedName>
    <definedName name="REFNRCY_3">#REF!</definedName>
    <definedName name="REFNRCY_4">DATA_1112_1314!#REF!</definedName>
    <definedName name="REFNRCY_5">DATA_1112_1314!#REF!</definedName>
    <definedName name="REFNRCY_6">DATA_1112_1314!$N$2:$N$436</definedName>
    <definedName name="REFNRCY_7">DATA_1112_1314!$AM$2:$AM$436</definedName>
    <definedName name="REFNRCY_8">DATA_1112_1314!#REF!</definedName>
    <definedName name="REFNRCY_9">DATA_1112_1314!#REF!</definedName>
    <definedName name="REFRCY_0">#REF!</definedName>
    <definedName name="REFRCY_1">#REF!</definedName>
    <definedName name="REFRCY_10">DATA_1112_1314!#REF!</definedName>
    <definedName name="REFRCY_2">#REF!</definedName>
    <definedName name="REFRCY_3">#REF!</definedName>
    <definedName name="REFRCY_4">DATA_1112_1314!#REF!</definedName>
    <definedName name="REFRCY_5">DATA_1112_1314!#REF!</definedName>
    <definedName name="REFRCY_6">DATA_1112_1314!$L$2:$L$436</definedName>
    <definedName name="REFRCY_7">DATA_1112_1314!$AK$2:$AK$436</definedName>
    <definedName name="REFRCY_8">DATA_1112_1314!#REF!</definedName>
    <definedName name="REFRCY_9">DATA_1112_1314!#REF!</definedName>
    <definedName name="REORG_0">#REF!</definedName>
    <definedName name="REORG_1">#REF!</definedName>
    <definedName name="REORG_10">DATA_1112_1314!#REF!</definedName>
    <definedName name="REORG_2">#REF!</definedName>
    <definedName name="REORG_3">#REF!</definedName>
    <definedName name="REORG_4">DATA_1112_1314!#REF!</definedName>
    <definedName name="REORG_5">DATA_1112_1314!#REF!</definedName>
    <definedName name="REORG_6">DATA_1112_1314!$J$2:$J$436</definedName>
    <definedName name="REORG_7">DATA_1112_1314!$AI$2:$AI$436</definedName>
    <definedName name="REORG_8">DATA_1112_1314!#REF!</definedName>
    <definedName name="REORG_9">DATA_1112_1314!#REF!</definedName>
    <definedName name="REVMAXCY_0">#REF!</definedName>
    <definedName name="REVMAXCY_1">#REF!</definedName>
    <definedName name="REVMAXCY_10">DATA_1112_1314!#REF!</definedName>
    <definedName name="REVMAXCY_2">#REF!</definedName>
    <definedName name="REVMAXCY_3">#REF!</definedName>
    <definedName name="REVMAXCY_4">DATA_1112_1314!#REF!</definedName>
    <definedName name="REVMAXCY_5">DATA_1112_1314!#REF!</definedName>
    <definedName name="REVMAXCY_6">DATA_1112_1314!$S$2:$S$436</definedName>
    <definedName name="REVMAXCY_7">DATA_1112_1314!$AR$2:$AR$436</definedName>
    <definedName name="REVMAXCY_8">DATA_1112_1314!#REF!</definedName>
    <definedName name="REVMAXCY_9">DATA_1112_1314!#REF!</definedName>
    <definedName name="SERVICE_0">#REF!</definedName>
    <definedName name="SERVICE_1">#REF!</definedName>
    <definedName name="SERVICE_10">DATA_1112_1314!#REF!</definedName>
    <definedName name="SERVICE_2">#REF!</definedName>
    <definedName name="SERVICE_3">#REF!</definedName>
    <definedName name="SERVICE_4">DATA_1112_1314!#REF!</definedName>
    <definedName name="SERVICE_5">DATA_1112_1314!#REF!</definedName>
    <definedName name="SERVICE_6">DATA_1112_1314!$I$2:$I$436</definedName>
    <definedName name="SERVICE_7">DATA_1112_1314!$AH$2:$AH$436</definedName>
    <definedName name="SERVICE_8">DATA_1112_1314!#REF!</definedName>
    <definedName name="SERVICE_9">DATA_1112_1314!#REF!</definedName>
    <definedName name="TIFOUT00_0">#REF!</definedName>
    <definedName name="tifout01_1">#REF!</definedName>
    <definedName name="TIFOUT02_2">#REF!</definedName>
    <definedName name="TIFOUT03_3">#REF!</definedName>
    <definedName name="TIFOUT04_4">DATA_1112_1314!#REF!</definedName>
    <definedName name="TIFOUT05_5">DATA_1112_1314!#REF!</definedName>
    <definedName name="TIFOUT06_6">DATA_1112_1314!$W$2:$W$436</definedName>
    <definedName name="TIFOUT07_7">DATA_1112_1314!$AV$2:$AV$436</definedName>
    <definedName name="TIFOUT08_8">DATA_1112_1314!#REF!</definedName>
    <definedName name="TIFOUT09_9">DATA_1112_1314!#REF!</definedName>
    <definedName name="TIFOUT10_10">DATA_1112_1314!#REF!</definedName>
    <definedName name="TOT_LN14_0">#REF!</definedName>
    <definedName name="TOT_LN14_1">#REF!</definedName>
    <definedName name="TOT_LN14_10">DATA_1112_1314!#REF!</definedName>
    <definedName name="TOT_LN14_2">#REF!</definedName>
    <definedName name="TOT_LN14_3">#REF!</definedName>
    <definedName name="TOT_LN14_4">DATA_1112_1314!#REF!</definedName>
    <definedName name="TOT_LN14_5">DATA_1112_1314!#REF!</definedName>
    <definedName name="TOT_LN14_6">DATA_1112_1314!$T$2:$T$436</definedName>
    <definedName name="TOT_LN14_7">DATA_1112_1314!$AS$2:$AS$436</definedName>
    <definedName name="TOT_LN14_8">DATA_1112_1314!#REF!</definedName>
    <definedName name="TOT_LN14_9">DATA_1112_1314!#REF!</definedName>
    <definedName name="UNDERCY_0">#REF!</definedName>
    <definedName name="UNDERCY_1">#REF!</definedName>
    <definedName name="UNDERCY_10">DATA_1112_1314!#REF!</definedName>
    <definedName name="UNDERCY_2">#REF!</definedName>
    <definedName name="UNDERCY_3">#REF!</definedName>
    <definedName name="UNDERCY_4">DATA_1112_1314!#REF!</definedName>
    <definedName name="UNDERCY_5">DATA_1112_1314!#REF!</definedName>
    <definedName name="UNDERCY_6">DATA_1112_1314!$X$2:$X$436</definedName>
    <definedName name="UNDERCY_7">DATA_1112_1314!$AW$2:$AW$436</definedName>
    <definedName name="UNDERCY_8">DATA_1112_1314!#REF!</definedName>
    <definedName name="UNDERCY_9">DATA_1112_1314!#REF!</definedName>
    <definedName name="UNUSEDPY_0">#REF!</definedName>
    <definedName name="UNUSEDPY_1">#REF!</definedName>
    <definedName name="unusedpy_10">DATA_1112_1314!#REF!</definedName>
    <definedName name="UNUSEDPY_2">#REF!</definedName>
    <definedName name="UNUSEDPY_3">#REF!</definedName>
    <definedName name="UNUSEDPY_4">DATA_1112_1314!#REF!</definedName>
    <definedName name="UNUSEDPY_5">DATA_1112_1314!#REF!</definedName>
    <definedName name="UNUSEDPY_6">DATA_1112_1314!$H$2:$H$436</definedName>
    <definedName name="UNUSEDPY_7">DATA_1112_1314!$AG$2:$AG$436</definedName>
    <definedName name="UNUSEDPY_8">DATA_1112_1314!#REF!</definedName>
    <definedName name="unusedpy_9">DATA_1112_1314!#REF!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R11" i="4" l="1"/>
  <c r="AR42" i="4"/>
  <c r="AR18" i="4"/>
  <c r="N48" i="4"/>
  <c r="N47" i="4"/>
  <c r="N46" i="4"/>
  <c r="N38" i="4" l="1"/>
  <c r="N36" i="4"/>
  <c r="N35" i="4"/>
  <c r="N34" i="4"/>
  <c r="N33" i="4"/>
  <c r="N32" i="4"/>
  <c r="N31" i="4"/>
  <c r="N30" i="4"/>
  <c r="N29" i="4"/>
  <c r="N28" i="4"/>
  <c r="N27" i="4"/>
  <c r="N26" i="4"/>
  <c r="N25" i="4"/>
  <c r="N21" i="4"/>
  <c r="N20" i="4"/>
  <c r="N19" i="4"/>
  <c r="N18" i="4"/>
  <c r="N17" i="4"/>
  <c r="N15" i="4"/>
  <c r="N14" i="4"/>
  <c r="N12" i="4"/>
  <c r="AR43" i="4" s="1"/>
  <c r="N11" i="4"/>
  <c r="N10" i="4"/>
  <c r="N9" i="4"/>
  <c r="N8" i="4"/>
  <c r="KT436" i="5"/>
  <c r="KS436" i="5"/>
  <c r="KR436" i="5"/>
  <c r="KQ436" i="5"/>
  <c r="N40" i="4" s="1"/>
  <c r="KP436" i="5"/>
  <c r="KO436" i="5"/>
  <c r="KN436" i="5"/>
  <c r="KM436" i="5"/>
  <c r="KL436" i="5"/>
  <c r="KK436" i="5"/>
  <c r="KJ436" i="5"/>
  <c r="KI436" i="5"/>
  <c r="KH436" i="5"/>
  <c r="KG436" i="5"/>
  <c r="KF436" i="5"/>
  <c r="KE436" i="5"/>
  <c r="KD436" i="5"/>
  <c r="KC436" i="5"/>
  <c r="KB436" i="5"/>
  <c r="KA436" i="5"/>
  <c r="JZ436" i="5"/>
  <c r="JY436" i="5"/>
  <c r="JX436" i="5"/>
  <c r="JW436" i="5"/>
  <c r="JU436" i="5" s="1"/>
  <c r="JV436" i="5"/>
  <c r="JT436" i="5"/>
  <c r="JR436" i="5"/>
  <c r="JQ436" i="5"/>
  <c r="JS436" i="5" s="1"/>
  <c r="AR19" i="4" l="1"/>
  <c r="AR10" i="4"/>
  <c r="N7" i="4"/>
  <c r="M10" i="4" l="1"/>
  <c r="IP436" i="5"/>
  <c r="IM436" i="5"/>
  <c r="IN436" i="5"/>
  <c r="IR436" i="5"/>
  <c r="IS436" i="5"/>
  <c r="IT436" i="5"/>
  <c r="N13" i="4" s="1"/>
  <c r="IU436" i="5"/>
  <c r="IV436" i="5"/>
  <c r="IW436" i="5"/>
  <c r="IX436" i="5"/>
  <c r="IY436" i="5"/>
  <c r="IZ436" i="5"/>
  <c r="JA436" i="5"/>
  <c r="JB436" i="5"/>
  <c r="JC436" i="5"/>
  <c r="JD436" i="5"/>
  <c r="JE436" i="5"/>
  <c r="JF436" i="5"/>
  <c r="JG436" i="5"/>
  <c r="JH436" i="5"/>
  <c r="JI436" i="5"/>
  <c r="JJ436" i="5"/>
  <c r="JK436" i="5"/>
  <c r="JL436" i="5"/>
  <c r="JM436" i="5"/>
  <c r="JN436" i="5"/>
  <c r="JO436" i="5"/>
  <c r="JP436" i="5"/>
  <c r="G436" i="1"/>
  <c r="AH436" i="1"/>
  <c r="BJ436" i="1"/>
  <c r="BI436" i="1"/>
  <c r="AG436" i="1"/>
  <c r="F436" i="1"/>
  <c r="BH436" i="1"/>
  <c r="AH11" i="4"/>
  <c r="L15" i="4"/>
  <c r="HI436" i="5"/>
  <c r="HJ436" i="5"/>
  <c r="L8" i="4" s="1"/>
  <c r="HN436" i="5"/>
  <c r="L12" i="4" s="1"/>
  <c r="HO436" i="5"/>
  <c r="L14" i="4" s="1"/>
  <c r="HP436" i="5"/>
  <c r="HQ436" i="5"/>
  <c r="L17" i="4" s="1"/>
  <c r="HR436" i="5"/>
  <c r="L18" i="4" s="1"/>
  <c r="HS436" i="5"/>
  <c r="L19" i="4" s="1"/>
  <c r="HT436" i="5"/>
  <c r="L20" i="4" s="1"/>
  <c r="HU436" i="5"/>
  <c r="L21" i="4" s="1"/>
  <c r="HV436" i="5"/>
  <c r="L25" i="4" s="1"/>
  <c r="HW436" i="5"/>
  <c r="L26" i="4" s="1"/>
  <c r="HX436" i="5"/>
  <c r="L27" i="4" s="1"/>
  <c r="HY436" i="5"/>
  <c r="L28" i="4" s="1"/>
  <c r="HZ436" i="5"/>
  <c r="L29" i="4" s="1"/>
  <c r="IA436" i="5"/>
  <c r="L30" i="4" s="1"/>
  <c r="IB436" i="5"/>
  <c r="L31" i="4" s="1"/>
  <c r="IC436" i="5"/>
  <c r="L32" i="4" s="1"/>
  <c r="ID436" i="5"/>
  <c r="L33" i="4" s="1"/>
  <c r="IE436" i="5"/>
  <c r="IF436" i="5"/>
  <c r="L35" i="4" s="1"/>
  <c r="IG436" i="5"/>
  <c r="L36" i="4" s="1"/>
  <c r="IH436" i="5"/>
  <c r="L38" i="4" s="1"/>
  <c r="II436" i="5"/>
  <c r="L40" i="4" s="1"/>
  <c r="IJ436" i="5"/>
  <c r="L46" i="4" s="1"/>
  <c r="IK436" i="5"/>
  <c r="L47" i="4" s="1"/>
  <c r="IL436" i="5"/>
  <c r="L48" i="4" s="1"/>
  <c r="C436" i="1"/>
  <c r="E436" i="1" s="1"/>
  <c r="C155" i="6"/>
  <c r="C156" i="6"/>
  <c r="C157" i="6"/>
  <c r="C159" i="6"/>
  <c r="C160" i="6"/>
  <c r="C161" i="6"/>
  <c r="C162" i="6"/>
  <c r="C163" i="6"/>
  <c r="C164" i="6"/>
  <c r="C165" i="6"/>
  <c r="C166" i="6"/>
  <c r="C167" i="6"/>
  <c r="C168" i="6"/>
  <c r="C169" i="6"/>
  <c r="C170" i="6"/>
  <c r="C171" i="6"/>
  <c r="C172" i="6"/>
  <c r="C173" i="6"/>
  <c r="C433" i="6"/>
  <c r="C434" i="6"/>
  <c r="C66" i="6"/>
  <c r="C138" i="6"/>
  <c r="C158" i="6"/>
  <c r="C257" i="6"/>
  <c r="C287" i="6"/>
  <c r="C322" i="6"/>
  <c r="C323" i="6"/>
  <c r="C332" i="6"/>
  <c r="C336" i="6"/>
  <c r="C338" i="6"/>
  <c r="C416" i="6"/>
  <c r="C424" i="6"/>
  <c r="C425" i="6"/>
  <c r="C426" i="6"/>
  <c r="C427" i="6"/>
  <c r="C428" i="6"/>
  <c r="C429" i="6"/>
  <c r="C430" i="6"/>
  <c r="C431" i="6"/>
  <c r="C432" i="6"/>
  <c r="C407" i="6"/>
  <c r="C408" i="6"/>
  <c r="C409" i="6"/>
  <c r="C410" i="6"/>
  <c r="C411" i="6"/>
  <c r="C412" i="6"/>
  <c r="C413" i="6"/>
  <c r="C414" i="6"/>
  <c r="C415" i="6"/>
  <c r="C417" i="6"/>
  <c r="C418" i="6"/>
  <c r="C419" i="6"/>
  <c r="C420" i="6"/>
  <c r="C421" i="6"/>
  <c r="C422" i="6"/>
  <c r="C423" i="6"/>
  <c r="C384" i="6"/>
  <c r="C385" i="6"/>
  <c r="C386" i="6"/>
  <c r="C387" i="6"/>
  <c r="C388" i="6"/>
  <c r="C389" i="6"/>
  <c r="C390" i="6"/>
  <c r="C391" i="6"/>
  <c r="C392" i="6"/>
  <c r="C393" i="6"/>
  <c r="C394" i="6"/>
  <c r="C395" i="6"/>
  <c r="C396" i="6"/>
  <c r="C397" i="6"/>
  <c r="C398" i="6"/>
  <c r="C399" i="6"/>
  <c r="C400" i="6"/>
  <c r="C401" i="6"/>
  <c r="C402" i="6"/>
  <c r="C403" i="6"/>
  <c r="C404" i="6"/>
  <c r="C405" i="6"/>
  <c r="C406" i="6"/>
  <c r="C376" i="6"/>
  <c r="C377" i="6"/>
  <c r="C378" i="6"/>
  <c r="C379" i="6"/>
  <c r="C380" i="6"/>
  <c r="C381" i="6"/>
  <c r="C382" i="6"/>
  <c r="C383" i="6"/>
  <c r="C353" i="6"/>
  <c r="C354" i="6"/>
  <c r="C355" i="6"/>
  <c r="C356" i="6"/>
  <c r="C357" i="6"/>
  <c r="C358" i="6"/>
  <c r="C359" i="6"/>
  <c r="C360" i="6"/>
  <c r="C361" i="6"/>
  <c r="C362" i="6"/>
  <c r="C363" i="6"/>
  <c r="C364" i="6"/>
  <c r="C365" i="6"/>
  <c r="C366" i="6"/>
  <c r="C367" i="6"/>
  <c r="C368" i="6"/>
  <c r="C369" i="6"/>
  <c r="C370" i="6"/>
  <c r="C371" i="6"/>
  <c r="C372" i="6"/>
  <c r="C373" i="6"/>
  <c r="C374" i="6"/>
  <c r="C375" i="6"/>
  <c r="C335" i="6"/>
  <c r="C337" i="6"/>
  <c r="C339" i="6"/>
  <c r="C340" i="6"/>
  <c r="C341" i="6"/>
  <c r="C342" i="6"/>
  <c r="C343" i="6"/>
  <c r="C344" i="6"/>
  <c r="C345" i="6"/>
  <c r="C346" i="6"/>
  <c r="C347" i="6"/>
  <c r="C348" i="6"/>
  <c r="C349" i="6"/>
  <c r="C350" i="6"/>
  <c r="C351" i="6"/>
  <c r="C352" i="6"/>
  <c r="C319" i="6"/>
  <c r="C320" i="6"/>
  <c r="C321" i="6"/>
  <c r="C324" i="6"/>
  <c r="C325" i="6"/>
  <c r="C326" i="6"/>
  <c r="C327" i="6"/>
  <c r="C328" i="6"/>
  <c r="C329" i="6"/>
  <c r="C330" i="6"/>
  <c r="C331" i="6"/>
  <c r="C333" i="6"/>
  <c r="C334" i="6"/>
  <c r="C312" i="6"/>
  <c r="C313" i="6"/>
  <c r="C314" i="6"/>
  <c r="C315" i="6"/>
  <c r="C316" i="6"/>
  <c r="C317" i="6"/>
  <c r="C318" i="6"/>
  <c r="C286" i="6"/>
  <c r="C288" i="6"/>
  <c r="C289" i="6"/>
  <c r="C290" i="6"/>
  <c r="C291" i="6"/>
  <c r="C292" i="6"/>
  <c r="C293" i="6"/>
  <c r="C294" i="6"/>
  <c r="C295" i="6"/>
  <c r="C296" i="6"/>
  <c r="C297" i="6"/>
  <c r="C298" i="6"/>
  <c r="C299" i="6"/>
  <c r="C300" i="6"/>
  <c r="C301" i="6"/>
  <c r="C302" i="6"/>
  <c r="C303" i="6"/>
  <c r="C304" i="6"/>
  <c r="C305" i="6"/>
  <c r="C306" i="6"/>
  <c r="C307" i="6"/>
  <c r="C308" i="6"/>
  <c r="C309" i="6"/>
  <c r="C310" i="6"/>
  <c r="C311" i="6"/>
  <c r="C272" i="6"/>
  <c r="C273" i="6"/>
  <c r="C274" i="6"/>
  <c r="C275" i="6"/>
  <c r="C276" i="6"/>
  <c r="C277" i="6"/>
  <c r="C278" i="6"/>
  <c r="C279" i="6"/>
  <c r="C280" i="6"/>
  <c r="C281" i="6"/>
  <c r="C282" i="6"/>
  <c r="C283" i="6"/>
  <c r="C284" i="6"/>
  <c r="C285" i="6"/>
  <c r="C248" i="6"/>
  <c r="C249" i="6"/>
  <c r="C250" i="6"/>
  <c r="C251" i="6"/>
  <c r="C252" i="6"/>
  <c r="C253" i="6"/>
  <c r="C254" i="6"/>
  <c r="C255" i="6"/>
  <c r="C256" i="6"/>
  <c r="C258" i="6"/>
  <c r="C259" i="6"/>
  <c r="C260" i="6"/>
  <c r="C261" i="6"/>
  <c r="C262" i="6"/>
  <c r="C263" i="6"/>
  <c r="C264" i="6"/>
  <c r="C265" i="6"/>
  <c r="C266" i="6"/>
  <c r="C267" i="6"/>
  <c r="C268" i="6"/>
  <c r="C269" i="6"/>
  <c r="C270" i="6"/>
  <c r="C271" i="6"/>
  <c r="C244" i="6"/>
  <c r="C245" i="6"/>
  <c r="C246" i="6"/>
  <c r="C247" i="6"/>
  <c r="C223" i="6"/>
  <c r="C224" i="6"/>
  <c r="C225" i="6"/>
  <c r="C226" i="6"/>
  <c r="C227" i="6"/>
  <c r="C228" i="6"/>
  <c r="C229" i="6"/>
  <c r="C230" i="6"/>
  <c r="C231" i="6"/>
  <c r="C232" i="6"/>
  <c r="C233" i="6"/>
  <c r="C234" i="6"/>
  <c r="C235" i="6"/>
  <c r="C236" i="6"/>
  <c r="C237" i="6"/>
  <c r="C238" i="6"/>
  <c r="C239" i="6"/>
  <c r="C240" i="6"/>
  <c r="C241" i="6"/>
  <c r="C242" i="6"/>
  <c r="C243" i="6"/>
  <c r="C183" i="6"/>
  <c r="C184" i="6"/>
  <c r="C185" i="6"/>
  <c r="C186" i="6"/>
  <c r="C187" i="6"/>
  <c r="C188" i="6"/>
  <c r="C189" i="6"/>
  <c r="C190" i="6"/>
  <c r="C191" i="6"/>
  <c r="C192" i="6"/>
  <c r="C193" i="6"/>
  <c r="C194" i="6"/>
  <c r="C195" i="6"/>
  <c r="C196" i="6"/>
  <c r="C197" i="6"/>
  <c r="C198" i="6"/>
  <c r="C199" i="6"/>
  <c r="C200" i="6"/>
  <c r="C201" i="6"/>
  <c r="C202" i="6"/>
  <c r="C203" i="6"/>
  <c r="C204" i="6"/>
  <c r="C205" i="6"/>
  <c r="C206" i="6"/>
  <c r="C207" i="6"/>
  <c r="C208" i="6"/>
  <c r="C209" i="6"/>
  <c r="C210" i="6"/>
  <c r="C211" i="6"/>
  <c r="C212" i="6"/>
  <c r="C213" i="6"/>
  <c r="C214" i="6"/>
  <c r="C215" i="6"/>
  <c r="C216" i="6"/>
  <c r="C217" i="6"/>
  <c r="C218" i="6"/>
  <c r="C219" i="6"/>
  <c r="C220" i="6"/>
  <c r="C221" i="6"/>
  <c r="C222" i="6"/>
  <c r="C174" i="6"/>
  <c r="C175" i="6"/>
  <c r="C176" i="6"/>
  <c r="C177" i="6"/>
  <c r="C178" i="6"/>
  <c r="C179" i="6"/>
  <c r="C180" i="6"/>
  <c r="C181" i="6"/>
  <c r="C182" i="6"/>
  <c r="C151" i="6"/>
  <c r="C152" i="6"/>
  <c r="C153" i="6"/>
  <c r="C154" i="6"/>
  <c r="C134" i="6"/>
  <c r="C135" i="6"/>
  <c r="C136" i="6"/>
  <c r="C137" i="6"/>
  <c r="C139" i="6"/>
  <c r="C140" i="6"/>
  <c r="C141" i="6"/>
  <c r="C142" i="6"/>
  <c r="C143" i="6"/>
  <c r="C144" i="6"/>
  <c r="C145" i="6"/>
  <c r="C146" i="6"/>
  <c r="C147" i="6"/>
  <c r="C148" i="6"/>
  <c r="C149" i="6"/>
  <c r="C150" i="6"/>
  <c r="C122" i="6"/>
  <c r="C123" i="6"/>
  <c r="C124" i="6"/>
  <c r="C125" i="6"/>
  <c r="C126" i="6"/>
  <c r="C127" i="6"/>
  <c r="C128" i="6"/>
  <c r="C129" i="6"/>
  <c r="C130" i="6"/>
  <c r="C131" i="6"/>
  <c r="C132" i="6"/>
  <c r="C133" i="6"/>
  <c r="C115" i="6"/>
  <c r="C116" i="6"/>
  <c r="C117" i="6"/>
  <c r="C118" i="6"/>
  <c r="C119" i="6"/>
  <c r="C120" i="6"/>
  <c r="C121" i="6"/>
  <c r="C91" i="6"/>
  <c r="C92" i="6"/>
  <c r="C93" i="6"/>
  <c r="C94" i="6"/>
  <c r="C95" i="6"/>
  <c r="C96" i="6"/>
  <c r="C97" i="6"/>
  <c r="C98" i="6"/>
  <c r="C99" i="6"/>
  <c r="C100" i="6"/>
  <c r="C101" i="6"/>
  <c r="C102" i="6"/>
  <c r="C103" i="6"/>
  <c r="C104" i="6"/>
  <c r="C105" i="6"/>
  <c r="C106" i="6"/>
  <c r="C107" i="6"/>
  <c r="C108" i="6"/>
  <c r="C109" i="6"/>
  <c r="C110" i="6"/>
  <c r="C111" i="6"/>
  <c r="C112" i="6"/>
  <c r="C113" i="6"/>
  <c r="C114" i="6"/>
  <c r="C90" i="6"/>
  <c r="C89" i="6"/>
  <c r="C88" i="6"/>
  <c r="C86" i="6"/>
  <c r="C87" i="6"/>
  <c r="C77" i="6"/>
  <c r="C78" i="6"/>
  <c r="C79" i="6"/>
  <c r="C80" i="6"/>
  <c r="C81" i="6"/>
  <c r="C82" i="6"/>
  <c r="C83" i="6"/>
  <c r="C84" i="6"/>
  <c r="C85" i="6"/>
  <c r="C63" i="6"/>
  <c r="C64" i="6"/>
  <c r="C65" i="6"/>
  <c r="C67" i="6"/>
  <c r="C68" i="6"/>
  <c r="C69" i="6"/>
  <c r="C70" i="6"/>
  <c r="C71" i="6"/>
  <c r="C72" i="6"/>
  <c r="C73" i="6"/>
  <c r="C74" i="6"/>
  <c r="C75" i="6"/>
  <c r="C76" i="6"/>
  <c r="A416" i="6"/>
  <c r="A338" i="6"/>
  <c r="A336" i="6"/>
  <c r="A332" i="6"/>
  <c r="A323" i="6"/>
  <c r="A322" i="6"/>
  <c r="A287" i="6"/>
  <c r="A257" i="6"/>
  <c r="A158" i="6"/>
  <c r="A138" i="6"/>
  <c r="A66" i="6"/>
  <c r="A434" i="6"/>
  <c r="A433" i="6"/>
  <c r="A432" i="6"/>
  <c r="A431" i="6"/>
  <c r="A430" i="6"/>
  <c r="A429" i="6"/>
  <c r="A428" i="6"/>
  <c r="A427" i="6"/>
  <c r="A426" i="6"/>
  <c r="A425" i="6"/>
  <c r="A424" i="6"/>
  <c r="A423" i="6"/>
  <c r="A422" i="6"/>
  <c r="A421" i="6"/>
  <c r="A420" i="6"/>
  <c r="A419" i="6"/>
  <c r="A418" i="6"/>
  <c r="A417" i="6"/>
  <c r="A415" i="6"/>
  <c r="A414" i="6"/>
  <c r="A413" i="6"/>
  <c r="A412" i="6"/>
  <c r="A411" i="6"/>
  <c r="A410" i="6"/>
  <c r="A409" i="6"/>
  <c r="A408" i="6"/>
  <c r="A407" i="6"/>
  <c r="A406" i="6"/>
  <c r="A405" i="6"/>
  <c r="A404" i="6"/>
  <c r="A403" i="6"/>
  <c r="A402" i="6"/>
  <c r="A401" i="6"/>
  <c r="A400" i="6"/>
  <c r="A399" i="6"/>
  <c r="A398" i="6"/>
  <c r="A397" i="6"/>
  <c r="A396" i="6"/>
  <c r="A395" i="6"/>
  <c r="A394" i="6"/>
  <c r="A393" i="6"/>
  <c r="A392" i="6"/>
  <c r="A391" i="6"/>
  <c r="A390" i="6"/>
  <c r="A389" i="6"/>
  <c r="A388" i="6"/>
  <c r="A387" i="6"/>
  <c r="A386" i="6"/>
  <c r="A385" i="6"/>
  <c r="A384" i="6"/>
  <c r="A383" i="6"/>
  <c r="A382" i="6"/>
  <c r="A381" i="6"/>
  <c r="A380" i="6"/>
  <c r="A379" i="6"/>
  <c r="A378" i="6"/>
  <c r="A377" i="6"/>
  <c r="A376" i="6"/>
  <c r="A375" i="6"/>
  <c r="A374" i="6"/>
  <c r="A373" i="6"/>
  <c r="A372" i="6"/>
  <c r="A371" i="6"/>
  <c r="A370" i="6"/>
  <c r="A369" i="6"/>
  <c r="A368" i="6"/>
  <c r="A367" i="6"/>
  <c r="A366" i="6"/>
  <c r="A365" i="6"/>
  <c r="A364" i="6"/>
  <c r="A363" i="6"/>
  <c r="A362" i="6"/>
  <c r="A361" i="6"/>
  <c r="A360" i="6"/>
  <c r="A359" i="6"/>
  <c r="A358" i="6"/>
  <c r="A357" i="6"/>
  <c r="A356" i="6"/>
  <c r="A355" i="6"/>
  <c r="A354" i="6"/>
  <c r="A353" i="6"/>
  <c r="A352" i="6"/>
  <c r="A351" i="6"/>
  <c r="A350" i="6"/>
  <c r="A349" i="6"/>
  <c r="A348" i="6"/>
  <c r="A347" i="6"/>
  <c r="A346" i="6"/>
  <c r="A345" i="6"/>
  <c r="A344" i="6"/>
  <c r="A343" i="6"/>
  <c r="A342" i="6"/>
  <c r="A341" i="6"/>
  <c r="A340" i="6"/>
  <c r="A339" i="6"/>
  <c r="A337" i="6"/>
  <c r="A335" i="6"/>
  <c r="A334" i="6"/>
  <c r="A333" i="6"/>
  <c r="A331" i="6"/>
  <c r="A330" i="6"/>
  <c r="A329" i="6"/>
  <c r="A328" i="6"/>
  <c r="A327" i="6"/>
  <c r="A326" i="6"/>
  <c r="A325" i="6"/>
  <c r="A324" i="6"/>
  <c r="A321" i="6"/>
  <c r="A320" i="6"/>
  <c r="A319" i="6"/>
  <c r="A318" i="6"/>
  <c r="A317" i="6"/>
  <c r="A316" i="6"/>
  <c r="A315" i="6"/>
  <c r="A314" i="6"/>
  <c r="A313" i="6"/>
  <c r="A312" i="6"/>
  <c r="A311" i="6"/>
  <c r="A310" i="6"/>
  <c r="A309" i="6"/>
  <c r="A308" i="6"/>
  <c r="A307" i="6"/>
  <c r="A306" i="6"/>
  <c r="A305" i="6"/>
  <c r="A304" i="6"/>
  <c r="A303" i="6"/>
  <c r="A302" i="6"/>
  <c r="A301" i="6"/>
  <c r="A300" i="6"/>
  <c r="A299" i="6"/>
  <c r="A298" i="6"/>
  <c r="A297" i="6"/>
  <c r="A296" i="6"/>
  <c r="A295" i="6"/>
  <c r="A294" i="6"/>
  <c r="A293" i="6"/>
  <c r="A292" i="6"/>
  <c r="A291" i="6"/>
  <c r="A290" i="6"/>
  <c r="A289" i="6"/>
  <c r="A288" i="6"/>
  <c r="A286" i="6"/>
  <c r="A285" i="6"/>
  <c r="A284" i="6"/>
  <c r="A283" i="6"/>
  <c r="A282" i="6"/>
  <c r="A281" i="6"/>
  <c r="A280" i="6"/>
  <c r="A279" i="6"/>
  <c r="A278" i="6"/>
  <c r="A277" i="6"/>
  <c r="A276" i="6"/>
  <c r="A275" i="6"/>
  <c r="A274" i="6"/>
  <c r="A273" i="6"/>
  <c r="A272" i="6"/>
  <c r="A271" i="6"/>
  <c r="A270" i="6"/>
  <c r="A269" i="6"/>
  <c r="A268" i="6"/>
  <c r="A267" i="6"/>
  <c r="A266" i="6"/>
  <c r="A265" i="6"/>
  <c r="A264" i="6"/>
  <c r="A263" i="6"/>
  <c r="A262" i="6"/>
  <c r="A261" i="6"/>
  <c r="A260" i="6"/>
  <c r="A259" i="6"/>
  <c r="A258" i="6"/>
  <c r="A256" i="6"/>
  <c r="A255" i="6"/>
  <c r="A254" i="6"/>
  <c r="A253" i="6"/>
  <c r="A252" i="6"/>
  <c r="A251" i="6"/>
  <c r="A250" i="6"/>
  <c r="A249" i="6"/>
  <c r="A248" i="6"/>
  <c r="A247" i="6"/>
  <c r="A246" i="6"/>
  <c r="A245" i="6"/>
  <c r="A244" i="6"/>
  <c r="A243" i="6"/>
  <c r="A242" i="6"/>
  <c r="A241" i="6"/>
  <c r="A240" i="6"/>
  <c r="A239" i="6"/>
  <c r="A238" i="6"/>
  <c r="A237" i="6"/>
  <c r="A236" i="6"/>
  <c r="A235" i="6"/>
  <c r="A234" i="6"/>
  <c r="A233" i="6"/>
  <c r="A232" i="6"/>
  <c r="A231" i="6"/>
  <c r="A230" i="6"/>
  <c r="A229" i="6"/>
  <c r="A228" i="6"/>
  <c r="A227" i="6"/>
  <c r="A226" i="6"/>
  <c r="A225" i="6"/>
  <c r="A224" i="6"/>
  <c r="A223" i="6"/>
  <c r="A222" i="6"/>
  <c r="A221" i="6"/>
  <c r="A220" i="6"/>
  <c r="A219" i="6"/>
  <c r="A218" i="6"/>
  <c r="A217" i="6"/>
  <c r="A216" i="6"/>
  <c r="A215" i="6"/>
  <c r="A214" i="6"/>
  <c r="A213" i="6"/>
  <c r="A212" i="6"/>
  <c r="A211" i="6"/>
  <c r="A210" i="6"/>
  <c r="A209" i="6"/>
  <c r="A208" i="6"/>
  <c r="A207" i="6"/>
  <c r="A206" i="6"/>
  <c r="A205" i="6"/>
  <c r="A204" i="6"/>
  <c r="A203" i="6"/>
  <c r="A202" i="6"/>
  <c r="A201" i="6"/>
  <c r="A200" i="6"/>
  <c r="A199" i="6"/>
  <c r="A198" i="6"/>
  <c r="A197" i="6"/>
  <c r="A196" i="6"/>
  <c r="A195" i="6"/>
  <c r="A194" i="6"/>
  <c r="A193" i="6"/>
  <c r="A192" i="6"/>
  <c r="A191" i="6"/>
  <c r="A190" i="6"/>
  <c r="A189" i="6"/>
  <c r="A188" i="6"/>
  <c r="A187" i="6"/>
  <c r="A186" i="6"/>
  <c r="A185" i="6"/>
  <c r="A184" i="6"/>
  <c r="A183" i="6"/>
  <c r="A182" i="6"/>
  <c r="A181" i="6"/>
  <c r="A180" i="6"/>
  <c r="A179" i="6"/>
  <c r="A178" i="6"/>
  <c r="A177" i="6"/>
  <c r="A176" i="6"/>
  <c r="A175" i="6"/>
  <c r="A174" i="6"/>
  <c r="A173" i="6"/>
  <c r="A172" i="6"/>
  <c r="A171" i="6"/>
  <c r="A170" i="6"/>
  <c r="A169" i="6"/>
  <c r="A168" i="6"/>
  <c r="A167" i="6"/>
  <c r="A166" i="6"/>
  <c r="A165" i="6"/>
  <c r="A164" i="6"/>
  <c r="A163" i="6"/>
  <c r="A162" i="6"/>
  <c r="A161" i="6"/>
  <c r="A160" i="6"/>
  <c r="A159" i="6"/>
  <c r="A157" i="6"/>
  <c r="A156" i="6"/>
  <c r="A155" i="6"/>
  <c r="A154" i="6"/>
  <c r="A153" i="6"/>
  <c r="A152" i="6"/>
  <c r="A151" i="6"/>
  <c r="A150" i="6"/>
  <c r="A149" i="6"/>
  <c r="A148" i="6"/>
  <c r="A147" i="6"/>
  <c r="A146" i="6"/>
  <c r="A145" i="6"/>
  <c r="A144" i="6"/>
  <c r="A143" i="6"/>
  <c r="A142" i="6"/>
  <c r="A141" i="6"/>
  <c r="A140" i="6"/>
  <c r="A139" i="6"/>
  <c r="A137" i="6"/>
  <c r="A136" i="6"/>
  <c r="A135" i="6"/>
  <c r="A134" i="6"/>
  <c r="A133" i="6"/>
  <c r="A132" i="6"/>
  <c r="A131" i="6"/>
  <c r="A130" i="6"/>
  <c r="A129" i="6"/>
  <c r="A128" i="6"/>
  <c r="A127" i="6"/>
  <c r="A126" i="6"/>
  <c r="A125" i="6"/>
  <c r="A124" i="6"/>
  <c r="A123" i="6"/>
  <c r="A122" i="6"/>
  <c r="A121" i="6"/>
  <c r="A120" i="6"/>
  <c r="A119" i="6"/>
  <c r="A118" i="6"/>
  <c r="A117" i="6"/>
  <c r="A116" i="6"/>
  <c r="A115" i="6"/>
  <c r="A114" i="6"/>
  <c r="A113" i="6"/>
  <c r="A112" i="6"/>
  <c r="A111" i="6"/>
  <c r="A110" i="6"/>
  <c r="A109" i="6"/>
  <c r="A108" i="6"/>
  <c r="A107" i="6"/>
  <c r="A106" i="6"/>
  <c r="A105" i="6"/>
  <c r="A104" i="6"/>
  <c r="A103" i="6"/>
  <c r="A102" i="6"/>
  <c r="A101" i="6"/>
  <c r="A100" i="6"/>
  <c r="A99" i="6"/>
  <c r="A98" i="6"/>
  <c r="A97" i="6"/>
  <c r="A96" i="6"/>
  <c r="A95" i="6"/>
  <c r="A94" i="6"/>
  <c r="A93" i="6"/>
  <c r="A92" i="6"/>
  <c r="A91" i="6"/>
  <c r="A90" i="6"/>
  <c r="A89" i="6"/>
  <c r="A88" i="6"/>
  <c r="A87" i="6"/>
  <c r="A86" i="6"/>
  <c r="A85" i="6"/>
  <c r="A84" i="6"/>
  <c r="A83" i="6"/>
  <c r="A82" i="6"/>
  <c r="A81" i="6"/>
  <c r="A80" i="6"/>
  <c r="A79" i="6"/>
  <c r="A78" i="6"/>
  <c r="A77" i="6"/>
  <c r="A76" i="6"/>
  <c r="A75" i="6"/>
  <c r="A74" i="6"/>
  <c r="A73" i="6"/>
  <c r="A72" i="6"/>
  <c r="A71" i="6"/>
  <c r="A70" i="6"/>
  <c r="A69" i="6"/>
  <c r="A68" i="6"/>
  <c r="A67" i="6"/>
  <c r="A65" i="6"/>
  <c r="A64" i="6"/>
  <c r="A63" i="6"/>
  <c r="A62" i="6"/>
  <c r="A61" i="6"/>
  <c r="A60" i="6"/>
  <c r="A59" i="6"/>
  <c r="A58" i="6"/>
  <c r="A57" i="6"/>
  <c r="A56" i="6"/>
  <c r="A55" i="6"/>
  <c r="A54" i="6"/>
  <c r="A53" i="6"/>
  <c r="A52" i="6"/>
  <c r="A51" i="6"/>
  <c r="A50" i="6"/>
  <c r="A49" i="6"/>
  <c r="A48" i="6"/>
  <c r="A47" i="6"/>
  <c r="A46" i="6"/>
  <c r="A45" i="6"/>
  <c r="A44" i="6"/>
  <c r="A43" i="6"/>
  <c r="A42" i="6"/>
  <c r="A41" i="6"/>
  <c r="A40" i="6"/>
  <c r="A39" i="6"/>
  <c r="A38" i="6"/>
  <c r="A37" i="6"/>
  <c r="A36" i="6"/>
  <c r="A35" i="6"/>
  <c r="A34" i="6"/>
  <c r="A33" i="6"/>
  <c r="A32" i="6"/>
  <c r="A31" i="6"/>
  <c r="A30" i="6"/>
  <c r="A29" i="6"/>
  <c r="A28" i="6"/>
  <c r="A27" i="6"/>
  <c r="A26" i="6"/>
  <c r="A25" i="6"/>
  <c r="A24" i="6"/>
  <c r="A23" i="6"/>
  <c r="A22" i="6"/>
  <c r="A21" i="6"/>
  <c r="A20" i="6"/>
  <c r="A19" i="6"/>
  <c r="A18" i="6"/>
  <c r="A17" i="6"/>
  <c r="A16" i="6"/>
  <c r="A15" i="6"/>
  <c r="A14" i="6"/>
  <c r="A13" i="6"/>
  <c r="A12" i="6"/>
  <c r="A11" i="6"/>
  <c r="A10" i="6"/>
  <c r="A9" i="6"/>
  <c r="A8" i="6"/>
  <c r="A7" i="6"/>
  <c r="A6" i="6"/>
  <c r="A5" i="6"/>
  <c r="A4" i="6"/>
  <c r="A3" i="6"/>
  <c r="C57" i="6"/>
  <c r="C58" i="6"/>
  <c r="C59" i="6"/>
  <c r="C60" i="6"/>
  <c r="C61" i="6"/>
  <c r="C62" i="6"/>
  <c r="C56" i="6"/>
  <c r="C55" i="6"/>
  <c r="C54" i="6"/>
  <c r="C53" i="6"/>
  <c r="C52" i="6"/>
  <c r="C51" i="6"/>
  <c r="C50" i="6"/>
  <c r="C49" i="6"/>
  <c r="C48" i="6"/>
  <c r="C47" i="6"/>
  <c r="C46" i="6"/>
  <c r="C45" i="6"/>
  <c r="C44" i="6"/>
  <c r="C43" i="6"/>
  <c r="C42" i="6"/>
  <c r="C41" i="6"/>
  <c r="C40" i="6"/>
  <c r="C39" i="6"/>
  <c r="C38" i="6"/>
  <c r="C37" i="6"/>
  <c r="C36" i="6"/>
  <c r="C35" i="6"/>
  <c r="C34" i="6"/>
  <c r="C33" i="6"/>
  <c r="C32" i="6"/>
  <c r="C31" i="6"/>
  <c r="C30" i="6"/>
  <c r="C29" i="6"/>
  <c r="C28" i="6"/>
  <c r="C27" i="6"/>
  <c r="C26" i="6"/>
  <c r="C25" i="6"/>
  <c r="C24" i="6"/>
  <c r="C23" i="6"/>
  <c r="C22" i="6"/>
  <c r="C21" i="6"/>
  <c r="C20" i="6"/>
  <c r="C19" i="6"/>
  <c r="C18" i="6"/>
  <c r="C17" i="6"/>
  <c r="C16" i="6"/>
  <c r="C15" i="6"/>
  <c r="C14" i="6"/>
  <c r="C13" i="6"/>
  <c r="C12" i="6"/>
  <c r="C11" i="6"/>
  <c r="C10" i="6"/>
  <c r="C9" i="6"/>
  <c r="C8" i="6"/>
  <c r="C7" i="6"/>
  <c r="C6" i="6"/>
  <c r="C5" i="6"/>
  <c r="C4" i="6"/>
  <c r="C3" i="6"/>
  <c r="GE436" i="5"/>
  <c r="GF436" i="5"/>
  <c r="K8" i="4" s="1"/>
  <c r="GJ436" i="5"/>
  <c r="K12" i="4" s="1"/>
  <c r="AO43" i="4" s="1"/>
  <c r="GK436" i="5"/>
  <c r="K14" i="4" s="1"/>
  <c r="GL436" i="5"/>
  <c r="K15" i="4" s="1"/>
  <c r="GM436" i="5"/>
  <c r="K17" i="4" s="1"/>
  <c r="GN436" i="5"/>
  <c r="K18" i="4" s="1"/>
  <c r="GO436" i="5"/>
  <c r="K19" i="4" s="1"/>
  <c r="GP436" i="5"/>
  <c r="GQ436" i="5"/>
  <c r="GR436" i="5"/>
  <c r="K25" i="4" s="1"/>
  <c r="GS436" i="5"/>
  <c r="GT436" i="5"/>
  <c r="K27" i="4" s="1"/>
  <c r="GU436" i="5"/>
  <c r="K28" i="4" s="1"/>
  <c r="GV436" i="5"/>
  <c r="K29" i="4" s="1"/>
  <c r="GW436" i="5"/>
  <c r="K30" i="4" s="1"/>
  <c r="GX436" i="5"/>
  <c r="GY436" i="5"/>
  <c r="GZ436" i="5"/>
  <c r="K33" i="4" s="1"/>
  <c r="HA436" i="5"/>
  <c r="HB436" i="5"/>
  <c r="K35" i="4" s="1"/>
  <c r="HC436" i="5"/>
  <c r="K36" i="4" s="1"/>
  <c r="HD436" i="5"/>
  <c r="K38" i="4" s="1"/>
  <c r="HE436" i="5"/>
  <c r="K40" i="4" s="1"/>
  <c r="HF436" i="5"/>
  <c r="K46" i="4" s="1"/>
  <c r="HG436" i="5"/>
  <c r="K47" i="4" s="1"/>
  <c r="HH436" i="5"/>
  <c r="K48" i="4" s="1"/>
  <c r="K34" i="4"/>
  <c r="AO19" i="4" s="1"/>
  <c r="K32" i="4"/>
  <c r="K31" i="4"/>
  <c r="K26" i="4"/>
  <c r="K21" i="4"/>
  <c r="K20" i="4"/>
  <c r="K7" i="4"/>
  <c r="GD436" i="5"/>
  <c r="J48" i="4" s="1"/>
  <c r="GC436" i="5"/>
  <c r="J47" i="4" s="1"/>
  <c r="GB436" i="5"/>
  <c r="GA436" i="5"/>
  <c r="J40" i="4" s="1"/>
  <c r="FZ436" i="5"/>
  <c r="J38" i="4" s="1"/>
  <c r="FY436" i="5"/>
  <c r="J36" i="4" s="1"/>
  <c r="FX436" i="5"/>
  <c r="J35" i="4" s="1"/>
  <c r="FW436" i="5"/>
  <c r="FV436" i="5"/>
  <c r="J33" i="4" s="1"/>
  <c r="FU436" i="5"/>
  <c r="J32" i="4" s="1"/>
  <c r="FT436" i="5"/>
  <c r="FS436" i="5"/>
  <c r="J30" i="4" s="1"/>
  <c r="FR436" i="5"/>
  <c r="J29" i="4" s="1"/>
  <c r="FQ436" i="5"/>
  <c r="J28" i="4" s="1"/>
  <c r="FP436" i="5"/>
  <c r="J27" i="4" s="1"/>
  <c r="FO436" i="5"/>
  <c r="J26" i="4" s="1"/>
  <c r="FN436" i="5"/>
  <c r="J25" i="4" s="1"/>
  <c r="FM436" i="5"/>
  <c r="FL436" i="5"/>
  <c r="J20" i="4" s="1"/>
  <c r="FK436" i="5"/>
  <c r="J19" i="4" s="1"/>
  <c r="FJ436" i="5"/>
  <c r="FI436" i="5"/>
  <c r="J17" i="4" s="1"/>
  <c r="FH436" i="5"/>
  <c r="J15" i="4" s="1"/>
  <c r="FG436" i="5"/>
  <c r="J14" i="4" s="1"/>
  <c r="FF436" i="5"/>
  <c r="J12" i="4" s="1"/>
  <c r="AN43" i="4" s="1"/>
  <c r="FB436" i="5"/>
  <c r="J8" i="4" s="1"/>
  <c r="FA436" i="5"/>
  <c r="J7" i="4" s="1"/>
  <c r="J46" i="4"/>
  <c r="J34" i="4"/>
  <c r="AN19" i="4" s="1"/>
  <c r="J31" i="4"/>
  <c r="J21" i="4"/>
  <c r="J18" i="4"/>
  <c r="EZ436" i="5"/>
  <c r="I33" i="4" s="1"/>
  <c r="EY436" i="5"/>
  <c r="I30" i="4" s="1"/>
  <c r="EX436" i="5"/>
  <c r="I31" i="4" s="1"/>
  <c r="EW436" i="5"/>
  <c r="I32" i="4" s="1"/>
  <c r="EV436" i="5"/>
  <c r="I29" i="4" s="1"/>
  <c r="EU436" i="5"/>
  <c r="I28" i="4" s="1"/>
  <c r="ET436" i="5"/>
  <c r="I15" i="4" s="1"/>
  <c r="ES436" i="5"/>
  <c r="I48" i="4" s="1"/>
  <c r="ER436" i="5"/>
  <c r="I47" i="4" s="1"/>
  <c r="EQ436" i="5"/>
  <c r="I46" i="4" s="1"/>
  <c r="EP436" i="5"/>
  <c r="EO436" i="5"/>
  <c r="I40" i="4" s="1"/>
  <c r="EN436" i="5"/>
  <c r="I38" i="4" s="1"/>
  <c r="EM436" i="5"/>
  <c r="I36" i="4" s="1"/>
  <c r="EL436" i="5"/>
  <c r="I35" i="4" s="1"/>
  <c r="EK436" i="5"/>
  <c r="I34" i="4" s="1"/>
  <c r="EJ436" i="5"/>
  <c r="I27" i="4" s="1"/>
  <c r="EI436" i="5"/>
  <c r="I26" i="4" s="1"/>
  <c r="EH436" i="5"/>
  <c r="I25" i="4" s="1"/>
  <c r="EG436" i="5"/>
  <c r="EF436" i="5"/>
  <c r="I21" i="4" s="1"/>
  <c r="EE436" i="5"/>
  <c r="I20" i="4" s="1"/>
  <c r="ED436" i="5"/>
  <c r="I19" i="4" s="1"/>
  <c r="EC436" i="5"/>
  <c r="I18" i="4" s="1"/>
  <c r="EB436" i="5"/>
  <c r="I17" i="4" s="1"/>
  <c r="EA436" i="5"/>
  <c r="I14" i="4" s="1"/>
  <c r="DZ436" i="5"/>
  <c r="DV436" i="5"/>
  <c r="I8" i="4" s="1"/>
  <c r="DU436" i="5"/>
  <c r="DT436" i="5"/>
  <c r="H33" i="4" s="1"/>
  <c r="DS436" i="5"/>
  <c r="H30" i="4" s="1"/>
  <c r="DR436" i="5"/>
  <c r="H31" i="4" s="1"/>
  <c r="DQ436" i="5"/>
  <c r="H32" i="4" s="1"/>
  <c r="DP436" i="5"/>
  <c r="H29" i="4" s="1"/>
  <c r="DO436" i="5"/>
  <c r="H28" i="4"/>
  <c r="DN436" i="5"/>
  <c r="H15" i="4" s="1"/>
  <c r="DM436" i="5"/>
  <c r="H48" i="4" s="1"/>
  <c r="DL436" i="5"/>
  <c r="H47" i="4" s="1"/>
  <c r="DK436" i="5"/>
  <c r="H46" i="4" s="1"/>
  <c r="DJ436" i="5"/>
  <c r="H43" i="4" s="1"/>
  <c r="DI436" i="5"/>
  <c r="H40" i="4" s="1"/>
  <c r="DH436" i="5"/>
  <c r="H38" i="4" s="1"/>
  <c r="DG436" i="5"/>
  <c r="H36" i="4" s="1"/>
  <c r="DF436" i="5"/>
  <c r="H35" i="4" s="1"/>
  <c r="DE436" i="5"/>
  <c r="H34" i="4" s="1"/>
  <c r="DD436" i="5"/>
  <c r="H27" i="4" s="1"/>
  <c r="DC436" i="5"/>
  <c r="H26" i="4" s="1"/>
  <c r="DB436" i="5"/>
  <c r="H25" i="4" s="1"/>
  <c r="DA436" i="5"/>
  <c r="CZ436" i="5"/>
  <c r="H21" i="4" s="1"/>
  <c r="CY436" i="5"/>
  <c r="H20" i="4" s="1"/>
  <c r="CX436" i="5"/>
  <c r="H19" i="4" s="1"/>
  <c r="CW436" i="5"/>
  <c r="H18" i="4" s="1"/>
  <c r="CV436" i="5"/>
  <c r="H17" i="4"/>
  <c r="CU436" i="5"/>
  <c r="H14" i="4" s="1"/>
  <c r="CT436" i="5"/>
  <c r="H12" i="4" s="1"/>
  <c r="AL43" i="4" s="1"/>
  <c r="CP436" i="5"/>
  <c r="CR436" i="5" s="1"/>
  <c r="H10" i="4" s="1"/>
  <c r="CO436" i="5"/>
  <c r="BJ436" i="5"/>
  <c r="BK436" i="5"/>
  <c r="G8" i="4" s="1"/>
  <c r="BO436" i="5"/>
  <c r="G12" i="4" s="1"/>
  <c r="AK43" i="4" s="1"/>
  <c r="BP436" i="5"/>
  <c r="G14" i="4" s="1"/>
  <c r="BQ436" i="5"/>
  <c r="G17" i="4" s="1"/>
  <c r="BR436" i="5"/>
  <c r="G18" i="4" s="1"/>
  <c r="BS436" i="5"/>
  <c r="G19" i="4" s="1"/>
  <c r="BT436" i="5"/>
  <c r="G20" i="4" s="1"/>
  <c r="BU436" i="5"/>
  <c r="G21" i="4" s="1"/>
  <c r="BV436" i="5"/>
  <c r="BW436" i="5"/>
  <c r="G25" i="4" s="1"/>
  <c r="BX436" i="5"/>
  <c r="G26" i="4" s="1"/>
  <c r="BY436" i="5"/>
  <c r="G27" i="4" s="1"/>
  <c r="BZ436" i="5"/>
  <c r="G34" i="4" s="1"/>
  <c r="AK19" i="4" s="1"/>
  <c r="CA436" i="5"/>
  <c r="G35" i="4" s="1"/>
  <c r="CB436" i="5"/>
  <c r="G36" i="4" s="1"/>
  <c r="CC436" i="5"/>
  <c r="G38" i="4" s="1"/>
  <c r="CD436" i="5"/>
  <c r="G40" i="4" s="1"/>
  <c r="CE436" i="5"/>
  <c r="G43" i="4" s="1"/>
  <c r="CF436" i="5"/>
  <c r="G46" i="4" s="1"/>
  <c r="CG436" i="5"/>
  <c r="G47" i="4" s="1"/>
  <c r="CH436" i="5"/>
  <c r="G48" i="4" s="1"/>
  <c r="CI436" i="5"/>
  <c r="G15" i="4" s="1"/>
  <c r="CJ436" i="5"/>
  <c r="G28" i="4" s="1"/>
  <c r="CK436" i="5"/>
  <c r="G29" i="4" s="1"/>
  <c r="CL436" i="5"/>
  <c r="G32" i="4" s="1"/>
  <c r="CM436" i="5"/>
  <c r="G31" i="4" s="1"/>
  <c r="CN436" i="5"/>
  <c r="G30" i="4" s="1"/>
  <c r="AE436" i="5"/>
  <c r="AG436" i="5" s="1"/>
  <c r="F9" i="4" s="1"/>
  <c r="AF436" i="5"/>
  <c r="F8" i="4" s="1"/>
  <c r="F11" i="4"/>
  <c r="AJ436" i="5"/>
  <c r="AK436" i="5"/>
  <c r="AI436" i="5" s="1"/>
  <c r="AL436" i="5"/>
  <c r="F17" i="4" s="1"/>
  <c r="AM436" i="5"/>
  <c r="F18" i="4" s="1"/>
  <c r="AN436" i="5"/>
  <c r="F19" i="4" s="1"/>
  <c r="AO436" i="5"/>
  <c r="F20" i="4" s="1"/>
  <c r="AP436" i="5"/>
  <c r="F21" i="4" s="1"/>
  <c r="AQ436" i="5"/>
  <c r="AR436" i="5"/>
  <c r="F25" i="4" s="1"/>
  <c r="AS436" i="5"/>
  <c r="F26" i="4" s="1"/>
  <c r="AT436" i="5"/>
  <c r="F27" i="4" s="1"/>
  <c r="AU436" i="5"/>
  <c r="F34" i="4" s="1"/>
  <c r="AJ19" i="4" s="1"/>
  <c r="AV436" i="5"/>
  <c r="F35" i="4" s="1"/>
  <c r="AW436" i="5"/>
  <c r="F36" i="4" s="1"/>
  <c r="AX436" i="5"/>
  <c r="F38" i="4" s="1"/>
  <c r="AY436" i="5"/>
  <c r="F40" i="4" s="1"/>
  <c r="AZ436" i="5"/>
  <c r="F43" i="4" s="1"/>
  <c r="BA436" i="5"/>
  <c r="F46" i="4" s="1"/>
  <c r="BB436" i="5"/>
  <c r="F47" i="4" s="1"/>
  <c r="BC436" i="5"/>
  <c r="F48" i="4" s="1"/>
  <c r="BD436" i="5"/>
  <c r="F15" i="4" s="1"/>
  <c r="BE436" i="5"/>
  <c r="F28" i="4" s="1"/>
  <c r="BF436" i="5"/>
  <c r="F29" i="4" s="1"/>
  <c r="BG436" i="5"/>
  <c r="F32" i="4" s="1"/>
  <c r="BH436" i="5"/>
  <c r="F31" i="4" s="1"/>
  <c r="BI436" i="5"/>
  <c r="F30" i="4" s="1"/>
  <c r="C436" i="5"/>
  <c r="D436" i="5"/>
  <c r="E8" i="4" s="1"/>
  <c r="H436" i="5"/>
  <c r="E12" i="4" s="1"/>
  <c r="AI43" i="4" s="1"/>
  <c r="I436" i="5"/>
  <c r="E14" i="4" s="1"/>
  <c r="J436" i="5"/>
  <c r="E17" i="4"/>
  <c r="K436" i="5"/>
  <c r="E18" i="4" s="1"/>
  <c r="L436" i="5"/>
  <c r="E19" i="4"/>
  <c r="M436" i="5"/>
  <c r="E20" i="4" s="1"/>
  <c r="N436" i="5"/>
  <c r="E21" i="4" s="1"/>
  <c r="O436" i="5"/>
  <c r="P436" i="5"/>
  <c r="E25" i="4" s="1"/>
  <c r="Q436" i="5"/>
  <c r="E26" i="4" s="1"/>
  <c r="R436" i="5"/>
  <c r="E27" i="4" s="1"/>
  <c r="S436" i="5"/>
  <c r="T436" i="5"/>
  <c r="E35" i="4" s="1"/>
  <c r="U436" i="5"/>
  <c r="E36" i="4" s="1"/>
  <c r="V436" i="5"/>
  <c r="E38" i="4" s="1"/>
  <c r="W436" i="5"/>
  <c r="E40" i="4" s="1"/>
  <c r="X436" i="5"/>
  <c r="E43" i="4" s="1"/>
  <c r="Y436" i="5"/>
  <c r="E46" i="4" s="1"/>
  <c r="Z436" i="5"/>
  <c r="E47" i="4" s="1"/>
  <c r="AA436" i="5"/>
  <c r="E48" i="4" s="1"/>
  <c r="AB436" i="5"/>
  <c r="E15" i="4" s="1"/>
  <c r="AC436" i="5"/>
  <c r="E28" i="4" s="1"/>
  <c r="AD436" i="5"/>
  <c r="E29" i="4" s="1"/>
  <c r="AI9" i="4"/>
  <c r="AI18" i="4" s="1"/>
  <c r="A1" i="1"/>
  <c r="C15" i="4" s="1"/>
  <c r="D436" i="1"/>
  <c r="H436" i="1"/>
  <c r="I436" i="1"/>
  <c r="J436" i="1"/>
  <c r="K436" i="1"/>
  <c r="L436" i="1"/>
  <c r="M436" i="1"/>
  <c r="N436" i="1"/>
  <c r="O436" i="1"/>
  <c r="P436" i="1"/>
  <c r="Q436" i="1"/>
  <c r="R436" i="1"/>
  <c r="S436" i="1"/>
  <c r="AF11" i="4" s="1"/>
  <c r="T436" i="1"/>
  <c r="U436" i="1"/>
  <c r="V436" i="1"/>
  <c r="W436" i="1"/>
  <c r="X436" i="1"/>
  <c r="Y436" i="1"/>
  <c r="Z436" i="1"/>
  <c r="AA436" i="1"/>
  <c r="AB436" i="1"/>
  <c r="AC436" i="1"/>
  <c r="AD436" i="1"/>
  <c r="AE436" i="1"/>
  <c r="AI436" i="1"/>
  <c r="AJ436" i="1"/>
  <c r="AK436" i="1"/>
  <c r="AL436" i="1"/>
  <c r="AM436" i="1"/>
  <c r="AN436" i="1"/>
  <c r="AO436" i="1"/>
  <c r="AP436" i="1"/>
  <c r="AQ436" i="1"/>
  <c r="AR436" i="1"/>
  <c r="AS436" i="1"/>
  <c r="AT436" i="1"/>
  <c r="AU436" i="1"/>
  <c r="AV436" i="1"/>
  <c r="AW436" i="1"/>
  <c r="AX436" i="1"/>
  <c r="AY436" i="1"/>
  <c r="AZ436" i="1"/>
  <c r="BA436" i="1"/>
  <c r="BB436" i="1"/>
  <c r="BC436" i="1"/>
  <c r="BD436" i="1"/>
  <c r="BE436" i="1"/>
  <c r="AG9" i="4"/>
  <c r="AG18" i="4" s="1"/>
  <c r="AH9" i="4"/>
  <c r="AH18" i="4" s="1"/>
  <c r="AF9" i="4"/>
  <c r="AF18" i="4" s="1"/>
  <c r="M38" i="4" l="1"/>
  <c r="M65" i="4" s="1"/>
  <c r="M66" i="4" s="1"/>
  <c r="M29" i="4"/>
  <c r="M18" i="4"/>
  <c r="M36" i="4"/>
  <c r="M61" i="4" s="1"/>
  <c r="M62" i="4" s="1"/>
  <c r="M28" i="4"/>
  <c r="AQ11" i="4"/>
  <c r="M34" i="4"/>
  <c r="AQ19" i="4" s="1"/>
  <c r="M26" i="4"/>
  <c r="IQ436" i="5"/>
  <c r="M27" i="4"/>
  <c r="F7" i="4"/>
  <c r="M48" i="4"/>
  <c r="M33" i="4"/>
  <c r="M25" i="4"/>
  <c r="M12" i="4"/>
  <c r="AQ43" i="4" s="1"/>
  <c r="M35" i="4"/>
  <c r="H8" i="4"/>
  <c r="M47" i="4"/>
  <c r="M32" i="4"/>
  <c r="M21" i="4"/>
  <c r="M14" i="4"/>
  <c r="N42" i="4"/>
  <c r="N44" i="4" s="1"/>
  <c r="M46" i="4"/>
  <c r="M31" i="4"/>
  <c r="M20" i="4"/>
  <c r="IO436" i="5"/>
  <c r="M7" i="4"/>
  <c r="M15" i="4"/>
  <c r="F14" i="4"/>
  <c r="F13" i="4" s="1"/>
  <c r="M40" i="4"/>
  <c r="M30" i="4"/>
  <c r="M19" i="4"/>
  <c r="M8" i="4"/>
  <c r="M17" i="4"/>
  <c r="AK11" i="4"/>
  <c r="F436" i="5"/>
  <c r="E10" i="4" s="1"/>
  <c r="FE436" i="5"/>
  <c r="J11" i="4" s="1"/>
  <c r="AJ11" i="4"/>
  <c r="AO11" i="4"/>
  <c r="HK436" i="5"/>
  <c r="L9" i="4" s="1"/>
  <c r="AH436" i="5"/>
  <c r="F10" i="4" s="1"/>
  <c r="GI436" i="5"/>
  <c r="K11" i="4" s="1"/>
  <c r="G436" i="5"/>
  <c r="E11" i="4" s="1"/>
  <c r="BM436" i="5"/>
  <c r="G10" i="4" s="1"/>
  <c r="CS436" i="5"/>
  <c r="H11" i="4" s="1"/>
  <c r="BL436" i="5"/>
  <c r="G9" i="4" s="1"/>
  <c r="BN436" i="5"/>
  <c r="G11" i="4" s="1"/>
  <c r="CQ436" i="5"/>
  <c r="H9" i="4" s="1"/>
  <c r="DX436" i="5"/>
  <c r="I10" i="4" s="1"/>
  <c r="FD436" i="5"/>
  <c r="J10" i="4" s="1"/>
  <c r="GH436" i="5"/>
  <c r="K10" i="4" s="1"/>
  <c r="DW436" i="5"/>
  <c r="I9" i="4" s="1"/>
  <c r="HL436" i="5"/>
  <c r="L10" i="4" s="1"/>
  <c r="AP11" i="4"/>
  <c r="HM436" i="5"/>
  <c r="L11" i="4" s="1"/>
  <c r="A3" i="4"/>
  <c r="D15" i="4"/>
  <c r="B15" i="4"/>
  <c r="AF436" i="1"/>
  <c r="AG11" i="4"/>
  <c r="B36" i="4"/>
  <c r="GG436" i="5"/>
  <c r="K9" i="4" s="1"/>
  <c r="H61" i="4"/>
  <c r="H62" i="4" s="1"/>
  <c r="GK438" i="5"/>
  <c r="AM11" i="4"/>
  <c r="E436" i="5"/>
  <c r="E9" i="4" s="1"/>
  <c r="AI11" i="4"/>
  <c r="K42" i="4"/>
  <c r="K44" i="4" s="1"/>
  <c r="AN11" i="4"/>
  <c r="AL11" i="4"/>
  <c r="E7" i="4"/>
  <c r="I7" i="4"/>
  <c r="AY438" i="5"/>
  <c r="G7" i="4"/>
  <c r="H7" i="4"/>
  <c r="DY436" i="5"/>
  <c r="I11" i="4" s="1"/>
  <c r="E34" i="4"/>
  <c r="F57" i="4" s="1"/>
  <c r="F58" i="4" s="1"/>
  <c r="F12" i="4"/>
  <c r="AJ43" i="4" s="1"/>
  <c r="I12" i="4"/>
  <c r="AM43" i="4" s="1"/>
  <c r="L34" i="4"/>
  <c r="AP19" i="4" s="1"/>
  <c r="FC436" i="5"/>
  <c r="J9" i="4" s="1"/>
  <c r="C7" i="4"/>
  <c r="L7" i="4"/>
  <c r="C22" i="4"/>
  <c r="J13" i="4"/>
  <c r="H13" i="4"/>
  <c r="F61" i="4"/>
  <c r="F62" i="4" s="1"/>
  <c r="I65" i="4"/>
  <c r="I66" i="4" s="1"/>
  <c r="I61" i="4"/>
  <c r="I62" i="4" s="1"/>
  <c r="D35" i="4"/>
  <c r="AO10" i="4"/>
  <c r="D7" i="4"/>
  <c r="F65" i="4"/>
  <c r="F66" i="4" s="1"/>
  <c r="J61" i="4"/>
  <c r="J62" i="4" s="1"/>
  <c r="K61" i="4"/>
  <c r="K62" i="4" s="1"/>
  <c r="I24" i="4"/>
  <c r="J65" i="4"/>
  <c r="J66" i="4" s="1"/>
  <c r="B22" i="4"/>
  <c r="B17" i="4"/>
  <c r="K16" i="4"/>
  <c r="L13" i="4"/>
  <c r="B18" i="4"/>
  <c r="B40" i="4"/>
  <c r="D12" i="4"/>
  <c r="AH43" i="4" s="1"/>
  <c r="F42" i="4"/>
  <c r="F44" i="4" s="1"/>
  <c r="F45" i="4" s="1"/>
  <c r="AJ49" i="4" s="1"/>
  <c r="AL10" i="4"/>
  <c r="H42" i="4"/>
  <c r="H44" i="4" s="1"/>
  <c r="H45" i="4" s="1"/>
  <c r="AL49" i="4" s="1"/>
  <c r="I42" i="4"/>
  <c r="I44" i="4" s="1"/>
  <c r="I45" i="4" s="1"/>
  <c r="AM49" i="4" s="1"/>
  <c r="K13" i="4"/>
  <c r="L61" i="4"/>
  <c r="L62" i="4" s="1"/>
  <c r="D26" i="4"/>
  <c r="C48" i="4"/>
  <c r="B10" i="4"/>
  <c r="D21" i="4"/>
  <c r="G57" i="4"/>
  <c r="G58" i="4" s="1"/>
  <c r="F24" i="4"/>
  <c r="I16" i="4"/>
  <c r="I13" i="4"/>
  <c r="J42" i="4"/>
  <c r="J44" i="4" s="1"/>
  <c r="J45" i="4" s="1"/>
  <c r="AN49" i="4" s="1"/>
  <c r="C14" i="4"/>
  <c r="C26" i="4"/>
  <c r="B9" i="4"/>
  <c r="C18" i="4"/>
  <c r="B20" i="4"/>
  <c r="B7" i="4"/>
  <c r="E24" i="4"/>
  <c r="H65" i="4"/>
  <c r="H66" i="4" s="1"/>
  <c r="L42" i="4"/>
  <c r="L44" i="4" s="1"/>
  <c r="L45" i="4" s="1"/>
  <c r="AP49" i="4" s="1"/>
  <c r="G13" i="4"/>
  <c r="C17" i="4"/>
  <c r="D29" i="4"/>
  <c r="E42" i="4"/>
  <c r="E44" i="4" s="1"/>
  <c r="G24" i="4"/>
  <c r="D34" i="4"/>
  <c r="D43" i="4"/>
  <c r="D9" i="4"/>
  <c r="B34" i="4"/>
  <c r="C43" i="4"/>
  <c r="D8" i="4"/>
  <c r="C12" i="4"/>
  <c r="AG43" i="4" s="1"/>
  <c r="D20" i="4"/>
  <c r="G16" i="4"/>
  <c r="H24" i="4"/>
  <c r="L65" i="4"/>
  <c r="L66" i="4" s="1"/>
  <c r="B12" i="4"/>
  <c r="AF43" i="4" s="1"/>
  <c r="D47" i="4"/>
  <c r="C27" i="4"/>
  <c r="G65" i="4"/>
  <c r="G66" i="4" s="1"/>
  <c r="C29" i="4"/>
  <c r="F16" i="4"/>
  <c r="D38" i="4"/>
  <c r="E65" i="4" s="1"/>
  <c r="E66" i="4" s="1"/>
  <c r="B35" i="4"/>
  <c r="C34" i="4"/>
  <c r="B41" i="4"/>
  <c r="D25" i="4"/>
  <c r="C36" i="4"/>
  <c r="C9" i="4"/>
  <c r="C38" i="4"/>
  <c r="D18" i="4"/>
  <c r="G61" i="4"/>
  <c r="G62" i="4" s="1"/>
  <c r="J24" i="4"/>
  <c r="K24" i="4"/>
  <c r="K65" i="4"/>
  <c r="K66" i="4" s="1"/>
  <c r="C8" i="4"/>
  <c r="D19" i="4"/>
  <c r="C25" i="4"/>
  <c r="C47" i="4"/>
  <c r="D10" i="4"/>
  <c r="E16" i="4"/>
  <c r="E13" i="4"/>
  <c r="K57" i="4"/>
  <c r="K58" i="4" s="1"/>
  <c r="B21" i="4"/>
  <c r="B38" i="4"/>
  <c r="C19" i="4"/>
  <c r="B43" i="4"/>
  <c r="D46" i="4"/>
  <c r="C11" i="4"/>
  <c r="B8" i="4"/>
  <c r="C21" i="4"/>
  <c r="C46" i="4"/>
  <c r="B19" i="4"/>
  <c r="AL19" i="4"/>
  <c r="D48" i="4"/>
  <c r="C10" i="4"/>
  <c r="B47" i="4"/>
  <c r="B11" i="4"/>
  <c r="L24" i="4"/>
  <c r="D36" i="4"/>
  <c r="B26" i="4"/>
  <c r="D11" i="4"/>
  <c r="C20" i="4"/>
  <c r="D27" i="4"/>
  <c r="L16" i="4"/>
  <c r="D40" i="4"/>
  <c r="B27" i="4"/>
  <c r="D22" i="4"/>
  <c r="C35" i="4"/>
  <c r="B14" i="4"/>
  <c r="B25" i="4"/>
  <c r="B46" i="4"/>
  <c r="O1" i="4"/>
  <c r="C40" i="4"/>
  <c r="D14" i="4"/>
  <c r="B48" i="4"/>
  <c r="C28" i="4"/>
  <c r="D28" i="4"/>
  <c r="D17" i="4"/>
  <c r="G42" i="4"/>
  <c r="G44" i="4" s="1"/>
  <c r="H16" i="4"/>
  <c r="J16" i="4"/>
  <c r="K45" i="4"/>
  <c r="AO49" i="4" s="1"/>
  <c r="J57" i="4"/>
  <c r="J58" i="4" s="1"/>
  <c r="H57" i="4"/>
  <c r="H58" i="4" s="1"/>
  <c r="AM19" i="4"/>
  <c r="AP43" i="4"/>
  <c r="I57" i="4"/>
  <c r="I58" i="4" s="1"/>
  <c r="AK10" i="4"/>
  <c r="AN10" i="4"/>
  <c r="M24" i="4" l="1"/>
  <c r="M42" i="4"/>
  <c r="M44" i="4" s="1"/>
  <c r="M45" i="4" s="1"/>
  <c r="AQ49" i="4" s="1"/>
  <c r="N65" i="4"/>
  <c r="N66" i="4" s="1"/>
  <c r="M13" i="4"/>
  <c r="M16" i="4"/>
  <c r="N45" i="4"/>
  <c r="AR49" i="4" s="1"/>
  <c r="N24" i="4"/>
  <c r="M9" i="4"/>
  <c r="N57" i="4"/>
  <c r="N58" i="4" s="1"/>
  <c r="N16" i="4"/>
  <c r="N23" i="4" s="1"/>
  <c r="AQ10" i="4"/>
  <c r="M11" i="4"/>
  <c r="N61" i="4"/>
  <c r="N62" i="4" s="1"/>
  <c r="M49" i="4"/>
  <c r="AJ10" i="4"/>
  <c r="AI19" i="4"/>
  <c r="M57" i="4"/>
  <c r="M58" i="4" s="1"/>
  <c r="AM10" i="4"/>
  <c r="C61" i="4"/>
  <c r="C62" i="4" s="1"/>
  <c r="AH10" i="4"/>
  <c r="AP10" i="4"/>
  <c r="AI10" i="4"/>
  <c r="L57" i="4"/>
  <c r="L58" i="4" s="1"/>
  <c r="J23" i="4"/>
  <c r="B42" i="4"/>
  <c r="B44" i="4" s="1"/>
  <c r="B45" i="4" s="1"/>
  <c r="AF49" i="4" s="1"/>
  <c r="AG10" i="4"/>
  <c r="L49" i="4"/>
  <c r="H23" i="4"/>
  <c r="K23" i="4"/>
  <c r="D57" i="4"/>
  <c r="D58" i="4" s="1"/>
  <c r="I23" i="4"/>
  <c r="C42" i="4"/>
  <c r="C44" i="4" s="1"/>
  <c r="AH19" i="4"/>
  <c r="K49" i="4"/>
  <c r="J49" i="4"/>
  <c r="F23" i="4"/>
  <c r="G23" i="4"/>
  <c r="D42" i="4"/>
  <c r="D44" i="4" s="1"/>
  <c r="D45" i="4" s="1"/>
  <c r="AH49" i="4" s="1"/>
  <c r="G49" i="4"/>
  <c r="L23" i="4"/>
  <c r="I49" i="4"/>
  <c r="C13" i="4"/>
  <c r="E57" i="4"/>
  <c r="E58" i="4" s="1"/>
  <c r="E45" i="4"/>
  <c r="AI49" i="4" s="1"/>
  <c r="E23" i="4"/>
  <c r="D24" i="4"/>
  <c r="C24" i="4"/>
  <c r="F49" i="4"/>
  <c r="B16" i="4"/>
  <c r="C16" i="4"/>
  <c r="H49" i="4"/>
  <c r="D13" i="4"/>
  <c r="AF10" i="4"/>
  <c r="AF19" i="4"/>
  <c r="E61" i="4"/>
  <c r="E62" i="4" s="1"/>
  <c r="D61" i="4"/>
  <c r="D62" i="4" s="1"/>
  <c r="AG19" i="4"/>
  <c r="C57" i="4"/>
  <c r="C58" i="4" s="1"/>
  <c r="D16" i="4"/>
  <c r="G45" i="4"/>
  <c r="AK49" i="4" s="1"/>
  <c r="B24" i="4"/>
  <c r="D65" i="4"/>
  <c r="D66" i="4" s="1"/>
  <c r="C65" i="4"/>
  <c r="C66" i="4" s="1"/>
  <c r="B13" i="4"/>
  <c r="N49" i="4" l="1"/>
  <c r="M23" i="4"/>
  <c r="D23" i="4"/>
  <c r="E49" i="4"/>
  <c r="C23" i="4"/>
  <c r="B23" i="4"/>
  <c r="C45" i="4"/>
  <c r="AG49" i="4" s="1"/>
  <c r="D49" i="4"/>
  <c r="C49" i="4"/>
</calcChain>
</file>

<file path=xl/sharedStrings.xml><?xml version="1.0" encoding="utf-8"?>
<sst xmlns="http://schemas.openxmlformats.org/spreadsheetml/2006/main" count="1864" uniqueCount="917">
  <si>
    <t>CODE</t>
  </si>
  <si>
    <t>NAME</t>
  </si>
  <si>
    <t>1.) Base Revenue</t>
  </si>
  <si>
    <t>2.) Base 3-Year Membership</t>
  </si>
  <si>
    <t>4.) Per-Member Increase</t>
  </si>
  <si>
    <t>6.) Current 3-Year Membership</t>
  </si>
  <si>
    <t>8.) Recurring Exemptions</t>
  </si>
  <si>
    <t>10.) Non-Recurring Exemptions</t>
  </si>
  <si>
    <t xml:space="preserve">    b. Transfer of Service</t>
  </si>
  <si>
    <t xml:space="preserve">    c. Transfer of Territory</t>
  </si>
  <si>
    <t xml:space="preserve">    d. Federal Impact Aid Loss</t>
  </si>
  <si>
    <t xml:space="preserve">    a. Prior Year Carryover</t>
  </si>
  <si>
    <t xml:space="preserve">    b. Declining Enrollment Exempt</t>
  </si>
  <si>
    <t>15.) Total Revenue from Other Levies</t>
  </si>
  <si>
    <t>WISCONSIN DEPARTMENT OF PUBLIC INSTRUCTION</t>
  </si>
  <si>
    <t>Use arrow at right to select district.</t>
  </si>
  <si>
    <t xml:space="preserve">    a. Non-Recurring Ref</t>
  </si>
  <si>
    <t xml:space="preserve">    e. Recurring Referenda to Exceed (if year 1)</t>
  </si>
  <si>
    <t xml:space="preserve">        Levy Rate (in mils)</t>
  </si>
  <si>
    <t xml:space="preserve">        TIF Out Tax Apportionment Value</t>
  </si>
  <si>
    <t>5.) Maximum Revenue Per Member (Ln 3 + Ln 4)</t>
  </si>
  <si>
    <t>9.) Limit with Recurring Exemptions (Ln 7 + Ln 8)</t>
  </si>
  <si>
    <t>11.) Maximum Revenue Limit wth Exemptions (Ln 9 + Ln 10)</t>
  </si>
  <si>
    <t xml:space="preserve">        (Ln 11 - Ln 12)</t>
  </si>
  <si>
    <t>7.) Total Maximum Revenue Limit (no exemptions)</t>
  </si>
  <si>
    <t xml:space="preserve">    b. Line 7 Hold Harmless Non-Recur Exemption</t>
  </si>
  <si>
    <t>Abbotsford</t>
  </si>
  <si>
    <t>Adams-Friendship Area</t>
  </si>
  <si>
    <t>Albany</t>
  </si>
  <si>
    <t>Algoma</t>
  </si>
  <si>
    <t>Alma</t>
  </si>
  <si>
    <t>Alma Center</t>
  </si>
  <si>
    <t>Almond-Bancroft</t>
  </si>
  <si>
    <t>Altoona</t>
  </si>
  <si>
    <t>Amery</t>
  </si>
  <si>
    <t>Antigo</t>
  </si>
  <si>
    <t>Appleton Area</t>
  </si>
  <si>
    <t>Arcadia</t>
  </si>
  <si>
    <t>Argyle</t>
  </si>
  <si>
    <t>Arrowhead UHS</t>
  </si>
  <si>
    <t>Ashland</t>
  </si>
  <si>
    <t>Ashwaubenon</t>
  </si>
  <si>
    <t>Athens</t>
  </si>
  <si>
    <t>Auburndale</t>
  </si>
  <si>
    <t>Augusta</t>
  </si>
  <si>
    <t>Baldwin-Woodville Area</t>
  </si>
  <si>
    <t>Bangor</t>
  </si>
  <si>
    <t>Baraboo</t>
  </si>
  <si>
    <t>Barneveld</t>
  </si>
  <si>
    <t>Barron Area</t>
  </si>
  <si>
    <t>Bayfield</t>
  </si>
  <si>
    <t>Beaver Dam</t>
  </si>
  <si>
    <t>Beecher-Dunbar-Pembine</t>
  </si>
  <si>
    <t>Belleville</t>
  </si>
  <si>
    <t>Belmont Community</t>
  </si>
  <si>
    <t>Beloit</t>
  </si>
  <si>
    <t>Beloit Turner</t>
  </si>
  <si>
    <t>Benton</t>
  </si>
  <si>
    <t>Berlin Area</t>
  </si>
  <si>
    <t>Big Foot UHS</t>
  </si>
  <si>
    <t>Birchwood</t>
  </si>
  <si>
    <t>Black Hawk</t>
  </si>
  <si>
    <t>Black River Falls</t>
  </si>
  <si>
    <t>Blair-Taylor</t>
  </si>
  <si>
    <t>Bloomer</t>
  </si>
  <si>
    <t>Bonduel</t>
  </si>
  <si>
    <t>Boscobel</t>
  </si>
  <si>
    <t>Bowler</t>
  </si>
  <si>
    <t>Boyceville Community</t>
  </si>
  <si>
    <t>Brighton #1</t>
  </si>
  <si>
    <t>Brillion</t>
  </si>
  <si>
    <t>Bristol #1</t>
  </si>
  <si>
    <t>Brodhead</t>
  </si>
  <si>
    <t>Brown Deer</t>
  </si>
  <si>
    <t>Bruce</t>
  </si>
  <si>
    <t>Burlington Area</t>
  </si>
  <si>
    <t>Butternut</t>
  </si>
  <si>
    <t>Cadott Community</t>
  </si>
  <si>
    <t>Cambria-Friesland</t>
  </si>
  <si>
    <t>Cambridge</t>
  </si>
  <si>
    <t>Cameron</t>
  </si>
  <si>
    <t>Campbellsport</t>
  </si>
  <si>
    <t>Cashton</t>
  </si>
  <si>
    <t>Cassville</t>
  </si>
  <si>
    <t>Cedar Grove-Belgium Area</t>
  </si>
  <si>
    <t>Cedarburg</t>
  </si>
  <si>
    <t>Central/Westosha UHS</t>
  </si>
  <si>
    <t>Chilton</t>
  </si>
  <si>
    <t>Chippewa Falls Area</t>
  </si>
  <si>
    <t>Clayton</t>
  </si>
  <si>
    <t>Clear Lake</t>
  </si>
  <si>
    <t>Clinton Community</t>
  </si>
  <si>
    <t>Clintonville</t>
  </si>
  <si>
    <t>Cochrane-Fountain City</t>
  </si>
  <si>
    <t>Colby</t>
  </si>
  <si>
    <t>Coleman</t>
  </si>
  <si>
    <t>Colfax</t>
  </si>
  <si>
    <t>Columbus</t>
  </si>
  <si>
    <t>Cornell</t>
  </si>
  <si>
    <t>Crandon</t>
  </si>
  <si>
    <t>Crivitz</t>
  </si>
  <si>
    <t>Cuba City</t>
  </si>
  <si>
    <t>Cudahy</t>
  </si>
  <si>
    <t>Cumberland</t>
  </si>
  <si>
    <t>D C Everest Area</t>
  </si>
  <si>
    <t>Darlington Community</t>
  </si>
  <si>
    <t>Deerfield Community</t>
  </si>
  <si>
    <t>Deforest Area</t>
  </si>
  <si>
    <t>Delavan-Darien</t>
  </si>
  <si>
    <t>Denmark</t>
  </si>
  <si>
    <t>Depere</t>
  </si>
  <si>
    <t>Desoto Area</t>
  </si>
  <si>
    <t>Dodgeland</t>
  </si>
  <si>
    <t>Dodgeville</t>
  </si>
  <si>
    <t>Dover #1</t>
  </si>
  <si>
    <t>Drummond</t>
  </si>
  <si>
    <t>Durand</t>
  </si>
  <si>
    <t>East Troy Community</t>
  </si>
  <si>
    <t>Eau Claire Area</t>
  </si>
  <si>
    <t>Edgar</t>
  </si>
  <si>
    <t>Edgerton</t>
  </si>
  <si>
    <t>Elcho</t>
  </si>
  <si>
    <t>Eleva-Strum</t>
  </si>
  <si>
    <t>Elk Mound Area</t>
  </si>
  <si>
    <t>Elkhart Lake-Glenbeulah</t>
  </si>
  <si>
    <t>Elkhorn Area</t>
  </si>
  <si>
    <t>Ellsworth Community</t>
  </si>
  <si>
    <t>Elmbrook</t>
  </si>
  <si>
    <t>Elmwood</t>
  </si>
  <si>
    <t>Erin</t>
  </si>
  <si>
    <t>Evansville Community</t>
  </si>
  <si>
    <t>Fall Creek</t>
  </si>
  <si>
    <t>Fall River</t>
  </si>
  <si>
    <t>Fennimore Community</t>
  </si>
  <si>
    <t>Flambeau</t>
  </si>
  <si>
    <t>Florence</t>
  </si>
  <si>
    <t>Fond Du Lac</t>
  </si>
  <si>
    <t>Fontana J8</t>
  </si>
  <si>
    <t>Fort Atkinson</t>
  </si>
  <si>
    <t>Fox Point J2</t>
  </si>
  <si>
    <t>Franklin Public</t>
  </si>
  <si>
    <t>Frederic</t>
  </si>
  <si>
    <t>Freedom Area</t>
  </si>
  <si>
    <t>Friess Lake</t>
  </si>
  <si>
    <t>Geneva J4</t>
  </si>
  <si>
    <t>Genoa City J2</t>
  </si>
  <si>
    <t>Germantown</t>
  </si>
  <si>
    <t>Gibraltar Area</t>
  </si>
  <si>
    <t>Gillett</t>
  </si>
  <si>
    <t>Gilman</t>
  </si>
  <si>
    <t>Gilmanton</t>
  </si>
  <si>
    <t>Glendale-River Hills</t>
  </si>
  <si>
    <t>Glenwood City</t>
  </si>
  <si>
    <t>Goodman-Armstrong</t>
  </si>
  <si>
    <t>Grafton</t>
  </si>
  <si>
    <t>Granton Area</t>
  </si>
  <si>
    <t>Grantsburg</t>
  </si>
  <si>
    <t>Green Bay Area</t>
  </si>
  <si>
    <t>Green Lake</t>
  </si>
  <si>
    <t>Greendale</t>
  </si>
  <si>
    <t>Greenfield</t>
  </si>
  <si>
    <t>Greenwood</t>
  </si>
  <si>
    <t>Hamilton</t>
  </si>
  <si>
    <t>Hartford J1</t>
  </si>
  <si>
    <t>Hartford UHS</t>
  </si>
  <si>
    <t>Hartland-Lakeside J3</t>
  </si>
  <si>
    <t>Hayward Community</t>
  </si>
  <si>
    <t>Herman #22</t>
  </si>
  <si>
    <t>Highland</t>
  </si>
  <si>
    <t>Hilbert</t>
  </si>
  <si>
    <t>Hillsboro</t>
  </si>
  <si>
    <t>Holmen</t>
  </si>
  <si>
    <t>Horicon</t>
  </si>
  <si>
    <t>Hortonville</t>
  </si>
  <si>
    <t>Howard-Suamico</t>
  </si>
  <si>
    <t>Howards Grove</t>
  </si>
  <si>
    <t>Hudson</t>
  </si>
  <si>
    <t>Hurley</t>
  </si>
  <si>
    <t>Hustisford</t>
  </si>
  <si>
    <t>Independence</t>
  </si>
  <si>
    <t>Iola-Scandinavia</t>
  </si>
  <si>
    <t>Iowa-Grant</t>
  </si>
  <si>
    <t>Ithaca</t>
  </si>
  <si>
    <t>Janesville</t>
  </si>
  <si>
    <t>Jefferson</t>
  </si>
  <si>
    <t>Johnson Creek</t>
  </si>
  <si>
    <t>Juda</t>
  </si>
  <si>
    <t>Kaukauna Area</t>
  </si>
  <si>
    <t>Kenosha</t>
  </si>
  <si>
    <t>Kettle Moraine</t>
  </si>
  <si>
    <t>Kewaskum</t>
  </si>
  <si>
    <t>Kewaunee</t>
  </si>
  <si>
    <t>Kickapoo Area</t>
  </si>
  <si>
    <t>Kiel Area</t>
  </si>
  <si>
    <t>Kimberly Area</t>
  </si>
  <si>
    <t>Kohler</t>
  </si>
  <si>
    <t>Lac Du Flambeau #1</t>
  </si>
  <si>
    <t>Lacrosse</t>
  </si>
  <si>
    <t>Lafarge</t>
  </si>
  <si>
    <t>Lake Country</t>
  </si>
  <si>
    <t>Lake Geneva J1</t>
  </si>
  <si>
    <t>Lake Geneva-Genoa UHS</t>
  </si>
  <si>
    <t>Lake Holcombe</t>
  </si>
  <si>
    <t>Lake Mills Area</t>
  </si>
  <si>
    <t>Lakeland UHS</t>
  </si>
  <si>
    <t>Lancaster Community</t>
  </si>
  <si>
    <t>Laona</t>
  </si>
  <si>
    <t>Lena</t>
  </si>
  <si>
    <t>Linn J4</t>
  </si>
  <si>
    <t>Linn J6</t>
  </si>
  <si>
    <t>Little Chute Area</t>
  </si>
  <si>
    <t>Lodi</t>
  </si>
  <si>
    <t>Lomira</t>
  </si>
  <si>
    <t>Loyal</t>
  </si>
  <si>
    <t>Luck</t>
  </si>
  <si>
    <t>Luxemburg-Casco</t>
  </si>
  <si>
    <t>Madison Metropolitan</t>
  </si>
  <si>
    <t>Manawa</t>
  </si>
  <si>
    <t>Manitowoc</t>
  </si>
  <si>
    <t>Maple</t>
  </si>
  <si>
    <t>Maple Dale-Indian Hill</t>
  </si>
  <si>
    <t>Marathon City</t>
  </si>
  <si>
    <t>Marinette</t>
  </si>
  <si>
    <t>Marion</t>
  </si>
  <si>
    <t>Markesan</t>
  </si>
  <si>
    <t>Marshall</t>
  </si>
  <si>
    <t>Marshfield</t>
  </si>
  <si>
    <t>Mauston</t>
  </si>
  <si>
    <t>Mayville</t>
  </si>
  <si>
    <t>McFarland</t>
  </si>
  <si>
    <t>Medford Area</t>
  </si>
  <si>
    <t>Mellen</t>
  </si>
  <si>
    <t>Melrose-Mindoro</t>
  </si>
  <si>
    <t>Menasha</t>
  </si>
  <si>
    <t>Menominee Indian</t>
  </si>
  <si>
    <t>Menomonee Falls</t>
  </si>
  <si>
    <t>Menomonie Area</t>
  </si>
  <si>
    <t>Mequon-Thiensville</t>
  </si>
  <si>
    <t>Mercer</t>
  </si>
  <si>
    <t>Merrill Area</t>
  </si>
  <si>
    <t>Merton Community</t>
  </si>
  <si>
    <t>Middleton-Cross Plains</t>
  </si>
  <si>
    <t>Milton</t>
  </si>
  <si>
    <t>Milwaukee</t>
  </si>
  <si>
    <t>Mineral Point</t>
  </si>
  <si>
    <t>Minocqua J1</t>
  </si>
  <si>
    <t>Mishicot</t>
  </si>
  <si>
    <t>Mondovi</t>
  </si>
  <si>
    <t>Monona Grove</t>
  </si>
  <si>
    <t>Monroe</t>
  </si>
  <si>
    <t>Montello</t>
  </si>
  <si>
    <t>Monticello</t>
  </si>
  <si>
    <t>Mosinee</t>
  </si>
  <si>
    <t>Mount Horeb Area</t>
  </si>
  <si>
    <t>Mukwonago</t>
  </si>
  <si>
    <t>Muskego-Norway</t>
  </si>
  <si>
    <t>Necedah Area</t>
  </si>
  <si>
    <t>Neenah</t>
  </si>
  <si>
    <t>Neillsville</t>
  </si>
  <si>
    <t>Nekoosa</t>
  </si>
  <si>
    <t>Neosho J3</t>
  </si>
  <si>
    <t>New Auburn</t>
  </si>
  <si>
    <t>New Berlin</t>
  </si>
  <si>
    <t>New Glarus</t>
  </si>
  <si>
    <t>New Holstein</t>
  </si>
  <si>
    <t>New Lisbon</t>
  </si>
  <si>
    <t>New London</t>
  </si>
  <si>
    <t>New Richmond</t>
  </si>
  <si>
    <t>Niagara</t>
  </si>
  <si>
    <t>Nicolet UHS</t>
  </si>
  <si>
    <t>Norris</t>
  </si>
  <si>
    <t>North Cape</t>
  </si>
  <si>
    <t>North Crawford</t>
  </si>
  <si>
    <t>North Fond Du Lac</t>
  </si>
  <si>
    <t>North Lake</t>
  </si>
  <si>
    <t>North Lakeland</t>
  </si>
  <si>
    <t>Northern Ozaukee</t>
  </si>
  <si>
    <t>Northland Pines</t>
  </si>
  <si>
    <t>Northwood</t>
  </si>
  <si>
    <t>Norwalk-Ontario-Wilton</t>
  </si>
  <si>
    <t>Norway J7</t>
  </si>
  <si>
    <t>Oak Creek-Franklin</t>
  </si>
  <si>
    <t>Oakfield</t>
  </si>
  <si>
    <t>Oconomowoc Area</t>
  </si>
  <si>
    <t>Oconto</t>
  </si>
  <si>
    <t>Oconto Falls</t>
  </si>
  <si>
    <t>Omro</t>
  </si>
  <si>
    <t>Onalaska</t>
  </si>
  <si>
    <t>Oostburg</t>
  </si>
  <si>
    <t>Oregon</t>
  </si>
  <si>
    <t>Osceola</t>
  </si>
  <si>
    <t>Oshkosh Area</t>
  </si>
  <si>
    <t>Osseo-Fairchild</t>
  </si>
  <si>
    <t>Owen-Withee</t>
  </si>
  <si>
    <t>Palmyra-Eagle Area</t>
  </si>
  <si>
    <t>Pardeeville Area</t>
  </si>
  <si>
    <t>Paris J1</t>
  </si>
  <si>
    <t>Parkview</t>
  </si>
  <si>
    <t>Pecatonica Area</t>
  </si>
  <si>
    <t>Pepin Area</t>
  </si>
  <si>
    <t>Peshtigo</t>
  </si>
  <si>
    <t>Pewaukee</t>
  </si>
  <si>
    <t>Phelps</t>
  </si>
  <si>
    <t>Phillips</t>
  </si>
  <si>
    <t>Pittsville</t>
  </si>
  <si>
    <t>Platteville</t>
  </si>
  <si>
    <t>Plum City</t>
  </si>
  <si>
    <t>Plymouth</t>
  </si>
  <si>
    <t>Port Edwards</t>
  </si>
  <si>
    <t>Port Washington-Saukville</t>
  </si>
  <si>
    <t>Portage Community</t>
  </si>
  <si>
    <t>Potosi</t>
  </si>
  <si>
    <t>Poynette</t>
  </si>
  <si>
    <t>Prairie Du Chien Area</t>
  </si>
  <si>
    <t>Prairie Farm</t>
  </si>
  <si>
    <t>Prentice</t>
  </si>
  <si>
    <t>Prescott</t>
  </si>
  <si>
    <t>Princeton</t>
  </si>
  <si>
    <t>Pulaski Community</t>
  </si>
  <si>
    <t>Racine</t>
  </si>
  <si>
    <t>Randall J1</t>
  </si>
  <si>
    <t>Randolph</t>
  </si>
  <si>
    <t>Random Lake</t>
  </si>
  <si>
    <t>Raymond #14</t>
  </si>
  <si>
    <t>Reedsburg</t>
  </si>
  <si>
    <t>Reedsville</t>
  </si>
  <si>
    <t>Rhinelander</t>
  </si>
  <si>
    <t>Rib Lake</t>
  </si>
  <si>
    <t>Rice Lake Area</t>
  </si>
  <si>
    <t>Richfield J1</t>
  </si>
  <si>
    <t>Richland</t>
  </si>
  <si>
    <t>Richmond</t>
  </si>
  <si>
    <t>Rio Community</t>
  </si>
  <si>
    <t>River Falls</t>
  </si>
  <si>
    <t>River Ridge</t>
  </si>
  <si>
    <t>River Valley</t>
  </si>
  <si>
    <t>Riverdale</t>
  </si>
  <si>
    <t>Rosendale-Brandon</t>
  </si>
  <si>
    <t>Rosholt</t>
  </si>
  <si>
    <t>Royall</t>
  </si>
  <si>
    <t>Rubicon J6</t>
  </si>
  <si>
    <t>Saint Croix Central</t>
  </si>
  <si>
    <t>Saint Croix Falls</t>
  </si>
  <si>
    <t>Saint Francis</t>
  </si>
  <si>
    <t>Salem</t>
  </si>
  <si>
    <t>Sauk Prairie</t>
  </si>
  <si>
    <t>Seneca</t>
  </si>
  <si>
    <t>Sevastopol</t>
  </si>
  <si>
    <t>Seymour Community</t>
  </si>
  <si>
    <t>Sharon J11</t>
  </si>
  <si>
    <t>Shawano</t>
  </si>
  <si>
    <t>Sheboygan Area</t>
  </si>
  <si>
    <t>Sheboygan Falls</t>
  </si>
  <si>
    <t>Shell Lake</t>
  </si>
  <si>
    <t>Shiocton</t>
  </si>
  <si>
    <t>Shorewood</t>
  </si>
  <si>
    <t>Shullsburg</t>
  </si>
  <si>
    <t>Silver Lake J1</t>
  </si>
  <si>
    <t>Siren</t>
  </si>
  <si>
    <t>Slinger</t>
  </si>
  <si>
    <t>Solon Springs</t>
  </si>
  <si>
    <t>Somerset</t>
  </si>
  <si>
    <t>South Milwaukee</t>
  </si>
  <si>
    <t>South Shore</t>
  </si>
  <si>
    <t>Southern Door County</t>
  </si>
  <si>
    <t>Southwestern Wisconsin</t>
  </si>
  <si>
    <t>Sparta Area</t>
  </si>
  <si>
    <t>Spencer</t>
  </si>
  <si>
    <t>Spooner</t>
  </si>
  <si>
    <t>Spring Valley</t>
  </si>
  <si>
    <t>Stanley-Boyd Area</t>
  </si>
  <si>
    <t>Stevens Point Area</t>
  </si>
  <si>
    <t>Stockbridge</t>
  </si>
  <si>
    <t>Stoughton Area</t>
  </si>
  <si>
    <t>Stratford</t>
  </si>
  <si>
    <t>Sturgeon Bay</t>
  </si>
  <si>
    <t>Sun Prairie Area</t>
  </si>
  <si>
    <t>Superior</t>
  </si>
  <si>
    <t>Suring</t>
  </si>
  <si>
    <t>Swallow</t>
  </si>
  <si>
    <t>Thorp</t>
  </si>
  <si>
    <t>Three Lakes</t>
  </si>
  <si>
    <t>Tigerton</t>
  </si>
  <si>
    <t>Tomah Area</t>
  </si>
  <si>
    <t>Tomahawk</t>
  </si>
  <si>
    <t>Tomorrow River</t>
  </si>
  <si>
    <t>Trevor Grade School</t>
  </si>
  <si>
    <t>Trevor-Wilmot Consolid Gr</t>
  </si>
  <si>
    <t>Tri-County Area</t>
  </si>
  <si>
    <t>Turtle Lake</t>
  </si>
  <si>
    <t>Twin Lakes #4</t>
  </si>
  <si>
    <t>Two Rivers</t>
  </si>
  <si>
    <t>Union Grove J1</t>
  </si>
  <si>
    <t>Union Grove UHS</t>
  </si>
  <si>
    <t>Unity</t>
  </si>
  <si>
    <t>Valders Area</t>
  </si>
  <si>
    <t>Verona Area</t>
  </si>
  <si>
    <t>Viroqua Area</t>
  </si>
  <si>
    <t>Wabeno Area</t>
  </si>
  <si>
    <t>Walworth J1</t>
  </si>
  <si>
    <t>Washburn</t>
  </si>
  <si>
    <t>Washington</t>
  </si>
  <si>
    <t>Washington-Caldwell</t>
  </si>
  <si>
    <t>Waterford Graded</t>
  </si>
  <si>
    <t>Waterford UHS</t>
  </si>
  <si>
    <t>Waterloo</t>
  </si>
  <si>
    <t>Watertown</t>
  </si>
  <si>
    <t>Waukesha</t>
  </si>
  <si>
    <t>Waunakee Community</t>
  </si>
  <si>
    <t>Waupaca</t>
  </si>
  <si>
    <t>Waupun</t>
  </si>
  <si>
    <t>Wausau</t>
  </si>
  <si>
    <t>Wausaukee</t>
  </si>
  <si>
    <t>Wautoma Area</t>
  </si>
  <si>
    <t>Wauwatosa</t>
  </si>
  <si>
    <t>Wauzeka-Steuben</t>
  </si>
  <si>
    <t>Webster</t>
  </si>
  <si>
    <t>West Allis</t>
  </si>
  <si>
    <t>West Bend</t>
  </si>
  <si>
    <t>West Depere</t>
  </si>
  <si>
    <t>West Salem</t>
  </si>
  <si>
    <t>Westby Area</t>
  </si>
  <si>
    <t>Westfield</t>
  </si>
  <si>
    <t>Weston</t>
  </si>
  <si>
    <t>Weyauwega-Fremont</t>
  </si>
  <si>
    <t>Wheatland J1</t>
  </si>
  <si>
    <t>White Lake</t>
  </si>
  <si>
    <t>Whitefish Bay</t>
  </si>
  <si>
    <t>Whitehall</t>
  </si>
  <si>
    <t>Whitewater</t>
  </si>
  <si>
    <t>Whitnall</t>
  </si>
  <si>
    <t>Wild Rose</t>
  </si>
  <si>
    <t>Williams Bay</t>
  </si>
  <si>
    <t>Wilmot Grade School</t>
  </si>
  <si>
    <t>Wilmot UHS</t>
  </si>
  <si>
    <t>Winneconne Community</t>
  </si>
  <si>
    <t>Winter</t>
  </si>
  <si>
    <t>Wisconsin Dells</t>
  </si>
  <si>
    <t>Wisconsin Heights</t>
  </si>
  <si>
    <t>Wisconsin Rapids</t>
  </si>
  <si>
    <t>Wittenberg-Birnamwood</t>
  </si>
  <si>
    <t>Wonewoc-Union Center</t>
  </si>
  <si>
    <t>Woodruff J1</t>
  </si>
  <si>
    <t>Wrightstown Community</t>
  </si>
  <si>
    <t>Yorkville J2</t>
  </si>
  <si>
    <t>Ripon Area</t>
  </si>
  <si>
    <t>14.) Limited Revenue Used</t>
  </si>
  <si>
    <t>2011-12</t>
  </si>
  <si>
    <t>11-12</t>
  </si>
  <si>
    <t>12-13</t>
  </si>
  <si>
    <t>STATEWIDE</t>
  </si>
  <si>
    <t>DISTRICT</t>
  </si>
  <si>
    <t>Line 11: Revenue Limit with Exemptions</t>
  </si>
  <si>
    <t>Line 11: Revenue Limit with Exemptions PER PUPIL</t>
  </si>
  <si>
    <t>Levy Rate (dollars per $1,000 of equalized value)</t>
  </si>
  <si>
    <t>16.) / 17.) Total Levy+Src 691</t>
  </si>
  <si>
    <t xml:space="preserve">    Integration Transfer Program Adjust</t>
  </si>
  <si>
    <t>18.) / 19.) Total All-Fund Tax Levy</t>
  </si>
  <si>
    <t>Line 16: Current Year membership</t>
  </si>
  <si>
    <t>Line 11 change from prior year - $:</t>
  </si>
  <si>
    <t>Line 11 change from prior year - %:</t>
  </si>
  <si>
    <t>Line 13 change from prior year - $:</t>
  </si>
  <si>
    <t>Line 13 change from prior year - %:</t>
  </si>
  <si>
    <t>REV LIMIT W/ ALL EXEMPTIONS</t>
  </si>
  <si>
    <t>CONTROLLED LEVY LIMIT</t>
  </si>
  <si>
    <t>CONTROLLED LEVY</t>
  </si>
  <si>
    <t>Line 14 change from prior year - $:</t>
  </si>
  <si>
    <t>Line 14 change from prior year - %:</t>
  </si>
  <si>
    <t>2012-13</t>
  </si>
  <si>
    <t>BASEREV_1213</t>
  </si>
  <si>
    <t>AVGMEMPY_1213</t>
  </si>
  <si>
    <t>BASEMEM_1213</t>
  </si>
  <si>
    <t>INCR_1213</t>
  </si>
  <si>
    <t>NEWPP_1213</t>
  </si>
  <si>
    <t>AVGMEMCY_1213</t>
  </si>
  <si>
    <t>LINE7_1213</t>
  </si>
  <si>
    <t>unusedpy_1213</t>
  </si>
  <si>
    <t>SERVICE_1213</t>
  </si>
  <si>
    <t>REORG_1213</t>
  </si>
  <si>
    <t>IMPEX_1213</t>
  </si>
  <si>
    <t>REFRCY_1213</t>
  </si>
  <si>
    <t>itp_1213</t>
  </si>
  <si>
    <t>REFNRCY_1213</t>
  </si>
  <si>
    <t>DEEXMP_1213</t>
  </si>
  <si>
    <t>NEWCAPEX_1213</t>
  </si>
  <si>
    <t>OCTAID_1213</t>
  </si>
  <si>
    <t>REVMAXCY_1213</t>
  </si>
  <si>
    <t>TOT_LN14_1213</t>
  </si>
  <si>
    <t>OTHERLEV_1213</t>
  </si>
  <si>
    <t>comaidcy_1213</t>
  </si>
  <si>
    <t>TIFOUT12_1213</t>
  </si>
  <si>
    <t>UNDERCY_1213</t>
  </si>
  <si>
    <t>OVERCY_1213</t>
  </si>
  <si>
    <t>BASEREV_1314</t>
  </si>
  <si>
    <t>AVGMEMPY_1314</t>
  </si>
  <si>
    <t>BASEMEM_1314</t>
  </si>
  <si>
    <t>INCR_1314</t>
  </si>
  <si>
    <t>NEWPP_1314</t>
  </si>
  <si>
    <t>AVGMEMCY_1314</t>
  </si>
  <si>
    <t>LINE7_1314</t>
  </si>
  <si>
    <t>unusedpy_1314</t>
  </si>
  <si>
    <t>SERVICE_1314</t>
  </si>
  <si>
    <t>REORG_1314</t>
  </si>
  <si>
    <t>IMPEX_1314</t>
  </si>
  <si>
    <t>REFRCY_1314</t>
  </si>
  <si>
    <t>itp_1314</t>
  </si>
  <si>
    <t>REFNRCY_1314</t>
  </si>
  <si>
    <t>DEEXMP_1314</t>
  </si>
  <si>
    <t>NEWCAPEX_1314</t>
  </si>
  <si>
    <t>OCTAID_1314</t>
  </si>
  <si>
    <t>REVMAXCY_1314</t>
  </si>
  <si>
    <t>TOT_LN14_1314</t>
  </si>
  <si>
    <t>OTHERLEV_1314</t>
  </si>
  <si>
    <t>comaidcy_1314</t>
  </si>
  <si>
    <t>TIFOUT13_1314</t>
  </si>
  <si>
    <t>UNDERCY_1314</t>
  </si>
  <si>
    <t>OVERCY_1314</t>
  </si>
  <si>
    <t xml:space="preserve"> </t>
  </si>
  <si>
    <t xml:space="preserve">    e. Prior Year Open Enrollment (uncounted pupils)</t>
  </si>
  <si>
    <t>BASEREV_1112</t>
  </si>
  <si>
    <t>AVGMEMPY_1112</t>
  </si>
  <si>
    <t>BASEMEM_1112</t>
  </si>
  <si>
    <t>INCR_1112</t>
  </si>
  <si>
    <t>NEWPP_1112</t>
  </si>
  <si>
    <t>AVGMEMCY_1112</t>
  </si>
  <si>
    <t>LINE7_1112</t>
  </si>
  <si>
    <t>unusedpy_1112</t>
  </si>
  <si>
    <t>SERVICE_1112</t>
  </si>
  <si>
    <t>REORG_1112</t>
  </si>
  <si>
    <t>IMPEX_1112</t>
  </si>
  <si>
    <t>REFRCY_1112</t>
  </si>
  <si>
    <t>itp_1112</t>
  </si>
  <si>
    <t>REFNRCY_1112</t>
  </si>
  <si>
    <t>DEEXMP_1112</t>
  </si>
  <si>
    <t>NEWCAPEX_1112</t>
  </si>
  <si>
    <t>OCTAID_1112</t>
  </si>
  <si>
    <t>REVMAXCY_1112</t>
  </si>
  <si>
    <t>TOT_LN14_1112</t>
  </si>
  <si>
    <t>OTHERLEV_1112</t>
  </si>
  <si>
    <t>comaidcy_1112</t>
  </si>
  <si>
    <t>TIFOUT11_1112</t>
  </si>
  <si>
    <t>UNDERCY_1112</t>
  </si>
  <si>
    <t>OVERCY_1112</t>
  </si>
  <si>
    <t>UNCTOEPY_1314</t>
  </si>
  <si>
    <t>REFRESTX_1314</t>
  </si>
  <si>
    <t>Chequamegon School District</t>
  </si>
  <si>
    <t>Chetek School District</t>
  </si>
  <si>
    <t>Chetek-Weyerhaeuser School Dis</t>
  </si>
  <si>
    <t>Glidden School District</t>
  </si>
  <si>
    <t>Gresham School District</t>
  </si>
  <si>
    <t>Ladysmith</t>
  </si>
  <si>
    <t>Park Falls School District</t>
  </si>
  <si>
    <t>Stone Bank School District</t>
  </si>
  <si>
    <t>Weyerhaeuser School District</t>
  </si>
  <si>
    <t>16.) Low Revenue Ceiling Aid (only in 2011-12)</t>
  </si>
  <si>
    <t>lrc_1112</t>
  </si>
  <si>
    <t>REFRESTX_1213</t>
  </si>
  <si>
    <t>UNCTOEPY_1213</t>
  </si>
  <si>
    <t>energy_1112</t>
  </si>
  <si>
    <t>energy_1213</t>
  </si>
  <si>
    <t>energy_1314</t>
  </si>
  <si>
    <t xml:space="preserve">    c. Energy Efficiency Exemption (begins in 2009-10)</t>
  </si>
  <si>
    <t>n/a</t>
  </si>
  <si>
    <t>Under Limit* (Line 14 &lt; Line 13)</t>
  </si>
  <si>
    <t>Over Limit (Line 14 &gt; Line 13)</t>
  </si>
  <si>
    <t>Change from prior year - Total All-Fund Tax Levy</t>
  </si>
  <si>
    <t>* If the "Under Limit" amount was caused by not levying the full amount of a non-recurring exemption, then there was no carryover eligibility into the following year.   Starting in 2001-02, certain districts, based on their prior-year aid adjustment, were allowed to carry over 100% of the underlevy regardless of recurring/non-recurring exemption.  Act 25, enacted in 2005, allowed all districts to carry over 100% of their prior-year underlevy caused by a recurring exemption.</t>
  </si>
  <si>
    <t>2013-14</t>
  </si>
  <si>
    <t>BASEREV_1415</t>
  </si>
  <si>
    <t>AVGMEMPY_1415</t>
  </si>
  <si>
    <t>BASEMEM_1415</t>
  </si>
  <si>
    <t>INCR_1415</t>
  </si>
  <si>
    <t>NEWPP_1415</t>
  </si>
  <si>
    <t>AVGMEMCY_1415</t>
  </si>
  <si>
    <t>LINE7_1415</t>
  </si>
  <si>
    <t>unusedpy_1415</t>
  </si>
  <si>
    <t>SERVICE_1415</t>
  </si>
  <si>
    <t>REORG_1415</t>
  </si>
  <si>
    <t>IMPEX_1415</t>
  </si>
  <si>
    <t>REFRCY_1415</t>
  </si>
  <si>
    <t>itp_1415</t>
  </si>
  <si>
    <t>REFNRCY_1415</t>
  </si>
  <si>
    <t>DEEXMP_1415</t>
  </si>
  <si>
    <t>energy_1415</t>
  </si>
  <si>
    <t>NEWCAPEX_1415</t>
  </si>
  <si>
    <t>OCTAID_1415</t>
  </si>
  <si>
    <t>REVMAXCY_1415</t>
  </si>
  <si>
    <t>TOT_LN14_1415</t>
  </si>
  <si>
    <t>OTHERLEV_1415</t>
  </si>
  <si>
    <t>comaidcy_1415</t>
  </si>
  <si>
    <t>UNDERCY_1415</t>
  </si>
  <si>
    <t>OVERCY_1415</t>
  </si>
  <si>
    <t>REFRESTX_1415</t>
  </si>
  <si>
    <t>UNCTOEPY_1415</t>
  </si>
  <si>
    <t>13-14</t>
  </si>
  <si>
    <t xml:space="preserve">    a. Max Rev/Memb x Cur Memb Avg (ln 5 x Ln 6)</t>
  </si>
  <si>
    <t>extra_l7_1112</t>
  </si>
  <si>
    <t>extra_l7_1213</t>
  </si>
  <si>
    <t>extra_l7_1314</t>
  </si>
  <si>
    <t>extra_l7_1415</t>
  </si>
  <si>
    <t>2014-15</t>
  </si>
  <si>
    <t>14-15</t>
  </si>
  <si>
    <t>3.) Base Revenue Per Member (Line 1 ÷ Line 2)</t>
  </si>
  <si>
    <t xml:space="preserve">    f. Reduction for Ineligible Fund 80 Expends</t>
  </si>
  <si>
    <t xml:space="preserve">    g. Environmental Remediation Exemption</t>
  </si>
  <si>
    <t xml:space="preserve">    d. Adj for Refunded/Rescinded Taxes </t>
  </si>
  <si>
    <t>BASEREV_1516</t>
  </si>
  <si>
    <t>AVGMEMPY_1516</t>
  </si>
  <si>
    <t>BASEMEM_1516</t>
  </si>
  <si>
    <t>INCR_1516</t>
  </si>
  <si>
    <t>NEWPP_1516</t>
  </si>
  <si>
    <t>AVGMEMCY_1516</t>
  </si>
  <si>
    <t>LINE7_1516</t>
  </si>
  <si>
    <t>unusedpy_1516</t>
  </si>
  <si>
    <t>SERVICE_1516</t>
  </si>
  <si>
    <t>REORG_1516</t>
  </si>
  <si>
    <t>IMPEX_1516</t>
  </si>
  <si>
    <t>REFRCY_1516</t>
  </si>
  <si>
    <t>itp_1516</t>
  </si>
  <si>
    <t>REFNRCY_1516</t>
  </si>
  <si>
    <t>DEEXMP_1516</t>
  </si>
  <si>
    <t>energy_1516</t>
  </si>
  <si>
    <t>NEWCAPEX_1516</t>
  </si>
  <si>
    <t>OCTAID_1516</t>
  </si>
  <si>
    <t>REVMAXCY_1516</t>
  </si>
  <si>
    <t>TOT_LN14_1516</t>
  </si>
  <si>
    <t>OTHERLEV_1516</t>
  </si>
  <si>
    <t>comaidcy_1516</t>
  </si>
  <si>
    <t>UNDERCY_1516</t>
  </si>
  <si>
    <t>OVERCY_1516</t>
  </si>
  <si>
    <t>extra_l7_1516</t>
  </si>
  <si>
    <t>REFRESTX_1516</t>
  </si>
  <si>
    <t>UNCTOEPY_1516</t>
  </si>
  <si>
    <t>line10h_1516</t>
  </si>
  <si>
    <t>line10g_1516</t>
  </si>
  <si>
    <t>line10f_1516</t>
  </si>
  <si>
    <t>TIFOUT14_1415</t>
  </si>
  <si>
    <t>TIFOUT15_1516</t>
  </si>
  <si>
    <t>2015-16</t>
  </si>
  <si>
    <t>15-16</t>
  </si>
  <si>
    <t>Herman-Neosho-Rubicon</t>
  </si>
  <si>
    <t>BASEREV_1617</t>
  </si>
  <si>
    <t>AVGMEMPY_1617</t>
  </si>
  <si>
    <t>BASEMEM_1617</t>
  </si>
  <si>
    <t>INCR_1617</t>
  </si>
  <si>
    <t>NEWPP_1617</t>
  </si>
  <si>
    <t>AVGMEMCY_1617</t>
  </si>
  <si>
    <t>LINE7_1617</t>
  </si>
  <si>
    <t>unusedpy_1617</t>
  </si>
  <si>
    <t>SERVICE_1617</t>
  </si>
  <si>
    <t>REORG_1617</t>
  </si>
  <si>
    <t>IMPEX_1617</t>
  </si>
  <si>
    <t>REFRCY_1617</t>
  </si>
  <si>
    <t>itp_1617</t>
  </si>
  <si>
    <t>REFNRCY_1617</t>
  </si>
  <si>
    <t>DEEXMP_1617</t>
  </si>
  <si>
    <t>energy_1617</t>
  </si>
  <si>
    <t>NEWCAPEX_1617</t>
  </si>
  <si>
    <t>OCTAID_1617</t>
  </si>
  <si>
    <t>REVMAXCY_1617</t>
  </si>
  <si>
    <t>TOT_LN14_1617</t>
  </si>
  <si>
    <t>OTHERLEV_1617</t>
  </si>
  <si>
    <t>comaidcy_1617</t>
  </si>
  <si>
    <t>TIFOUT15_1617</t>
  </si>
  <si>
    <t>UNDERCY_1617</t>
  </si>
  <si>
    <t>OVERCY_1617</t>
  </si>
  <si>
    <t>extra_l7_1617</t>
  </si>
  <si>
    <t>REFRESTX_1617</t>
  </si>
  <si>
    <t>UNCTOEPY_1617</t>
  </si>
  <si>
    <t>LINE10h_1617</t>
  </si>
  <si>
    <t>Line10G_1617</t>
  </si>
  <si>
    <t>Line10F_1617</t>
  </si>
  <si>
    <t>2016-17</t>
  </si>
  <si>
    <t>16-17</t>
  </si>
  <si>
    <t>2017-18</t>
  </si>
  <si>
    <t>BASEREV_1718</t>
  </si>
  <si>
    <t>AVGMEMPY_1718</t>
  </si>
  <si>
    <t>BASEMEM_1718</t>
  </si>
  <si>
    <t>INCR_1718</t>
  </si>
  <si>
    <t>NEWPP_1718</t>
  </si>
  <si>
    <t>AVGMEMCY_1718</t>
  </si>
  <si>
    <t>LINE7_1718</t>
  </si>
  <si>
    <t>unusedpy_1718</t>
  </si>
  <si>
    <t>SERVICE_1718</t>
  </si>
  <si>
    <t>REORG_1718</t>
  </si>
  <si>
    <t>IMPEX_1718</t>
  </si>
  <si>
    <t>REFRCY_1718</t>
  </si>
  <si>
    <t>itp_1718</t>
  </si>
  <si>
    <t>REFNRCY_1718</t>
  </si>
  <si>
    <t>DEEXMP_1718</t>
  </si>
  <si>
    <t>energy_1718</t>
  </si>
  <si>
    <t>NEWCAPEX_1718</t>
  </si>
  <si>
    <t>OCTAID_1718</t>
  </si>
  <si>
    <t>REVMAXCY_1718</t>
  </si>
  <si>
    <t>TOT_LN14_1718</t>
  </si>
  <si>
    <t>OTHERLEV_1718</t>
  </si>
  <si>
    <t>comaidcy_1718</t>
  </si>
  <si>
    <t>TIFOUT17_1718</t>
  </si>
  <si>
    <t>UNDERCY_1718</t>
  </si>
  <si>
    <t>OVERCY_1718</t>
  </si>
  <si>
    <t>extra_l7_1718</t>
  </si>
  <si>
    <t>REFRESTX_1718</t>
  </si>
  <si>
    <t>UNCTOEPY_1718</t>
  </si>
  <si>
    <t>LINE10h_1718</t>
  </si>
  <si>
    <t>Line10G_1718</t>
  </si>
  <si>
    <t>Line10F_1718</t>
  </si>
  <si>
    <t>Line10I_1718</t>
  </si>
  <si>
    <t>17-18</t>
  </si>
  <si>
    <t>BASEREV_1819</t>
  </si>
  <si>
    <t>AVGMEMPY_1819</t>
  </si>
  <si>
    <t>BASEMEM_1819</t>
  </si>
  <si>
    <t>INCR_1819</t>
  </si>
  <si>
    <t>NEWPP_1819</t>
  </si>
  <si>
    <t>AVGMEMCY_1819</t>
  </si>
  <si>
    <t>LINE7_1819</t>
  </si>
  <si>
    <t>unusedpy_1819</t>
  </si>
  <si>
    <t>SERVICE_1819</t>
  </si>
  <si>
    <t>REORG_1819</t>
  </si>
  <si>
    <t>IMPEX_1819</t>
  </si>
  <si>
    <t>REFRCY_1819</t>
  </si>
  <si>
    <t>itp_1819</t>
  </si>
  <si>
    <t>REFNRCY_1819</t>
  </si>
  <si>
    <t>DEEXMP_1819</t>
  </si>
  <si>
    <t>energy_1819</t>
  </si>
  <si>
    <t>NEWCAPEX_1819</t>
  </si>
  <si>
    <t>OCTAID_1819</t>
  </si>
  <si>
    <t>REVMAXCY_1819</t>
  </si>
  <si>
    <t>TOT_LN14_1819</t>
  </si>
  <si>
    <t>OTHERLEV_1819</t>
  </si>
  <si>
    <t>comaidcy_1819</t>
  </si>
  <si>
    <t>TIFOUT17_1819</t>
  </si>
  <si>
    <t>UNDERCY_1819</t>
  </si>
  <si>
    <t>OVERCY_1819</t>
  </si>
  <si>
    <t>extra_l7_1819</t>
  </si>
  <si>
    <t>REFRESTX_1819</t>
  </si>
  <si>
    <t>UNCTOEPY_1819</t>
  </si>
  <si>
    <t>LINE10h_1819</t>
  </si>
  <si>
    <t>Line10G_1819</t>
  </si>
  <si>
    <t>Line10F_1819</t>
  </si>
  <si>
    <t>Line10I_1819</t>
  </si>
  <si>
    <t>Holy Hill Area</t>
  </si>
  <si>
    <t/>
  </si>
  <si>
    <t>2018-19</t>
  </si>
  <si>
    <t xml:space="preserve">13.) Allowable Limited Rev 10, 38, 41 Levy </t>
  </si>
  <si>
    <t xml:space="preserve">    (includes levies 10, 38, &amp; 41)</t>
  </si>
  <si>
    <t>18-19</t>
  </si>
  <si>
    <t>2019-20</t>
  </si>
  <si>
    <t>BASEREV_1920</t>
  </si>
  <si>
    <t>AVGMEMPY_1920</t>
  </si>
  <si>
    <t>BASEMEM_1920</t>
  </si>
  <si>
    <t>INCR_1920</t>
  </si>
  <si>
    <t>NEWPP_1920</t>
  </si>
  <si>
    <t>AVGMEMCY_1920</t>
  </si>
  <si>
    <t>LINE7_1920</t>
  </si>
  <si>
    <t>extra_l7_1920</t>
  </si>
  <si>
    <t>unusedpy_1920</t>
  </si>
  <si>
    <t>SERVICE_1920</t>
  </si>
  <si>
    <t>REORG_1920</t>
  </si>
  <si>
    <t>IMPEX_1920</t>
  </si>
  <si>
    <t>REFRCY_1920</t>
  </si>
  <si>
    <t>REFNRCY_1920</t>
  </si>
  <si>
    <t>DEEXMP_1920</t>
  </si>
  <si>
    <t>energy_1920_a</t>
  </si>
  <si>
    <t>REFRESTX_1920</t>
  </si>
  <si>
    <t>UNCTOEPY_1920</t>
  </si>
  <si>
    <t>Line10F_1920</t>
  </si>
  <si>
    <t>Line10G_1920</t>
  </si>
  <si>
    <t>LINE10h_1920</t>
  </si>
  <si>
    <t>LINE10I_AMOUNT_1920</t>
  </si>
  <si>
    <t>NEWCAPEX_1920</t>
  </si>
  <si>
    <t>OCTAID_1920</t>
  </si>
  <si>
    <t>REVMAXCY_1920</t>
  </si>
  <si>
    <t>TOT_LN14_1920</t>
  </si>
  <si>
    <t>OTHERLEV_1920</t>
  </si>
  <si>
    <t>TIFOUT15_1920</t>
  </si>
  <si>
    <t>UNDERCY_1920</t>
  </si>
  <si>
    <t>OVERCY_1920</t>
  </si>
  <si>
    <t>Moved to
 Line 12
 in 2018-19</t>
  </si>
  <si>
    <t>17.) / 18.) Computer Aid (for applicable years)</t>
  </si>
  <si>
    <t>2020-21</t>
  </si>
  <si>
    <t>BASEREV_2021</t>
  </si>
  <si>
    <t>AVGMEMPY_2021</t>
  </si>
  <si>
    <t>BASEMEM_2021</t>
  </si>
  <si>
    <t>INCR_2021</t>
  </si>
  <si>
    <t>NEWPP_2021</t>
  </si>
  <si>
    <t>AVGMEMCY_2021</t>
  </si>
  <si>
    <t>LINE7_2021</t>
  </si>
  <si>
    <t>extra_l7_2021</t>
  </si>
  <si>
    <t>unusedpy_2021</t>
  </si>
  <si>
    <t>SERVICE_2021</t>
  </si>
  <si>
    <t>REORG_2021</t>
  </si>
  <si>
    <t>IMPEX_2021</t>
  </si>
  <si>
    <t>REFRCY_2021</t>
  </si>
  <si>
    <t>REFNRCY_2021</t>
  </si>
  <si>
    <t>DEEXMP_2021</t>
  </si>
  <si>
    <t>energy_2021_a</t>
  </si>
  <si>
    <t>REFRESTX_2021</t>
  </si>
  <si>
    <t>UNCTOEPY_2021</t>
  </si>
  <si>
    <t>Line10F_2021</t>
  </si>
  <si>
    <t>Line10G_2021</t>
  </si>
  <si>
    <t>LINE10h_2021</t>
  </si>
  <si>
    <t>LINE10I_AMOUNT_2021</t>
  </si>
  <si>
    <t>NEWCAPEX_2021</t>
  </si>
  <si>
    <t>OCTAID_2021</t>
  </si>
  <si>
    <t>REVMAXCY_2021</t>
  </si>
  <si>
    <t>TOT_LN14_2021</t>
  </si>
  <si>
    <t>OTHERLEV_2021</t>
  </si>
  <si>
    <t>TIFOUT15_2021</t>
  </si>
  <si>
    <t>UNDERCY_2021</t>
  </si>
  <si>
    <t>OVERCY_2021</t>
  </si>
  <si>
    <t xml:space="preserve">    h. Adjustment for New Choice Pupils</t>
  </si>
  <si>
    <t xml:space="preserve">    i. Adjustment for New Special Needs Scholarship Pgm Pupils</t>
  </si>
  <si>
    <t>12.) General Aid Cert (Gen+High Poverty Aid+Comp Aid+Pers Prop Aid)</t>
  </si>
  <si>
    <t>Chequamegon</t>
  </si>
  <si>
    <t>Chetek-Weyerhaeuser</t>
  </si>
  <si>
    <t>De Soto Area</t>
  </si>
  <si>
    <t>Durand-Arkansaw</t>
  </si>
  <si>
    <t>Gale-Ettrick-Trempealeau</t>
  </si>
  <si>
    <t>Gresham</t>
  </si>
  <si>
    <t>Trevor-Wilmot Consolidated</t>
  </si>
  <si>
    <t>2021-22</t>
  </si>
  <si>
    <t>BASEREV_2122</t>
  </si>
  <si>
    <t>AVGMEMPY_2122</t>
  </si>
  <si>
    <t>BASEMEM_2122</t>
  </si>
  <si>
    <t>INCR_2122</t>
  </si>
  <si>
    <t>NEWPP_2122</t>
  </si>
  <si>
    <t>AVGMEMCY_2122</t>
  </si>
  <si>
    <t>LINE7_2122</t>
  </si>
  <si>
    <t>extra_l7_2122</t>
  </si>
  <si>
    <t>unusedpy_2122</t>
  </si>
  <si>
    <t>SERVICE_2122</t>
  </si>
  <si>
    <t>REORG_2122</t>
  </si>
  <si>
    <t>IMPEX_2122</t>
  </si>
  <si>
    <t>REFRCY_2122</t>
  </si>
  <si>
    <t>REFNRCY_2122</t>
  </si>
  <si>
    <t>DEEXMP_2122</t>
  </si>
  <si>
    <t>energy_2122_a</t>
  </si>
  <si>
    <t>REFRESTX_2122</t>
  </si>
  <si>
    <t>UNCTOEPY_2122</t>
  </si>
  <si>
    <t>Line10F_2122</t>
  </si>
  <si>
    <t>Line10G_2122</t>
  </si>
  <si>
    <t>LINE10h_2122</t>
  </si>
  <si>
    <t>LINE10I_AMOUNT_2122</t>
  </si>
  <si>
    <t>NEWCAPEX_2122</t>
  </si>
  <si>
    <t>OCTAID_2122</t>
  </si>
  <si>
    <t>REVMAXCY_2122</t>
  </si>
  <si>
    <t>TOT_LN14_2122</t>
  </si>
  <si>
    <t>OTHERLEV_2122</t>
  </si>
  <si>
    <t>TIFOUT15_2122</t>
  </si>
  <si>
    <t>UNDERCY_2122</t>
  </si>
  <si>
    <t>OVERCY_2122</t>
  </si>
  <si>
    <t>La Crosse</t>
  </si>
  <si>
    <t>NA</t>
  </si>
  <si>
    <t>2022-23</t>
  </si>
  <si>
    <t>BASEREV_2223</t>
  </si>
  <si>
    <t>AVGMEMPY_2223</t>
  </si>
  <si>
    <t>BASEMEM_2223</t>
  </si>
  <si>
    <t>INCR_2223</t>
  </si>
  <si>
    <t>NEWPP_2223</t>
  </si>
  <si>
    <t>AVGMEMCY_2223</t>
  </si>
  <si>
    <t>LINE7_2223</t>
  </si>
  <si>
    <t>extra_l7_2223</t>
  </si>
  <si>
    <t>unusedpy_2223</t>
  </si>
  <si>
    <t>SERVICE_2223</t>
  </si>
  <si>
    <t>REORG_2223</t>
  </si>
  <si>
    <t>IMPEX_2223</t>
  </si>
  <si>
    <t>REFRCY_2223</t>
  </si>
  <si>
    <t>REFNRCY_2223</t>
  </si>
  <si>
    <t>DEEXMP_2223</t>
  </si>
  <si>
    <t>energy_2223_a</t>
  </si>
  <si>
    <t>REFRESTX_2223</t>
  </si>
  <si>
    <t>UNCTOEPY_2223</t>
  </si>
  <si>
    <t>Line10F_2223</t>
  </si>
  <si>
    <t>Line10G_2223</t>
  </si>
  <si>
    <t>LINE10h_2223</t>
  </si>
  <si>
    <t>LINE10I_AMOUNT_2223</t>
  </si>
  <si>
    <t>NEWCAPEX_2223</t>
  </si>
  <si>
    <t>OCTAID_2223</t>
  </si>
  <si>
    <t>REVMAXCY_2223</t>
  </si>
  <si>
    <t>TOT_LN14_2223</t>
  </si>
  <si>
    <t>OTHERLEV_2223</t>
  </si>
  <si>
    <t>TIFOUT15_2223</t>
  </si>
  <si>
    <t>UNDERCY_2223</t>
  </si>
  <si>
    <t>OVERCY_2223</t>
  </si>
  <si>
    <t>2023-24</t>
  </si>
  <si>
    <t>BASEREV_2324</t>
  </si>
  <si>
    <t>AVGMEMPY_2324</t>
  </si>
  <si>
    <t>BASEMEM_2324</t>
  </si>
  <si>
    <t>INCR_2324</t>
  </si>
  <si>
    <t>NEWPP_2324</t>
  </si>
  <si>
    <t>AVGMEMCY_2324</t>
  </si>
  <si>
    <t>LINE7_2324</t>
  </si>
  <si>
    <t>extra_l7_2324</t>
  </si>
  <si>
    <t>unusedpy_2324</t>
  </si>
  <si>
    <t>SERVICE_2324</t>
  </si>
  <si>
    <t>REORG_2324</t>
  </si>
  <si>
    <t>IMPEX_2324</t>
  </si>
  <si>
    <t>REFRCY_2324</t>
  </si>
  <si>
    <t>REFNRCY_2324</t>
  </si>
  <si>
    <t>DEEXMP_2324</t>
  </si>
  <si>
    <t>energy_2324_a</t>
  </si>
  <si>
    <t>REFRESTX_2324</t>
  </si>
  <si>
    <t>UNCTOEPY_2324</t>
  </si>
  <si>
    <t>Line10F_2324</t>
  </si>
  <si>
    <t>Line10G_2324</t>
  </si>
  <si>
    <t>LINE10h_2324</t>
  </si>
  <si>
    <t>LINE10I_AMOUNT_2324</t>
  </si>
  <si>
    <t>NEWCAPEX_2324</t>
  </si>
  <si>
    <t>OCTAID_2324</t>
  </si>
  <si>
    <t>REVMAXCY_2324</t>
  </si>
  <si>
    <t>TOT_LN14_2324</t>
  </si>
  <si>
    <t>OTHERLEV_2324</t>
  </si>
  <si>
    <t>TIFOUT15_2324</t>
  </si>
  <si>
    <t>UNDERCY_2324</t>
  </si>
  <si>
    <t>OVERCY_2324</t>
  </si>
  <si>
    <t>2022-24</t>
  </si>
  <si>
    <t>SURVEY OF REVENUE LIMIT FORMULA COMPONENTS: 2011-12 TO 2023-24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</si>
</sst>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&quot;$&quot;#,##0"/>
    <numFmt numFmtId="165" formatCode="#,##0.0000"/>
  </numFmts>
  <fonts count="22" x14ac:knownFonts="1">
    <font>
      <sz val="10"/>
      <name val="MS Sans Serif"/>
    </font>
    <font>
      <sz val="8"/>
      <name val="MS Sans Serif"/>
      <family val="2"/>
    </font>
    <font>
      <sz val="1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sz val="12"/>
      <name val="Arial"/>
      <family val="2"/>
    </font>
    <font>
      <b/>
      <u/>
      <sz val="9"/>
      <name val="Arial"/>
      <family val="2"/>
    </font>
    <font>
      <b/>
      <sz val="12"/>
      <name val="Arial"/>
      <family val="2"/>
    </font>
    <font>
      <u/>
      <sz val="9"/>
      <name val="Arial"/>
      <family val="2"/>
    </font>
    <font>
      <u/>
      <sz val="10"/>
      <name val="Arial"/>
      <family val="2"/>
    </font>
    <font>
      <b/>
      <sz val="9"/>
      <name val="Calibri"/>
      <family val="2"/>
    </font>
    <font>
      <sz val="9"/>
      <name val="Calibri"/>
      <family val="2"/>
    </font>
    <font>
      <sz val="8"/>
      <name val="Arial"/>
      <family val="2"/>
    </font>
    <font>
      <b/>
      <u/>
      <sz val="10"/>
      <name val="Arial"/>
      <family val="2"/>
    </font>
    <font>
      <sz val="8"/>
      <name val="MS Sans Serif"/>
    </font>
    <font>
      <sz val="9"/>
      <color rgb="FFFF0000"/>
      <name val="Arial"/>
      <family val="2"/>
    </font>
    <font>
      <b/>
      <sz val="12"/>
      <color rgb="FFFF0000"/>
      <name val="Arial"/>
      <family val="2"/>
    </font>
    <font>
      <b/>
      <u/>
      <sz val="9"/>
      <color rgb="FF000000"/>
      <name val="Arial"/>
      <family val="2"/>
    </font>
    <font>
      <b/>
      <sz val="7"/>
      <name val="Calibri"/>
      <family val="2"/>
      <scheme val="minor"/>
    </font>
    <font>
      <sz val="7"/>
      <name val="Calibri"/>
      <family val="2"/>
      <scheme val="minor"/>
    </font>
    <font>
      <sz val="8"/>
      <name val="Calibri"/>
      <family val="2"/>
      <scheme val="minor"/>
    </font>
    <font>
      <b/>
      <sz val="8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rgb="FFD7E4BC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8" tint="0.59999389629810485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06">
    <xf numFmtId="0" fontId="0" fillId="0" borderId="0" xfId="0"/>
    <xf numFmtId="0" fontId="2" fillId="0" borderId="0" xfId="0" applyFont="1"/>
    <xf numFmtId="0" fontId="3" fillId="0" borderId="0" xfId="0" applyFont="1"/>
    <xf numFmtId="164" fontId="3" fillId="0" borderId="0" xfId="0" applyNumberFormat="1" applyFont="1"/>
    <xf numFmtId="0" fontId="5" fillId="0" borderId="0" xfId="0" applyFont="1"/>
    <xf numFmtId="0" fontId="7" fillId="0" borderId="0" xfId="0" applyFont="1" applyAlignment="1">
      <alignment horizontal="center" vertical="center"/>
    </xf>
    <xf numFmtId="10" fontId="2" fillId="0" borderId="0" xfId="0" applyNumberFormat="1" applyFont="1"/>
    <xf numFmtId="0" fontId="15" fillId="0" borderId="0" xfId="0" applyFont="1" applyAlignment="1">
      <alignment horizontal="center"/>
    </xf>
    <xf numFmtId="0" fontId="16" fillId="0" borderId="0" xfId="0" applyFont="1"/>
    <xf numFmtId="0" fontId="4" fillId="0" borderId="0" xfId="0" applyFont="1" applyAlignment="1">
      <alignment horizontal="center" vertical="center"/>
    </xf>
    <xf numFmtId="0" fontId="8" fillId="0" borderId="0" xfId="0" quotePrefix="1" applyFont="1" applyAlignment="1">
      <alignment horizontal="center"/>
    </xf>
    <xf numFmtId="0" fontId="6" fillId="0" borderId="0" xfId="0" applyFont="1"/>
    <xf numFmtId="16" fontId="8" fillId="0" borderId="0" xfId="0" quotePrefix="1" applyNumberFormat="1" applyFont="1" applyAlignment="1">
      <alignment horizontal="center"/>
    </xf>
    <xf numFmtId="0" fontId="17" fillId="0" borderId="0" xfId="0" applyFont="1" applyAlignment="1">
      <alignment horizontal="left" readingOrder="1"/>
    </xf>
    <xf numFmtId="2" fontId="3" fillId="0" borderId="0" xfId="0" applyNumberFormat="1" applyFont="1"/>
    <xf numFmtId="164" fontId="2" fillId="0" borderId="0" xfId="0" applyNumberFormat="1" applyFont="1"/>
    <xf numFmtId="0" fontId="10" fillId="0" borderId="0" xfId="0" applyFont="1"/>
    <xf numFmtId="0" fontId="10" fillId="0" borderId="0" xfId="0" quotePrefix="1" applyFont="1"/>
    <xf numFmtId="3" fontId="11" fillId="0" borderId="0" xfId="0" applyNumberFormat="1" applyFont="1"/>
    <xf numFmtId="0" fontId="11" fillId="0" borderId="0" xfId="0" quotePrefix="1" applyFont="1"/>
    <xf numFmtId="0" fontId="11" fillId="0" borderId="0" xfId="0" applyFont="1"/>
    <xf numFmtId="4" fontId="11" fillId="0" borderId="0" xfId="0" applyNumberFormat="1" applyFont="1"/>
    <xf numFmtId="0" fontId="9" fillId="0" borderId="0" xfId="0" applyFont="1"/>
    <xf numFmtId="0" fontId="4" fillId="0" borderId="0" xfId="0" applyFont="1" applyAlignment="1">
      <alignment horizontal="center"/>
    </xf>
    <xf numFmtId="0" fontId="8" fillId="0" borderId="0" xfId="0" applyFont="1" applyAlignment="1">
      <alignment horizontal="center"/>
    </xf>
    <xf numFmtId="0" fontId="18" fillId="0" borderId="0" xfId="0" applyFont="1"/>
    <xf numFmtId="0" fontId="18" fillId="2" borderId="0" xfId="0" quotePrefix="1" applyFont="1" applyFill="1" applyAlignment="1">
      <alignment horizontal="right"/>
    </xf>
    <xf numFmtId="0" fontId="19" fillId="0" borderId="0" xfId="0" quotePrefix="1" applyFont="1"/>
    <xf numFmtId="0" fontId="19" fillId="0" borderId="0" xfId="0" applyFont="1"/>
    <xf numFmtId="0" fontId="19" fillId="2" borderId="0" xfId="0" applyFont="1" applyFill="1"/>
    <xf numFmtId="0" fontId="19" fillId="2" borderId="0" xfId="0" quotePrefix="1" applyFont="1" applyFill="1"/>
    <xf numFmtId="3" fontId="19" fillId="2" borderId="0" xfId="0" applyNumberFormat="1" applyFont="1" applyFill="1"/>
    <xf numFmtId="3" fontId="19" fillId="0" borderId="0" xfId="0" applyNumberFormat="1" applyFont="1"/>
    <xf numFmtId="0" fontId="19" fillId="3" borderId="0" xfId="0" applyFont="1" applyFill="1"/>
    <xf numFmtId="0" fontId="3" fillId="0" borderId="0" xfId="0" quotePrefix="1" applyFont="1" applyAlignment="1">
      <alignment horizontal="right"/>
    </xf>
    <xf numFmtId="3" fontId="3" fillId="0" borderId="0" xfId="0" applyNumberFormat="1" applyFont="1"/>
    <xf numFmtId="0" fontId="19" fillId="4" borderId="0" xfId="0" quotePrefix="1" applyFont="1" applyFill="1"/>
    <xf numFmtId="0" fontId="19" fillId="5" borderId="0" xfId="0" quotePrefix="1" applyFont="1" applyFill="1"/>
    <xf numFmtId="0" fontId="19" fillId="5" borderId="0" xfId="0" applyFont="1" applyFill="1"/>
    <xf numFmtId="0" fontId="12" fillId="0" borderId="0" xfId="0" applyFont="1"/>
    <xf numFmtId="0" fontId="3" fillId="0" borderId="0" xfId="0" applyFont="1" applyAlignment="1">
      <alignment vertical="top"/>
    </xf>
    <xf numFmtId="3" fontId="3" fillId="0" borderId="0" xfId="0" applyNumberFormat="1" applyFont="1" applyAlignment="1">
      <alignment vertical="top"/>
    </xf>
    <xf numFmtId="0" fontId="5" fillId="0" borderId="0" xfId="0" applyFont="1" applyAlignment="1">
      <alignment vertical="top"/>
    </xf>
    <xf numFmtId="0" fontId="19" fillId="6" borderId="0" xfId="0" applyFont="1" applyFill="1"/>
    <xf numFmtId="3" fontId="2" fillId="0" borderId="0" xfId="0" applyNumberFormat="1" applyFont="1"/>
    <xf numFmtId="0" fontId="13" fillId="0" borderId="0" xfId="0" quotePrefix="1" applyFont="1" applyAlignment="1">
      <alignment horizontal="right"/>
    </xf>
    <xf numFmtId="0" fontId="13" fillId="0" borderId="0" xfId="0" quotePrefix="1" applyFont="1" applyAlignment="1">
      <alignment horizontal="right" wrapText="1"/>
    </xf>
    <xf numFmtId="0" fontId="13" fillId="0" borderId="0" xfId="0" applyFont="1" applyAlignment="1">
      <alignment horizontal="right" wrapText="1"/>
    </xf>
    <xf numFmtId="3" fontId="2" fillId="0" borderId="0" xfId="0" applyNumberFormat="1" applyFont="1" applyAlignment="1">
      <alignment horizontal="right"/>
    </xf>
    <xf numFmtId="3" fontId="2" fillId="0" borderId="0" xfId="0" applyNumberFormat="1" applyFont="1" applyAlignment="1">
      <alignment vertical="top"/>
    </xf>
    <xf numFmtId="0" fontId="2" fillId="0" borderId="0" xfId="0" applyFont="1" applyAlignment="1">
      <alignment horizontal="right" vertical="top" wrapText="1"/>
    </xf>
    <xf numFmtId="0" fontId="2" fillId="0" borderId="0" xfId="0" applyFont="1" applyAlignment="1">
      <alignment vertical="top"/>
    </xf>
    <xf numFmtId="165" fontId="2" fillId="0" borderId="0" xfId="0" applyNumberFormat="1" applyFont="1"/>
    <xf numFmtId="0" fontId="19" fillId="7" borderId="0" xfId="0" applyFont="1" applyFill="1"/>
    <xf numFmtId="3" fontId="19" fillId="7" borderId="0" xfId="0" applyNumberFormat="1" applyFont="1" applyFill="1"/>
    <xf numFmtId="0" fontId="19" fillId="8" borderId="0" xfId="0" applyFont="1" applyFill="1"/>
    <xf numFmtId="3" fontId="19" fillId="8" borderId="0" xfId="0" applyNumberFormat="1" applyFont="1" applyFill="1"/>
    <xf numFmtId="3" fontId="19" fillId="6" borderId="0" xfId="0" applyNumberFormat="1" applyFont="1" applyFill="1"/>
    <xf numFmtId="0" fontId="19" fillId="9" borderId="0" xfId="0" applyFont="1" applyFill="1"/>
    <xf numFmtId="3" fontId="19" fillId="9" borderId="0" xfId="0" applyNumberFormat="1" applyFont="1" applyFill="1"/>
    <xf numFmtId="164" fontId="2" fillId="0" borderId="0" xfId="0" applyNumberFormat="1" applyFont="1" applyAlignment="1">
      <alignment horizontal="right"/>
    </xf>
    <xf numFmtId="0" fontId="20" fillId="0" borderId="0" xfId="0" quotePrefix="1" applyFont="1"/>
    <xf numFmtId="0" fontId="20" fillId="0" borderId="0" xfId="0" applyFont="1"/>
    <xf numFmtId="0" fontId="2" fillId="0" borderId="0" xfId="0" applyFont="1" applyAlignment="1">
      <alignment horizontal="left" vertical="top" wrapText="1"/>
    </xf>
    <xf numFmtId="0" fontId="19" fillId="10" borderId="0" xfId="0" quotePrefix="1" applyFont="1" applyFill="1"/>
    <xf numFmtId="0" fontId="20" fillId="11" borderId="0" xfId="0" applyFont="1" applyFill="1"/>
    <xf numFmtId="3" fontId="19" fillId="11" borderId="0" xfId="0" applyNumberFormat="1" applyFont="1" applyFill="1"/>
    <xf numFmtId="2" fontId="11" fillId="0" borderId="0" xfId="0" applyNumberFormat="1" applyFont="1"/>
    <xf numFmtId="2" fontId="11" fillId="5" borderId="0" xfId="0" applyNumberFormat="1" applyFont="1" applyFill="1"/>
    <xf numFmtId="4" fontId="19" fillId="5" borderId="0" xfId="0" applyNumberFormat="1" applyFont="1" applyFill="1"/>
    <xf numFmtId="0" fontId="10" fillId="10" borderId="0" xfId="0" quotePrefix="1" applyFont="1" applyFill="1"/>
    <xf numFmtId="3" fontId="11" fillId="10" borderId="0" xfId="0" applyNumberFormat="1" applyFont="1" applyFill="1"/>
    <xf numFmtId="0" fontId="11" fillId="10" borderId="0" xfId="0" quotePrefix="1" applyFont="1" applyFill="1"/>
    <xf numFmtId="0" fontId="11" fillId="10" borderId="0" xfId="0" applyFont="1" applyFill="1"/>
    <xf numFmtId="4" fontId="11" fillId="10" borderId="0" xfId="0" applyNumberFormat="1" applyFont="1" applyFill="1"/>
    <xf numFmtId="0" fontId="11" fillId="12" borderId="0" xfId="0" quotePrefix="1" applyFont="1" applyFill="1"/>
    <xf numFmtId="0" fontId="11" fillId="5" borderId="0" xfId="0" quotePrefix="1" applyFont="1" applyFill="1"/>
    <xf numFmtId="2" fontId="11" fillId="10" borderId="0" xfId="0" applyNumberFormat="1" applyFont="1" applyFill="1"/>
    <xf numFmtId="3" fontId="19" fillId="10" borderId="0" xfId="0" applyNumberFormat="1" applyFont="1" applyFill="1"/>
    <xf numFmtId="0" fontId="19" fillId="12" borderId="0" xfId="0" applyFont="1" applyFill="1"/>
    <xf numFmtId="4" fontId="3" fillId="0" borderId="0" xfId="0" applyNumberFormat="1" applyFont="1"/>
    <xf numFmtId="0" fontId="21" fillId="0" borderId="0" xfId="0" applyFont="1"/>
    <xf numFmtId="0" fontId="21" fillId="0" borderId="0" xfId="0" quotePrefix="1" applyFont="1"/>
    <xf numFmtId="0" fontId="21" fillId="0" borderId="0" xfId="0" quotePrefix="1" applyFont="1" applyAlignment="1">
      <alignment horizontal="right"/>
    </xf>
    <xf numFmtId="0" fontId="21" fillId="4" borderId="0" xfId="0" quotePrefix="1" applyFont="1" applyFill="1"/>
    <xf numFmtId="0" fontId="20" fillId="5" borderId="0" xfId="0" quotePrefix="1" applyFont="1" applyFill="1"/>
    <xf numFmtId="0" fontId="20" fillId="7" borderId="0" xfId="0" quotePrefix="1" applyFont="1" applyFill="1"/>
    <xf numFmtId="0" fontId="20" fillId="8" borderId="0" xfId="0" quotePrefix="1" applyFont="1" applyFill="1"/>
    <xf numFmtId="0" fontId="20" fillId="6" borderId="0" xfId="0" applyFont="1" applyFill="1"/>
    <xf numFmtId="0" fontId="20" fillId="4" borderId="0" xfId="0" applyFont="1" applyFill="1"/>
    <xf numFmtId="0" fontId="20" fillId="5" borderId="0" xfId="0" applyFont="1" applyFill="1"/>
    <xf numFmtId="0" fontId="20" fillId="7" borderId="0" xfId="0" applyFont="1" applyFill="1"/>
    <xf numFmtId="0" fontId="20" fillId="8" borderId="0" xfId="0" applyFont="1" applyFill="1"/>
    <xf numFmtId="0" fontId="20" fillId="9" borderId="0" xfId="0" applyFont="1" applyFill="1"/>
    <xf numFmtId="0" fontId="20" fillId="4" borderId="0" xfId="0" quotePrefix="1" applyFont="1" applyFill="1"/>
    <xf numFmtId="0" fontId="20" fillId="10" borderId="0" xfId="0" quotePrefix="1" applyFont="1" applyFill="1"/>
    <xf numFmtId="0" fontId="20" fillId="10" borderId="0" xfId="0" applyFont="1" applyFill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left" vertical="top" wrapText="1"/>
    </xf>
    <xf numFmtId="0" fontId="20" fillId="12" borderId="0" xfId="0" quotePrefix="1" applyFont="1" applyFill="1"/>
    <xf numFmtId="0" fontId="20" fillId="13" borderId="0" xfId="0" applyFont="1" applyFill="1"/>
    <xf numFmtId="3" fontId="2" fillId="0" borderId="0" xfId="0" applyNumberFormat="1" applyFont="1" applyFill="1"/>
    <xf numFmtId="0" fontId="5" fillId="0" borderId="0" xfId="0" applyFont="1" applyFill="1"/>
    <xf numFmtId="0" fontId="3" fillId="0" borderId="0" xfId="0" applyFont="1" applyFill="1"/>
    <xf numFmtId="0" fontId="8" fillId="0" borderId="0" xfId="0" applyFont="1" applyFill="1" applyAlignment="1">
      <alignment horizontal="center"/>
    </xf>
    <xf numFmtId="4" fontId="3" fillId="0" borderId="0" xfId="0" applyNumberFormat="1" applyFont="1" applyFill="1"/>
  </cellXfs>
  <cellStyles count="1">
    <cellStyle name="Normal" xfId="0" builtinId="0"/>
  </cellStyles>
  <dxfs count="0"/>
  <tableStyles count="0" defaultTableStyle="TableStyleMedium9" defaultPivotStyle="PivotStyleLight16"/>
  <colors>
    <mruColors>
      <color rgb="FFFF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Line 11: Maximum Revenue with Exemptions 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Per Member</a:t>
            </a:r>
          </a:p>
        </c:rich>
      </c:tx>
      <c:layout>
        <c:manualLayout>
          <c:xMode val="edge"/>
          <c:yMode val="edge"/>
          <c:x val="0.12221947905862417"/>
          <c:y val="6.652389646173317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497564451636869"/>
          <c:y val="0.20773220458275371"/>
          <c:w val="0.8368352782193309"/>
          <c:h val="0.68533348772579872"/>
        </c:manualLayout>
      </c:layout>
      <c:lineChart>
        <c:grouping val="standard"/>
        <c:varyColors val="0"/>
        <c:ser>
          <c:idx val="1"/>
          <c:order val="1"/>
          <c:tx>
            <c:strRef>
              <c:f>Survey!$AE$11</c:f>
              <c:strCache>
                <c:ptCount val="1"/>
                <c:pt idx="0">
                  <c:v>STATEWIDE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strRef>
              <c:f>Survey!$AF$9:$AR$9</c:f>
              <c:strCache>
                <c:ptCount val="13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  <c:pt idx="7">
                  <c:v>2018-19</c:v>
                </c:pt>
                <c:pt idx="8">
                  <c:v>2019-20</c:v>
                </c:pt>
                <c:pt idx="9">
                  <c:v>2020-21</c:v>
                </c:pt>
                <c:pt idx="10">
                  <c:v>2021-22</c:v>
                </c:pt>
                <c:pt idx="11">
                  <c:v>2022-23</c:v>
                </c:pt>
                <c:pt idx="12">
                  <c:v>2023-24</c:v>
                </c:pt>
              </c:strCache>
            </c:strRef>
          </c:cat>
          <c:val>
            <c:numRef>
              <c:f>Survey!$AF$11:$AR$11</c:f>
              <c:numCache>
                <c:formatCode>#,##0.00</c:formatCode>
                <c:ptCount val="13"/>
                <c:pt idx="0">
                  <c:v>9809.1299999999992</c:v>
                </c:pt>
                <c:pt idx="1">
                  <c:v>9884.42</c:v>
                </c:pt>
                <c:pt idx="2">
                  <c:v>10035.89</c:v>
                </c:pt>
                <c:pt idx="3">
                  <c:v>10185.15</c:v>
                </c:pt>
                <c:pt idx="4">
                  <c:v>10311.59</c:v>
                </c:pt>
                <c:pt idx="5">
                  <c:v>10439.26</c:v>
                </c:pt>
                <c:pt idx="6">
                  <c:v>10555.38</c:v>
                </c:pt>
                <c:pt idx="7">
                  <c:v>10676.93</c:v>
                </c:pt>
                <c:pt idx="8">
                  <c:v>10941.65</c:v>
                </c:pt>
                <c:pt idx="9">
                  <c:v>11454.12</c:v>
                </c:pt>
                <c:pt idx="10">
                  <c:v>11702.87</c:v>
                </c:pt>
                <c:pt idx="11">
                  <c:v>11888.18</c:v>
                </c:pt>
                <c:pt idx="12">
                  <c:v>12505.63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B18-4E09-A868-8E0DC04D36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2529696"/>
        <c:axId val="1"/>
      </c:lineChart>
      <c:lineChart>
        <c:grouping val="standard"/>
        <c:varyColors val="0"/>
        <c:ser>
          <c:idx val="0"/>
          <c:order val="0"/>
          <c:tx>
            <c:strRef>
              <c:f>Survey!$AE$10</c:f>
              <c:strCache>
                <c:ptCount val="1"/>
                <c:pt idx="0">
                  <c:v>DISTRICT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Survey!$AF$9:$AR$9</c:f>
              <c:strCache>
                <c:ptCount val="13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  <c:pt idx="7">
                  <c:v>2018-19</c:v>
                </c:pt>
                <c:pt idx="8">
                  <c:v>2019-20</c:v>
                </c:pt>
                <c:pt idx="9">
                  <c:v>2020-21</c:v>
                </c:pt>
                <c:pt idx="10">
                  <c:v>2021-22</c:v>
                </c:pt>
                <c:pt idx="11">
                  <c:v>2022-23</c:v>
                </c:pt>
                <c:pt idx="12">
                  <c:v>2023-24</c:v>
                </c:pt>
              </c:strCache>
            </c:strRef>
          </c:cat>
          <c:val>
            <c:numRef>
              <c:f>Survey!$AF$10:$AR$10</c:f>
              <c:numCache>
                <c:formatCode>#,##0.00</c:formatCode>
                <c:ptCount val="13"/>
                <c:pt idx="0">
                  <c:v>9809.1299999999992</c:v>
                </c:pt>
                <c:pt idx="1">
                  <c:v>9884.42</c:v>
                </c:pt>
                <c:pt idx="2">
                  <c:v>10035.89</c:v>
                </c:pt>
                <c:pt idx="3">
                  <c:v>10185.15</c:v>
                </c:pt>
                <c:pt idx="4">
                  <c:v>10311.59</c:v>
                </c:pt>
                <c:pt idx="5">
                  <c:v>10439.26</c:v>
                </c:pt>
                <c:pt idx="6">
                  <c:v>10555.38</c:v>
                </c:pt>
                <c:pt idx="7">
                  <c:v>10676.93</c:v>
                </c:pt>
                <c:pt idx="8">
                  <c:v>10941.65</c:v>
                </c:pt>
                <c:pt idx="9">
                  <c:v>11454.12</c:v>
                </c:pt>
                <c:pt idx="10">
                  <c:v>11702.87</c:v>
                </c:pt>
                <c:pt idx="11">
                  <c:v>11888.18</c:v>
                </c:pt>
                <c:pt idx="12">
                  <c:v>12505.63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B18-4E09-A868-8E0DC04D36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7425296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in val="4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\$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42529696"/>
        <c:crosses val="autoZero"/>
        <c:crossBetween val="between"/>
        <c:majorUnit val="1000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0"/>
      </c:catAx>
      <c:valAx>
        <c:axId val="4"/>
        <c:scaling>
          <c:orientation val="minMax"/>
        </c:scaling>
        <c:delete val="1"/>
        <c:axPos val="r"/>
        <c:numFmt formatCode="#,##0.00" sourceLinked="1"/>
        <c:majorTickMark val="out"/>
        <c:minorTickMark val="none"/>
        <c:tickLblPos val="nextTo"/>
        <c:crossAx val="3"/>
        <c:crosses val="max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22" r="0.75000000000000022" t="1" header="0.5" footer="0.5"/>
    <c:pageSetup orientation="landscape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Line 11: Maximum Revenue Limit with Exemptions</a:t>
            </a:r>
          </a:p>
        </c:rich>
      </c:tx>
      <c:layout>
        <c:manualLayout>
          <c:xMode val="edge"/>
          <c:yMode val="edge"/>
          <c:x val="0.19725733913575036"/>
          <c:y val="3.783648754432011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296579685781043"/>
          <c:y val="0.13367424290764299"/>
          <c:w val="0.82733350638862468"/>
          <c:h val="0.73750328615730154"/>
        </c:manualLayout>
      </c:layout>
      <c:lineChart>
        <c:grouping val="standard"/>
        <c:varyColors val="0"/>
        <c:ser>
          <c:idx val="0"/>
          <c:order val="0"/>
          <c:tx>
            <c:strRef>
              <c:f>Survey!$AE$19</c:f>
              <c:strCache>
                <c:ptCount val="1"/>
                <c:pt idx="0">
                  <c:v>DISTRICT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Survey!$AF$18:$AR$18</c:f>
              <c:strCache>
                <c:ptCount val="13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  <c:pt idx="7">
                  <c:v>2018-19</c:v>
                </c:pt>
                <c:pt idx="8">
                  <c:v>2019-20</c:v>
                </c:pt>
                <c:pt idx="9">
                  <c:v>2020-21</c:v>
                </c:pt>
                <c:pt idx="10">
                  <c:v>2021-22</c:v>
                </c:pt>
                <c:pt idx="11">
                  <c:v>2022-23</c:v>
                </c:pt>
                <c:pt idx="12">
                  <c:v>2023-24</c:v>
                </c:pt>
              </c:strCache>
            </c:strRef>
          </c:cat>
          <c:val>
            <c:numRef>
              <c:f>Survey!$AF$19:$AR$19</c:f>
              <c:numCache>
                <c:formatCode>"$"#,##0</c:formatCode>
                <c:ptCount val="13"/>
                <c:pt idx="0">
                  <c:v>8313381156</c:v>
                </c:pt>
                <c:pt idx="1">
                  <c:v>8367062003</c:v>
                </c:pt>
                <c:pt idx="2">
                  <c:v>8491847675</c:v>
                </c:pt>
                <c:pt idx="3">
                  <c:v>8612560958</c:v>
                </c:pt>
                <c:pt idx="4">
                  <c:v>8702406156</c:v>
                </c:pt>
                <c:pt idx="5">
                  <c:v>8788875613</c:v>
                </c:pt>
                <c:pt idx="6">
                  <c:v>8865302366</c:v>
                </c:pt>
                <c:pt idx="7">
                  <c:v>8943444728</c:v>
                </c:pt>
                <c:pt idx="8">
                  <c:v>9127502743</c:v>
                </c:pt>
                <c:pt idx="9">
                  <c:v>9424763001</c:v>
                </c:pt>
                <c:pt idx="10">
                  <c:v>9507754751</c:v>
                </c:pt>
                <c:pt idx="11">
                  <c:v>9529828925</c:v>
                </c:pt>
                <c:pt idx="12">
                  <c:v>9967913973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0DB-488B-9BE9-4A16646005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2530024"/>
        <c:axId val="1"/>
      </c:lineChart>
      <c:catAx>
        <c:axId val="742530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\$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42530024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22" r="0.75000000000000022" t="1" header="0.5" footer="0.5"/>
    <c:pageSetup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Line 6: Current 3-Year Membership</a:t>
            </a:r>
          </a:p>
        </c:rich>
      </c:tx>
      <c:layout>
        <c:manualLayout>
          <c:xMode val="edge"/>
          <c:yMode val="edge"/>
          <c:x val="0.29536547524528906"/>
          <c:y val="5.159271757696954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3037418874254046E-2"/>
          <c:y val="0.15483955414664083"/>
          <c:w val="0.85862393759002575"/>
          <c:h val="0.72202092920203154"/>
        </c:manualLayout>
      </c:layout>
      <c:lineChart>
        <c:grouping val="standard"/>
        <c:varyColors val="0"/>
        <c:ser>
          <c:idx val="0"/>
          <c:order val="0"/>
          <c:tx>
            <c:strRef>
              <c:f>Survey!$AE$43</c:f>
              <c:strCache>
                <c:ptCount val="1"/>
                <c:pt idx="0">
                  <c:v>DISTRICT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Survey!$AF$42:$AR$42</c:f>
              <c:strCache>
                <c:ptCount val="13"/>
                <c:pt idx="0">
                  <c:v>11-12</c:v>
                </c:pt>
                <c:pt idx="1">
                  <c:v>12-13</c:v>
                </c:pt>
                <c:pt idx="2">
                  <c:v>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  <c:pt idx="7">
                  <c:v>2018-19</c:v>
                </c:pt>
                <c:pt idx="8">
                  <c:v>2019-20</c:v>
                </c:pt>
                <c:pt idx="9">
                  <c:v>2020-21</c:v>
                </c:pt>
                <c:pt idx="10">
                  <c:v>2021-22</c:v>
                </c:pt>
                <c:pt idx="11">
                  <c:v>2022-23</c:v>
                </c:pt>
                <c:pt idx="12">
                  <c:v>2023-24</c:v>
                </c:pt>
              </c:strCache>
            </c:strRef>
          </c:cat>
          <c:val>
            <c:numRef>
              <c:f>Survey!$AF$43:$AR$43</c:f>
              <c:numCache>
                <c:formatCode>#,##0</c:formatCode>
                <c:ptCount val="13"/>
                <c:pt idx="0">
                  <c:v>847515</c:v>
                </c:pt>
                <c:pt idx="1">
                  <c:v>846490</c:v>
                </c:pt>
                <c:pt idx="2">
                  <c:v>846148</c:v>
                </c:pt>
                <c:pt idx="3">
                  <c:v>845600</c:v>
                </c:pt>
                <c:pt idx="4">
                  <c:v>843944</c:v>
                </c:pt>
                <c:pt idx="5">
                  <c:v>841906</c:v>
                </c:pt>
                <c:pt idx="6">
                  <c:v>839885</c:v>
                </c:pt>
                <c:pt idx="7">
                  <c:v>837642</c:v>
                </c:pt>
                <c:pt idx="8">
                  <c:v>834198</c:v>
                </c:pt>
                <c:pt idx="9">
                  <c:v>822827</c:v>
                </c:pt>
                <c:pt idx="10">
                  <c:v>812429</c:v>
                </c:pt>
                <c:pt idx="11">
                  <c:v>801622</c:v>
                </c:pt>
                <c:pt idx="12">
                  <c:v>797074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9A9-4FA1-992E-4B7C4998F8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2527400"/>
        <c:axId val="1"/>
      </c:lineChart>
      <c:catAx>
        <c:axId val="742527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42527400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22" r="0.75000000000000022" t="1" header="0.5" footer="0.5"/>
    <c:pageSetup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Levy Rate (dollars per $1,000 of equalized value)</a:t>
            </a:r>
          </a:p>
        </c:rich>
      </c:tx>
      <c:layout>
        <c:manualLayout>
          <c:xMode val="edge"/>
          <c:yMode val="edge"/>
          <c:x val="8.8861341217106232E-2"/>
          <c:y val="6.68650138891789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3353320488327535E-2"/>
          <c:y val="0.18555981518398268"/>
          <c:w val="0.84814693817695952"/>
          <c:h val="0.69376679312207068"/>
        </c:manualLayout>
      </c:layout>
      <c:lineChart>
        <c:grouping val="standard"/>
        <c:varyColors val="0"/>
        <c:ser>
          <c:idx val="0"/>
          <c:order val="0"/>
          <c:tx>
            <c:strRef>
              <c:f>Survey!$AE$49</c:f>
              <c:strCache>
                <c:ptCount val="1"/>
                <c:pt idx="0">
                  <c:v>DISTRICT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Survey!$AF$48:$AR$48</c:f>
              <c:strCache>
                <c:ptCount val="13"/>
                <c:pt idx="0">
                  <c:v>11-12</c:v>
                </c:pt>
                <c:pt idx="1">
                  <c:v>12-13</c:v>
                </c:pt>
                <c:pt idx="2">
                  <c:v>13-14</c:v>
                </c:pt>
                <c:pt idx="3">
                  <c:v>14-15</c:v>
                </c:pt>
                <c:pt idx="4">
                  <c:v>15-16</c:v>
                </c:pt>
                <c:pt idx="5">
                  <c:v>16-17</c:v>
                </c:pt>
                <c:pt idx="6">
                  <c:v>17-18</c:v>
                </c:pt>
                <c:pt idx="7">
                  <c:v>18-19</c:v>
                </c:pt>
                <c:pt idx="8">
                  <c:v>2019-20</c:v>
                </c:pt>
                <c:pt idx="9">
                  <c:v>2020-21</c:v>
                </c:pt>
                <c:pt idx="10">
                  <c:v>2021-22</c:v>
                </c:pt>
                <c:pt idx="11">
                  <c:v>2022-23</c:v>
                </c:pt>
                <c:pt idx="12">
                  <c:v>2022-24</c:v>
                </c:pt>
              </c:strCache>
            </c:strRef>
          </c:cat>
          <c:val>
            <c:numRef>
              <c:f>Survey!$AF$49:$AR$49</c:f>
              <c:numCache>
                <c:formatCode>0.00</c:formatCode>
                <c:ptCount val="13"/>
                <c:pt idx="0">
                  <c:v>9.2154000000000007</c:v>
                </c:pt>
                <c:pt idx="1">
                  <c:v>9.5594000000000001</c:v>
                </c:pt>
                <c:pt idx="2">
                  <c:v>9.7234999999999996</c:v>
                </c:pt>
                <c:pt idx="3">
                  <c:v>9.6188000000000002</c:v>
                </c:pt>
                <c:pt idx="4">
                  <c:v>9.6077999999999992</c:v>
                </c:pt>
                <c:pt idx="5">
                  <c:v>9.3477999999999994</c:v>
                </c:pt>
                <c:pt idx="6">
                  <c:v>9.1725999999999992</c:v>
                </c:pt>
                <c:pt idx="7">
                  <c:v>8.8617000000000008</c:v>
                </c:pt>
                <c:pt idx="8">
                  <c:v>8.7682000000000002</c:v>
                </c:pt>
                <c:pt idx="9">
                  <c:v>8.6172000000000004</c:v>
                </c:pt>
                <c:pt idx="10">
                  <c:v>8.1104000000000003</c:v>
                </c:pt>
                <c:pt idx="11">
                  <c:v>7.2106000000000003</c:v>
                </c:pt>
                <c:pt idx="12">
                  <c:v>6.7285000000000004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C80-4116-8B58-4B6D5B969C39}"/>
            </c:ext>
          </c:extLst>
        </c:ser>
        <c:ser>
          <c:idx val="1"/>
          <c:order val="1"/>
          <c:tx>
            <c:strRef>
              <c:f>Survey!$AE$50</c:f>
              <c:strCache>
                <c:ptCount val="1"/>
                <c:pt idx="0">
                  <c:v>STATEWIDE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strRef>
              <c:f>Survey!$AF$48:$AR$48</c:f>
              <c:strCache>
                <c:ptCount val="13"/>
                <c:pt idx="0">
                  <c:v>11-12</c:v>
                </c:pt>
                <c:pt idx="1">
                  <c:v>12-13</c:v>
                </c:pt>
                <c:pt idx="2">
                  <c:v>13-14</c:v>
                </c:pt>
                <c:pt idx="3">
                  <c:v>14-15</c:v>
                </c:pt>
                <c:pt idx="4">
                  <c:v>15-16</c:v>
                </c:pt>
                <c:pt idx="5">
                  <c:v>16-17</c:v>
                </c:pt>
                <c:pt idx="6">
                  <c:v>17-18</c:v>
                </c:pt>
                <c:pt idx="7">
                  <c:v>18-19</c:v>
                </c:pt>
                <c:pt idx="8">
                  <c:v>2019-20</c:v>
                </c:pt>
                <c:pt idx="9">
                  <c:v>2020-21</c:v>
                </c:pt>
                <c:pt idx="10">
                  <c:v>2021-22</c:v>
                </c:pt>
                <c:pt idx="11">
                  <c:v>2022-23</c:v>
                </c:pt>
                <c:pt idx="12">
                  <c:v>2022-24</c:v>
                </c:pt>
              </c:strCache>
            </c:strRef>
          </c:cat>
          <c:val>
            <c:numRef>
              <c:f>Survey!$AF$50:$AR$50</c:f>
              <c:numCache>
                <c:formatCode>0.00</c:formatCode>
                <c:ptCount val="13"/>
                <c:pt idx="0">
                  <c:v>9.84</c:v>
                </c:pt>
                <c:pt idx="1">
                  <c:v>10.19</c:v>
                </c:pt>
                <c:pt idx="2">
                  <c:v>10.36</c:v>
                </c:pt>
                <c:pt idx="3" formatCode="General">
                  <c:v>10.25</c:v>
                </c:pt>
                <c:pt idx="4" formatCode="General">
                  <c:v>10.25</c:v>
                </c:pt>
                <c:pt idx="5" formatCode="General">
                  <c:v>9.9600000000000009</c:v>
                </c:pt>
                <c:pt idx="6" formatCode="General">
                  <c:v>9.77</c:v>
                </c:pt>
                <c:pt idx="7" formatCode="General">
                  <c:v>9.44</c:v>
                </c:pt>
                <c:pt idx="8" formatCode="General">
                  <c:v>9.34</c:v>
                </c:pt>
                <c:pt idx="9" formatCode="General">
                  <c:v>9.18</c:v>
                </c:pt>
                <c:pt idx="10" formatCode="General">
                  <c:v>8.64</c:v>
                </c:pt>
                <c:pt idx="11" formatCode="General">
                  <c:v>7.68</c:v>
                </c:pt>
                <c:pt idx="12" formatCode="General">
                  <c:v>7.18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C80-4116-8B58-4B6D5B969C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2531992"/>
        <c:axId val="1"/>
      </c:lineChart>
      <c:catAx>
        <c:axId val="742531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0"/>
        <c:auto val="1"/>
        <c:lblAlgn val="ctr"/>
        <c:lblOffset val="100"/>
        <c:noMultiLvlLbl val="0"/>
      </c:catAx>
      <c:valAx>
        <c:axId val="1"/>
        <c:scaling>
          <c:orientation val="minMax"/>
          <c:max val="16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\$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42531992"/>
        <c:crosses val="autoZero"/>
        <c:crossBetween val="between"/>
        <c:majorUnit val="2"/>
        <c:minorUnit val="0.4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22" r="0.75000000000000022" t="1" header="0.5" footer="0.5"/>
    <c:pageSetup orientation="landscape"/>
  </c:printSettings>
  <c:userShapes r:id="rId1"/>
</c:chartSpace>
</file>

<file path=xl/ctrlProps/ctrlProp1.xml><?xml version="1.0" encoding="utf-8"?>
<formControlPr xmlns="http://schemas.microsoft.com/office/spreadsheetml/2009/9/main" objectType="Drop" dropLines="15" dropStyle="combo" dx="31" fmlaLink="DATA_1415_FORWARD!$A$1" fmlaRange="DATA_1415_FORWARD!$B$2:$B$436" noThreeD="1" sel="435" val="420"/>
</file>

<file path=xl/ctrlProps/ctrlProp2.xml><?xml version="1.0" encoding="utf-8"?>
<formControlPr xmlns="http://schemas.microsoft.com/office/spreadsheetml/2009/9/main" objectType="Drop" dropLines="15" dropStyle="combo" dx="31" fmlaLink="DATA_1415_FORWARD!$A$1" fmlaRange="DATA_1415_FORWARD!$A$2:$A$436" noThreeD="1" sel="435" val="7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107950</xdr:colOff>
      <xdr:row>3</xdr:row>
      <xdr:rowOff>57150</xdr:rowOff>
    </xdr:from>
    <xdr:to>
      <xdr:col>21</xdr:col>
      <xdr:colOff>730250</xdr:colOff>
      <xdr:row>25</xdr:row>
      <xdr:rowOff>184150</xdr:rowOff>
    </xdr:to>
    <xdr:graphicFrame macro="">
      <xdr:nvGraphicFramePr>
        <xdr:cNvPr id="1600929" name="Chart 4">
          <a:extLst>
            <a:ext uri="{FF2B5EF4-FFF2-40B4-BE49-F238E27FC236}">
              <a16:creationId xmlns:a16="http://schemas.microsoft.com/office/drawing/2014/main" id="{00000000-0008-0000-0000-0000A16D18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22</xdr:col>
      <xdr:colOff>69850</xdr:colOff>
      <xdr:row>3</xdr:row>
      <xdr:rowOff>146050</xdr:rowOff>
    </xdr:from>
    <xdr:to>
      <xdr:col>29</xdr:col>
      <xdr:colOff>717550</xdr:colOff>
      <xdr:row>25</xdr:row>
      <xdr:rowOff>146050</xdr:rowOff>
    </xdr:to>
    <xdr:graphicFrame macro="">
      <xdr:nvGraphicFramePr>
        <xdr:cNvPr id="1600930" name="Chart 5">
          <a:extLst>
            <a:ext uri="{FF2B5EF4-FFF2-40B4-BE49-F238E27FC236}">
              <a16:creationId xmlns:a16="http://schemas.microsoft.com/office/drawing/2014/main" id="{00000000-0008-0000-0000-0000A26D18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22</xdr:col>
      <xdr:colOff>88900</xdr:colOff>
      <xdr:row>26</xdr:row>
      <xdr:rowOff>76200</xdr:rowOff>
    </xdr:from>
    <xdr:to>
      <xdr:col>29</xdr:col>
      <xdr:colOff>730250</xdr:colOff>
      <xdr:row>49</xdr:row>
      <xdr:rowOff>6350</xdr:rowOff>
    </xdr:to>
    <xdr:graphicFrame macro="">
      <xdr:nvGraphicFramePr>
        <xdr:cNvPr id="1600931" name="Chart 6">
          <a:extLst>
            <a:ext uri="{FF2B5EF4-FFF2-40B4-BE49-F238E27FC236}">
              <a16:creationId xmlns:a16="http://schemas.microsoft.com/office/drawing/2014/main" id="{00000000-0008-0000-0000-0000A36D18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14</xdr:col>
      <xdr:colOff>82550</xdr:colOff>
      <xdr:row>26</xdr:row>
      <xdr:rowOff>101600</xdr:rowOff>
    </xdr:from>
    <xdr:to>
      <xdr:col>21</xdr:col>
      <xdr:colOff>692150</xdr:colOff>
      <xdr:row>49</xdr:row>
      <xdr:rowOff>19050</xdr:rowOff>
    </xdr:to>
    <xdr:graphicFrame macro="">
      <xdr:nvGraphicFramePr>
        <xdr:cNvPr id="1600932" name="Chart 7">
          <a:extLst>
            <a:ext uri="{FF2B5EF4-FFF2-40B4-BE49-F238E27FC236}">
              <a16:creationId xmlns:a16="http://schemas.microsoft.com/office/drawing/2014/main" id="{00000000-0008-0000-0000-0000A46D18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732960</xdr:colOff>
          <xdr:row>0</xdr:row>
          <xdr:rowOff>89805</xdr:rowOff>
        </xdr:from>
        <xdr:to>
          <xdr:col>12</xdr:col>
          <xdr:colOff>815511</xdr:colOff>
          <xdr:row>1</xdr:row>
          <xdr:rowOff>197755</xdr:rowOff>
        </xdr:to>
        <xdr:sp macro="" textlink="">
          <xdr:nvSpPr>
            <xdr:cNvPr id="520194" name="Drop Down 2" hidden="1">
              <a:extLst>
                <a:ext uri="{63B3BB69-23CF-44E3-9099-C40C66FF867C}">
                  <a14:compatExt spid="_x0000_s520194"/>
                </a:ext>
                <a:ext uri="{FF2B5EF4-FFF2-40B4-BE49-F238E27FC236}">
                  <a16:creationId xmlns:a16="http://schemas.microsoft.com/office/drawing/2014/main" id="{00000000-0008-0000-0000-000002F007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</xdr:col>
          <xdr:colOff>52604</xdr:colOff>
          <xdr:row>0</xdr:row>
          <xdr:rowOff>102505</xdr:rowOff>
        </xdr:from>
        <xdr:to>
          <xdr:col>13</xdr:col>
          <xdr:colOff>879011</xdr:colOff>
          <xdr:row>1</xdr:row>
          <xdr:rowOff>197755</xdr:rowOff>
        </xdr:to>
        <xdr:sp macro="" textlink="">
          <xdr:nvSpPr>
            <xdr:cNvPr id="520195" name="Drop Down 3" hidden="1">
              <a:extLst>
                <a:ext uri="{63B3BB69-23CF-44E3-9099-C40C66FF867C}">
                  <a14:compatExt spid="_x0000_s520195"/>
                </a:ext>
                <a:ext uri="{FF2B5EF4-FFF2-40B4-BE49-F238E27FC236}">
                  <a16:creationId xmlns:a16="http://schemas.microsoft.com/office/drawing/2014/main" id="{00000000-0008-0000-0000-000003F007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LocksWithSheet="0" fPrintsWithSheet="0"/>
      </xdr:twoCellAnchor>
    </mc:Choice>
    <mc:Fallback/>
  </mc:AlternateContent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0.44126</cdr:x>
      <cdr:y>0.92581</cdr:y>
    </cdr:from>
    <cdr:to>
      <cdr:x>0.44812</cdr:x>
      <cdr:y>0.92922</cdr:y>
    </cdr:to>
    <cdr:sp macro="" textlink="">
      <cdr:nvSpPr>
        <cdr:cNvPr id="2056" name="Text Box 8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226432" y="3424452"/>
          <a:ext cx="650342" cy="33638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endParaRPr lang="en-US" sz="800" b="1" i="0" strike="noStrike">
            <a:solidFill>
              <a:srgbClr val="00000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0.77135</cdr:x>
      <cdr:y>0.05305</cdr:y>
    </cdr:from>
    <cdr:to>
      <cdr:x>0.96554</cdr:x>
      <cdr:y>0.17518</cdr:y>
    </cdr:to>
    <cdr:sp macro="" textlink="">
      <cdr:nvSpPr>
        <cdr:cNvPr id="2060" name="Text Box 1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65059" y="224118"/>
          <a:ext cx="1263384" cy="5024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0">
          <a:solidFill>
            <a:srgbClr val="000000"/>
          </a:solidFill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36576" tIns="22860" rIns="36576" bIns="22860" anchor="ctr" upright="1"/>
        <a:lstStyle xmlns:a="http://schemas.openxmlformats.org/drawingml/2006/main"/>
        <a:p xmlns:a="http://schemas.openxmlformats.org/drawingml/2006/main">
          <a:pPr algn="ctr" rtl="0">
            <a:lnSpc>
              <a:spcPts val="1300"/>
            </a:lnSpc>
            <a:defRPr sz="1000"/>
          </a:pPr>
          <a:r>
            <a:rPr lang="en-US" sz="1200" b="0" i="0" strike="noStrike">
              <a:solidFill>
                <a:srgbClr val="000080"/>
              </a:solidFill>
              <a:latin typeface="Arial"/>
              <a:cs typeface="Arial"/>
            </a:rPr>
            <a:t>♦</a:t>
          </a:r>
          <a:r>
            <a:rPr lang="en-US" sz="1200" b="0" i="0" strike="noStrike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en-US" sz="825" b="0" i="0" strike="noStrike">
              <a:solidFill>
                <a:srgbClr val="000000"/>
              </a:solidFill>
              <a:latin typeface="Arial"/>
              <a:cs typeface="Arial"/>
            </a:rPr>
            <a:t>District</a:t>
          </a:r>
        </a:p>
        <a:p xmlns:a="http://schemas.openxmlformats.org/drawingml/2006/main">
          <a:pPr algn="ctr" rtl="0">
            <a:lnSpc>
              <a:spcPts val="1200"/>
            </a:lnSpc>
            <a:defRPr sz="1000"/>
          </a:pPr>
          <a:r>
            <a:rPr lang="en-US" sz="1200" b="0" i="0" strike="noStrike">
              <a:solidFill>
                <a:srgbClr val="FF0000"/>
              </a:solidFill>
              <a:latin typeface="Arial"/>
              <a:cs typeface="Arial"/>
            </a:rPr>
            <a:t>■</a:t>
          </a:r>
          <a:r>
            <a:rPr lang="en-US" sz="600" b="0" i="0" strike="noStrike">
              <a:solidFill>
                <a:srgbClr val="000000"/>
              </a:solidFill>
              <a:latin typeface="Arial"/>
              <a:cs typeface="Arial"/>
            </a:rPr>
            <a:t>  </a:t>
          </a:r>
          <a:r>
            <a:rPr lang="en-US" sz="825" b="0" i="0" strike="noStrike">
              <a:solidFill>
                <a:srgbClr val="000000"/>
              </a:solidFill>
              <a:latin typeface="Arial"/>
              <a:cs typeface="Arial"/>
            </a:rPr>
            <a:t>State Average     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</cdr:x>
      <cdr:y>0</cdr:y>
    </cdr:to>
    <cdr:pic>
      <cdr:nvPicPr>
        <cdr:cNvPr id="10" name="chart">
          <a:extLst xmlns:a="http://schemas.openxmlformats.org/drawingml/2006/main">
            <a:ext uri="{FF2B5EF4-FFF2-40B4-BE49-F238E27FC236}">
              <a16:creationId xmlns:a16="http://schemas.microsoft.com/office/drawing/2014/main" id="{35C01E45-7E7A-6C01-49B8-E81B1EDC28AE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0.72329</cdr:x>
      <cdr:y>0.05397</cdr:y>
    </cdr:from>
    <cdr:to>
      <cdr:x>0.94071</cdr:x>
      <cdr:y>0.17723</cdr:y>
    </cdr:to>
    <cdr:sp macro="" textlink="">
      <cdr:nvSpPr>
        <cdr:cNvPr id="45065" name="Text Box 9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6660" y="274925"/>
          <a:ext cx="2420601" cy="62116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0">
          <a:solidFill>
            <a:srgbClr val="000000"/>
          </a:solidFill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36576" tIns="22860" rIns="36576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0" i="0" strike="noStrike">
              <a:solidFill>
                <a:srgbClr val="000080"/>
              </a:solidFill>
              <a:latin typeface="Arial"/>
              <a:cs typeface="Arial"/>
            </a:rPr>
            <a:t>♦</a:t>
          </a:r>
          <a:r>
            <a:rPr lang="en-US" sz="1200" b="0" i="0" strike="noStrike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en-US" sz="825" b="0" i="0" strike="noStrike">
              <a:solidFill>
                <a:srgbClr val="000000"/>
              </a:solidFill>
              <a:latin typeface="Arial"/>
              <a:cs typeface="Arial"/>
            </a:rPr>
            <a:t>District</a:t>
          </a:r>
        </a:p>
        <a:p xmlns:a="http://schemas.openxmlformats.org/drawingml/2006/main">
          <a:pPr algn="ctr" rtl="0">
            <a:defRPr sz="1000"/>
          </a:pPr>
          <a:r>
            <a:rPr lang="en-US" sz="1200" b="0" i="0" strike="noStrike">
              <a:solidFill>
                <a:srgbClr val="FF0000"/>
              </a:solidFill>
              <a:latin typeface="Arial"/>
              <a:cs typeface="Arial"/>
            </a:rPr>
            <a:t>■</a:t>
          </a:r>
          <a:r>
            <a:rPr lang="en-US" sz="600" b="0" i="0" strike="noStrike">
              <a:solidFill>
                <a:srgbClr val="000000"/>
              </a:solidFill>
              <a:latin typeface="Arial"/>
              <a:cs typeface="Arial"/>
            </a:rPr>
            <a:t>  </a:t>
          </a:r>
          <a:r>
            <a:rPr lang="en-US" sz="825" b="0" i="0" strike="noStrike">
              <a:solidFill>
                <a:srgbClr val="000000"/>
              </a:solidFill>
              <a:latin typeface="Arial"/>
              <a:cs typeface="Arial"/>
            </a:rPr>
            <a:t>State Ave     </a:t>
          </a:r>
        </a:p>
      </cdr:txBody>
    </cdr:sp>
  </cdr:relSizeAnchor>
</c:userShape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4">
    <tabColor rgb="FFFFFF00"/>
  </sheetPr>
  <dimension ref="A1:AT66"/>
  <sheetViews>
    <sheetView tabSelected="1" zoomScale="70" zoomScaleNormal="70" workbookViewId="0">
      <selection activeCell="A2" sqref="A2:K2"/>
    </sheetView>
  </sheetViews>
  <sheetFormatPr defaultColWidth="9.1796875" defaultRowHeight="15.5" x14ac:dyDescent="0.35"/>
  <cols>
    <col min="1" max="1" width="60.26953125" style="1" customWidth="1"/>
    <col min="2" max="4" width="15.1796875" style="1" hidden="1" customWidth="1"/>
    <col min="5" max="14" width="15.1796875" style="1" customWidth="1"/>
    <col min="15" max="30" width="12.7265625" style="1" customWidth="1"/>
    <col min="31" max="31" width="46.81640625" style="2" customWidth="1"/>
    <col min="32" max="32" width="13.453125" style="2" bestFit="1" customWidth="1"/>
    <col min="33" max="33" width="13.81640625" style="2" bestFit="1" customWidth="1"/>
    <col min="34" max="37" width="13.54296875" style="2" bestFit="1" customWidth="1"/>
    <col min="38" max="39" width="13.81640625" style="4" bestFit="1" customWidth="1"/>
    <col min="40" max="40" width="12.1796875" style="4" customWidth="1"/>
    <col min="41" max="44" width="12.54296875" style="4" bestFit="1" customWidth="1"/>
    <col min="45" max="45" width="9.1796875" style="4"/>
    <col min="46" max="16384" width="9.1796875" style="1"/>
  </cols>
  <sheetData>
    <row r="1" spans="1:46" s="4" customFormat="1" x14ac:dyDescent="0.35">
      <c r="A1" s="97" t="s">
        <v>14</v>
      </c>
      <c r="B1" s="97"/>
      <c r="C1" s="97"/>
      <c r="D1" s="97"/>
      <c r="E1" s="97"/>
      <c r="F1" s="97"/>
      <c r="G1" s="97"/>
      <c r="H1" s="97"/>
      <c r="I1" s="97"/>
      <c r="J1" s="97"/>
      <c r="K1" s="97"/>
      <c r="L1" s="5"/>
      <c r="M1" s="5"/>
      <c r="N1" s="5"/>
      <c r="O1" s="97" t="str">
        <f>INDEX(NAME,DATA_1112_1314!A1)</f>
        <v>STATEWIDE</v>
      </c>
      <c r="P1" s="97"/>
      <c r="Q1" s="97"/>
      <c r="R1" s="97"/>
      <c r="S1" s="97"/>
      <c r="T1" s="97"/>
      <c r="U1" s="97"/>
      <c r="V1" s="97"/>
      <c r="W1" s="97"/>
      <c r="X1" s="97"/>
      <c r="Y1" s="97"/>
      <c r="Z1" s="97"/>
      <c r="AA1" s="97"/>
      <c r="AB1" s="97"/>
      <c r="AC1" s="97"/>
      <c r="AD1" s="97"/>
      <c r="AE1" s="9"/>
      <c r="AF1" s="2"/>
      <c r="AG1" s="2"/>
      <c r="AH1" s="2"/>
      <c r="AI1" s="2"/>
      <c r="AJ1" s="2"/>
      <c r="AK1" s="2"/>
    </row>
    <row r="2" spans="1:46" s="4" customFormat="1" x14ac:dyDescent="0.35">
      <c r="A2" s="97" t="s">
        <v>916</v>
      </c>
      <c r="B2" s="97"/>
      <c r="C2" s="97"/>
      <c r="D2" s="97"/>
      <c r="E2" s="97"/>
      <c r="F2" s="97"/>
      <c r="G2" s="97"/>
      <c r="H2" s="97"/>
      <c r="I2" s="97"/>
      <c r="J2" s="97"/>
      <c r="K2" s="97"/>
      <c r="L2" s="5"/>
      <c r="M2" s="5"/>
      <c r="N2" s="5"/>
      <c r="O2" s="5"/>
      <c r="P2" s="8"/>
      <c r="AE2" s="2"/>
      <c r="AF2" s="2"/>
      <c r="AG2" s="2"/>
      <c r="AH2" s="2"/>
      <c r="AI2" s="2"/>
      <c r="AJ2" s="2"/>
      <c r="AK2" s="2"/>
    </row>
    <row r="3" spans="1:46" s="4" customFormat="1" x14ac:dyDescent="0.35">
      <c r="A3" s="97" t="str">
        <f>INDEX(NAME,DATA_1112_1314!A1)</f>
        <v>STATEWIDE</v>
      </c>
      <c r="B3" s="97"/>
      <c r="C3" s="97"/>
      <c r="D3" s="97"/>
      <c r="E3" s="97"/>
      <c r="F3" s="97"/>
      <c r="G3" s="97"/>
      <c r="H3" s="97"/>
      <c r="I3" s="97"/>
      <c r="J3" s="97"/>
      <c r="K3" s="97"/>
      <c r="L3" s="5"/>
      <c r="M3" s="5"/>
      <c r="N3" s="5"/>
      <c r="O3" s="5"/>
      <c r="AE3" s="2"/>
      <c r="AF3" s="2"/>
      <c r="AG3" s="2"/>
      <c r="AH3" s="2"/>
      <c r="AI3" s="2"/>
      <c r="AJ3" s="2"/>
      <c r="AK3" s="2"/>
    </row>
    <row r="4" spans="1:46" ht="11.25" customHeight="1" x14ac:dyDescent="0.35">
      <c r="D4" s="7"/>
      <c r="E4" s="7"/>
      <c r="G4" s="23"/>
      <c r="H4" s="34"/>
      <c r="I4" s="34"/>
      <c r="J4" s="34"/>
      <c r="K4" s="34"/>
      <c r="L4" s="34"/>
      <c r="M4" s="34"/>
      <c r="N4" s="34"/>
    </row>
    <row r="5" spans="1:46" s="2" customFormat="1" ht="32.25" customHeight="1" x14ac:dyDescent="0.35">
      <c r="A5" s="39"/>
      <c r="B5" s="45" t="s">
        <v>447</v>
      </c>
      <c r="C5" s="45" t="s">
        <v>468</v>
      </c>
      <c r="D5" s="45" t="s">
        <v>567</v>
      </c>
      <c r="E5" s="46" t="s">
        <v>600</v>
      </c>
      <c r="F5" s="46" t="s">
        <v>638</v>
      </c>
      <c r="G5" s="47" t="s">
        <v>672</v>
      </c>
      <c r="H5" s="47" t="s">
        <v>674</v>
      </c>
      <c r="I5" s="47" t="s">
        <v>742</v>
      </c>
      <c r="J5" s="47" t="s">
        <v>746</v>
      </c>
      <c r="K5" s="47" t="s">
        <v>779</v>
      </c>
      <c r="L5" s="47" t="s">
        <v>820</v>
      </c>
      <c r="M5" s="47" t="s">
        <v>853</v>
      </c>
      <c r="N5" s="47" t="s">
        <v>884</v>
      </c>
      <c r="AL5" s="4"/>
      <c r="AM5" s="4"/>
      <c r="AN5" s="4"/>
      <c r="AO5" s="4"/>
      <c r="AP5" s="4"/>
      <c r="AQ5" s="4"/>
      <c r="AR5" s="102"/>
      <c r="AS5" s="102"/>
      <c r="AT5" s="103"/>
    </row>
    <row r="6" spans="1:46" s="2" customFormat="1" x14ac:dyDescent="0.35">
      <c r="A6" s="39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AL6" s="4"/>
      <c r="AM6" s="4"/>
      <c r="AN6" s="4"/>
      <c r="AO6" s="4"/>
      <c r="AP6" s="4"/>
      <c r="AQ6" s="4"/>
      <c r="AR6" s="102"/>
      <c r="AS6" s="102"/>
      <c r="AT6" s="103"/>
    </row>
    <row r="7" spans="1:46" s="2" customFormat="1" x14ac:dyDescent="0.35">
      <c r="A7" s="1" t="s">
        <v>2</v>
      </c>
      <c r="B7" s="44">
        <f>INDEX(DATA_1112_1314!C$2:C$436,DATA_1112_1314!$A$1)</f>
        <v>8563823591</v>
      </c>
      <c r="C7" s="44">
        <f>INDEX(DATA_1112_1314!AD$2:AD$436,DATA_1112_1314!$A$1)</f>
        <v>8120707783</v>
      </c>
      <c r="D7" s="44">
        <f>INDEX(DATA_1112_1314!BF$2:BF$436,DATA_1112_1314!$A$1)</f>
        <v>8204945221</v>
      </c>
      <c r="E7" s="44">
        <f>INDEX(DATA_1415_FORWARD!C$2:C$436,DATA_1415_FORWARD!$A$1)</f>
        <v>8286445863</v>
      </c>
      <c r="F7" s="44">
        <f>INDEX(DATA_1415_FORWARD!AE$2:AE$436,DATA_1415_FORWARD!$A$1)</f>
        <v>8388567284</v>
      </c>
      <c r="G7" s="44">
        <f>INDEX(DATA_1415_FORWARD!BJ$2:BJ$436,DATA_1415_FORWARD!$A$1)</f>
        <v>8396756631</v>
      </c>
      <c r="H7" s="44">
        <f>INDEX(DATA_1415_FORWARD!CO$2:CO$436,DATA_1415_FORWARD!$A$1)</f>
        <v>8427971077</v>
      </c>
      <c r="I7" s="44">
        <f>INDEX(DATA_1415_FORWARD!DU$2:DU$436,DATA_1415_FORWARD!$A$1)</f>
        <v>8440576713</v>
      </c>
      <c r="J7" s="44">
        <f>INDEX(DATA_1415_FORWARD!FA$2:FA$436,DATA_1415_FORWARD!$A$1)</f>
        <v>8482003694</v>
      </c>
      <c r="K7" s="44">
        <f>INDEX(DATA_1415_FORWARD!GE$2:GE$436,DATA_1415_FORWARD!$A$1)</f>
        <v>8661744808</v>
      </c>
      <c r="L7" s="44">
        <f>INDEX(DATA_1415_FORWARD!HI$2:HI$436,DATA_1415_FORWARD!$A$1)</f>
        <v>8813364784</v>
      </c>
      <c r="M7" s="44">
        <f>INDEX(DATA_1415_FORWARD!IM$2:IM$436,DATA_1415_FORWARD!$A$1)</f>
        <v>8764832715</v>
      </c>
      <c r="N7" s="44">
        <f>INDEX(DATA_1415_FORWARD!JQ$2:JQ$436,DATA_1415_FORWARD!$A$1)</f>
        <v>8726161406</v>
      </c>
      <c r="AL7" s="4"/>
      <c r="AM7" s="4"/>
      <c r="AN7" s="4"/>
      <c r="AO7" s="4"/>
      <c r="AP7" s="4"/>
      <c r="AQ7" s="4"/>
      <c r="AR7" s="102"/>
      <c r="AS7" s="102"/>
      <c r="AT7" s="103"/>
    </row>
    <row r="8" spans="1:46" s="2" customFormat="1" x14ac:dyDescent="0.35">
      <c r="A8" s="1" t="s">
        <v>3</v>
      </c>
      <c r="B8" s="44">
        <f>INDEX(DATA_1112_1314!D$2:D$436,DATA_1112_1314!$A$1)</f>
        <v>849567</v>
      </c>
      <c r="C8" s="44">
        <f>INDEX(DATA_1112_1314!AE$2:AE$436,DATA_1112_1314!$A$1)</f>
        <v>847514</v>
      </c>
      <c r="D8" s="44">
        <f>INDEX(DATA_1112_1314!BG$2:BG$436,DATA_1112_1314!$A$1)</f>
        <v>846491</v>
      </c>
      <c r="E8" s="44">
        <f>INDEX(DATA_1415_FORWARD!D$2:D$436,DATA_1415_FORWARD!$A$1)</f>
        <v>846134</v>
      </c>
      <c r="F8" s="44">
        <f>INDEX(DATA_1415_FORWARD!AF$2:AF$436,DATA_1415_FORWARD!$A$1)</f>
        <v>845602</v>
      </c>
      <c r="G8" s="44">
        <f>INDEX(DATA_1415_FORWARD!BK$2:BK$436,DATA_1415_FORWARD!$A$1)</f>
        <v>843947</v>
      </c>
      <c r="H8" s="44">
        <f>INDEX(DATA_1415_FORWARD!CP$2:CP$436,DATA_1415_FORWARD!$A$1)</f>
        <v>841914</v>
      </c>
      <c r="I8" s="44">
        <f>INDEX(DATA_1415_FORWARD!DV$2:DV$436,DATA_1415_FORWARD!$A$1)</f>
        <v>839886</v>
      </c>
      <c r="J8" s="44">
        <f>INDEX(DATA_1415_FORWARD!FB$2:FB$436,DATA_1415_FORWARD!$A$1)</f>
        <v>837644</v>
      </c>
      <c r="K8" s="44">
        <f>INDEX(DATA_1415_FORWARD!GF$2:GF$436,DATA_1415_FORWARD!$A$1)</f>
        <v>834192</v>
      </c>
      <c r="L8" s="44">
        <f>INDEX(DATA_1415_FORWARD!HJ$2:HJ$436,DATA_1415_FORWARD!$A$1)</f>
        <v>822855</v>
      </c>
      <c r="M8" s="44">
        <f>INDEX(DATA_1415_FORWARD!IN$2:IN$436,DATA_1415_FORWARD!$A$1)</f>
        <v>812487</v>
      </c>
      <c r="N8" s="44">
        <f>INDEX(DATA_1415_FORWARD!JR$2:JR$436,DATA_1415_FORWARD!$A$1)</f>
        <v>801628</v>
      </c>
      <c r="AE8" s="11" t="s">
        <v>453</v>
      </c>
      <c r="AL8" s="4"/>
      <c r="AM8" s="4"/>
      <c r="AN8" s="4"/>
      <c r="AO8" s="4"/>
      <c r="AP8" s="4"/>
      <c r="AQ8" s="4"/>
      <c r="AR8" s="102"/>
      <c r="AS8" s="102"/>
      <c r="AT8" s="103"/>
    </row>
    <row r="9" spans="1:46" s="2" customFormat="1" x14ac:dyDescent="0.35">
      <c r="A9" s="1" t="s">
        <v>602</v>
      </c>
      <c r="B9" s="44">
        <f>INDEX(DATA_1112_1314!E$2:E$436,DATA_1112_1314!$A$1)</f>
        <v>10080.221561101125</v>
      </c>
      <c r="C9" s="44">
        <f>INDEX(DATA_1112_1314!AF$2:AF$436,DATA_1112_1314!$A$1)</f>
        <v>9581.7978027501613</v>
      </c>
      <c r="D9" s="44">
        <f>INDEX(DATA_1112_1314!BH$2:BH$436,DATA_1112_1314!$A$1)</f>
        <v>9692.8912664162999</v>
      </c>
      <c r="E9" s="44">
        <f>INDEX(DATA_1415_FORWARD!E$2:E$436,DATA_1415_FORWARD!$A$1)</f>
        <v>9793.3020809942627</v>
      </c>
      <c r="F9" s="44">
        <f>INDEX(DATA_1415_FORWARD!AG$2:AG$436,DATA_1415_FORWARD!$A$1)</f>
        <v>9920.231130011518</v>
      </c>
      <c r="G9" s="44">
        <f>INDEX(DATA_1415_FORWARD!BL$2:BL$436,DATA_1415_FORWARD!$A$1)</f>
        <v>9949.3885646847484</v>
      </c>
      <c r="H9" s="44">
        <f>INDEX(DATA_1415_FORWARD!CQ$2:CQ$436,DATA_1415_FORWARD!$A$1)</f>
        <v>10010.489286316655</v>
      </c>
      <c r="I9" s="44">
        <f>INDEX(DATA_1415_FORWARD!DW$2:DW$436,DATA_1415_FORWARD!$A$1)</f>
        <v>10049.669494431388</v>
      </c>
      <c r="J9" s="44">
        <f>INDEX(DATA_1415_FORWARD!FC$2:FC$436,DATA_1415_FORWARD!$A$1)</f>
        <v>10126.024533095206</v>
      </c>
      <c r="K9" s="44">
        <f>INDEX(DATA_1415_FORWARD!GG$2:GG$436,DATA_1415_FORWARD!$A$1)</f>
        <v>10383.39471968084</v>
      </c>
      <c r="L9" s="44">
        <f>INDEX(DATA_1415_FORWARD!HK$2:HK$436,DATA_1415_FORWARD!$A$1)</f>
        <v>10710.714261929501</v>
      </c>
      <c r="M9" s="44">
        <f>INDEX(DATA_1415_FORWARD!IO$2:IO$436,DATA_1415_FORWARD!$A$1)</f>
        <v>10787.659021005875</v>
      </c>
      <c r="N9" s="44">
        <f>INDEX(DATA_1415_FORWARD!JS$2:JS$436,DATA_1415_FORWARD!$A$1)</f>
        <v>10885.549663933894</v>
      </c>
      <c r="AF9" s="10" t="str">
        <f>B5</f>
        <v>2011-12</v>
      </c>
      <c r="AG9" s="10" t="str">
        <f>C5</f>
        <v>2012-13</v>
      </c>
      <c r="AH9" s="10" t="str">
        <f>D5</f>
        <v>2013-14</v>
      </c>
      <c r="AI9" s="10" t="str">
        <f>E5</f>
        <v>2014-15</v>
      </c>
      <c r="AJ9" s="24" t="s">
        <v>638</v>
      </c>
      <c r="AK9" s="24" t="s">
        <v>672</v>
      </c>
      <c r="AL9" s="24" t="s">
        <v>674</v>
      </c>
      <c r="AM9" s="24" t="s">
        <v>742</v>
      </c>
      <c r="AN9" s="24" t="s">
        <v>746</v>
      </c>
      <c r="AO9" s="24" t="s">
        <v>779</v>
      </c>
      <c r="AP9" s="24" t="s">
        <v>820</v>
      </c>
      <c r="AQ9" s="24" t="s">
        <v>853</v>
      </c>
      <c r="AR9" s="104" t="s">
        <v>884</v>
      </c>
      <c r="AS9" s="102"/>
      <c r="AT9" s="103"/>
    </row>
    <row r="10" spans="1:46" s="2" customFormat="1" x14ac:dyDescent="0.35">
      <c r="A10" s="1" t="s">
        <v>4</v>
      </c>
      <c r="B10" s="44">
        <f>INDEX(DATA_1112_1314!F$2:F$436,DATA_1112_1314!$A$1)</f>
        <v>-528.68509726719606</v>
      </c>
      <c r="C10" s="44">
        <f>INDEX(DATA_1112_1314!AG$2:AG$436,DATA_1112_1314!$A$1)</f>
        <v>64.421393888478534</v>
      </c>
      <c r="D10" s="44">
        <f>INDEX(DATA_1112_1314!BI$2:BI$436,DATA_1112_1314!$A$1)</f>
        <v>80.499790440772571</v>
      </c>
      <c r="E10" s="44">
        <f>INDEX(DATA_1415_FORWARD!F$2:F$436,DATA_1415_FORWARD!$A$1)</f>
        <v>76.244097625198847</v>
      </c>
      <c r="F10" s="44">
        <f>INDEX(DATA_1415_FORWARD!AH$2:AH$436,DATA_1415_FORWARD!$A$1)</f>
        <v>0</v>
      </c>
      <c r="G10" s="44">
        <f>INDEX(DATA_1415_FORWARD!BM$2:BM$436,DATA_1415_FORWARD!$A$1)</f>
        <v>3.691811689596622</v>
      </c>
      <c r="H10" s="44">
        <f>INDEX(DATA_1415_FORWARD!CR$2:CR$436,DATA_1415_FORWARD!$A$1)</f>
        <v>0</v>
      </c>
      <c r="I10" s="44">
        <f>INDEX(DATA_1415_FORWARD!DX$2:DX$436,DATA_1415_FORWARD!$A$1)</f>
        <v>26.866214438626198</v>
      </c>
      <c r="J10" s="44">
        <f>INDEX(DATA_1415_FORWARD!FD$2:FD$436,DATA_1415_FORWARD!$A$1)</f>
        <v>201.96324499429358</v>
      </c>
      <c r="K10" s="44">
        <f>INDEX(DATA_1415_FORWARD!GH$2:GH$436,DATA_1415_FORWARD!$A$1)</f>
        <v>212.31769016005913</v>
      </c>
      <c r="L10" s="44">
        <f>INDEX(DATA_1415_FORWARD!HL$2:HL$436,DATA_1415_FORWARD!$A$1)</f>
        <v>0.37420187031737062</v>
      </c>
      <c r="M10" s="44">
        <f>INDEX(DATA_1415_FORWARD!IP$2:IP$436,DATA_1415_FORWARD!$A$1)</f>
        <v>6.4729614135364627E-2</v>
      </c>
      <c r="N10" s="44">
        <f>INDEX(DATA_1415_FORWARD!JT$2:JT$436,DATA_1415_FORWARD!$A$1)</f>
        <v>599.21836203326222</v>
      </c>
      <c r="AE10" s="2" t="s">
        <v>451</v>
      </c>
      <c r="AF10" s="80">
        <f t="shared" ref="AF10:AM10" si="0">ROUND(B34/B12,2)</f>
        <v>9809.1299999999992</v>
      </c>
      <c r="AG10" s="80">
        <f t="shared" si="0"/>
        <v>9884.42</v>
      </c>
      <c r="AH10" s="80">
        <f t="shared" si="0"/>
        <v>10035.89</v>
      </c>
      <c r="AI10" s="80">
        <f t="shared" si="0"/>
        <v>10185.15</v>
      </c>
      <c r="AJ10" s="80">
        <f t="shared" si="0"/>
        <v>10311.59</v>
      </c>
      <c r="AK10" s="80">
        <f t="shared" si="0"/>
        <v>10439.26</v>
      </c>
      <c r="AL10" s="80">
        <f t="shared" si="0"/>
        <v>10555.38</v>
      </c>
      <c r="AM10" s="80">
        <f t="shared" si="0"/>
        <v>10676.93</v>
      </c>
      <c r="AN10" s="80">
        <f>ROUND(J34/J12,2)</f>
        <v>10941.65</v>
      </c>
      <c r="AO10" s="80">
        <f>ROUND(K34/K12,2)</f>
        <v>11454.12</v>
      </c>
      <c r="AP10" s="80">
        <f>ROUND(L34/L12,2)</f>
        <v>11702.87</v>
      </c>
      <c r="AQ10" s="80">
        <f>ROUND(M34/M12,2)</f>
        <v>11888.18</v>
      </c>
      <c r="AR10" s="105">
        <f>ROUND(N34/N12,2)</f>
        <v>12505.63</v>
      </c>
      <c r="AS10" s="102"/>
      <c r="AT10" s="103"/>
    </row>
    <row r="11" spans="1:46" s="2" customFormat="1" x14ac:dyDescent="0.35">
      <c r="A11" s="1" t="s">
        <v>20</v>
      </c>
      <c r="B11" s="44">
        <f>INDEX(DATA_1112_1314!G$2:G$436,DATA_1112_1314!$A$1)</f>
        <v>9552.58</v>
      </c>
      <c r="C11" s="44">
        <f>INDEX(DATA_1112_1314!AH$2:AH$436,DATA_1112_1314!$A$1)</f>
        <v>9647.9699999999993</v>
      </c>
      <c r="D11" s="44">
        <f>INDEX(DATA_1112_1314!BJ$2:BJ$436,DATA_1112_1314!$A$1)</f>
        <v>9774.9599999999991</v>
      </c>
      <c r="E11" s="44">
        <f>INDEX(DATA_1415_FORWARD!G$2:G$436,DATA_1415_FORWARD!$A$1)</f>
        <v>9870.41</v>
      </c>
      <c r="F11" s="44">
        <f>INDEX(DATA_1415_FORWARD!AI$2:AI$436,DATA_1415_FORWARD!$A$1)</f>
        <v>9920.89</v>
      </c>
      <c r="G11" s="44">
        <f>INDEX(DATA_1415_FORWARD!BN$2:BN$436,DATA_1415_FORWARD!$A$1)</f>
        <v>9953.77</v>
      </c>
      <c r="H11" s="44">
        <f>INDEX(DATA_1415_FORWARD!CS$2:CS$436,DATA_1415_FORWARD!$A$1)</f>
        <v>10011.049999999999</v>
      </c>
      <c r="I11" s="44">
        <f>INDEX(DATA_1415_FORWARD!DY$2:DY$436,DATA_1415_FORWARD!$A$1)</f>
        <v>10135.959999999999</v>
      </c>
      <c r="J11" s="44">
        <f>INDEX(DATA_1415_FORWARD!FE$2:FE$436,DATA_1415_FORWARD!$A$1)</f>
        <v>10329.86</v>
      </c>
      <c r="K11" s="44">
        <f>INDEX(DATA_1415_FORWARD!GI$2:GI$436,DATA_1415_FORWARD!$A$1)</f>
        <v>10597.96</v>
      </c>
      <c r="L11" s="44">
        <f>INDEX(DATA_1415_FORWARD!HM$2:HM$436,DATA_1415_FORWARD!$A$1)</f>
        <v>10711.06</v>
      </c>
      <c r="M11" s="44">
        <f>INDEX(DATA_1415_FORWARD!IQ$2:IQ$436,DATA_1415_FORWARD!$A$1)</f>
        <v>10787.22</v>
      </c>
      <c r="N11" s="44">
        <f>INDEX(DATA_1415_FORWARD!JU$2:JU$436,DATA_1415_FORWARD!$A$1)</f>
        <v>11484.27</v>
      </c>
      <c r="AE11" s="2" t="s">
        <v>450</v>
      </c>
      <c r="AF11" s="80">
        <f>ROUND(DATA_1112_1314!S436/DATA_1112_1314!H436,2)</f>
        <v>9809.1299999999992</v>
      </c>
      <c r="AG11" s="80">
        <f>ROUND(DATA_1112_1314!AT436/DATA_1112_1314!AI436,2)</f>
        <v>9884.42</v>
      </c>
      <c r="AH11" s="80">
        <f>ROUND(DATA_1112_1314!BV436/DATA_1112_1314!BK436,2)</f>
        <v>10035.89</v>
      </c>
      <c r="AI11" s="80">
        <f>ROUND(DATA_1415_FORWARD!S436/DATA_1415_FORWARD!H436,2)</f>
        <v>10185.15</v>
      </c>
      <c r="AJ11" s="80">
        <f>ROUND(DATA_1415_FORWARD!AU436/DATA_1415_FORWARD!AJ436,2)</f>
        <v>10311.59</v>
      </c>
      <c r="AK11" s="80">
        <f>ROUND(DATA_1415_FORWARD!BZ436/DATA_1415_FORWARD!BO436,2)</f>
        <v>10439.26</v>
      </c>
      <c r="AL11" s="80">
        <f>ROUND(DATA_1415_FORWARD!DE436/DATA_1415_FORWARD!CT436,2)</f>
        <v>10555.38</v>
      </c>
      <c r="AM11" s="80">
        <f>ROUND(DATA_1415_FORWARD!EK436/DATA_1415_FORWARD!DZ436,2)</f>
        <v>10676.93</v>
      </c>
      <c r="AN11" s="80">
        <f>ROUND(DATA_1415_FORWARD!FW436/DATA_1415_FORWARD!FF436,2)</f>
        <v>10941.65</v>
      </c>
      <c r="AO11" s="80">
        <f>ROUND(DATA_1415_FORWARD!HA436/DATA_1415_FORWARD!GJ436,2)</f>
        <v>11454.12</v>
      </c>
      <c r="AP11" s="80">
        <f>ROUND(DATA_1415_FORWARD!IE436/DATA_1415_FORWARD!HN436,2)</f>
        <v>11702.87</v>
      </c>
      <c r="AQ11" s="80">
        <f>ROUND(DATA_1415_FORWARD!JI436/DATA_1415_FORWARD!IR436,2)</f>
        <v>11888.18</v>
      </c>
      <c r="AR11" s="105">
        <f>ROUND(DATA_1415_FORWARD!KM436/DATA_1415_FORWARD!JV436,2)</f>
        <v>12505.63</v>
      </c>
      <c r="AS11" s="102"/>
      <c r="AT11" s="103"/>
    </row>
    <row r="12" spans="1:46" s="2" customFormat="1" x14ac:dyDescent="0.35">
      <c r="A12" s="1" t="s">
        <v>5</v>
      </c>
      <c r="B12" s="44">
        <f>INDEX(DATA_1112_1314!H$2:H$436,DATA_1112_1314!$A$1)</f>
        <v>847515</v>
      </c>
      <c r="C12" s="44">
        <f>INDEX(DATA_1112_1314!AI$2:AI$436,DATA_1112_1314!$A$1)</f>
        <v>846490</v>
      </c>
      <c r="D12" s="44">
        <f>INDEX(DATA_1112_1314!BK$2:BK$436,DATA_1112_1314!$A$1)</f>
        <v>846148</v>
      </c>
      <c r="E12" s="44">
        <f>INDEX(DATA_1415_FORWARD!H$2:H$436,DATA_1415_FORWARD!$A$1)</f>
        <v>845600</v>
      </c>
      <c r="F12" s="44">
        <f>INDEX(DATA_1415_FORWARD!AJ$2:AJ$436,DATA_1415_FORWARD!$A$1)</f>
        <v>843944</v>
      </c>
      <c r="G12" s="44">
        <f>INDEX(DATA_1415_FORWARD!BO$2:BO$436,DATA_1415_FORWARD!$A$1)</f>
        <v>841906</v>
      </c>
      <c r="H12" s="44">
        <f>INDEX(DATA_1415_FORWARD!CT$2:CT$436,DATA_1415_FORWARD!$A$1)</f>
        <v>839885</v>
      </c>
      <c r="I12" s="44">
        <f>INDEX(DATA_1415_FORWARD!DZ$2:DZ$436,DATA_1415_FORWARD!$A$1)</f>
        <v>837642</v>
      </c>
      <c r="J12" s="44">
        <f>INDEX(DATA_1415_FORWARD!FF$2:FF$436,DATA_1415_FORWARD!$A$1)</f>
        <v>834198</v>
      </c>
      <c r="K12" s="44">
        <f>INDEX(DATA_1415_FORWARD!GJ$2:GJ$436,DATA_1415_FORWARD!$A$1)</f>
        <v>822827</v>
      </c>
      <c r="L12" s="44">
        <f>INDEX(DATA_1415_FORWARD!HN$2:HN$436,DATA_1415_FORWARD!$A$1)</f>
        <v>812429</v>
      </c>
      <c r="M12" s="44">
        <f>INDEX(DATA_1415_FORWARD!IR$2:IR$436,DATA_1415_FORWARD!$A$1)</f>
        <v>801622</v>
      </c>
      <c r="N12" s="44">
        <f>INDEX(DATA_1415_FORWARD!JV$2:JV$436,DATA_1415_FORWARD!$A$1)</f>
        <v>797074</v>
      </c>
      <c r="AL12" s="4"/>
      <c r="AM12" s="4"/>
      <c r="AN12" s="4"/>
      <c r="AO12" s="4"/>
      <c r="AP12" s="4"/>
      <c r="AQ12" s="4"/>
      <c r="AR12" s="102"/>
      <c r="AS12" s="102"/>
      <c r="AT12" s="103"/>
    </row>
    <row r="13" spans="1:46" s="2" customFormat="1" x14ac:dyDescent="0.35">
      <c r="A13" s="1" t="s">
        <v>24</v>
      </c>
      <c r="B13" s="44">
        <f t="shared" ref="B13:I13" si="1">B14+B15</f>
        <v>8103101326</v>
      </c>
      <c r="C13" s="44">
        <f t="shared" si="1"/>
        <v>8167983206</v>
      </c>
      <c r="D13" s="44">
        <f>D14+D15</f>
        <v>8291100036</v>
      </c>
      <c r="E13" s="44">
        <f t="shared" si="1"/>
        <v>8364674184</v>
      </c>
      <c r="F13" s="44">
        <f t="shared" si="1"/>
        <v>8423994239</v>
      </c>
      <c r="G13" s="44">
        <f t="shared" si="1"/>
        <v>8433209828</v>
      </c>
      <c r="H13" s="44">
        <f t="shared" si="1"/>
        <v>8463546877</v>
      </c>
      <c r="I13" s="44">
        <f t="shared" si="1"/>
        <v>8539133462</v>
      </c>
      <c r="J13" s="44">
        <f>J14+J15</f>
        <v>8623621280</v>
      </c>
      <c r="K13" s="44">
        <f>K14+K15</f>
        <v>8744473748</v>
      </c>
      <c r="L13" s="44">
        <f>L14+L15</f>
        <v>8827612276</v>
      </c>
      <c r="M13" s="44">
        <f>M14+M15</f>
        <v>8777785461</v>
      </c>
      <c r="N13" s="44">
        <f>N14+N15</f>
        <v>9156469152</v>
      </c>
      <c r="AL13" s="4"/>
      <c r="AM13" s="4"/>
      <c r="AN13" s="4"/>
      <c r="AO13" s="4"/>
      <c r="AP13" s="4"/>
      <c r="AQ13" s="4"/>
      <c r="AR13" s="102"/>
      <c r="AS13" s="102"/>
      <c r="AT13" s="103"/>
    </row>
    <row r="14" spans="1:46" s="2" customFormat="1" x14ac:dyDescent="0.35">
      <c r="A14" s="1" t="s">
        <v>595</v>
      </c>
      <c r="B14" s="44">
        <f>INDEX(DATA_1112_1314!I$2:I$436,DATA_1112_1314!$A$1)</f>
        <v>8095950630</v>
      </c>
      <c r="C14" s="44">
        <f>INDEX(DATA_1112_1314!AJ$2:AJ$436,DATA_1112_1314!$A$1)</f>
        <v>8166906357</v>
      </c>
      <c r="D14" s="44">
        <f>INDEX(DATA_1112_1314!BL$2:BL$436,DATA_1112_1314!$A$1)</f>
        <v>8271064922</v>
      </c>
      <c r="E14" s="44">
        <f>INDEX(DATA_1415_FORWARD!I$2:I$436,DATA_1415_FORWARD!$A$1)</f>
        <v>8346414984</v>
      </c>
      <c r="F14" s="44">
        <f>INDEX(DATA_1415_FORWARD!AK$2:AK$436,DATA_1415_FORWARD!$A$1)</f>
        <v>8372678642</v>
      </c>
      <c r="G14" s="44">
        <f>INDEX(DATA_1415_FORWARD!BP$2:BP$436,DATA_1415_FORWARD!$A$1)</f>
        <v>8380140205</v>
      </c>
      <c r="H14" s="44">
        <f>INDEX(DATA_1415_FORWARD!CU$2:CU$436,DATA_1415_FORWARD!$A$1)</f>
        <v>8408134377</v>
      </c>
      <c r="I14" s="44">
        <f>INDEX(DATA_1415_FORWARD!EA$2:EA$436,DATA_1415_FORWARD!$A$1)</f>
        <v>8490303382</v>
      </c>
      <c r="J14" s="44">
        <f>INDEX(DATA_1415_FORWARD!FG$2:FG$436,DATA_1415_FORWARD!$A$1)</f>
        <v>8617152468</v>
      </c>
      <c r="K14" s="44">
        <f>INDEX(DATA_1415_FORWARD!GK$2:GK$436,DATA_1415_FORWARD!$A$1)</f>
        <v>8720284342</v>
      </c>
      <c r="L14" s="44">
        <f>INDEX(DATA_1415_FORWARD!HO$2:HO$436,DATA_1415_FORWARD!$A$1)</f>
        <v>8701972443</v>
      </c>
      <c r="M14" s="44">
        <f>INDEX(DATA_1415_FORWARD!IS$2:IS$436,DATA_1415_FORWARD!$A$1)</f>
        <v>8647270496</v>
      </c>
      <c r="N14" s="44">
        <f>INDEX(DATA_1415_FORWARD!JW$2:JW$436,DATA_1415_FORWARD!$A$1)</f>
        <v>9153813836</v>
      </c>
      <c r="AL14" s="4"/>
      <c r="AM14" s="4"/>
      <c r="AN14" s="4"/>
      <c r="AO14" s="4"/>
      <c r="AP14" s="4"/>
      <c r="AQ14" s="4"/>
      <c r="AR14" s="102"/>
      <c r="AS14" s="102"/>
      <c r="AT14" s="103"/>
    </row>
    <row r="15" spans="1:46" s="2" customFormat="1" x14ac:dyDescent="0.35">
      <c r="A15" s="1" t="s">
        <v>25</v>
      </c>
      <c r="B15" s="44">
        <f>INDEX(DATA_1112_1314!AB$2:AB$436,DATA_1112_1314!$A$1)</f>
        <v>7150696</v>
      </c>
      <c r="C15" s="44">
        <f>INDEX(DATA_1112_1314!BC$2:BC$436,DATA_1112_1314!$A$1)</f>
        <v>1076849</v>
      </c>
      <c r="D15" s="44">
        <f>INDEX(DATA_1112_1314!CE$2:CE$436,DATA_1112_1314!$A$1)</f>
        <v>20035114</v>
      </c>
      <c r="E15" s="44">
        <f>INDEX(DATA_1415_FORWARD!AB$2:AB$436,DATA_1415_FORWARD!$A$1)</f>
        <v>18259200</v>
      </c>
      <c r="F15" s="44">
        <f>INDEX(DATA_1415_FORWARD!BD$2:BD$436,DATA_1415_FORWARD!$A$1)</f>
        <v>51315597</v>
      </c>
      <c r="G15" s="44">
        <f>INDEX(DATA_1415_FORWARD!CI$2:CI$436,DATA_1415_FORWARD!$A$1)</f>
        <v>53069623</v>
      </c>
      <c r="H15" s="44">
        <f>INDEX(DATA_1415_FORWARD!DN$2:DN$436,DATA_1415_FORWARD!$A$1)</f>
        <v>55412500</v>
      </c>
      <c r="I15" s="44">
        <f>INDEX(DATA_1415_FORWARD!ET$2:ET$436,DATA_1415_FORWARD!$A$1)</f>
        <v>48830080</v>
      </c>
      <c r="J15" s="44">
        <f>INDEX(DATA_1415_FORWARD!FH$2:FH$436,DATA_1415_FORWARD!$A$1)</f>
        <v>6468812</v>
      </c>
      <c r="K15" s="44">
        <f>INDEX(DATA_1415_FORWARD!GL$2:GL$436,DATA_1415_FORWARD!$A$1)</f>
        <v>24189406</v>
      </c>
      <c r="L15" s="44">
        <f>INDEX(DATA_1415_FORWARD!HP$2:HP$436,DATA_1415_FORWARD!$A$1)</f>
        <v>125639833</v>
      </c>
      <c r="M15" s="44">
        <f>INDEX(DATA_1415_FORWARD!IT$2:IT$436,DATA_1415_FORWARD!$A$1)</f>
        <v>130514965</v>
      </c>
      <c r="N15" s="44">
        <f>INDEX(DATA_1415_FORWARD!JX$2:JX$436,DATA_1415_FORWARD!$A$1)</f>
        <v>2655316</v>
      </c>
      <c r="AL15" s="4"/>
      <c r="AM15" s="4"/>
      <c r="AN15" s="4"/>
      <c r="AO15" s="4"/>
      <c r="AP15" s="4"/>
      <c r="AQ15" s="4"/>
      <c r="AR15" s="102"/>
      <c r="AS15" s="102"/>
      <c r="AT15" s="103"/>
    </row>
    <row r="16" spans="1:46" s="2" customFormat="1" x14ac:dyDescent="0.35">
      <c r="A16" s="1" t="s">
        <v>6</v>
      </c>
      <c r="B16" s="44">
        <f t="shared" ref="B16:I16" si="2">B17+B18+B19+B20+B21</f>
        <v>77164558</v>
      </c>
      <c r="C16" s="44">
        <f t="shared" si="2"/>
        <v>77359071</v>
      </c>
      <c r="D16" s="44">
        <f>D17+D18+D19+D20+D21</f>
        <v>63034949</v>
      </c>
      <c r="E16" s="44">
        <f t="shared" si="2"/>
        <v>79366349</v>
      </c>
      <c r="F16" s="44">
        <f t="shared" si="2"/>
        <v>56759257</v>
      </c>
      <c r="G16" s="44">
        <f t="shared" si="2"/>
        <v>67502393</v>
      </c>
      <c r="H16" s="44">
        <f t="shared" si="2"/>
        <v>50095548</v>
      </c>
      <c r="I16" s="44">
        <f t="shared" si="2"/>
        <v>48463197</v>
      </c>
      <c r="J16" s="44">
        <f>J17+J18+J19+J20+J21</f>
        <v>55788782</v>
      </c>
      <c r="K16" s="44">
        <f>K17+K18+K19+K20+K21</f>
        <v>102793143</v>
      </c>
      <c r="L16" s="44">
        <f>L17+L18+L19+L20+L21</f>
        <v>68247721</v>
      </c>
      <c r="M16" s="44">
        <f>M17+M18+M19+M20+M21</f>
        <v>82624436</v>
      </c>
      <c r="N16" s="44">
        <f>N17+N18+N19+N20+N21</f>
        <v>62374172</v>
      </c>
      <c r="AL16" s="4"/>
      <c r="AM16" s="4"/>
      <c r="AN16" s="4"/>
      <c r="AO16" s="4"/>
      <c r="AP16" s="4"/>
      <c r="AQ16" s="4"/>
      <c r="AR16" s="4"/>
      <c r="AS16" s="4"/>
    </row>
    <row r="17" spans="1:45" s="2" customFormat="1" x14ac:dyDescent="0.35">
      <c r="A17" s="1" t="s">
        <v>11</v>
      </c>
      <c r="B17" s="44">
        <f>INDEX(DATA_1112_1314!J$2:J$436,DATA_1112_1314!$A$1)</f>
        <v>50133578</v>
      </c>
      <c r="C17" s="44">
        <f>INDEX(DATA_1112_1314!AK$2:AK$436,DATA_1112_1314!$A$1)</f>
        <v>52370128</v>
      </c>
      <c r="D17" s="44">
        <f>INDEX(DATA_1112_1314!BM$2:BM$436,DATA_1112_1314!$A$1)</f>
        <v>39170172</v>
      </c>
      <c r="E17" s="44">
        <f>INDEX(DATA_1415_FORWARD!J$2:J$436,DATA_1415_FORWARD!$A$1)</f>
        <v>45617441</v>
      </c>
      <c r="F17" s="44">
        <f>INDEX(DATA_1415_FORWARD!AL$2:AL$436,DATA_1415_FORWARD!$A$1)</f>
        <v>37233032</v>
      </c>
      <c r="G17" s="44">
        <f>INDEX(DATA_1415_FORWARD!BQ$2:BQ$436,DATA_1415_FORWARD!$A$1)</f>
        <v>35478365</v>
      </c>
      <c r="H17" s="44">
        <f>INDEX(DATA_1415_FORWARD!CV$2:CV$436,DATA_1415_FORWARD!$A$1)</f>
        <v>19709979</v>
      </c>
      <c r="I17" s="44">
        <f>INDEX(DATA_1415_FORWARD!EB$2:EB$436,DATA_1415_FORWARD!$A$1)</f>
        <v>12837010</v>
      </c>
      <c r="J17" s="44">
        <f>INDEX(DATA_1415_FORWARD!FI$2:FI$436,DATA_1415_FORWARD!$A$1)</f>
        <v>12837010</v>
      </c>
      <c r="K17" s="44">
        <f>INDEX(DATA_1415_FORWARD!GM$2:GM$436,DATA_1415_FORWARD!$A$1)</f>
        <v>10650798</v>
      </c>
      <c r="L17" s="44">
        <f>INDEX(DATA_1415_FORWARD!HQ$2:HQ$436,DATA_1415_FORWARD!$A$1)</f>
        <v>10001914</v>
      </c>
      <c r="M17" s="44">
        <f>INDEX(DATA_1415_FORWARD!IU$2:IU$436,DATA_1415_FORWARD!$A$1)</f>
        <v>6045878</v>
      </c>
      <c r="N17" s="44">
        <f>INDEX(DATA_1415_FORWARD!JY$2:JY$436,DATA_1415_FORWARD!$A$1)</f>
        <v>3764812</v>
      </c>
      <c r="AE17" s="11" t="s">
        <v>452</v>
      </c>
      <c r="AL17" s="4"/>
      <c r="AM17" s="4"/>
      <c r="AN17" s="4"/>
      <c r="AO17" s="4"/>
      <c r="AP17" s="4"/>
      <c r="AQ17" s="4"/>
      <c r="AR17" s="4"/>
      <c r="AS17" s="4"/>
    </row>
    <row r="18" spans="1:45" s="2" customFormat="1" x14ac:dyDescent="0.35">
      <c r="A18" s="1" t="s">
        <v>8</v>
      </c>
      <c r="B18" s="44">
        <f>INDEX(DATA_1112_1314!K$2:K$436,DATA_1112_1314!$A$1)</f>
        <v>19002719</v>
      </c>
      <c r="C18" s="44">
        <f>INDEX(DATA_1112_1314!AL$2:AL$436,DATA_1112_1314!$A$1)</f>
        <v>20574340</v>
      </c>
      <c r="D18" s="44">
        <f>INDEX(DATA_1112_1314!BN$2:BN$436,DATA_1112_1314!$A$1)</f>
        <v>18601909</v>
      </c>
      <c r="E18" s="44">
        <f>INDEX(DATA_1415_FORWARD!K$2:K$436,DATA_1415_FORWARD!$A$1)</f>
        <v>20032304</v>
      </c>
      <c r="F18" s="44">
        <f>INDEX(DATA_1415_FORWARD!AM$2:AM$436,DATA_1415_FORWARD!$A$1)</f>
        <v>12021106</v>
      </c>
      <c r="G18" s="44">
        <f>INDEX(DATA_1415_FORWARD!BR$2:BR$436,DATA_1415_FORWARD!$A$1)</f>
        <v>13672976</v>
      </c>
      <c r="H18" s="44">
        <f>INDEX(DATA_1415_FORWARD!CW$2:CW$436,DATA_1415_FORWARD!$A$1)</f>
        <v>11628018</v>
      </c>
      <c r="I18" s="44">
        <f>INDEX(DATA_1415_FORWARD!EC$2:EC$436,DATA_1415_FORWARD!$A$1)</f>
        <v>11796156</v>
      </c>
      <c r="J18" s="44">
        <f>INDEX(DATA_1415_FORWARD!FJ$2:FJ$436,DATA_1415_FORWARD!$A$1)</f>
        <v>14492398</v>
      </c>
      <c r="K18" s="44">
        <f>INDEX(DATA_1415_FORWARD!GN$2:GN$436,DATA_1415_FORWARD!$A$1)</f>
        <v>9265673</v>
      </c>
      <c r="L18" s="44">
        <f>INDEX(DATA_1415_FORWARD!HR$2:HR$436,DATA_1415_FORWARD!$A$1)</f>
        <v>9817309</v>
      </c>
      <c r="M18" s="44">
        <f>INDEX(DATA_1415_FORWARD!IV$2:IV$436,DATA_1415_FORWARD!$A$1)</f>
        <v>13416838</v>
      </c>
      <c r="N18" s="44">
        <f>INDEX(DATA_1415_FORWARD!JZ$2:JZ$436,DATA_1415_FORWARD!$A$1)</f>
        <v>15234024</v>
      </c>
      <c r="AF18" s="10" t="str">
        <f>AF9</f>
        <v>2011-12</v>
      </c>
      <c r="AG18" s="10" t="str">
        <f>AG9</f>
        <v>2012-13</v>
      </c>
      <c r="AH18" s="10" t="str">
        <f>AH9</f>
        <v>2013-14</v>
      </c>
      <c r="AI18" s="10" t="str">
        <f>AI9</f>
        <v>2014-15</v>
      </c>
      <c r="AJ18" s="24" t="s">
        <v>638</v>
      </c>
      <c r="AK18" s="24" t="s">
        <v>672</v>
      </c>
      <c r="AL18" s="24" t="s">
        <v>674</v>
      </c>
      <c r="AM18" s="24" t="s">
        <v>742</v>
      </c>
      <c r="AN18" s="24" t="s">
        <v>746</v>
      </c>
      <c r="AO18" s="24" t="s">
        <v>779</v>
      </c>
      <c r="AP18" s="24" t="s">
        <v>820</v>
      </c>
      <c r="AQ18" s="24" t="s">
        <v>853</v>
      </c>
      <c r="AR18" s="24" t="str">
        <f>AR9</f>
        <v>2023-24</v>
      </c>
      <c r="AS18" s="4"/>
    </row>
    <row r="19" spans="1:45" s="2" customFormat="1" x14ac:dyDescent="0.35">
      <c r="A19" s="1" t="s">
        <v>9</v>
      </c>
      <c r="B19" s="44">
        <f>INDEX(DATA_1112_1314!L$2:L$436,DATA_1112_1314!$A$1)</f>
        <v>0</v>
      </c>
      <c r="C19" s="44">
        <f>INDEX(DATA_1112_1314!AM$2:AM$436,DATA_1112_1314!$A$1)</f>
        <v>0</v>
      </c>
      <c r="D19" s="44">
        <f>INDEX(DATA_1112_1314!BO$2:BO$436,DATA_1112_1314!$A$1)</f>
        <v>0</v>
      </c>
      <c r="E19" s="44">
        <f>INDEX(DATA_1415_FORWARD!L$2:L$436,DATA_1415_FORWARD!$A$1)</f>
        <v>0</v>
      </c>
      <c r="F19" s="44">
        <f>INDEX(DATA_1415_FORWARD!AN$2:AN$436,DATA_1415_FORWARD!$A$1)</f>
        <v>3369691</v>
      </c>
      <c r="G19" s="44">
        <f>INDEX(DATA_1415_FORWARD!BS$2:BS$436,DATA_1415_FORWARD!$A$1)</f>
        <v>0</v>
      </c>
      <c r="H19" s="44">
        <f>INDEX(DATA_1415_FORWARD!CX$2:CX$436,DATA_1415_FORWARD!$A$1)</f>
        <v>0</v>
      </c>
      <c r="I19" s="44">
        <f>INDEX(DATA_1415_FORWARD!ED$2:ED$436,DATA_1415_FORWARD!$A$1)</f>
        <v>0</v>
      </c>
      <c r="J19" s="44">
        <f>INDEX(DATA_1415_FORWARD!FK$2:FK$436,DATA_1415_FORWARD!$A$1)</f>
        <v>0</v>
      </c>
      <c r="K19" s="44">
        <f>INDEX(DATA_1415_FORWARD!GO$2:GO$436,DATA_1415_FORWARD!$A$1)</f>
        <v>0</v>
      </c>
      <c r="L19" s="44">
        <f>INDEX(DATA_1415_FORWARD!HS$2:HS$436,DATA_1415_FORWARD!$A$1)</f>
        <v>582066</v>
      </c>
      <c r="M19" s="44">
        <f>INDEX(DATA_1415_FORWARD!IW$2:IW$436,DATA_1415_FORWARD!$A$1)</f>
        <v>0</v>
      </c>
      <c r="N19" s="44">
        <f>INDEX(DATA_1415_FORWARD!KA$2:KA$436,DATA_1415_FORWARD!$A$1)</f>
        <v>964214</v>
      </c>
      <c r="AE19" s="2" t="s">
        <v>451</v>
      </c>
      <c r="AF19" s="3">
        <f t="shared" ref="AF19:AM19" si="3">B34</f>
        <v>8313381156</v>
      </c>
      <c r="AG19" s="3">
        <f t="shared" si="3"/>
        <v>8367062003</v>
      </c>
      <c r="AH19" s="3">
        <f t="shared" si="3"/>
        <v>8491847675</v>
      </c>
      <c r="AI19" s="3">
        <f t="shared" si="3"/>
        <v>8612560958</v>
      </c>
      <c r="AJ19" s="3">
        <f t="shared" si="3"/>
        <v>8702406156</v>
      </c>
      <c r="AK19" s="3">
        <f t="shared" si="3"/>
        <v>8788875613</v>
      </c>
      <c r="AL19" s="3">
        <f t="shared" si="3"/>
        <v>8865302366</v>
      </c>
      <c r="AM19" s="3">
        <f t="shared" si="3"/>
        <v>8943444728</v>
      </c>
      <c r="AN19" s="3">
        <f>J34</f>
        <v>9127502743</v>
      </c>
      <c r="AO19" s="3">
        <f>K34</f>
        <v>9424763001</v>
      </c>
      <c r="AP19" s="3">
        <f>L34</f>
        <v>9507754751</v>
      </c>
      <c r="AQ19" s="3">
        <f>M34</f>
        <v>9529828925</v>
      </c>
      <c r="AR19" s="3">
        <f>N34</f>
        <v>9967913973</v>
      </c>
      <c r="AS19" s="4"/>
    </row>
    <row r="20" spans="1:45" s="2" customFormat="1" x14ac:dyDescent="0.35">
      <c r="A20" s="1" t="s">
        <v>10</v>
      </c>
      <c r="B20" s="44">
        <f>INDEX(DATA_1112_1314!M$2:M$436,DATA_1112_1314!$A$1)</f>
        <v>128261</v>
      </c>
      <c r="C20" s="44">
        <f>INDEX(DATA_1112_1314!AN$2:AN$436,DATA_1112_1314!$A$1)</f>
        <v>1539603</v>
      </c>
      <c r="D20" s="44">
        <f>INDEX(DATA_1112_1314!BP$2:BP$436,DATA_1112_1314!$A$1)</f>
        <v>512868</v>
      </c>
      <c r="E20" s="44">
        <f>INDEX(DATA_1415_FORWARD!M$2:M$436,DATA_1415_FORWARD!$A$1)</f>
        <v>2589604</v>
      </c>
      <c r="F20" s="44">
        <f>INDEX(DATA_1415_FORWARD!AO$2:AO$436,DATA_1415_FORWARD!$A$1)</f>
        <v>124564</v>
      </c>
      <c r="G20" s="44">
        <f>INDEX(DATA_1415_FORWARD!BT$2:BT$436,DATA_1415_FORWARD!$A$1)</f>
        <v>422552</v>
      </c>
      <c r="H20" s="44">
        <f>INDEX(DATA_1415_FORWARD!CY$2:CY$436,DATA_1415_FORWARD!$A$1)</f>
        <v>885551</v>
      </c>
      <c r="I20" s="44">
        <f>INDEX(DATA_1415_FORWARD!EE$2:EE$436,DATA_1415_FORWARD!$A$1)</f>
        <v>2656031</v>
      </c>
      <c r="J20" s="44">
        <f>INDEX(DATA_1415_FORWARD!FL$2:FL$436,DATA_1415_FORWARD!$A$1)</f>
        <v>124374</v>
      </c>
      <c r="K20" s="44">
        <f>INDEX(DATA_1415_FORWARD!GP$2:GP$436,DATA_1415_FORWARD!$A$1)</f>
        <v>3063438</v>
      </c>
      <c r="L20" s="44">
        <f>INDEX(DATA_1415_FORWARD!HT$2:HT$436,DATA_1415_FORWARD!$A$1)</f>
        <v>81432</v>
      </c>
      <c r="M20" s="44">
        <f>INDEX(DATA_1415_FORWARD!IX$2:IX$436,DATA_1415_FORWARD!$A$1)</f>
        <v>1626721</v>
      </c>
      <c r="N20" s="44">
        <f>INDEX(DATA_1415_FORWARD!KB$2:KB$436,DATA_1415_FORWARD!$A$1)</f>
        <v>1122</v>
      </c>
      <c r="AL20" s="4"/>
      <c r="AM20" s="4"/>
      <c r="AN20" s="4"/>
      <c r="AO20" s="4"/>
      <c r="AP20" s="4"/>
      <c r="AQ20" s="4"/>
      <c r="AR20" s="4"/>
      <c r="AS20" s="4"/>
    </row>
    <row r="21" spans="1:45" s="2" customFormat="1" x14ac:dyDescent="0.35">
      <c r="A21" s="1" t="s">
        <v>17</v>
      </c>
      <c r="B21" s="44">
        <f>INDEX(DATA_1112_1314!N$2:N$436,DATA_1112_1314!$A$1)</f>
        <v>7900000</v>
      </c>
      <c r="C21" s="44">
        <f>INDEX(DATA_1112_1314!AO$2:AO$436,DATA_1112_1314!$A$1)</f>
        <v>2875000</v>
      </c>
      <c r="D21" s="44">
        <f>INDEX(DATA_1112_1314!BQ$2:BQ$436,DATA_1112_1314!$A$1)</f>
        <v>4750000</v>
      </c>
      <c r="E21" s="44">
        <f>INDEX(DATA_1415_FORWARD!N$2:N$436,DATA_1415_FORWARD!$A$1)</f>
        <v>11127000</v>
      </c>
      <c r="F21" s="44">
        <f>INDEX(DATA_1415_FORWARD!AP$2:AP$436,DATA_1415_FORWARD!$A$1)</f>
        <v>4010864</v>
      </c>
      <c r="G21" s="44">
        <f>INDEX(DATA_1415_FORWARD!BU$2:BU$436,DATA_1415_FORWARD!$A$1)</f>
        <v>17928500</v>
      </c>
      <c r="H21" s="44">
        <f>INDEX(DATA_1415_FORWARD!CZ$2:CZ$436,DATA_1415_FORWARD!$A$1)</f>
        <v>17872000</v>
      </c>
      <c r="I21" s="44">
        <f>INDEX(DATA_1415_FORWARD!EF$2:EF$436,DATA_1415_FORWARD!$A$1)</f>
        <v>21174000</v>
      </c>
      <c r="J21" s="44">
        <f>INDEX(DATA_1415_FORWARD!FM$2:FM$436,DATA_1415_FORWARD!$A$1)</f>
        <v>28335000</v>
      </c>
      <c r="K21" s="44">
        <f>INDEX(DATA_1415_FORWARD!GQ$2:GQ$436,DATA_1415_FORWARD!$A$1)</f>
        <v>79813234</v>
      </c>
      <c r="L21" s="44">
        <f>INDEX(DATA_1415_FORWARD!HU$2:HU$436,DATA_1415_FORWARD!$A$1)</f>
        <v>47765000</v>
      </c>
      <c r="M21" s="44">
        <f>INDEX(DATA_1415_FORWARD!IY$2:IY$436,DATA_1415_FORWARD!$A$1)</f>
        <v>61534999</v>
      </c>
      <c r="N21" s="44">
        <f>INDEX(DATA_1415_FORWARD!KC$2:KC$436,DATA_1415_FORWARD!$A$1)</f>
        <v>42410000</v>
      </c>
      <c r="AL21" s="4"/>
      <c r="AM21" s="4"/>
      <c r="AN21" s="4"/>
      <c r="AO21" s="4"/>
      <c r="AP21" s="4"/>
      <c r="AQ21" s="4"/>
      <c r="AR21" s="4"/>
      <c r="AS21" s="4"/>
    </row>
    <row r="22" spans="1:45" s="2" customFormat="1" hidden="1" x14ac:dyDescent="0.35">
      <c r="A22" s="1" t="s">
        <v>456</v>
      </c>
      <c r="B22" s="44" t="e">
        <f>INDEX(DATA_1112_1314!#REF!,DATA_1112_1314!$A$1)</f>
        <v>#REF!</v>
      </c>
      <c r="C22" s="44" t="e">
        <f>INDEX(DATA_1112_1314!#REF!,DATA_1112_1314!$A$1)</f>
        <v>#REF!</v>
      </c>
      <c r="D22" s="44" t="e">
        <f>INDEX(DATA_1112_1314!#REF!,DATA_1112_1314!$A$1)</f>
        <v>#REF!</v>
      </c>
      <c r="E22" s="15"/>
      <c r="F22" s="15"/>
      <c r="G22" s="1"/>
      <c r="H22" s="1"/>
      <c r="I22" s="1"/>
      <c r="J22" s="1"/>
      <c r="K22" s="1"/>
      <c r="L22" s="1"/>
      <c r="M22" s="1"/>
      <c r="N22" s="1"/>
      <c r="AL22" s="4"/>
      <c r="AM22" s="4"/>
      <c r="AN22" s="4"/>
      <c r="AO22" s="4"/>
      <c r="AP22" s="4"/>
      <c r="AQ22" s="4"/>
      <c r="AR22" s="4"/>
      <c r="AS22" s="4"/>
    </row>
    <row r="23" spans="1:45" s="2" customFormat="1" x14ac:dyDescent="0.35">
      <c r="A23" s="1" t="s">
        <v>21</v>
      </c>
      <c r="B23" s="44">
        <f t="shared" ref="B23:K23" si="4">B13+B16</f>
        <v>8180265884</v>
      </c>
      <c r="C23" s="44">
        <f t="shared" si="4"/>
        <v>8245342277</v>
      </c>
      <c r="D23" s="44">
        <f>D13+D16</f>
        <v>8354134985</v>
      </c>
      <c r="E23" s="44">
        <f t="shared" si="4"/>
        <v>8444040533</v>
      </c>
      <c r="F23" s="44">
        <f t="shared" si="4"/>
        <v>8480753496</v>
      </c>
      <c r="G23" s="44">
        <f t="shared" si="4"/>
        <v>8500712221</v>
      </c>
      <c r="H23" s="44">
        <f t="shared" si="4"/>
        <v>8513642425</v>
      </c>
      <c r="I23" s="44">
        <f t="shared" si="4"/>
        <v>8587596659</v>
      </c>
      <c r="J23" s="44">
        <f t="shared" si="4"/>
        <v>8679410062</v>
      </c>
      <c r="K23" s="44">
        <f t="shared" si="4"/>
        <v>8847266891</v>
      </c>
      <c r="L23" s="44">
        <f>L13+L16</f>
        <v>8895859997</v>
      </c>
      <c r="M23" s="44">
        <f>M13+M16</f>
        <v>8860409897</v>
      </c>
      <c r="N23" s="44">
        <f>N13+N16</f>
        <v>9218843324</v>
      </c>
      <c r="AL23" s="4"/>
      <c r="AM23" s="4"/>
      <c r="AN23" s="4"/>
      <c r="AO23" s="4"/>
      <c r="AP23" s="4"/>
      <c r="AQ23" s="4"/>
      <c r="AR23" s="4"/>
      <c r="AS23" s="4"/>
    </row>
    <row r="24" spans="1:45" s="2" customFormat="1" x14ac:dyDescent="0.35">
      <c r="A24" s="1" t="s">
        <v>7</v>
      </c>
      <c r="B24" s="44">
        <f t="shared" ref="B24:K24" si="5">B25+B26+B27+B28+B29+B30+B31+B32+B33</f>
        <v>133150298</v>
      </c>
      <c r="C24" s="44">
        <f t="shared" si="5"/>
        <v>121719726</v>
      </c>
      <c r="D24" s="44">
        <f>D25+D26+D27+D28+D29+D30+D31+D32+D33</f>
        <v>137712690</v>
      </c>
      <c r="E24" s="44">
        <f t="shared" si="5"/>
        <v>168520425</v>
      </c>
      <c r="F24" s="44">
        <f t="shared" si="5"/>
        <v>221652660</v>
      </c>
      <c r="G24" s="44">
        <f t="shared" si="5"/>
        <v>288163403</v>
      </c>
      <c r="H24" s="44">
        <f t="shared" si="5"/>
        <v>351659942</v>
      </c>
      <c r="I24" s="44">
        <f t="shared" si="5"/>
        <v>399773946</v>
      </c>
      <c r="J24" s="44">
        <f t="shared" si="5"/>
        <v>449215352</v>
      </c>
      <c r="K24" s="44">
        <f t="shared" si="5"/>
        <v>577496112</v>
      </c>
      <c r="L24" s="44">
        <f>L25+L26+L27+L28+L29+L30+L31+L32+L33</f>
        <v>611894757</v>
      </c>
      <c r="M24" s="44">
        <f>M25+M26+M27+M28+M29+M30+M31+M32+M33</f>
        <v>669419028</v>
      </c>
      <c r="N24" s="44">
        <f>N25+N26+N27+N28+N29+N30+N31+N32+N33</f>
        <v>749070651</v>
      </c>
      <c r="AL24" s="4"/>
      <c r="AM24" s="4"/>
      <c r="AN24" s="4"/>
      <c r="AO24" s="4"/>
      <c r="AP24" s="4"/>
      <c r="AQ24" s="4"/>
      <c r="AR24" s="4"/>
      <c r="AS24" s="4"/>
    </row>
    <row r="25" spans="1:45" s="2" customFormat="1" x14ac:dyDescent="0.35">
      <c r="A25" s="1" t="s">
        <v>16</v>
      </c>
      <c r="B25" s="44">
        <f>INDEX(DATA_1112_1314!P$2:P$436,DATA_1112_1314!$A$1)</f>
        <v>66108069</v>
      </c>
      <c r="C25" s="44">
        <f>INDEX(DATA_1112_1314!AQ$2:AQ$436,DATA_1112_1314!$A$1)</f>
        <v>60093469</v>
      </c>
      <c r="D25" s="44">
        <f>INDEX(DATA_1112_1314!BS$2:BS$436,DATA_1112_1314!$A$1)</f>
        <v>64587123</v>
      </c>
      <c r="E25" s="44">
        <f>INDEX(DATA_1415_FORWARD!P$2:P$436,DATA_1415_FORWARD!$A$1)</f>
        <v>80255689</v>
      </c>
      <c r="F25" s="44">
        <f>INDEX(DATA_1415_FORWARD!AR$2:AR$436,DATA_1415_FORWARD!$A$1)</f>
        <v>93124190</v>
      </c>
      <c r="G25" s="44">
        <f>INDEX(DATA_1415_FORWARD!BW$2:BW$436,DATA_1415_FORWARD!$A$1)</f>
        <v>120789346</v>
      </c>
      <c r="H25" s="44">
        <f>INDEX(DATA_1415_FORWARD!DB$2:DB$436,DATA_1415_FORWARD!$A$1)</f>
        <v>147126303</v>
      </c>
      <c r="I25" s="44">
        <f>INDEX(DATA_1415_FORWARD!EH$2:EH$436,DATA_1415_FORWARD!$A$1)</f>
        <v>168373780</v>
      </c>
      <c r="J25" s="44">
        <f>INDEX(DATA_1415_FORWARD!FN$2:FN$436,DATA_1415_FORWARD!$A$1)</f>
        <v>179377716</v>
      </c>
      <c r="K25" s="44">
        <f>INDEX(DATA_1415_FORWARD!GR$2:GR$436,DATA_1415_FORWARD!$A$1)</f>
        <v>216202460</v>
      </c>
      <c r="L25" s="44">
        <f>INDEX(DATA_1415_FORWARD!HV$2:HV$436,DATA_1415_FORWARD!$A$1)</f>
        <v>224548429</v>
      </c>
      <c r="M25" s="44">
        <f>INDEX(DATA_1415_FORWARD!IZ$2:IZ$436,DATA_1415_FORWARD!$A$1)</f>
        <v>243610222</v>
      </c>
      <c r="N25" s="44">
        <f>INDEX(DATA_1415_FORWARD!KD$2:KD$436,DATA_1415_FORWARD!$A$1)</f>
        <v>304798911</v>
      </c>
      <c r="AL25" s="4"/>
      <c r="AM25" s="4"/>
      <c r="AN25" s="4"/>
      <c r="AO25" s="4"/>
      <c r="AP25" s="4"/>
      <c r="AQ25" s="4"/>
      <c r="AR25" s="4"/>
      <c r="AS25" s="4"/>
    </row>
    <row r="26" spans="1:45" s="2" customFormat="1" x14ac:dyDescent="0.35">
      <c r="A26" s="1" t="s">
        <v>12</v>
      </c>
      <c r="B26" s="44">
        <f>INDEX(DATA_1112_1314!Q$2:Q$436,DATA_1112_1314!$A$1)</f>
        <v>58165942</v>
      </c>
      <c r="C26" s="44">
        <f>INDEX(DATA_1112_1314!AR$2:AR$436,DATA_1112_1314!$A$1)</f>
        <v>51473456</v>
      </c>
      <c r="D26" s="44">
        <f>INDEX(DATA_1112_1314!BT$2:BT$436,DATA_1112_1314!$A$1)</f>
        <v>48080641</v>
      </c>
      <c r="E26" s="44">
        <f>INDEX(DATA_1415_FORWARD!Q$2:Q$436,DATA_1415_FORWARD!$A$1)</f>
        <v>45804216</v>
      </c>
      <c r="F26" s="44">
        <f>INDEX(DATA_1415_FORWARD!AS$2:AS$436,DATA_1415_FORWARD!$A$1)</f>
        <v>51315338</v>
      </c>
      <c r="G26" s="44">
        <f>INDEX(DATA_1415_FORWARD!BX$2:BX$436,DATA_1415_FORWARD!$A$1)</f>
        <v>53315125</v>
      </c>
      <c r="H26" s="44">
        <f>INDEX(DATA_1415_FORWARD!DC$2:DC$436,DATA_1415_FORWARD!$A$1)</f>
        <v>55413059</v>
      </c>
      <c r="I26" s="44">
        <f>INDEX(DATA_1415_FORWARD!EI$2:EI$436,DATA_1415_FORWARD!$A$1)</f>
        <v>55759174</v>
      </c>
      <c r="J26" s="44">
        <f>INDEX(DATA_1415_FORWARD!FO$2:FO$436,DATA_1415_FORWARD!$A$1)</f>
        <v>69032630</v>
      </c>
      <c r="K26" s="44">
        <f>INDEX(DATA_1415_FORWARD!GS$2:GS$436,DATA_1415_FORWARD!$A$1)</f>
        <v>130153026</v>
      </c>
      <c r="L26" s="44">
        <f>INDEX(DATA_1415_FORWARD!HW$2:HW$436,DATA_1415_FORWARD!$A$1)</f>
        <v>125707304</v>
      </c>
      <c r="M26" s="44">
        <f>INDEX(DATA_1415_FORWARD!JA$2:JA$436,DATA_1415_FORWARD!$A$1)</f>
        <v>130567415</v>
      </c>
      <c r="N26" s="44">
        <f>INDEX(DATA_1415_FORWARD!KE$2:KE$436,DATA_1415_FORWARD!$A$1)</f>
        <v>77522635</v>
      </c>
      <c r="AL26" s="4"/>
      <c r="AM26" s="4"/>
      <c r="AN26" s="4"/>
      <c r="AO26" s="4"/>
      <c r="AP26" s="4"/>
      <c r="AQ26" s="4"/>
      <c r="AR26" s="4"/>
      <c r="AS26" s="4"/>
    </row>
    <row r="27" spans="1:45" s="2" customFormat="1" x14ac:dyDescent="0.35">
      <c r="A27" s="1" t="s">
        <v>561</v>
      </c>
      <c r="B27" s="44">
        <f>INDEX(DATA_1112_1314!R$2:R$436,DATA_1112_1314!$A$1)</f>
        <v>8876287</v>
      </c>
      <c r="C27" s="44">
        <f>INDEX(DATA_1112_1314!AS$2:AS$436,DATA_1112_1314!$A$1)</f>
        <v>8754950</v>
      </c>
      <c r="D27" s="44">
        <f>INDEX(DATA_1112_1314!BU$2:BU$436,DATA_1112_1314!$A$1)</f>
        <v>21705080</v>
      </c>
      <c r="E27" s="44">
        <f>INDEX(DATA_1415_FORWARD!R$2:R$436,DATA_1415_FORWARD!$A$1)</f>
        <v>37137019</v>
      </c>
      <c r="F27" s="44">
        <f>INDEX(DATA_1415_FORWARD!AT$2:AT$436,DATA_1415_FORWARD!$A$1)</f>
        <v>48874284</v>
      </c>
      <c r="G27" s="44">
        <f>INDEX(DATA_1415_FORWARD!BY$2:BY$436,DATA_1415_FORWARD!$A$1)</f>
        <v>79847233</v>
      </c>
      <c r="H27" s="44">
        <f>INDEX(DATA_1415_FORWARD!DD$2:DD$436,DATA_1415_FORWARD!$A$1)</f>
        <v>92313399</v>
      </c>
      <c r="I27" s="44">
        <f>INDEX(DATA_1415_FORWARD!EJ$2:EJ$436,DATA_1415_FORWARD!$A$1)</f>
        <v>89808287</v>
      </c>
      <c r="J27" s="44">
        <f>INDEX(DATA_1415_FORWARD!FP$2:FP$436,DATA_1415_FORWARD!$A$1)</f>
        <v>82500348</v>
      </c>
      <c r="K27" s="44">
        <f>INDEX(DATA_1415_FORWARD!GT$2:GT$436,DATA_1415_FORWARD!$A$1)</f>
        <v>79969246</v>
      </c>
      <c r="L27" s="44">
        <f>INDEX(DATA_1415_FORWARD!HX$2:HX$436,DATA_1415_FORWARD!$A$1)</f>
        <v>76864165</v>
      </c>
      <c r="M27" s="44">
        <f>INDEX(DATA_1415_FORWARD!JB$2:JB$436,DATA_1415_FORWARD!$A$1)</f>
        <v>80987027</v>
      </c>
      <c r="N27" s="44">
        <f>INDEX(DATA_1415_FORWARD!KF$2:KF$436,DATA_1415_FORWARD!$A$1)</f>
        <v>80735603</v>
      </c>
      <c r="AL27" s="4"/>
      <c r="AM27" s="4"/>
      <c r="AN27" s="4"/>
      <c r="AO27" s="4"/>
      <c r="AP27" s="4"/>
      <c r="AQ27" s="4"/>
      <c r="AR27" s="4"/>
      <c r="AS27" s="4"/>
    </row>
    <row r="28" spans="1:45" s="2" customFormat="1" x14ac:dyDescent="0.35">
      <c r="A28" s="1" t="s">
        <v>605</v>
      </c>
      <c r="B28" s="44">
        <v>0</v>
      </c>
      <c r="C28" s="44">
        <f>INDEX(DATA_1112_1314!BD$2:BD$436,DATA_1112_1314!$A$1)</f>
        <v>1079083</v>
      </c>
      <c r="D28" s="44">
        <f>INDEX(DATA_1112_1314!CF$2:CF$436,DATA_1112_1314!$A$1)</f>
        <v>1760936</v>
      </c>
      <c r="E28" s="44">
        <f>INDEX(DATA_1415_FORWARD!AC$2:AC$436,DATA_1415_FORWARD!$A$1)</f>
        <v>1727751</v>
      </c>
      <c r="F28" s="44">
        <f>INDEX(DATA_1415_FORWARD!BE$2:BE$436,DATA_1415_FORWARD!$A$1)</f>
        <v>3526308</v>
      </c>
      <c r="G28" s="44">
        <f>INDEX(DATA_1415_FORWARD!CJ$2:CJ$436,DATA_1415_FORWARD!$A$1)</f>
        <v>5233840</v>
      </c>
      <c r="H28" s="44">
        <f>INDEX(DATA_1415_FORWARD!DO$2:DO$436,DATA_1415_FORWARD!$A$1)</f>
        <v>5123279</v>
      </c>
      <c r="I28" s="44">
        <f>INDEX(DATA_1415_FORWARD!EU$2:EU$436,DATA_1415_FORWARD!$A$1)</f>
        <v>4057743</v>
      </c>
      <c r="J28" s="44">
        <f>INDEX(DATA_1415_FORWARD!FQ$2:FQ$436,DATA_1415_FORWARD!$A$1)</f>
        <v>2091607</v>
      </c>
      <c r="K28" s="44">
        <f>INDEX(DATA_1415_FORWARD!GU$2:GU$436,DATA_1415_FORWARD!$A$1)</f>
        <v>3004162</v>
      </c>
      <c r="L28" s="44">
        <f>INDEX(DATA_1415_FORWARD!HY$2:HY$436,DATA_1415_FORWARD!$A$1)</f>
        <v>2648493</v>
      </c>
      <c r="M28" s="44">
        <f>INDEX(DATA_1415_FORWARD!JC$2:JC$436,DATA_1415_FORWARD!$A$1)</f>
        <v>3001160</v>
      </c>
      <c r="N28" s="44">
        <f>INDEX(DATA_1415_FORWARD!KG$2:KG$436,DATA_1415_FORWARD!$A$1)</f>
        <v>2980831</v>
      </c>
      <c r="AL28" s="4"/>
      <c r="AM28" s="4"/>
      <c r="AN28" s="4"/>
      <c r="AO28" s="4"/>
      <c r="AP28" s="4"/>
      <c r="AQ28" s="4"/>
      <c r="AR28" s="4"/>
      <c r="AS28" s="4"/>
    </row>
    <row r="29" spans="1:45" s="2" customFormat="1" x14ac:dyDescent="0.35">
      <c r="A29" s="1" t="s">
        <v>518</v>
      </c>
      <c r="B29" s="44">
        <v>0</v>
      </c>
      <c r="C29" s="44">
        <f>INDEX(DATA_1112_1314!BE$2:BE$436,DATA_1112_1314!$A$1)</f>
        <v>318768</v>
      </c>
      <c r="D29" s="44">
        <f>INDEX(DATA_1112_1314!CG$2:CG$436,DATA_1112_1314!$A$1)</f>
        <v>1578910</v>
      </c>
      <c r="E29" s="44">
        <f>INDEX(DATA_1415_FORWARD!AD$2:AD$436,DATA_1415_FORWARD!$A$1)</f>
        <v>3595750</v>
      </c>
      <c r="F29" s="44">
        <f>INDEX(DATA_1415_FORWARD!BF$2:BF$436,DATA_1415_FORWARD!$A$1)</f>
        <v>3317364</v>
      </c>
      <c r="G29" s="44">
        <f>INDEX(DATA_1415_FORWARD!CK$2:CK$436,DATA_1415_FORWARD!$A$1)</f>
        <v>3374587</v>
      </c>
      <c r="H29" s="44">
        <f>INDEX(DATA_1415_FORWARD!DP$2:DP$436,DATA_1415_FORWARD!$A$1)</f>
        <v>5795807</v>
      </c>
      <c r="I29" s="44">
        <f>INDEX(DATA_1415_FORWARD!EV$2:EV$436,DATA_1415_FORWARD!$A$1)</f>
        <v>5030743</v>
      </c>
      <c r="J29" s="44">
        <f>INDEX(DATA_1415_FORWARD!FR$2:FR$436,DATA_1415_FORWARD!$A$1)</f>
        <v>7002738</v>
      </c>
      <c r="K29" s="44">
        <f>INDEX(DATA_1415_FORWARD!GV$2:GV$436,DATA_1415_FORWARD!$A$1)</f>
        <v>8728213</v>
      </c>
      <c r="L29" s="44">
        <f>INDEX(DATA_1415_FORWARD!HZ$2:HZ$436,DATA_1415_FORWARD!$A$1)</f>
        <v>15926245</v>
      </c>
      <c r="M29" s="44">
        <f>INDEX(DATA_1415_FORWARD!JD$2:JD$436,DATA_1415_FORWARD!$A$1)</f>
        <v>15077614</v>
      </c>
      <c r="N29" s="44">
        <f>INDEX(DATA_1415_FORWARD!KH$2:KH$436,DATA_1415_FORWARD!$A$1)</f>
        <v>13997909</v>
      </c>
      <c r="AL29" s="4"/>
      <c r="AM29" s="4"/>
      <c r="AN29" s="4"/>
      <c r="AO29" s="4"/>
      <c r="AP29" s="4"/>
      <c r="AQ29" s="4"/>
      <c r="AR29" s="4"/>
      <c r="AS29" s="4"/>
    </row>
    <row r="30" spans="1:45" s="2" customFormat="1" x14ac:dyDescent="0.35">
      <c r="A30" s="1" t="s">
        <v>603</v>
      </c>
      <c r="B30" s="44">
        <v>0</v>
      </c>
      <c r="C30" s="44">
        <v>0</v>
      </c>
      <c r="D30" s="44">
        <v>0</v>
      </c>
      <c r="E30" s="44">
        <v>0</v>
      </c>
      <c r="F30" s="44">
        <f>INDEX(DATA_1415_FORWARD!BI$2:BI$436,DATA_1415_FORWARD!$A$1)</f>
        <v>-4166</v>
      </c>
      <c r="G30" s="44">
        <f>INDEX(DATA_1415_FORWARD!CN$2:CN$436,DATA_1415_FORWARD!$A$1)</f>
        <v>0</v>
      </c>
      <c r="H30" s="44">
        <f>INDEX(DATA_1415_FORWARD!DS$2:DS$436,DATA_1415_FORWARD!$A$1)</f>
        <v>-487</v>
      </c>
      <c r="I30" s="44">
        <f>INDEX(DATA_1415_FORWARD!EY$2:EY$436,DATA_1415_FORWARD!$A$1)</f>
        <v>0</v>
      </c>
      <c r="J30" s="44">
        <f>INDEX(DATA_1415_FORWARD!FS$2:FS$436,DATA_1415_FORWARD!$A$1)</f>
        <v>0</v>
      </c>
      <c r="K30" s="44">
        <f>INDEX(DATA_1415_FORWARD!GW$2:GW$436,DATA_1415_FORWARD!$A$1)</f>
        <v>0</v>
      </c>
      <c r="L30" s="44">
        <f>INDEX(DATA_1415_FORWARD!IA$2:IA$436,DATA_1415_FORWARD!$A$1)</f>
        <v>0</v>
      </c>
      <c r="M30" s="44">
        <f>INDEX(DATA_1415_FORWARD!JE$2:JE$436,DATA_1415_FORWARD!$A$1)</f>
        <v>0</v>
      </c>
      <c r="N30" s="44">
        <f>INDEX(DATA_1415_FORWARD!KI$2:KI$436,DATA_1415_FORWARD!$A$1)</f>
        <v>0</v>
      </c>
      <c r="AL30" s="4"/>
      <c r="AM30" s="4"/>
      <c r="AN30" s="4"/>
      <c r="AO30" s="4"/>
      <c r="AP30" s="4"/>
      <c r="AQ30" s="4"/>
      <c r="AR30" s="4"/>
      <c r="AS30" s="4"/>
    </row>
    <row r="31" spans="1:45" s="2" customFormat="1" x14ac:dyDescent="0.35">
      <c r="A31" s="1" t="s">
        <v>604</v>
      </c>
      <c r="B31" s="44">
        <v>0</v>
      </c>
      <c r="C31" s="44">
        <v>0</v>
      </c>
      <c r="D31" s="44">
        <v>0</v>
      </c>
      <c r="E31" s="44">
        <v>0</v>
      </c>
      <c r="F31" s="44">
        <f>INDEX(DATA_1415_FORWARD!BH$2:BH$436,DATA_1415_FORWARD!$A$1)</f>
        <v>124416</v>
      </c>
      <c r="G31" s="44">
        <f>INDEX(DATA_1415_FORWARD!CM$2:CM$436,DATA_1415_FORWARD!$A$1)</f>
        <v>124416</v>
      </c>
      <c r="H31" s="44">
        <f>INDEX(DATA_1415_FORWARD!DR$2:DR$436,DATA_1415_FORWARD!$A$1)</f>
        <v>124416</v>
      </c>
      <c r="I31" s="44">
        <f>INDEX(DATA_1415_FORWARD!EX$2:EX$436,DATA_1415_FORWARD!$A$1)</f>
        <v>124416</v>
      </c>
      <c r="J31" s="44">
        <f>INDEX(DATA_1415_FORWARD!FT$2:FT$436,DATA_1415_FORWARD!$A$1)</f>
        <v>615562</v>
      </c>
      <c r="K31" s="44">
        <f>INDEX(DATA_1415_FORWARD!GX$2:GX$436,DATA_1415_FORWARD!$A$1)</f>
        <v>-25553</v>
      </c>
      <c r="L31" s="44">
        <f>INDEX(DATA_1415_FORWARD!IB$2:IB$436,DATA_1415_FORWARD!$A$1)</f>
        <v>-24782</v>
      </c>
      <c r="M31" s="44">
        <f>INDEX(DATA_1415_FORWARD!JF$2:JF$436,DATA_1415_FORWARD!$A$1)</f>
        <v>0</v>
      </c>
      <c r="N31" s="44">
        <f>INDEX(DATA_1415_FORWARD!KJ$2:KJ$436,DATA_1415_FORWARD!$A$1)</f>
        <v>0</v>
      </c>
      <c r="AL31" s="4"/>
      <c r="AM31" s="4"/>
      <c r="AN31" s="4"/>
      <c r="AO31" s="4"/>
      <c r="AP31" s="4"/>
      <c r="AQ31" s="4"/>
      <c r="AR31" s="4"/>
      <c r="AS31" s="4"/>
    </row>
    <row r="32" spans="1:45" s="2" customFormat="1" x14ac:dyDescent="0.35">
      <c r="A32" s="1" t="s">
        <v>810</v>
      </c>
      <c r="B32" s="44">
        <v>0</v>
      </c>
      <c r="C32" s="44">
        <v>0</v>
      </c>
      <c r="D32" s="44">
        <v>0</v>
      </c>
      <c r="E32" s="44">
        <v>0</v>
      </c>
      <c r="F32" s="44">
        <f>INDEX(DATA_1415_FORWARD!BG$2:BG$436,DATA_1415_FORWARD!$A$1)</f>
        <v>21374926</v>
      </c>
      <c r="G32" s="44">
        <f>INDEX(DATA_1415_FORWARD!CL$2:CL$436,DATA_1415_FORWARD!$A$1)</f>
        <v>25478856</v>
      </c>
      <c r="H32" s="44">
        <f>INDEX(DATA_1415_FORWARD!DQ$2:DQ$436,DATA_1415_FORWARD!$A$1)</f>
        <v>42801925</v>
      </c>
      <c r="I32" s="44">
        <f>INDEX(DATA_1415_FORWARD!EW$2:EW$436,DATA_1415_FORWARD!$A$1)</f>
        <v>68268190</v>
      </c>
      <c r="J32" s="44">
        <f>INDEX(DATA_1415_FORWARD!FU$2:FU$436,DATA_1415_FORWARD!$A$1)</f>
        <v>95565476</v>
      </c>
      <c r="K32" s="44">
        <f>INDEX(DATA_1415_FORWARD!GY$2:GY$436,DATA_1415_FORWARD!$A$1)</f>
        <v>121426425</v>
      </c>
      <c r="L32" s="44">
        <f>INDEX(DATA_1415_FORWARD!IC$2:IC$436,DATA_1415_FORWARD!$A$1)</f>
        <v>144067229</v>
      </c>
      <c r="M32" s="44">
        <f>INDEX(DATA_1415_FORWARD!JG$2:JG$436,DATA_1415_FORWARD!$A$1)</f>
        <v>168436145</v>
      </c>
      <c r="N32" s="44">
        <f>INDEX(DATA_1415_FORWARD!KK$2:KK$436,DATA_1415_FORWARD!$A$1)</f>
        <v>230342301</v>
      </c>
      <c r="AL32" s="4"/>
      <c r="AM32" s="4"/>
      <c r="AN32" s="4"/>
      <c r="AO32" s="4"/>
      <c r="AP32" s="4"/>
      <c r="AQ32" s="4"/>
      <c r="AR32" s="4"/>
      <c r="AS32" s="4"/>
    </row>
    <row r="33" spans="1:45" s="2" customFormat="1" x14ac:dyDescent="0.35">
      <c r="A33" s="1" t="s">
        <v>811</v>
      </c>
      <c r="B33" s="44">
        <v>0</v>
      </c>
      <c r="C33" s="44">
        <v>0</v>
      </c>
      <c r="D33" s="44">
        <v>0</v>
      </c>
      <c r="E33" s="44">
        <v>0</v>
      </c>
      <c r="F33" s="44">
        <v>0</v>
      </c>
      <c r="G33" s="44">
        <v>0</v>
      </c>
      <c r="H33" s="44">
        <f>INDEX(DATA_1415_FORWARD!DT$2:DT$436,DATA_1415_FORWARD!$A$1)</f>
        <v>2962241</v>
      </c>
      <c r="I33" s="44">
        <f>INDEX(DATA_1415_FORWARD!EZ$2:EZ$436,DATA_1415_FORWARD!$A$1)</f>
        <v>8351613</v>
      </c>
      <c r="J33" s="44">
        <f>INDEX(DATA_1415_FORWARD!FV$2:FV$436,DATA_1415_FORWARD!$A$1)</f>
        <v>13029275</v>
      </c>
      <c r="K33" s="44">
        <f>INDEX(DATA_1415_FORWARD!GZ$2:GZ$436,DATA_1415_FORWARD!$A$1)</f>
        <v>18038133</v>
      </c>
      <c r="L33" s="44">
        <f>INDEX(DATA_1415_FORWARD!ID$2:ID$436,DATA_1415_FORWARD!$A$1)</f>
        <v>22157674</v>
      </c>
      <c r="M33" s="44">
        <f>INDEX(DATA_1415_FORWARD!JH$2:JH$436,DATA_1415_FORWARD!$A$1)</f>
        <v>27739445</v>
      </c>
      <c r="N33" s="44">
        <f>INDEX(DATA_1415_FORWARD!KL$2:KL$436,DATA_1415_FORWARD!$A$1)</f>
        <v>38692461</v>
      </c>
      <c r="AL33" s="4"/>
      <c r="AM33" s="4"/>
      <c r="AN33" s="4"/>
      <c r="AO33" s="4"/>
      <c r="AP33" s="4"/>
      <c r="AQ33" s="4"/>
      <c r="AR33" s="4"/>
      <c r="AS33" s="4"/>
    </row>
    <row r="34" spans="1:45" s="2" customFormat="1" x14ac:dyDescent="0.35">
      <c r="A34" s="1" t="s">
        <v>22</v>
      </c>
      <c r="B34" s="44">
        <f>INDEX(DATA_1112_1314!S$2:S$436,DATA_1112_1314!$A$1)</f>
        <v>8313381156</v>
      </c>
      <c r="C34" s="44">
        <f>INDEX(DATA_1112_1314!AT$2:AT$436,DATA_1112_1314!$A$1)</f>
        <v>8367062003</v>
      </c>
      <c r="D34" s="44">
        <f>INDEX(DATA_1112_1314!BV$2:BV$436,DATA_1112_1314!$A$1)</f>
        <v>8491847675</v>
      </c>
      <c r="E34" s="44">
        <f>INDEX(DATA_1415_FORWARD!S$2:S$436,DATA_1415_FORWARD!$A$1)</f>
        <v>8612560958</v>
      </c>
      <c r="F34" s="44">
        <f>INDEX(DATA_1415_FORWARD!AU$2:AU$436,DATA_1415_FORWARD!$A$1)</f>
        <v>8702406156</v>
      </c>
      <c r="G34" s="44">
        <f>INDEX(DATA_1415_FORWARD!BZ$2:BZ$436,DATA_1415_FORWARD!$A$1)</f>
        <v>8788875613</v>
      </c>
      <c r="H34" s="44">
        <f>INDEX(DATA_1415_FORWARD!DE$2:DE$436,DATA_1415_FORWARD!$A$1)</f>
        <v>8865302366</v>
      </c>
      <c r="I34" s="44">
        <f>INDEX(DATA_1415_FORWARD!EK$2:EK$436,DATA_1415_FORWARD!$A$1)</f>
        <v>8943444728</v>
      </c>
      <c r="J34" s="44">
        <f>INDEX(DATA_1415_FORWARD!FW$2:FW$436,DATA_1415_FORWARD!$A$1)</f>
        <v>9127502743</v>
      </c>
      <c r="K34" s="44">
        <f>INDEX(DATA_1415_FORWARD!HA$2:HA$436,DATA_1415_FORWARD!$A$1)</f>
        <v>9424763001</v>
      </c>
      <c r="L34" s="44">
        <f>INDEX(DATA_1415_FORWARD!IE$2:IE$436,DATA_1415_FORWARD!$A$1)</f>
        <v>9507754751</v>
      </c>
      <c r="M34" s="44">
        <f>INDEX(DATA_1415_FORWARD!JI$2:JI$436,DATA_1415_FORWARD!$A$1)</f>
        <v>9529828925</v>
      </c>
      <c r="N34" s="44">
        <f>INDEX(DATA_1415_FORWARD!KM$2:KM$436,DATA_1415_FORWARD!$A$1)</f>
        <v>9967913973</v>
      </c>
      <c r="AL34" s="4"/>
      <c r="AM34" s="4"/>
      <c r="AN34" s="4"/>
      <c r="AO34" s="4"/>
      <c r="AP34" s="4"/>
      <c r="AQ34" s="4"/>
      <c r="AR34" s="4"/>
      <c r="AS34" s="4"/>
    </row>
    <row r="35" spans="1:45" s="2" customFormat="1" x14ac:dyDescent="0.35">
      <c r="A35" s="1" t="s">
        <v>812</v>
      </c>
      <c r="B35" s="44">
        <f>INDEX(DATA_1112_1314!T$2:T$436,DATA_1112_1314!$A$1)</f>
        <v>4164929879</v>
      </c>
      <c r="C35" s="44">
        <f>INDEX(DATA_1112_1314!AU$2:AU$436,DATA_1112_1314!$A$1)</f>
        <v>4186347093</v>
      </c>
      <c r="D35" s="44">
        <f>INDEX(DATA_1112_1314!BW$2:BW$436,DATA_1112_1314!$A$1)</f>
        <v>4273642596</v>
      </c>
      <c r="E35" s="44">
        <f>INDEX(DATA_1415_FORWARD!T$2:T$436,DATA_1415_FORWARD!$A$1)</f>
        <v>4358537617</v>
      </c>
      <c r="F35" s="44">
        <f>INDEX(DATA_1415_FORWARD!AV$2:AV$436,DATA_1415_FORWARD!$A$1)</f>
        <v>4364320678</v>
      </c>
      <c r="G35" s="44">
        <f>INDEX(DATA_1415_FORWARD!CA$2:CA$436,DATA_1415_FORWARD!$A$1)</f>
        <v>4486094796</v>
      </c>
      <c r="H35" s="44">
        <f>INDEX(DATA_1415_FORWARD!DF$2:DF$436,DATA_1415_FORWARD!$A$1)</f>
        <v>4486395374</v>
      </c>
      <c r="I35" s="44">
        <f>INDEX(DATA_1415_FORWARD!EL$2:EL$436,DATA_1415_FORWARD!$A$1)</f>
        <v>4623795915</v>
      </c>
      <c r="J35" s="44">
        <f>INDEX(DATA_1415_FORWARD!FX$2:FX$436,DATA_1415_FORWARD!$A$1)</f>
        <v>4704624352</v>
      </c>
      <c r="K35" s="44">
        <f>INDEX(DATA_1415_FORWARD!HB$2:HB$436,DATA_1415_FORWARD!$A$1)</f>
        <v>4866476136</v>
      </c>
      <c r="L35" s="44">
        <f>INDEX(DATA_1415_FORWARD!IF$2:IF$436,DATA_1415_FORWARD!$A$1)</f>
        <v>5069846933</v>
      </c>
      <c r="M35" s="44">
        <f>INDEX(DATA_1415_FORWARD!JJ$2:JJ$436,DATA_1415_FORWARD!$A$1)</f>
        <v>5265101880</v>
      </c>
      <c r="N35" s="44">
        <f>INDEX(DATA_1415_FORWARD!KN$2:KN$436,DATA_1415_FORWARD!$A$1)</f>
        <v>5411142895</v>
      </c>
      <c r="AL35" s="4"/>
      <c r="AM35" s="4"/>
      <c r="AN35" s="4"/>
      <c r="AO35" s="4"/>
      <c r="AP35" s="4"/>
      <c r="AQ35" s="4"/>
      <c r="AR35" s="4"/>
      <c r="AS35" s="4"/>
    </row>
    <row r="36" spans="1:45" s="2" customFormat="1" x14ac:dyDescent="0.35">
      <c r="A36" s="1" t="s">
        <v>743</v>
      </c>
      <c r="B36" s="44">
        <f>INDEX(DATA_1112_1314!U$2:U$436,DATA_1112_1314!$A$1)</f>
        <v>4148451277</v>
      </c>
      <c r="C36" s="44">
        <f>INDEX(DATA_1112_1314!AV$2:AV$436,DATA_1112_1314!$A$1)</f>
        <v>4180714910</v>
      </c>
      <c r="D36" s="44">
        <f>INDEX(DATA_1112_1314!BX$2:BX$436,DATA_1112_1314!$A$1)</f>
        <v>4218205079</v>
      </c>
      <c r="E36" s="44">
        <f>INDEX(DATA_1415_FORWARD!U$2:U$436,DATA_1415_FORWARD!$A$1)</f>
        <v>4254023341</v>
      </c>
      <c r="F36" s="44">
        <f>INDEX(DATA_1415_FORWARD!AW$2:AW$436,DATA_1415_FORWARD!$A$1)</f>
        <v>4338085478</v>
      </c>
      <c r="G36" s="44">
        <f>INDEX(DATA_1415_FORWARD!CB$2:CB$436,DATA_1415_FORWARD!$A$1)</f>
        <v>4302780817</v>
      </c>
      <c r="H36" s="44">
        <f>INDEX(DATA_1415_FORWARD!DG$2:DG$436,DATA_1415_FORWARD!$A$1)</f>
        <v>4378906992</v>
      </c>
      <c r="I36" s="44">
        <f>INDEX(DATA_1415_FORWARD!EM$2:EM$436,DATA_1415_FORWARD!$A$1)</f>
        <v>4319648816</v>
      </c>
      <c r="J36" s="44">
        <f>INDEX(DATA_1415_FORWARD!FY$2:FY$436,DATA_1415_FORWARD!$A$1)</f>
        <v>4422878399</v>
      </c>
      <c r="K36" s="44">
        <f>INDEX(DATA_1415_FORWARD!HC$2:HC$436,DATA_1415_FORWARD!$A$1)</f>
        <v>4558286865</v>
      </c>
      <c r="L36" s="44">
        <f>INDEX(DATA_1415_FORWARD!IG$2:IG$436,DATA_1415_FORWARD!$A$1)</f>
        <v>4437907818</v>
      </c>
      <c r="M36" s="44">
        <f>INDEX(DATA_1415_FORWARD!JK$2:JK$436,DATA_1415_FORWARD!$A$1)</f>
        <v>4264727045</v>
      </c>
      <c r="N36" s="44">
        <f>INDEX(DATA_1415_FORWARD!KO$2:KO$436,DATA_1415_FORWARD!$A$1)</f>
        <v>4556771078</v>
      </c>
      <c r="AL36" s="4"/>
      <c r="AM36" s="4"/>
      <c r="AN36" s="4"/>
      <c r="AO36" s="4"/>
      <c r="AP36" s="4"/>
      <c r="AQ36" s="4"/>
      <c r="AR36" s="4"/>
      <c r="AS36" s="4"/>
    </row>
    <row r="37" spans="1:45" s="2" customFormat="1" x14ac:dyDescent="0.35">
      <c r="A37" s="1" t="s">
        <v>23</v>
      </c>
      <c r="B37" s="44" t="s">
        <v>517</v>
      </c>
      <c r="C37" s="44" t="s">
        <v>517</v>
      </c>
      <c r="D37" s="44" t="s">
        <v>517</v>
      </c>
      <c r="E37" s="15"/>
      <c r="F37" s="15"/>
      <c r="G37" s="1"/>
      <c r="H37" s="1"/>
      <c r="I37" s="1"/>
      <c r="J37" s="1"/>
      <c r="K37" s="1"/>
      <c r="L37" s="1"/>
      <c r="M37" s="1"/>
      <c r="N37" s="1"/>
      <c r="AL37" s="4"/>
      <c r="AM37" s="4"/>
      <c r="AN37" s="4"/>
      <c r="AO37" s="4"/>
      <c r="AP37" s="4"/>
      <c r="AQ37" s="4"/>
      <c r="AR37" s="4"/>
      <c r="AS37" s="4"/>
    </row>
    <row r="38" spans="1:45" s="2" customFormat="1" x14ac:dyDescent="0.35">
      <c r="A38" s="1" t="s">
        <v>446</v>
      </c>
      <c r="B38" s="44">
        <f>INDEX(DATA_1112_1314!V$2:V$436,DATA_1112_1314!$A$1)</f>
        <v>4087395923</v>
      </c>
      <c r="C38" s="44">
        <f>INDEX(DATA_1112_1314!AW$2:AW$436,DATA_1112_1314!$A$1)</f>
        <v>4136165174</v>
      </c>
      <c r="D38" s="44">
        <f>INDEX(DATA_1112_1314!BY$2:BY$436,DATA_1112_1314!$A$1)</f>
        <v>4164650689</v>
      </c>
      <c r="E38" s="44">
        <f>INDEX(DATA_1415_FORWARD!V$2:V$436,DATA_1415_FORWARD!$A$1)</f>
        <v>4211454236</v>
      </c>
      <c r="F38" s="44">
        <f>INDEX(DATA_1415_FORWARD!AX$2:AX$436,DATA_1415_FORWARD!$A$1)</f>
        <v>4297246837</v>
      </c>
      <c r="G38" s="44">
        <f>INDEX(DATA_1415_FORWARD!CC$2:CC$436,DATA_1415_FORWARD!$A$1)</f>
        <v>4277955643</v>
      </c>
      <c r="H38" s="44">
        <f>INDEX(DATA_1415_FORWARD!DH$2:DH$436,DATA_1415_FORWARD!$A$1)</f>
        <v>4351275431</v>
      </c>
      <c r="I38" s="44">
        <f>INDEX(DATA_1415_FORWARD!EN$2:EN$436,DATA_1415_FORWARD!$A$1)</f>
        <v>4298030642</v>
      </c>
      <c r="J38" s="44">
        <f>INDEX(DATA_1415_FORWARD!FZ$2:FZ$436,DATA_1415_FORWARD!$A$1)</f>
        <v>4408195046</v>
      </c>
      <c r="K38" s="44">
        <f>INDEX(DATA_1415_FORWARD!HD$2:HD$436,DATA_1415_FORWARD!$A$1)</f>
        <v>4531911278</v>
      </c>
      <c r="L38" s="44">
        <f>INDEX(DATA_1415_FORWARD!IH$2:IH$436,DATA_1415_FORWARD!$A$1)</f>
        <v>4415404442</v>
      </c>
      <c r="M38" s="44">
        <f>INDEX(DATA_1415_FORWARD!JL$2:JL$436,DATA_1415_FORWARD!$A$1)</f>
        <v>4254956865</v>
      </c>
      <c r="N38" s="44">
        <f>INDEX(DATA_1415_FORWARD!KP$2:KP$436,DATA_1415_FORWARD!$A$1)</f>
        <v>4539386026</v>
      </c>
      <c r="AL38" s="4"/>
      <c r="AM38" s="4"/>
      <c r="AN38" s="4"/>
      <c r="AO38" s="4"/>
      <c r="AP38" s="4"/>
      <c r="AQ38" s="4"/>
      <c r="AR38" s="4"/>
      <c r="AS38" s="4"/>
    </row>
    <row r="39" spans="1:45" s="2" customFormat="1" x14ac:dyDescent="0.35">
      <c r="A39" s="1" t="s">
        <v>744</v>
      </c>
      <c r="B39" s="44" t="s">
        <v>517</v>
      </c>
      <c r="C39" s="44" t="s">
        <v>517</v>
      </c>
      <c r="D39" s="44" t="s">
        <v>517</v>
      </c>
      <c r="E39" s="15"/>
      <c r="F39" s="15"/>
      <c r="G39" s="1"/>
      <c r="H39" s="1"/>
      <c r="I39" s="1"/>
      <c r="J39" s="1"/>
      <c r="K39" s="1"/>
      <c r="L39" s="1"/>
      <c r="M39" s="1"/>
      <c r="N39" s="1"/>
      <c r="AL39" s="4"/>
      <c r="AM39" s="4"/>
      <c r="AN39" s="4"/>
      <c r="AO39" s="4"/>
      <c r="AP39" s="4"/>
      <c r="AQ39" s="4"/>
      <c r="AR39" s="4"/>
      <c r="AS39" s="4"/>
    </row>
    <row r="40" spans="1:45" s="2" customFormat="1" x14ac:dyDescent="0.35">
      <c r="A40" s="1" t="s">
        <v>13</v>
      </c>
      <c r="B40" s="44">
        <f>INDEX(DATA_1112_1314!W$2:W$436,DATA_1112_1314!$A$1)</f>
        <v>594506224</v>
      </c>
      <c r="C40" s="44">
        <f>INDEX(DATA_1112_1314!AX$2:AX$436,DATA_1112_1314!$A$1)</f>
        <v>549174361</v>
      </c>
      <c r="D40" s="44">
        <f>INDEX(DATA_1112_1314!BZ$2:BZ$436,DATA_1112_1314!$A$1)</f>
        <v>560037271</v>
      </c>
      <c r="E40" s="44">
        <f>INDEX(DATA_1415_FORWARD!W$2:W$436,DATA_1415_FORWARD!$A$1)</f>
        <v>573991246</v>
      </c>
      <c r="F40" s="44">
        <f>INDEX(DATA_1415_FORWARD!AY$2:AY$436,DATA_1415_FORWARD!$A$1)</f>
        <v>589628979</v>
      </c>
      <c r="G40" s="44">
        <f>INDEX(DATA_1415_FORWARD!CD$2:CD$436,DATA_1415_FORWARD!$A$1)</f>
        <v>612192316</v>
      </c>
      <c r="H40" s="44">
        <f>INDEX(DATA_1415_FORWARD!DI$2:DI$436,DATA_1415_FORWARD!$A$1)</f>
        <v>626454574</v>
      </c>
      <c r="I40" s="44">
        <f>INDEX(DATA_1415_FORWARD!EO$2:EO$436,DATA_1415_FORWARD!$A$1)</f>
        <v>689918361</v>
      </c>
      <c r="J40" s="44">
        <f>INDEX(DATA_1415_FORWARD!GA$2:GA$436,DATA_1415_FORWARD!$A$1)</f>
        <v>801246228</v>
      </c>
      <c r="K40" s="44">
        <f>INDEX(DATA_1415_FORWARD!HE$2:HE$436,DATA_1415_FORWARD!$A$1)</f>
        <v>847855849</v>
      </c>
      <c r="L40" s="44">
        <f>INDEX(DATA_1415_FORWARD!II$2:II$436,DATA_1415_FORWARD!$A$1)</f>
        <v>982990693</v>
      </c>
      <c r="M40" s="44">
        <f>INDEX(DATA_1415_FORWARD!JM$2:JM$436,DATA_1415_FORWARD!$A$1)</f>
        <v>1222132773</v>
      </c>
      <c r="N40" s="101">
        <f>INDEX(DATA_1415_FORWARD!KQ$2:KQ$436,DATA_1415_FORWARD!$A$1)</f>
        <v>1235500134</v>
      </c>
      <c r="AL40" s="4"/>
      <c r="AM40" s="4"/>
      <c r="AN40" s="4"/>
      <c r="AO40" s="4"/>
      <c r="AP40" s="4"/>
      <c r="AQ40" s="4"/>
      <c r="AR40" s="4"/>
      <c r="AS40" s="4"/>
    </row>
    <row r="41" spans="1:45" s="2" customFormat="1" x14ac:dyDescent="0.35">
      <c r="A41" s="1" t="s">
        <v>554</v>
      </c>
      <c r="B41" s="44">
        <f>INDEX(DATA_1112_1314!AC$2:AC$436,DATA_1112_1314!$A$1)</f>
        <v>5556473</v>
      </c>
      <c r="C41" s="48" t="s">
        <v>562</v>
      </c>
      <c r="D41" s="48" t="s">
        <v>562</v>
      </c>
      <c r="E41" s="48" t="s">
        <v>562</v>
      </c>
      <c r="F41" s="48" t="s">
        <v>562</v>
      </c>
      <c r="G41" s="48" t="s">
        <v>562</v>
      </c>
      <c r="H41" s="48" t="s">
        <v>562</v>
      </c>
      <c r="I41" s="48" t="s">
        <v>562</v>
      </c>
      <c r="J41" s="48" t="s">
        <v>562</v>
      </c>
      <c r="K41" s="48" t="s">
        <v>562</v>
      </c>
      <c r="L41" s="48" t="s">
        <v>562</v>
      </c>
      <c r="M41" s="48" t="s">
        <v>562</v>
      </c>
      <c r="N41" s="48" t="s">
        <v>562</v>
      </c>
      <c r="AE41" s="11" t="s">
        <v>458</v>
      </c>
      <c r="AL41" s="4"/>
      <c r="AM41" s="4"/>
      <c r="AN41" s="4"/>
      <c r="AO41" s="4"/>
      <c r="AP41" s="4"/>
      <c r="AQ41" s="4"/>
      <c r="AR41" s="4"/>
      <c r="AS41" s="4"/>
    </row>
    <row r="42" spans="1:45" s="2" customFormat="1" x14ac:dyDescent="0.35">
      <c r="A42" s="1" t="s">
        <v>455</v>
      </c>
      <c r="B42" s="44">
        <f t="shared" ref="B42:K42" si="6">B40+B38</f>
        <v>4681902147</v>
      </c>
      <c r="C42" s="44">
        <f t="shared" si="6"/>
        <v>4685339535</v>
      </c>
      <c r="D42" s="44">
        <f>D40+D38</f>
        <v>4724687960</v>
      </c>
      <c r="E42" s="44">
        <f t="shared" si="6"/>
        <v>4785445482</v>
      </c>
      <c r="F42" s="44">
        <f t="shared" si="6"/>
        <v>4886875816</v>
      </c>
      <c r="G42" s="44">
        <f t="shared" si="6"/>
        <v>4890147959</v>
      </c>
      <c r="H42" s="44">
        <f t="shared" si="6"/>
        <v>4977730005</v>
      </c>
      <c r="I42" s="44">
        <f t="shared" si="6"/>
        <v>4987949003</v>
      </c>
      <c r="J42" s="44">
        <f t="shared" si="6"/>
        <v>5209441274</v>
      </c>
      <c r="K42" s="44">
        <f t="shared" si="6"/>
        <v>5379767127</v>
      </c>
      <c r="L42" s="44">
        <f>L40+L38</f>
        <v>5398395135</v>
      </c>
      <c r="M42" s="44">
        <f>M40+M38</f>
        <v>5477089638</v>
      </c>
      <c r="N42" s="44">
        <f>N40+N38</f>
        <v>5774886160</v>
      </c>
      <c r="AF42" s="12" t="s">
        <v>448</v>
      </c>
      <c r="AG42" s="10" t="s">
        <v>449</v>
      </c>
      <c r="AH42" s="10" t="s">
        <v>594</v>
      </c>
      <c r="AI42" s="10" t="s">
        <v>600</v>
      </c>
      <c r="AJ42" s="24" t="s">
        <v>638</v>
      </c>
      <c r="AK42" s="24" t="s">
        <v>672</v>
      </c>
      <c r="AL42" s="24" t="s">
        <v>674</v>
      </c>
      <c r="AM42" s="24" t="s">
        <v>742</v>
      </c>
      <c r="AN42" s="24" t="s">
        <v>746</v>
      </c>
      <c r="AO42" s="24" t="s">
        <v>779</v>
      </c>
      <c r="AP42" s="24" t="s">
        <v>820</v>
      </c>
      <c r="AQ42" s="24" t="s">
        <v>853</v>
      </c>
      <c r="AR42" s="24" t="str">
        <f>AR9</f>
        <v>2023-24</v>
      </c>
      <c r="AS42" s="4"/>
    </row>
    <row r="43" spans="1:45" s="40" customFormat="1" ht="37.5" x14ac:dyDescent="0.3">
      <c r="A43" s="51" t="s">
        <v>778</v>
      </c>
      <c r="B43" s="49">
        <f>INDEX(DATA_1112_1314!X$2:X$436,DATA_1112_1314!$A$1)</f>
        <v>29650330</v>
      </c>
      <c r="C43" s="49">
        <f>INDEX(DATA_1112_1314!AY$2:AY$436,DATA_1112_1314!$A$1)</f>
        <v>29270971</v>
      </c>
      <c r="D43" s="49">
        <f>INDEX(DATA_1112_1314!CA$2:CA$436,DATA_1112_1314!$A$1)</f>
        <v>30307928</v>
      </c>
      <c r="E43" s="49">
        <f>INDEX(DATA_1415_FORWARD!X$2:X$436,DATA_1415_FORWARD!$A$1)</f>
        <v>31190297</v>
      </c>
      <c r="F43" s="49">
        <f>INDEX(DATA_1415_FORWARD!AZ$2:AZ$436,DATA_1415_FORWARD!$A$1)</f>
        <v>32195533</v>
      </c>
      <c r="G43" s="49">
        <f>INDEX(DATA_1415_FORWARD!CE$2:CE$436,DATA_1415_FORWARD!$A$1)</f>
        <v>32091890</v>
      </c>
      <c r="H43" s="49">
        <f>INDEX(DATA_1415_FORWARD!DJ$2:DJ$436,DATA_1415_FORWARD!$A$1)</f>
        <v>32563635</v>
      </c>
      <c r="I43" s="50" t="s">
        <v>777</v>
      </c>
      <c r="J43" s="51">
        <v>0</v>
      </c>
      <c r="K43" s="51">
        <v>0</v>
      </c>
      <c r="L43" s="51">
        <v>0</v>
      </c>
      <c r="M43" s="51">
        <v>0</v>
      </c>
      <c r="N43" s="51">
        <v>0</v>
      </c>
      <c r="AE43" s="41" t="s">
        <v>451</v>
      </c>
      <c r="AF43" s="41">
        <f t="shared" ref="AF43:AM43" si="7">B12</f>
        <v>847515</v>
      </c>
      <c r="AG43" s="41">
        <f t="shared" si="7"/>
        <v>846490</v>
      </c>
      <c r="AH43" s="41">
        <f t="shared" si="7"/>
        <v>846148</v>
      </c>
      <c r="AI43" s="41">
        <f t="shared" si="7"/>
        <v>845600</v>
      </c>
      <c r="AJ43" s="41">
        <f t="shared" si="7"/>
        <v>843944</v>
      </c>
      <c r="AK43" s="41">
        <f t="shared" si="7"/>
        <v>841906</v>
      </c>
      <c r="AL43" s="41">
        <f t="shared" si="7"/>
        <v>839885</v>
      </c>
      <c r="AM43" s="41">
        <f t="shared" si="7"/>
        <v>837642</v>
      </c>
      <c r="AN43" s="41">
        <f>J12</f>
        <v>834198</v>
      </c>
      <c r="AO43" s="41">
        <f>K12</f>
        <v>822827</v>
      </c>
      <c r="AP43" s="41">
        <f>L12</f>
        <v>812429</v>
      </c>
      <c r="AQ43" s="41">
        <f>M12</f>
        <v>801622</v>
      </c>
      <c r="AR43" s="41">
        <f>N12</f>
        <v>797074</v>
      </c>
      <c r="AS43" s="42"/>
    </row>
    <row r="44" spans="1:45" s="2" customFormat="1" x14ac:dyDescent="0.35">
      <c r="A44" s="1" t="s">
        <v>457</v>
      </c>
      <c r="B44" s="44">
        <f t="shared" ref="B44:H44" si="8">B42-B43</f>
        <v>4652251817</v>
      </c>
      <c r="C44" s="44">
        <f t="shared" si="8"/>
        <v>4656068564</v>
      </c>
      <c r="D44" s="44">
        <f>D42-D43</f>
        <v>4694380032</v>
      </c>
      <c r="E44" s="44">
        <f t="shared" si="8"/>
        <v>4754255185</v>
      </c>
      <c r="F44" s="44">
        <f t="shared" si="8"/>
        <v>4854680283</v>
      </c>
      <c r="G44" s="44">
        <f t="shared" si="8"/>
        <v>4858056069</v>
      </c>
      <c r="H44" s="44">
        <f t="shared" si="8"/>
        <v>4945166370</v>
      </c>
      <c r="I44" s="44">
        <f>I42</f>
        <v>4987949003</v>
      </c>
      <c r="J44" s="44">
        <f>J42</f>
        <v>5209441274</v>
      </c>
      <c r="K44" s="44">
        <f>K42</f>
        <v>5379767127</v>
      </c>
      <c r="L44" s="44">
        <f>L42</f>
        <v>5398395135</v>
      </c>
      <c r="M44" s="44">
        <f>M42</f>
        <v>5477089638</v>
      </c>
      <c r="N44" s="44">
        <f>N42</f>
        <v>5774886160</v>
      </c>
      <c r="AL44" s="4"/>
      <c r="AM44" s="4"/>
      <c r="AN44" s="4"/>
      <c r="AO44" s="4"/>
      <c r="AP44" s="4"/>
      <c r="AQ44" s="4"/>
      <c r="AR44" s="4"/>
      <c r="AS44" s="4"/>
    </row>
    <row r="45" spans="1:45" s="2" customFormat="1" x14ac:dyDescent="0.35">
      <c r="A45" s="1" t="s">
        <v>18</v>
      </c>
      <c r="B45" s="52">
        <f t="shared" ref="B45:K45" si="9">ROUND(((B44/B46)*1000),4)</f>
        <v>9.2154000000000007</v>
      </c>
      <c r="C45" s="52">
        <f t="shared" si="9"/>
        <v>9.5594000000000001</v>
      </c>
      <c r="D45" s="52">
        <f>ROUND(((D44/D46)*1000),4)</f>
        <v>9.7234999999999996</v>
      </c>
      <c r="E45" s="52">
        <f t="shared" si="9"/>
        <v>9.6188000000000002</v>
      </c>
      <c r="F45" s="52">
        <f t="shared" si="9"/>
        <v>9.6077999999999992</v>
      </c>
      <c r="G45" s="52">
        <f t="shared" si="9"/>
        <v>9.3477999999999994</v>
      </c>
      <c r="H45" s="52">
        <f t="shared" si="9"/>
        <v>9.1725999999999992</v>
      </c>
      <c r="I45" s="52">
        <f t="shared" si="9"/>
        <v>8.8617000000000008</v>
      </c>
      <c r="J45" s="52">
        <f t="shared" si="9"/>
        <v>8.7682000000000002</v>
      </c>
      <c r="K45" s="52">
        <f t="shared" si="9"/>
        <v>8.6172000000000004</v>
      </c>
      <c r="L45" s="52">
        <f>ROUND(((L44/L46)*1000),4)</f>
        <v>8.1104000000000003</v>
      </c>
      <c r="M45" s="52">
        <f>ROUND(((M44/M46)*1000),4)</f>
        <v>7.2106000000000003</v>
      </c>
      <c r="N45" s="52">
        <f>ROUND(((N44/N46)*1000),4)</f>
        <v>6.7285000000000004</v>
      </c>
      <c r="AL45" s="4"/>
      <c r="AM45" s="4"/>
      <c r="AN45" s="4"/>
      <c r="AO45" s="4"/>
      <c r="AP45" s="4"/>
      <c r="AQ45" s="4"/>
      <c r="AR45" s="4"/>
      <c r="AS45" s="4"/>
    </row>
    <row r="46" spans="1:45" s="2" customFormat="1" x14ac:dyDescent="0.35">
      <c r="A46" s="1" t="s">
        <v>19</v>
      </c>
      <c r="B46" s="44">
        <f>INDEX(DATA_1112_1314!Y$2:Y$436,DATA_1112_1314!$A$1)</f>
        <v>504834231372</v>
      </c>
      <c r="C46" s="44">
        <f>INDEX(DATA_1112_1314!AZ$2:AZ$436,DATA_1112_1314!$A$1)</f>
        <v>487068638803</v>
      </c>
      <c r="D46" s="44">
        <f>INDEX(DATA_1112_1314!CB$2:CB$436,DATA_1112_1314!$A$1)</f>
        <v>482787375262</v>
      </c>
      <c r="E46" s="44">
        <f>INDEX(DATA_1415_FORWARD!Y$2:Y$436,DATA_1415_FORWARD!$A$1)</f>
        <v>494268177526</v>
      </c>
      <c r="F46" s="44">
        <f>INDEX(DATA_1415_FORWARD!BA$2:BA$436,DATA_1415_FORWARD!$A$1)</f>
        <v>505285120996</v>
      </c>
      <c r="G46" s="44">
        <f>INDEX(DATA_1415_FORWARD!CF$2:CF$436,DATA_1415_FORWARD!$A$1)</f>
        <v>519702245703</v>
      </c>
      <c r="H46" s="44">
        <f>INDEX(DATA_1415_FORWARD!DK$2:DK$436,DATA_1415_FORWARD!$A$1)</f>
        <v>539121446165</v>
      </c>
      <c r="I46" s="44">
        <f>INDEX(DATA_1415_FORWARD!EQ$2:EQ$436,DATA_1415_FORWARD!$A$1)</f>
        <v>562865542505</v>
      </c>
      <c r="J46" s="44">
        <f>INDEX(DATA_1415_FORWARD!GB$2:GB$436,DATA_1415_FORWARD!$A$1)</f>
        <v>594127555659</v>
      </c>
      <c r="K46" s="44">
        <f>INDEX(DATA_1415_FORWARD!HF$2:HF$436,DATA_1415_FORWARD!$A$1)</f>
        <v>624304431307</v>
      </c>
      <c r="L46" s="44">
        <f>INDEX(DATA_1415_FORWARD!IJ$2:IJ$436,DATA_1415_FORWARD!$A$1)</f>
        <v>665614586116</v>
      </c>
      <c r="M46" s="44">
        <f>INDEX(DATA_1415_FORWARD!JN$2:JN$436,DATA_1415_FORWARD!$A$1)</f>
        <v>759588752511</v>
      </c>
      <c r="N46" s="44">
        <f>INDEX(DATA_1415_FORWARD!KR$2:KR$436,DATA_1415_FORWARD!$A$1)</f>
        <v>858278804994</v>
      </c>
      <c r="AE46" s="13" t="s">
        <v>454</v>
      </c>
      <c r="AL46" s="4"/>
      <c r="AM46" s="4"/>
      <c r="AN46" s="4"/>
      <c r="AO46" s="4"/>
      <c r="AP46" s="4"/>
      <c r="AQ46" s="4"/>
      <c r="AR46" s="4"/>
      <c r="AS46" s="4"/>
    </row>
    <row r="47" spans="1:45" s="2" customFormat="1" x14ac:dyDescent="0.35">
      <c r="A47" s="1" t="s">
        <v>563</v>
      </c>
      <c r="B47" s="15">
        <f>INDEX(DATA_1112_1314!Z$2:Z$436,DATA_1112_1314!$A$1)</f>
        <v>61493798</v>
      </c>
      <c r="C47" s="15">
        <f>INDEX(DATA_1112_1314!BA$2:BA$436,DATA_1112_1314!$A$1)</f>
        <v>44816038</v>
      </c>
      <c r="D47" s="15">
        <f>INDEX(DATA_1112_1314!CC$2:CC$436,DATA_1112_1314!$A$1)</f>
        <v>54102734</v>
      </c>
      <c r="E47" s="15">
        <f>INDEX(DATA_1415_FORWARD!Z$2:Z$436,DATA_1415_FORWARD!$A$1)</f>
        <v>43680504</v>
      </c>
      <c r="F47" s="15">
        <f>INDEX(DATA_1415_FORWARD!BB$2:BB$436,DATA_1415_FORWARD!$A$1)</f>
        <v>42133837</v>
      </c>
      <c r="G47" s="15">
        <f>INDEX(DATA_1415_FORWARD!CG$2:CG$436,DATA_1415_FORWARD!$A$1)</f>
        <v>26188356</v>
      </c>
      <c r="H47" s="15">
        <f>INDEX(DATA_1415_FORWARD!DL$2:DL$436,DATA_1415_FORWARD!$A$1)</f>
        <v>29310675</v>
      </c>
      <c r="I47" s="44">
        <f>INDEX(DATA_1415_FORWARD!ER$2:ER$436,DATA_1415_FORWARD!$A$1)</f>
        <v>23167702</v>
      </c>
      <c r="J47" s="44">
        <f>INDEX(DATA_1415_FORWARD!GC$2:GC$436,DATA_1415_FORWARD!$A$1)</f>
        <v>15704259</v>
      </c>
      <c r="K47" s="44">
        <f>INDEX(DATA_1415_FORWARD!HG$2:HG$436,DATA_1415_FORWARD!$A$1)</f>
        <v>27833169</v>
      </c>
      <c r="L47" s="44">
        <f>INDEX(DATA_1415_FORWARD!IK$2:IK$436,DATA_1415_FORWARD!$A$1)</f>
        <v>25734660</v>
      </c>
      <c r="M47" s="44">
        <f>INDEX(DATA_1415_FORWARD!JO$2:JO$436,DATA_1415_FORWARD!$A$1)</f>
        <v>11559429</v>
      </c>
      <c r="N47" s="44">
        <f>INDEX(DATA_1415_FORWARD!KS$2:KS$436,DATA_1415_FORWARD!$A$1)</f>
        <v>18708889</v>
      </c>
      <c r="AL47" s="4"/>
      <c r="AM47" s="4"/>
      <c r="AN47" s="4"/>
      <c r="AO47" s="4"/>
      <c r="AP47" s="4"/>
      <c r="AQ47" s="4"/>
      <c r="AR47" s="4"/>
      <c r="AS47" s="4"/>
    </row>
    <row r="48" spans="1:45" s="2" customFormat="1" x14ac:dyDescent="0.35">
      <c r="A48" s="1" t="s">
        <v>564</v>
      </c>
      <c r="B48" s="15">
        <f>INDEX(DATA_1112_1314!AA$2:AA$436,DATA_1112_1314!$A$1)</f>
        <v>438443</v>
      </c>
      <c r="C48" s="15">
        <f>INDEX(DATA_1112_1314!BB$2:BB$436,DATA_1112_1314!$A$1)</f>
        <v>266302</v>
      </c>
      <c r="D48" s="15">
        <f>INDEX(DATA_1112_1314!CD$2:CD$436,DATA_1112_1314!$A$1)</f>
        <v>548344</v>
      </c>
      <c r="E48" s="15">
        <f>INDEX(DATA_1415_FORWARD!AA$2:AA$436,DATA_1415_FORWARD!$A$1)</f>
        <v>1111398</v>
      </c>
      <c r="F48" s="15">
        <f>INDEX(DATA_1415_FORWARD!BC$2:BC$436,DATA_1415_FORWARD!$A$1)</f>
        <v>1295196</v>
      </c>
      <c r="G48" s="15">
        <f>INDEX(DATA_1415_FORWARD!CH$2:CH$436,DATA_1415_FORWARD!$A$1)</f>
        <v>1363182</v>
      </c>
      <c r="H48" s="15">
        <f>INDEX(DATA_1415_FORWARD!DM$2:DM$436,DATA_1415_FORWARD!$A$1)</f>
        <v>1679113</v>
      </c>
      <c r="I48" s="15">
        <f>INDEX(DATA_1415_FORWARD!ES$2:ES$436,DATA_1415_FORWARD!$A$1)</f>
        <v>1549529</v>
      </c>
      <c r="J48" s="60">
        <f>INDEX(DATA_1415_FORWARD!GD$2:GD$436,DATA_1415_FORWARD!$A$1)</f>
        <v>1020908</v>
      </c>
      <c r="K48" s="60">
        <f>INDEX(DATA_1415_FORWARD!HH$2:HH$436,DATA_1415_FORWARD!$A$1)</f>
        <v>1457582</v>
      </c>
      <c r="L48" s="60">
        <f>INDEX(DATA_1415_FORWARD!IL$2:IL$436,DATA_1415_FORWARD!$A$1)</f>
        <v>3231284</v>
      </c>
      <c r="M48" s="60">
        <f>INDEX(DATA_1415_FORWARD!JP$2:JP$436,DATA_1415_FORWARD!$A$1)</f>
        <v>1789249</v>
      </c>
      <c r="N48" s="60">
        <f>INDEX(DATA_1415_FORWARD!KT$2:KT$436,DATA_1415_FORWARD!$A$1)</f>
        <v>1323837</v>
      </c>
      <c r="AF48" s="12" t="s">
        <v>448</v>
      </c>
      <c r="AG48" s="10" t="s">
        <v>449</v>
      </c>
      <c r="AH48" s="10" t="s">
        <v>594</v>
      </c>
      <c r="AI48" s="10" t="s">
        <v>601</v>
      </c>
      <c r="AJ48" s="24" t="s">
        <v>639</v>
      </c>
      <c r="AK48" s="24" t="s">
        <v>673</v>
      </c>
      <c r="AL48" s="24" t="s">
        <v>707</v>
      </c>
      <c r="AM48" s="24" t="s">
        <v>745</v>
      </c>
      <c r="AN48" s="24" t="s">
        <v>746</v>
      </c>
      <c r="AO48" s="24" t="s">
        <v>779</v>
      </c>
      <c r="AP48" s="24" t="s">
        <v>820</v>
      </c>
      <c r="AQ48" s="24" t="s">
        <v>853</v>
      </c>
      <c r="AR48" s="24" t="s">
        <v>915</v>
      </c>
      <c r="AS48" s="4"/>
    </row>
    <row r="49" spans="1:45" s="2" customFormat="1" x14ac:dyDescent="0.35">
      <c r="A49" s="1" t="s">
        <v>565</v>
      </c>
      <c r="B49" s="6" t="s">
        <v>852</v>
      </c>
      <c r="C49" s="6">
        <f t="shared" ref="C49:N49" si="10">(C44/B44)-1</f>
        <v>8.2040851401310455E-4</v>
      </c>
      <c r="D49" s="6">
        <f t="shared" si="10"/>
        <v>8.2282869063008413E-3</v>
      </c>
      <c r="E49" s="6">
        <f t="shared" si="10"/>
        <v>1.2754645467953463E-2</v>
      </c>
      <c r="F49" s="6">
        <f t="shared" si="10"/>
        <v>2.1123203129030266E-2</v>
      </c>
      <c r="G49" s="6">
        <f t="shared" si="10"/>
        <v>6.953673163239138E-4</v>
      </c>
      <c r="H49" s="6">
        <f t="shared" si="10"/>
        <v>1.7931102433309531E-2</v>
      </c>
      <c r="I49" s="6">
        <f t="shared" si="10"/>
        <v>8.6514041791478924E-3</v>
      </c>
      <c r="J49" s="6">
        <f t="shared" si="10"/>
        <v>4.4405480261883845E-2</v>
      </c>
      <c r="K49" s="6">
        <f t="shared" si="10"/>
        <v>3.2695608615473937E-2</v>
      </c>
      <c r="L49" s="6">
        <f t="shared" si="10"/>
        <v>3.4626048972472567E-3</v>
      </c>
      <c r="M49" s="6">
        <f t="shared" si="10"/>
        <v>1.4577388470471853E-2</v>
      </c>
      <c r="N49" s="6">
        <f t="shared" si="10"/>
        <v>5.4371306968191702E-2</v>
      </c>
      <c r="O49" s="6"/>
      <c r="AE49" s="2" t="s">
        <v>451</v>
      </c>
      <c r="AF49" s="14">
        <f t="shared" ref="AF49:AM49" si="11">B45</f>
        <v>9.2154000000000007</v>
      </c>
      <c r="AG49" s="14">
        <f t="shared" si="11"/>
        <v>9.5594000000000001</v>
      </c>
      <c r="AH49" s="14">
        <f t="shared" si="11"/>
        <v>9.7234999999999996</v>
      </c>
      <c r="AI49" s="14">
        <f t="shared" si="11"/>
        <v>9.6188000000000002</v>
      </c>
      <c r="AJ49" s="14">
        <f t="shared" si="11"/>
        <v>9.6077999999999992</v>
      </c>
      <c r="AK49" s="14">
        <f t="shared" si="11"/>
        <v>9.3477999999999994</v>
      </c>
      <c r="AL49" s="14">
        <f t="shared" si="11"/>
        <v>9.1725999999999992</v>
      </c>
      <c r="AM49" s="14">
        <f t="shared" si="11"/>
        <v>8.8617000000000008</v>
      </c>
      <c r="AN49" s="14">
        <f>J45</f>
        <v>8.7682000000000002</v>
      </c>
      <c r="AO49" s="14">
        <f>K45</f>
        <v>8.6172000000000004</v>
      </c>
      <c r="AP49" s="14">
        <f>L45</f>
        <v>8.1104000000000003</v>
      </c>
      <c r="AQ49" s="14">
        <f>M45</f>
        <v>7.2106000000000003</v>
      </c>
      <c r="AR49" s="14">
        <f>N45</f>
        <v>6.7285000000000004</v>
      </c>
      <c r="AS49" s="4"/>
    </row>
    <row r="50" spans="1:45" s="2" customFormat="1" ht="12.5" x14ac:dyDescent="0.25">
      <c r="A50" s="1"/>
      <c r="B50" s="44"/>
      <c r="C50" s="44"/>
      <c r="D50" s="44"/>
      <c r="E50" s="44"/>
      <c r="F50" s="44"/>
      <c r="G50" s="44"/>
      <c r="H50" s="44"/>
      <c r="I50" s="1"/>
      <c r="J50" s="1"/>
      <c r="K50" s="1"/>
      <c r="L50" s="1"/>
      <c r="M50" s="1"/>
      <c r="N50" s="1"/>
      <c r="AE50" s="2" t="s">
        <v>450</v>
      </c>
      <c r="AF50" s="14">
        <v>9.84</v>
      </c>
      <c r="AG50" s="14">
        <v>10.19</v>
      </c>
      <c r="AH50" s="14">
        <v>10.36</v>
      </c>
      <c r="AI50" s="2">
        <v>10.25</v>
      </c>
      <c r="AJ50" s="2">
        <v>10.25</v>
      </c>
      <c r="AK50" s="2">
        <v>9.9600000000000009</v>
      </c>
      <c r="AL50" s="2">
        <v>9.77</v>
      </c>
      <c r="AM50" s="2">
        <v>9.44</v>
      </c>
      <c r="AN50" s="2">
        <v>9.34</v>
      </c>
      <c r="AO50" s="2">
        <v>9.18</v>
      </c>
      <c r="AP50" s="2">
        <v>8.64</v>
      </c>
      <c r="AQ50" s="2">
        <v>7.68</v>
      </c>
      <c r="AR50" s="2">
        <v>7.18</v>
      </c>
    </row>
    <row r="51" spans="1:45" s="2" customFormat="1" ht="43" customHeight="1" x14ac:dyDescent="0.25">
      <c r="A51" s="98" t="s">
        <v>566</v>
      </c>
      <c r="B51" s="98"/>
      <c r="C51" s="98"/>
      <c r="D51" s="98"/>
      <c r="E51" s="98"/>
      <c r="F51" s="98"/>
      <c r="G51" s="98"/>
      <c r="H51" s="98"/>
      <c r="I51" s="98"/>
      <c r="J51" s="98"/>
      <c r="K51" s="98"/>
      <c r="L51" s="63"/>
      <c r="M51" s="63"/>
      <c r="N51" s="63"/>
      <c r="P51" s="35"/>
    </row>
    <row r="52" spans="1:45" s="2" customFormat="1" ht="12.5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</row>
    <row r="53" spans="1:45" s="2" customFormat="1" ht="11.5" x14ac:dyDescent="0.25"/>
    <row r="54" spans="1:45" s="2" customFormat="1" ht="11.5" x14ac:dyDescent="0.25">
      <c r="O54" s="35"/>
    </row>
    <row r="56" spans="1:45" x14ac:dyDescent="0.35">
      <c r="A56" s="22" t="s">
        <v>463</v>
      </c>
    </row>
    <row r="57" spans="1:45" x14ac:dyDescent="0.35">
      <c r="A57" s="1" t="s">
        <v>459</v>
      </c>
      <c r="B57" s="15" t="s">
        <v>852</v>
      </c>
      <c r="C57" s="15">
        <f t="shared" ref="C57:H57" si="12">C34-B34</f>
        <v>53680847</v>
      </c>
      <c r="D57" s="15">
        <f t="shared" si="12"/>
        <v>124785672</v>
      </c>
      <c r="E57" s="15">
        <f t="shared" si="12"/>
        <v>120713283</v>
      </c>
      <c r="F57" s="15">
        <f t="shared" si="12"/>
        <v>89845198</v>
      </c>
      <c r="G57" s="15">
        <f t="shared" si="12"/>
        <v>86469457</v>
      </c>
      <c r="H57" s="15">
        <f t="shared" si="12"/>
        <v>76426753</v>
      </c>
      <c r="I57" s="15">
        <f>I34-H34</f>
        <v>78142362</v>
      </c>
      <c r="J57" s="15">
        <f>J34-I34</f>
        <v>184058015</v>
      </c>
      <c r="K57" s="15">
        <f>K34-J34</f>
        <v>297260258</v>
      </c>
      <c r="L57" s="15">
        <f>L34-K34</f>
        <v>82991750</v>
      </c>
      <c r="M57" s="15">
        <f>M34-L34</f>
        <v>22074174</v>
      </c>
      <c r="N57" s="15">
        <f>N34-M34</f>
        <v>438085048</v>
      </c>
    </row>
    <row r="58" spans="1:45" x14ac:dyDescent="0.35">
      <c r="A58" s="1" t="s">
        <v>460</v>
      </c>
      <c r="B58" s="6" t="s">
        <v>852</v>
      </c>
      <c r="C58" s="6">
        <f t="shared" ref="C58:H58" si="13">C57/B34</f>
        <v>6.4571617724103782E-3</v>
      </c>
      <c r="D58" s="6">
        <f t="shared" si="13"/>
        <v>1.4913917448592858E-2</v>
      </c>
      <c r="E58" s="6">
        <f t="shared" si="13"/>
        <v>1.4215196458996776E-2</v>
      </c>
      <c r="F58" s="6">
        <f t="shared" si="13"/>
        <v>1.0431879488358798E-2</v>
      </c>
      <c r="G58" s="6">
        <f t="shared" si="13"/>
        <v>9.9362699752162664E-3</v>
      </c>
      <c r="H58" s="6">
        <f t="shared" si="13"/>
        <v>8.6958510241007328E-3</v>
      </c>
      <c r="I58" s="6">
        <f>I57/H34</f>
        <v>8.8144046050464969E-3</v>
      </c>
      <c r="J58" s="6">
        <f>J57/I34</f>
        <v>2.0580214961663932E-2</v>
      </c>
      <c r="K58" s="6">
        <f>K57/J34</f>
        <v>3.2567534228129677E-2</v>
      </c>
      <c r="L58" s="6">
        <f>L57/K34</f>
        <v>8.8057121427026104E-3</v>
      </c>
      <c r="M58" s="6">
        <f>M57/L34</f>
        <v>2.3217020819429842E-3</v>
      </c>
      <c r="N58" s="6">
        <f>N57/M34</f>
        <v>4.5969875372133186E-2</v>
      </c>
    </row>
    <row r="60" spans="1:45" x14ac:dyDescent="0.35">
      <c r="A60" s="22" t="s">
        <v>464</v>
      </c>
    </row>
    <row r="61" spans="1:45" x14ac:dyDescent="0.35">
      <c r="A61" s="1" t="s">
        <v>461</v>
      </c>
      <c r="B61" s="15" t="s">
        <v>852</v>
      </c>
      <c r="C61" s="15">
        <f t="shared" ref="C61:H61" si="14">C36-B36</f>
        <v>32263633</v>
      </c>
      <c r="D61" s="15">
        <f t="shared" si="14"/>
        <v>37490169</v>
      </c>
      <c r="E61" s="15">
        <f t="shared" si="14"/>
        <v>35818262</v>
      </c>
      <c r="F61" s="15">
        <f t="shared" si="14"/>
        <v>84062137</v>
      </c>
      <c r="G61" s="15">
        <f t="shared" si="14"/>
        <v>-35304661</v>
      </c>
      <c r="H61" s="15">
        <f t="shared" si="14"/>
        <v>76126175</v>
      </c>
      <c r="I61" s="15">
        <f>I36-H36</f>
        <v>-59258176</v>
      </c>
      <c r="J61" s="15">
        <f>J36-I36</f>
        <v>103229583</v>
      </c>
      <c r="K61" s="15">
        <f>K36-J36</f>
        <v>135408466</v>
      </c>
      <c r="L61" s="15">
        <f>L36-K36</f>
        <v>-120379047</v>
      </c>
      <c r="M61" s="15">
        <f>M36-L36</f>
        <v>-173180773</v>
      </c>
      <c r="N61" s="15">
        <f>N36-M36</f>
        <v>292044033</v>
      </c>
    </row>
    <row r="62" spans="1:45" x14ac:dyDescent="0.35">
      <c r="A62" s="1" t="s">
        <v>462</v>
      </c>
      <c r="B62" s="6" t="s">
        <v>852</v>
      </c>
      <c r="C62" s="6">
        <f t="shared" ref="C62:H62" si="15">C61/B36</f>
        <v>7.7772717685940414E-3</v>
      </c>
      <c r="D62" s="6">
        <f t="shared" si="15"/>
        <v>8.9674062467942836E-3</v>
      </c>
      <c r="E62" s="6">
        <f t="shared" si="15"/>
        <v>8.4913514941031155E-3</v>
      </c>
      <c r="F62" s="6">
        <f t="shared" si="15"/>
        <v>1.9760619597409022E-2</v>
      </c>
      <c r="G62" s="6">
        <f t="shared" si="15"/>
        <v>-8.138304599815448E-3</v>
      </c>
      <c r="H62" s="6">
        <f t="shared" si="15"/>
        <v>1.769231997577719E-2</v>
      </c>
      <c r="I62" s="6">
        <f>I61/H36</f>
        <v>-1.3532640932602846E-2</v>
      </c>
      <c r="J62" s="6">
        <f>J61/I36</f>
        <v>2.3897679509879862E-2</v>
      </c>
      <c r="K62" s="6">
        <f>K61/J36</f>
        <v>3.0615462100566784E-2</v>
      </c>
      <c r="L62" s="6">
        <f>L61/K36</f>
        <v>-2.6408835285095644E-2</v>
      </c>
      <c r="M62" s="6">
        <f>M61/L36</f>
        <v>-3.9023066747259777E-2</v>
      </c>
      <c r="N62" s="6">
        <f>N61/M36</f>
        <v>6.8478950685107676E-2</v>
      </c>
    </row>
    <row r="64" spans="1:45" x14ac:dyDescent="0.35">
      <c r="A64" s="22" t="s">
        <v>465</v>
      </c>
    </row>
    <row r="65" spans="1:14" x14ac:dyDescent="0.35">
      <c r="A65" s="1" t="s">
        <v>466</v>
      </c>
      <c r="B65" s="15" t="s">
        <v>852</v>
      </c>
      <c r="C65" s="15">
        <f t="shared" ref="C65:H65" si="16">C38-B38</f>
        <v>48769251</v>
      </c>
      <c r="D65" s="15">
        <f t="shared" si="16"/>
        <v>28485515</v>
      </c>
      <c r="E65" s="15">
        <f t="shared" si="16"/>
        <v>46803547</v>
      </c>
      <c r="F65" s="15">
        <f t="shared" si="16"/>
        <v>85792601</v>
      </c>
      <c r="G65" s="15">
        <f t="shared" si="16"/>
        <v>-19291194</v>
      </c>
      <c r="H65" s="15">
        <f t="shared" si="16"/>
        <v>73319788</v>
      </c>
      <c r="I65" s="15">
        <f>I38-H38</f>
        <v>-53244789</v>
      </c>
      <c r="J65" s="15">
        <f>J38-I38</f>
        <v>110164404</v>
      </c>
      <c r="K65" s="15">
        <f>K38-J38</f>
        <v>123716232</v>
      </c>
      <c r="L65" s="15">
        <f>L38-K38</f>
        <v>-116506836</v>
      </c>
      <c r="M65" s="15">
        <f>M38-L38</f>
        <v>-160447577</v>
      </c>
      <c r="N65" s="15">
        <f>N38-M38</f>
        <v>284429161</v>
      </c>
    </row>
    <row r="66" spans="1:14" x14ac:dyDescent="0.35">
      <c r="A66" s="1" t="s">
        <v>467</v>
      </c>
      <c r="B66" s="6" t="s">
        <v>852</v>
      </c>
      <c r="C66" s="6">
        <f t="shared" ref="C66:H66" si="17">C65/B38</f>
        <v>1.1931619035379657E-2</v>
      </c>
      <c r="D66" s="6">
        <f t="shared" si="17"/>
        <v>6.8869384566797283E-3</v>
      </c>
      <c r="E66" s="6">
        <f t="shared" si="17"/>
        <v>1.1238288753393213E-2</v>
      </c>
      <c r="F66" s="6">
        <f t="shared" si="17"/>
        <v>2.0371253299308084E-2</v>
      </c>
      <c r="G66" s="6">
        <f t="shared" si="17"/>
        <v>-4.4891984872499424E-3</v>
      </c>
      <c r="H66" s="6">
        <f t="shared" si="17"/>
        <v>1.7138978081732297E-2</v>
      </c>
      <c r="I66" s="6">
        <f>I65/H38</f>
        <v>-1.2236593579129833E-2</v>
      </c>
      <c r="J66" s="6">
        <f>J65/I38</f>
        <v>2.5631367753287414E-2</v>
      </c>
      <c r="K66" s="6">
        <f>K65/J38</f>
        <v>2.8065053998066674E-2</v>
      </c>
      <c r="L66" s="6">
        <f>L65/K38</f>
        <v>-2.5708101693335931E-2</v>
      </c>
      <c r="M66" s="6">
        <f>M65/L38</f>
        <v>-3.6338138240247758E-2</v>
      </c>
      <c r="N66" s="6">
        <f>N65/M38</f>
        <v>6.684654393082784E-2</v>
      </c>
    </row>
  </sheetData>
  <sheetProtection selectLockedCells="1"/>
  <mergeCells count="5">
    <mergeCell ref="O1:AD1"/>
    <mergeCell ref="A1:K1"/>
    <mergeCell ref="A2:K2"/>
    <mergeCell ref="A3:K3"/>
    <mergeCell ref="A51:K51"/>
  </mergeCells>
  <phoneticPr fontId="14" type="noConversion"/>
  <pageMargins left="0.17" right="0.16" top="0.28000000000000003" bottom="0.41" header="0.25" footer="0.19"/>
  <pageSetup scale="63" orientation="landscape" r:id="rId1"/>
  <headerFooter alignWithMargins="0">
    <oddFooter>&amp;CPage &amp;P of &amp;N</oddFooter>
  </headerFooter>
  <rowBreaks count="1" manualBreakCount="1">
    <brk id="51" max="16383" man="1"/>
  </rowBreaks>
  <colBreaks count="1" manualBreakCount="1">
    <brk id="14" max="1048575" man="1"/>
  </col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20194" r:id="rId4" name="Drop Down 2">
              <controlPr locked="0" defaultSize="0" print="0" autoFill="0" autoLine="0" autoPict="0">
                <anchor moveWithCells="1" sizeWithCells="1">
                  <from>
                    <xdr:col>10</xdr:col>
                    <xdr:colOff>730250</xdr:colOff>
                    <xdr:row>0</xdr:row>
                    <xdr:rowOff>88900</xdr:rowOff>
                  </from>
                  <to>
                    <xdr:col>12</xdr:col>
                    <xdr:colOff>812800</xdr:colOff>
                    <xdr:row>1</xdr:row>
                    <xdr:rowOff>196850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0195" r:id="rId5" name="Drop Down 3">
              <controlPr locked="0" defaultSize="0" print="0" autoFill="0" autoLine="0" autoPict="0">
                <anchor moveWithCells="1" sizeWithCells="1">
                  <from>
                    <xdr:col>13</xdr:col>
                    <xdr:colOff>50800</xdr:colOff>
                    <xdr:row>0</xdr:row>
                    <xdr:rowOff>101600</xdr:rowOff>
                  </from>
                  <to>
                    <xdr:col>13</xdr:col>
                    <xdr:colOff>876300</xdr:colOff>
                    <xdr:row>1</xdr:row>
                    <xdr:rowOff>196850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A1:KT440"/>
  <sheetViews>
    <sheetView topLeftCell="JK1" workbookViewId="0">
      <pane ySplit="1" topLeftCell="A420" activePane="bottomLeft" state="frozen"/>
      <selection pane="bottomLeft" activeCell="IR436" sqref="IR436"/>
    </sheetView>
  </sheetViews>
  <sheetFormatPr defaultColWidth="9.1796875" defaultRowHeight="10.5" x14ac:dyDescent="0.25"/>
  <cols>
    <col min="1" max="1" width="6.36328125" style="28" bestFit="1" customWidth="1"/>
    <col min="2" max="2" width="24.08984375" style="28" bestFit="1" customWidth="1"/>
    <col min="3" max="3" width="9.81640625" style="28" hidden="1" customWidth="1"/>
    <col min="4" max="4" width="11.7265625" style="28" hidden="1" customWidth="1"/>
    <col min="5" max="5" width="10.7265625" style="28" hidden="1" customWidth="1"/>
    <col min="6" max="6" width="7.1796875" style="28" hidden="1" customWidth="1"/>
    <col min="7" max="7" width="9" style="28" hidden="1" customWidth="1"/>
    <col min="8" max="8" width="11.6328125" style="28" hidden="1" customWidth="1"/>
    <col min="9" max="9" width="8.08984375" style="28" hidden="1" customWidth="1"/>
    <col min="10" max="10" width="10.36328125" style="28" hidden="1" customWidth="1"/>
    <col min="11" max="11" width="9.1796875" style="28" hidden="1" customWidth="1"/>
    <col min="12" max="12" width="8.54296875" style="28" hidden="1" customWidth="1"/>
    <col min="13" max="13" width="8.26953125" style="28" hidden="1" customWidth="1"/>
    <col min="14" max="14" width="8.7265625" style="28" hidden="1" customWidth="1"/>
    <col min="15" max="15" width="6" style="28" hidden="1" customWidth="1"/>
    <col min="16" max="16" width="9.7265625" style="28" hidden="1" customWidth="1"/>
    <col min="17" max="17" width="9.54296875" style="28" hidden="1" customWidth="1"/>
    <col min="18" max="18" width="8.54296875" style="28" hidden="1" customWidth="1"/>
    <col min="19" max="19" width="11.36328125" style="28" hidden="1" customWidth="1"/>
    <col min="20" max="20" width="8.90625" style="28" hidden="1" customWidth="1"/>
    <col min="21" max="21" width="11.08984375" style="28" hidden="1" customWidth="1"/>
    <col min="22" max="22" width="10.54296875" style="28" hidden="1" customWidth="1"/>
    <col min="23" max="23" width="10.6328125" style="28" hidden="1" customWidth="1"/>
    <col min="24" max="24" width="10.1796875" style="28" hidden="1" customWidth="1"/>
    <col min="25" max="26" width="10.08984375" style="28" hidden="1" customWidth="1"/>
    <col min="27" max="27" width="9.08984375" style="28" hidden="1" customWidth="1"/>
    <col min="28" max="28" width="9.26953125" style="28" hidden="1" customWidth="1"/>
    <col min="29" max="29" width="10.26953125" style="28" hidden="1" customWidth="1"/>
    <col min="30" max="30" width="10.90625" style="28" hidden="1" customWidth="1"/>
    <col min="31" max="31" width="9.81640625" style="28" hidden="1" customWidth="1"/>
    <col min="32" max="32" width="11.7265625" style="28" hidden="1" customWidth="1"/>
    <col min="33" max="33" width="10.7265625" style="28" hidden="1" customWidth="1"/>
    <col min="34" max="34" width="7.1796875" style="28" hidden="1" customWidth="1"/>
    <col min="35" max="35" width="9" style="28" hidden="1" customWidth="1"/>
    <col min="36" max="36" width="11.6328125" style="28" hidden="1" customWidth="1"/>
    <col min="37" max="37" width="8.08984375" style="28" hidden="1" customWidth="1"/>
    <col min="38" max="38" width="10.36328125" style="28" hidden="1" customWidth="1"/>
    <col min="39" max="39" width="9.1796875" style="28" hidden="1" customWidth="1"/>
    <col min="40" max="40" width="8.54296875" style="28" hidden="1" customWidth="1"/>
    <col min="41" max="41" width="8.26953125" style="28" hidden="1" customWidth="1"/>
    <col min="42" max="42" width="8.7265625" style="28" hidden="1" customWidth="1"/>
    <col min="43" max="43" width="6" style="28" hidden="1" customWidth="1"/>
    <col min="44" max="44" width="9.7265625" style="28" hidden="1" customWidth="1"/>
    <col min="45" max="45" width="9.54296875" style="28" hidden="1" customWidth="1"/>
    <col min="46" max="46" width="8.54296875" style="28" hidden="1" customWidth="1"/>
    <col min="47" max="47" width="11.36328125" style="28" hidden="1" customWidth="1"/>
    <col min="48" max="48" width="8.90625" style="28" hidden="1" customWidth="1"/>
    <col min="49" max="49" width="11.08984375" style="28" hidden="1" customWidth="1"/>
    <col min="50" max="50" width="10.54296875" style="28" hidden="1" customWidth="1"/>
    <col min="51" max="51" width="10.6328125" style="28" hidden="1" customWidth="1"/>
    <col min="52" max="52" width="10.1796875" style="28" hidden="1" customWidth="1"/>
    <col min="53" max="54" width="10.08984375" style="28" hidden="1" customWidth="1"/>
    <col min="55" max="55" width="9.08984375" style="28" hidden="1" customWidth="1"/>
    <col min="56" max="56" width="9.26953125" style="28" hidden="1" customWidth="1"/>
    <col min="57" max="57" width="10.26953125" style="28" hidden="1" customWidth="1"/>
    <col min="58" max="58" width="10.90625" style="28" hidden="1" customWidth="1"/>
    <col min="59" max="59" width="8.81640625" style="28" hidden="1" customWidth="1"/>
    <col min="60" max="60" width="8.7265625" style="28" hidden="1" customWidth="1"/>
    <col min="61" max="61" width="8.453125" style="28" hidden="1" customWidth="1"/>
    <col min="62" max="62" width="9.6328125" style="28" hidden="1" customWidth="1"/>
    <col min="63" max="63" width="11.36328125" style="28" hidden="1" customWidth="1"/>
    <col min="64" max="64" width="10.36328125" style="28" hidden="1" customWidth="1"/>
    <col min="65" max="65" width="7.1796875" style="28" hidden="1" customWidth="1"/>
    <col min="66" max="66" width="8.6328125" style="28" hidden="1" customWidth="1"/>
    <col min="67" max="67" width="11.453125" style="28" hidden="1" customWidth="1"/>
    <col min="68" max="68" width="8.08984375" style="28" hidden="1" customWidth="1"/>
    <col min="69" max="69" width="9.90625" style="28" hidden="1" customWidth="1"/>
    <col min="70" max="70" width="9.1796875" style="28" hidden="1" customWidth="1"/>
    <col min="71" max="71" width="8.54296875" style="28" hidden="1" customWidth="1"/>
    <col min="72" max="72" width="8" style="28" hidden="1" customWidth="1"/>
    <col min="73" max="73" width="8.81640625" style="28" hidden="1" customWidth="1"/>
    <col min="74" max="74" width="5.81640625" style="28" hidden="1" customWidth="1"/>
    <col min="75" max="75" width="9.7265625" style="28" hidden="1" customWidth="1"/>
    <col min="76" max="76" width="9.26953125" style="28" hidden="1" customWidth="1"/>
    <col min="77" max="77" width="8.26953125" style="28" hidden="1" customWidth="1"/>
    <col min="78" max="78" width="11" style="28" hidden="1" customWidth="1"/>
    <col min="79" max="79" width="8.90625" style="28" hidden="1" customWidth="1"/>
    <col min="80" max="80" width="10.90625" style="28" hidden="1" customWidth="1"/>
    <col min="81" max="81" width="10.453125" style="28" hidden="1" customWidth="1"/>
    <col min="82" max="82" width="10.6328125" style="28" hidden="1" customWidth="1"/>
    <col min="83" max="83" width="9.81640625" style="28" hidden="1" customWidth="1"/>
    <col min="84" max="85" width="10.08984375" style="28" hidden="1" customWidth="1"/>
    <col min="86" max="86" width="9.1796875" style="28" hidden="1" customWidth="1"/>
    <col min="87" max="87" width="9.08984375" style="28" hidden="1" customWidth="1"/>
    <col min="88" max="88" width="10.08984375" style="28" hidden="1" customWidth="1"/>
    <col min="89" max="89" width="10.81640625" style="28" hidden="1" customWidth="1"/>
    <col min="90" max="91" width="9.08984375" style="28" hidden="1" customWidth="1"/>
    <col min="92" max="92" width="8.81640625" style="28" hidden="1" customWidth="1"/>
    <col min="93" max="93" width="9.6328125" style="53" hidden="1" customWidth="1"/>
    <col min="94" max="94" width="11.36328125" style="53" hidden="1" customWidth="1"/>
    <col min="95" max="95" width="10.36328125" style="53" hidden="1" customWidth="1"/>
    <col min="96" max="96" width="7.1796875" style="53" hidden="1" customWidth="1"/>
    <col min="97" max="97" width="8.6328125" style="53" hidden="1" customWidth="1"/>
    <col min="98" max="98" width="11.453125" style="53" hidden="1" customWidth="1"/>
    <col min="99" max="99" width="8.08984375" style="53" hidden="1" customWidth="1"/>
    <col min="100" max="100" width="9.90625" style="53" hidden="1" customWidth="1"/>
    <col min="101" max="101" width="9.1796875" style="53" hidden="1" customWidth="1"/>
    <col min="102" max="102" width="8.54296875" style="53" hidden="1" customWidth="1"/>
    <col min="103" max="103" width="8" style="53" hidden="1" customWidth="1"/>
    <col min="104" max="104" width="8.81640625" style="53" hidden="1" customWidth="1"/>
    <col min="105" max="105" width="5.81640625" style="53" hidden="1" customWidth="1"/>
    <col min="106" max="106" width="9.7265625" style="53" hidden="1" customWidth="1"/>
    <col min="107" max="107" width="9.26953125" style="53" hidden="1" customWidth="1"/>
    <col min="108" max="108" width="8.26953125" style="53" hidden="1" customWidth="1"/>
    <col min="109" max="109" width="11" style="53" hidden="1" customWidth="1"/>
    <col min="110" max="110" width="8.90625" style="53" hidden="1" customWidth="1"/>
    <col min="111" max="111" width="10.90625" style="53" hidden="1" customWidth="1"/>
    <col min="112" max="112" width="10.453125" style="53" hidden="1" customWidth="1"/>
    <col min="113" max="113" width="10.6328125" style="53" hidden="1" customWidth="1"/>
    <col min="114" max="114" width="9.81640625" style="53" hidden="1" customWidth="1"/>
    <col min="115" max="116" width="10.08984375" style="53" hidden="1" customWidth="1"/>
    <col min="117" max="117" width="9.1796875" style="53" hidden="1" customWidth="1"/>
    <col min="118" max="118" width="9.08984375" style="53" hidden="1" customWidth="1"/>
    <col min="119" max="119" width="10.08984375" style="53" hidden="1" customWidth="1"/>
    <col min="120" max="120" width="10.81640625" style="53" hidden="1" customWidth="1"/>
    <col min="121" max="122" width="9.08984375" style="53" hidden="1" customWidth="1"/>
    <col min="123" max="123" width="8.81640625" style="53" hidden="1" customWidth="1"/>
    <col min="124" max="124" width="8.54296875" style="53" hidden="1" customWidth="1"/>
    <col min="125" max="125" width="9.6328125" style="55" hidden="1" customWidth="1"/>
    <col min="126" max="126" width="11.36328125" style="55" hidden="1" customWidth="1"/>
    <col min="127" max="127" width="10.36328125" style="55" hidden="1" customWidth="1"/>
    <col min="128" max="128" width="7.1796875" style="55" hidden="1" customWidth="1"/>
    <col min="129" max="129" width="8.6328125" style="55" hidden="1" customWidth="1"/>
    <col min="130" max="130" width="11.453125" style="55" hidden="1" customWidth="1"/>
    <col min="131" max="131" width="8.08984375" style="55" hidden="1" customWidth="1"/>
    <col min="132" max="132" width="9.90625" style="55" hidden="1" customWidth="1"/>
    <col min="133" max="133" width="9.1796875" style="55" hidden="1" customWidth="1"/>
    <col min="134" max="134" width="8.54296875" style="55" hidden="1" customWidth="1"/>
    <col min="135" max="135" width="8" style="55" hidden="1" customWidth="1"/>
    <col min="136" max="136" width="8.81640625" style="55" hidden="1" customWidth="1"/>
    <col min="137" max="137" width="5.81640625" style="55" hidden="1" customWidth="1"/>
    <col min="138" max="138" width="9.7265625" style="55" hidden="1" customWidth="1"/>
    <col min="139" max="139" width="9.26953125" style="55" hidden="1" customWidth="1"/>
    <col min="140" max="140" width="8.26953125" style="55" hidden="1" customWidth="1"/>
    <col min="141" max="141" width="11" style="55" hidden="1" customWidth="1"/>
    <col min="142" max="142" width="8.90625" style="55" hidden="1" customWidth="1"/>
    <col min="143" max="143" width="10.90625" style="55" hidden="1" customWidth="1"/>
    <col min="144" max="144" width="10.453125" style="55" hidden="1" customWidth="1"/>
    <col min="145" max="145" width="10.6328125" style="55" hidden="1" customWidth="1"/>
    <col min="146" max="146" width="9.81640625" style="55" hidden="1" customWidth="1"/>
    <col min="147" max="148" width="10.08984375" style="55" hidden="1" customWidth="1"/>
    <col min="149" max="149" width="9.1796875" style="55" hidden="1" customWidth="1"/>
    <col min="150" max="150" width="9.08984375" style="55" hidden="1" customWidth="1"/>
    <col min="151" max="151" width="10.08984375" style="55" hidden="1" customWidth="1"/>
    <col min="152" max="152" width="10.81640625" style="55" hidden="1" customWidth="1"/>
    <col min="153" max="154" width="9.08984375" style="55" hidden="1" customWidth="1"/>
    <col min="155" max="155" width="8.81640625" style="55" hidden="1" customWidth="1"/>
    <col min="156" max="156" width="8.54296875" style="55" hidden="1" customWidth="1"/>
    <col min="157" max="157" width="9.6328125" style="43" hidden="1" customWidth="1"/>
    <col min="158" max="158" width="11.36328125" style="43" hidden="1" customWidth="1"/>
    <col min="159" max="159" width="10.36328125" style="43" hidden="1" customWidth="1"/>
    <col min="160" max="160" width="7.1796875" style="43" hidden="1" customWidth="1"/>
    <col min="161" max="161" width="8.6328125" style="43" hidden="1" customWidth="1"/>
    <col min="162" max="162" width="11.453125" style="43" hidden="1" customWidth="1"/>
    <col min="163" max="163" width="8.08984375" style="43" hidden="1" customWidth="1"/>
    <col min="164" max="164" width="9.08984375" style="43" hidden="1" customWidth="1"/>
    <col min="165" max="165" width="9.90625" style="43" hidden="1" customWidth="1"/>
    <col min="166" max="166" width="9.1796875" style="43" hidden="1" customWidth="1"/>
    <col min="167" max="167" width="8.54296875" style="43" hidden="1" customWidth="1"/>
    <col min="168" max="168" width="8" style="43" hidden="1" customWidth="1"/>
    <col min="169" max="169" width="8.81640625" style="43" hidden="1" customWidth="1"/>
    <col min="170" max="170" width="9.7265625" style="43" hidden="1" customWidth="1"/>
    <col min="171" max="171" width="9.26953125" style="43" hidden="1" customWidth="1"/>
    <col min="172" max="172" width="9.7265625" style="43" hidden="1" customWidth="1"/>
    <col min="173" max="173" width="10.08984375" style="43" hidden="1" customWidth="1"/>
    <col min="174" max="174" width="10.81640625" style="43" hidden="1" customWidth="1"/>
    <col min="175" max="175" width="8.81640625" style="43" hidden="1" customWidth="1"/>
    <col min="176" max="177" width="9.08984375" style="43" hidden="1" customWidth="1"/>
    <col min="178" max="178" width="15.08984375" style="43" hidden="1" customWidth="1"/>
    <col min="179" max="179" width="11" style="43" hidden="1" customWidth="1"/>
    <col min="180" max="180" width="8.90625" style="43" hidden="1" customWidth="1"/>
    <col min="181" max="181" width="10.90625" style="43" hidden="1" customWidth="1"/>
    <col min="182" max="182" width="10.453125" style="43" hidden="1" customWidth="1"/>
    <col min="183" max="183" width="10.6328125" style="43" hidden="1" customWidth="1"/>
    <col min="184" max="185" width="10.08984375" style="43" hidden="1" customWidth="1"/>
    <col min="186" max="186" width="9.1796875" style="43" hidden="1" customWidth="1"/>
    <col min="187" max="187" width="9.6328125" style="58" hidden="1" customWidth="1"/>
    <col min="188" max="188" width="11.36328125" style="58" hidden="1" customWidth="1"/>
    <col min="189" max="189" width="10.36328125" style="58" hidden="1" customWidth="1"/>
    <col min="190" max="190" width="7.1796875" style="58" hidden="1" customWidth="1"/>
    <col min="191" max="191" width="8.6328125" style="58" hidden="1" customWidth="1"/>
    <col min="192" max="192" width="11.453125" style="58" hidden="1" customWidth="1"/>
    <col min="193" max="193" width="8.08984375" style="58" hidden="1" customWidth="1"/>
    <col min="194" max="194" width="9.08984375" style="58" hidden="1" customWidth="1"/>
    <col min="195" max="195" width="9.90625" style="58" hidden="1" customWidth="1"/>
    <col min="196" max="196" width="9.1796875" style="58" hidden="1" customWidth="1"/>
    <col min="197" max="197" width="8.54296875" style="58" hidden="1" customWidth="1"/>
    <col min="198" max="198" width="8" style="58" hidden="1" customWidth="1"/>
    <col min="199" max="199" width="8.81640625" style="58" hidden="1" customWidth="1"/>
    <col min="200" max="200" width="9.7265625" style="58" hidden="1" customWidth="1"/>
    <col min="201" max="201" width="9.26953125" style="58" hidden="1" customWidth="1"/>
    <col min="202" max="202" width="9.7265625" style="58" hidden="1" customWidth="1"/>
    <col min="203" max="203" width="10.08984375" style="58" hidden="1" customWidth="1"/>
    <col min="204" max="204" width="10.81640625" style="58" hidden="1" customWidth="1"/>
    <col min="205" max="205" width="8.81640625" style="58" hidden="1" customWidth="1"/>
    <col min="206" max="207" width="9.08984375" style="58" hidden="1" customWidth="1"/>
    <col min="208" max="208" width="15.08984375" style="58" hidden="1" customWidth="1"/>
    <col min="209" max="209" width="11" style="58" hidden="1" customWidth="1"/>
    <col min="210" max="210" width="8.90625" style="58" hidden="1" customWidth="1"/>
    <col min="211" max="211" width="10.90625" style="58" hidden="1" customWidth="1"/>
    <col min="212" max="212" width="10.453125" style="58" hidden="1" customWidth="1"/>
    <col min="213" max="213" width="10.6328125" style="58" hidden="1" customWidth="1"/>
    <col min="214" max="215" width="10.08984375" style="58" hidden="1" customWidth="1"/>
    <col min="216" max="216" width="9.1796875" style="58" hidden="1" customWidth="1"/>
    <col min="217" max="217" width="9.6328125" style="65" hidden="1" customWidth="1"/>
    <col min="218" max="218" width="11.36328125" style="65" hidden="1" customWidth="1"/>
    <col min="219" max="219" width="10.36328125" style="65" hidden="1" customWidth="1"/>
    <col min="220" max="220" width="7.1796875" style="65" hidden="1" customWidth="1"/>
    <col min="221" max="221" width="8.6328125" style="65" hidden="1" customWidth="1"/>
    <col min="222" max="222" width="11.453125" style="65" hidden="1" customWidth="1"/>
    <col min="223" max="223" width="8.08984375" style="65" hidden="1" customWidth="1"/>
    <col min="224" max="224" width="9.08984375" style="65" hidden="1" customWidth="1"/>
    <col min="225" max="225" width="9.90625" style="65" hidden="1" customWidth="1"/>
    <col min="226" max="226" width="9.1796875" style="65" hidden="1" customWidth="1"/>
    <col min="227" max="227" width="8.54296875" style="65" hidden="1" customWidth="1"/>
    <col min="228" max="228" width="8" style="65" hidden="1" customWidth="1"/>
    <col min="229" max="229" width="8.81640625" style="65" hidden="1" customWidth="1"/>
    <col min="230" max="230" width="9.7265625" style="65" hidden="1" customWidth="1"/>
    <col min="231" max="231" width="9.26953125" style="65" hidden="1" customWidth="1"/>
    <col min="232" max="232" width="9.7265625" style="65" hidden="1" customWidth="1"/>
    <col min="233" max="233" width="10.08984375" style="65" hidden="1" customWidth="1"/>
    <col min="234" max="234" width="10.81640625" style="65" hidden="1" customWidth="1"/>
    <col min="235" max="235" width="8.81640625" style="65" hidden="1" customWidth="1"/>
    <col min="236" max="237" width="9.08984375" style="65" hidden="1" customWidth="1"/>
    <col min="238" max="238" width="15.08984375" style="65" hidden="1" customWidth="1"/>
    <col min="239" max="239" width="11" style="65" hidden="1" customWidth="1"/>
    <col min="240" max="240" width="8.90625" style="65" hidden="1" customWidth="1"/>
    <col min="241" max="241" width="10.90625" style="65" hidden="1" customWidth="1"/>
    <col min="242" max="242" width="10.453125" style="65" hidden="1" customWidth="1"/>
    <col min="243" max="243" width="10.6328125" style="65" hidden="1" customWidth="1"/>
    <col min="244" max="245" width="10.08984375" style="65" hidden="1" customWidth="1"/>
    <col min="246" max="246" width="9.1796875" style="65" hidden="1" customWidth="1"/>
    <col min="247" max="247" width="9.6328125" style="38" bestFit="1" customWidth="1"/>
    <col min="248" max="248" width="11.36328125" style="38" bestFit="1" customWidth="1"/>
    <col min="249" max="249" width="10.36328125" style="38" bestFit="1" customWidth="1"/>
    <col min="250" max="250" width="7.1796875" style="38" bestFit="1" customWidth="1"/>
    <col min="251" max="251" width="8.6328125" style="38" bestFit="1" customWidth="1"/>
    <col min="252" max="252" width="11.453125" style="38" bestFit="1" customWidth="1"/>
    <col min="253" max="253" width="8.08984375" style="38" bestFit="1" customWidth="1"/>
    <col min="254" max="254" width="9.08984375" style="38" bestFit="1" customWidth="1"/>
    <col min="255" max="255" width="9.90625" style="38" bestFit="1" customWidth="1"/>
    <col min="256" max="256" width="9.1796875" style="38" bestFit="1" customWidth="1"/>
    <col min="257" max="257" width="8.54296875" style="38" bestFit="1" customWidth="1"/>
    <col min="258" max="258" width="8" style="38" bestFit="1" customWidth="1"/>
    <col min="259" max="259" width="8.81640625" style="38" bestFit="1" customWidth="1"/>
    <col min="260" max="260" width="9.7265625" style="38" bestFit="1" customWidth="1"/>
    <col min="261" max="261" width="9.26953125" style="38" bestFit="1" customWidth="1"/>
    <col min="262" max="262" width="9.7265625" style="38" bestFit="1" customWidth="1"/>
    <col min="263" max="263" width="10.08984375" style="38" bestFit="1" customWidth="1"/>
    <col min="264" max="264" width="10.81640625" style="38" bestFit="1" customWidth="1"/>
    <col min="265" max="265" width="8.81640625" style="38" bestFit="1" customWidth="1"/>
    <col min="266" max="267" width="9.08984375" style="38" bestFit="1" customWidth="1"/>
    <col min="268" max="268" width="15.08984375" style="38" bestFit="1" customWidth="1"/>
    <col min="269" max="269" width="11" style="38" bestFit="1" customWidth="1"/>
    <col min="270" max="270" width="8.90625" style="38" bestFit="1" customWidth="1"/>
    <col min="271" max="271" width="10.90625" style="38" bestFit="1" customWidth="1"/>
    <col min="272" max="272" width="10.453125" style="38" bestFit="1" customWidth="1"/>
    <col min="273" max="273" width="10.6328125" style="38" bestFit="1" customWidth="1"/>
    <col min="274" max="275" width="10.08984375" style="38" bestFit="1" customWidth="1"/>
    <col min="276" max="276" width="9.1796875" style="38" bestFit="1" customWidth="1"/>
    <col min="277" max="277" width="9.6328125" style="100" bestFit="1" customWidth="1"/>
    <col min="278" max="278" width="11.36328125" style="100" bestFit="1" customWidth="1"/>
    <col min="279" max="279" width="10.36328125" style="100" bestFit="1" customWidth="1"/>
    <col min="280" max="280" width="7.1796875" style="100" bestFit="1" customWidth="1"/>
    <col min="281" max="281" width="8.6328125" style="100" bestFit="1" customWidth="1"/>
    <col min="282" max="282" width="11.453125" style="100" bestFit="1" customWidth="1"/>
    <col min="283" max="283" width="8.08984375" style="100" bestFit="1" customWidth="1"/>
    <col min="284" max="284" width="9.08984375" style="100" bestFit="1" customWidth="1"/>
    <col min="285" max="285" width="9.90625" style="100" bestFit="1" customWidth="1"/>
    <col min="286" max="286" width="9.1796875" style="100"/>
    <col min="287" max="287" width="8.54296875" style="100" bestFit="1" customWidth="1"/>
    <col min="288" max="288" width="8" style="100" bestFit="1" customWidth="1"/>
    <col min="289" max="289" width="8.81640625" style="100" bestFit="1" customWidth="1"/>
    <col min="290" max="290" width="9.7265625" style="100" bestFit="1" customWidth="1"/>
    <col min="291" max="291" width="9.26953125" style="100" bestFit="1" customWidth="1"/>
    <col min="292" max="292" width="9.7265625" style="100" bestFit="1" customWidth="1"/>
    <col min="293" max="293" width="10.08984375" style="100" bestFit="1" customWidth="1"/>
    <col min="294" max="294" width="10.81640625" style="100" bestFit="1" customWidth="1"/>
    <col min="295" max="295" width="8.81640625" style="100" bestFit="1" customWidth="1"/>
    <col min="296" max="297" width="9.08984375" style="100" bestFit="1" customWidth="1"/>
    <col min="298" max="298" width="15.08984375" style="100" bestFit="1" customWidth="1"/>
    <col min="299" max="299" width="11" style="100" bestFit="1" customWidth="1"/>
    <col min="300" max="300" width="8.90625" style="100" bestFit="1" customWidth="1"/>
    <col min="301" max="301" width="10.90625" style="100" bestFit="1" customWidth="1"/>
    <col min="302" max="302" width="10.453125" style="100" bestFit="1" customWidth="1"/>
    <col min="303" max="303" width="10.6328125" style="100" bestFit="1" customWidth="1"/>
    <col min="304" max="305" width="10.08984375" style="100" bestFit="1" customWidth="1"/>
    <col min="306" max="306" width="9.1796875" style="100"/>
    <col min="307" max="16384" width="9.1796875" style="28"/>
  </cols>
  <sheetData>
    <row r="1" spans="1:306" s="25" customFormat="1" x14ac:dyDescent="0.25">
      <c r="A1" s="81">
        <v>435</v>
      </c>
      <c r="B1" s="82" t="s">
        <v>1</v>
      </c>
      <c r="C1" s="83" t="s">
        <v>568</v>
      </c>
      <c r="D1" s="83" t="s">
        <v>569</v>
      </c>
      <c r="E1" s="83" t="s">
        <v>570</v>
      </c>
      <c r="F1" s="83" t="s">
        <v>571</v>
      </c>
      <c r="G1" s="83" t="s">
        <v>572</v>
      </c>
      <c r="H1" s="83" t="s">
        <v>573</v>
      </c>
      <c r="I1" s="83" t="s">
        <v>574</v>
      </c>
      <c r="J1" s="83" t="s">
        <v>575</v>
      </c>
      <c r="K1" s="83" t="s">
        <v>576</v>
      </c>
      <c r="L1" s="83" t="s">
        <v>577</v>
      </c>
      <c r="M1" s="83" t="s">
        <v>578</v>
      </c>
      <c r="N1" s="83" t="s">
        <v>579</v>
      </c>
      <c r="O1" s="83" t="s">
        <v>580</v>
      </c>
      <c r="P1" s="83" t="s">
        <v>581</v>
      </c>
      <c r="Q1" s="83" t="s">
        <v>582</v>
      </c>
      <c r="R1" s="83" t="s">
        <v>583</v>
      </c>
      <c r="S1" s="83" t="s">
        <v>584</v>
      </c>
      <c r="T1" s="83" t="s">
        <v>585</v>
      </c>
      <c r="U1" s="83" t="s">
        <v>586</v>
      </c>
      <c r="V1" s="83" t="s">
        <v>587</v>
      </c>
      <c r="W1" s="83" t="s">
        <v>588</v>
      </c>
      <c r="X1" s="83" t="s">
        <v>589</v>
      </c>
      <c r="Y1" s="83" t="s">
        <v>636</v>
      </c>
      <c r="Z1" s="83" t="s">
        <v>590</v>
      </c>
      <c r="AA1" s="83" t="s">
        <v>591</v>
      </c>
      <c r="AB1" s="83" t="s">
        <v>599</v>
      </c>
      <c r="AC1" s="83" t="s">
        <v>592</v>
      </c>
      <c r="AD1" s="83" t="s">
        <v>593</v>
      </c>
      <c r="AE1" s="84" t="s">
        <v>606</v>
      </c>
      <c r="AF1" s="84" t="s">
        <v>607</v>
      </c>
      <c r="AG1" s="84" t="s">
        <v>608</v>
      </c>
      <c r="AH1" s="84" t="s">
        <v>609</v>
      </c>
      <c r="AI1" s="84" t="s">
        <v>610</v>
      </c>
      <c r="AJ1" s="84" t="s">
        <v>611</v>
      </c>
      <c r="AK1" s="84" t="s">
        <v>612</v>
      </c>
      <c r="AL1" s="84" t="s">
        <v>613</v>
      </c>
      <c r="AM1" s="84" t="s">
        <v>614</v>
      </c>
      <c r="AN1" s="84" t="s">
        <v>615</v>
      </c>
      <c r="AO1" s="84" t="s">
        <v>616</v>
      </c>
      <c r="AP1" s="84" t="s">
        <v>617</v>
      </c>
      <c r="AQ1" s="84" t="s">
        <v>618</v>
      </c>
      <c r="AR1" s="84" t="s">
        <v>619</v>
      </c>
      <c r="AS1" s="84" t="s">
        <v>620</v>
      </c>
      <c r="AT1" s="84" t="s">
        <v>621</v>
      </c>
      <c r="AU1" s="84" t="s">
        <v>622</v>
      </c>
      <c r="AV1" s="84" t="s">
        <v>623</v>
      </c>
      <c r="AW1" s="84" t="s">
        <v>624</v>
      </c>
      <c r="AX1" s="84" t="s">
        <v>625</v>
      </c>
      <c r="AY1" s="84" t="s">
        <v>626</v>
      </c>
      <c r="AZ1" s="84" t="s">
        <v>627</v>
      </c>
      <c r="BA1" s="84" t="s">
        <v>637</v>
      </c>
      <c r="BB1" s="84" t="s">
        <v>628</v>
      </c>
      <c r="BC1" s="84" t="s">
        <v>629</v>
      </c>
      <c r="BD1" s="84" t="s">
        <v>630</v>
      </c>
      <c r="BE1" s="84" t="s">
        <v>631</v>
      </c>
      <c r="BF1" s="84" t="s">
        <v>632</v>
      </c>
      <c r="BG1" s="84" t="s">
        <v>633</v>
      </c>
      <c r="BH1" s="84" t="s">
        <v>634</v>
      </c>
      <c r="BI1" s="84" t="s">
        <v>635</v>
      </c>
      <c r="BJ1" s="85" t="s">
        <v>641</v>
      </c>
      <c r="BK1" s="85" t="s">
        <v>642</v>
      </c>
      <c r="BL1" s="85" t="s">
        <v>643</v>
      </c>
      <c r="BM1" s="85" t="s">
        <v>644</v>
      </c>
      <c r="BN1" s="85" t="s">
        <v>645</v>
      </c>
      <c r="BO1" s="85" t="s">
        <v>646</v>
      </c>
      <c r="BP1" s="85" t="s">
        <v>647</v>
      </c>
      <c r="BQ1" s="85" t="s">
        <v>648</v>
      </c>
      <c r="BR1" s="85" t="s">
        <v>649</v>
      </c>
      <c r="BS1" s="85" t="s">
        <v>650</v>
      </c>
      <c r="BT1" s="85" t="s">
        <v>651</v>
      </c>
      <c r="BU1" s="85" t="s">
        <v>652</v>
      </c>
      <c r="BV1" s="85" t="s">
        <v>653</v>
      </c>
      <c r="BW1" s="85" t="s">
        <v>654</v>
      </c>
      <c r="BX1" s="85" t="s">
        <v>655</v>
      </c>
      <c r="BY1" s="85" t="s">
        <v>656</v>
      </c>
      <c r="BZ1" s="85" t="s">
        <v>657</v>
      </c>
      <c r="CA1" s="85" t="s">
        <v>658</v>
      </c>
      <c r="CB1" s="85" t="s">
        <v>659</v>
      </c>
      <c r="CC1" s="85" t="s">
        <v>660</v>
      </c>
      <c r="CD1" s="85" t="s">
        <v>661</v>
      </c>
      <c r="CE1" s="85" t="s">
        <v>662</v>
      </c>
      <c r="CF1" s="85" t="s">
        <v>663</v>
      </c>
      <c r="CG1" s="85" t="s">
        <v>664</v>
      </c>
      <c r="CH1" s="85" t="s">
        <v>665</v>
      </c>
      <c r="CI1" s="85" t="s">
        <v>666</v>
      </c>
      <c r="CJ1" s="85" t="s">
        <v>667</v>
      </c>
      <c r="CK1" s="85" t="s">
        <v>668</v>
      </c>
      <c r="CL1" s="85" t="s">
        <v>669</v>
      </c>
      <c r="CM1" s="85" t="s">
        <v>670</v>
      </c>
      <c r="CN1" s="85" t="s">
        <v>671</v>
      </c>
      <c r="CO1" s="86" t="s">
        <v>675</v>
      </c>
      <c r="CP1" s="86" t="s">
        <v>676</v>
      </c>
      <c r="CQ1" s="86" t="s">
        <v>677</v>
      </c>
      <c r="CR1" s="86" t="s">
        <v>678</v>
      </c>
      <c r="CS1" s="86" t="s">
        <v>679</v>
      </c>
      <c r="CT1" s="86" t="s">
        <v>680</v>
      </c>
      <c r="CU1" s="86" t="s">
        <v>681</v>
      </c>
      <c r="CV1" s="86" t="s">
        <v>682</v>
      </c>
      <c r="CW1" s="86" t="s">
        <v>683</v>
      </c>
      <c r="CX1" s="86" t="s">
        <v>684</v>
      </c>
      <c r="CY1" s="86" t="s">
        <v>685</v>
      </c>
      <c r="CZ1" s="86" t="s">
        <v>686</v>
      </c>
      <c r="DA1" s="86" t="s">
        <v>687</v>
      </c>
      <c r="DB1" s="86" t="s">
        <v>688</v>
      </c>
      <c r="DC1" s="86" t="s">
        <v>689</v>
      </c>
      <c r="DD1" s="86" t="s">
        <v>690</v>
      </c>
      <c r="DE1" s="86" t="s">
        <v>691</v>
      </c>
      <c r="DF1" s="86" t="s">
        <v>692</v>
      </c>
      <c r="DG1" s="86" t="s">
        <v>693</v>
      </c>
      <c r="DH1" s="86" t="s">
        <v>694</v>
      </c>
      <c r="DI1" s="86" t="s">
        <v>695</v>
      </c>
      <c r="DJ1" s="86" t="s">
        <v>696</v>
      </c>
      <c r="DK1" s="86" t="s">
        <v>697</v>
      </c>
      <c r="DL1" s="86" t="s">
        <v>698</v>
      </c>
      <c r="DM1" s="86" t="s">
        <v>699</v>
      </c>
      <c r="DN1" s="86" t="s">
        <v>700</v>
      </c>
      <c r="DO1" s="86" t="s">
        <v>701</v>
      </c>
      <c r="DP1" s="86" t="s">
        <v>702</v>
      </c>
      <c r="DQ1" s="86" t="s">
        <v>703</v>
      </c>
      <c r="DR1" s="86" t="s">
        <v>704</v>
      </c>
      <c r="DS1" s="86" t="s">
        <v>705</v>
      </c>
      <c r="DT1" s="86" t="s">
        <v>706</v>
      </c>
      <c r="DU1" s="87" t="s">
        <v>708</v>
      </c>
      <c r="DV1" s="87" t="s">
        <v>709</v>
      </c>
      <c r="DW1" s="87" t="s">
        <v>710</v>
      </c>
      <c r="DX1" s="87" t="s">
        <v>711</v>
      </c>
      <c r="DY1" s="87" t="s">
        <v>712</v>
      </c>
      <c r="DZ1" s="87" t="s">
        <v>713</v>
      </c>
      <c r="EA1" s="87" t="s">
        <v>714</v>
      </c>
      <c r="EB1" s="87" t="s">
        <v>715</v>
      </c>
      <c r="EC1" s="87" t="s">
        <v>716</v>
      </c>
      <c r="ED1" s="87" t="s">
        <v>717</v>
      </c>
      <c r="EE1" s="87" t="s">
        <v>718</v>
      </c>
      <c r="EF1" s="87" t="s">
        <v>719</v>
      </c>
      <c r="EG1" s="87" t="s">
        <v>720</v>
      </c>
      <c r="EH1" s="87" t="s">
        <v>721</v>
      </c>
      <c r="EI1" s="87" t="s">
        <v>722</v>
      </c>
      <c r="EJ1" s="87" t="s">
        <v>723</v>
      </c>
      <c r="EK1" s="87" t="s">
        <v>724</v>
      </c>
      <c r="EL1" s="87" t="s">
        <v>725</v>
      </c>
      <c r="EM1" s="87" t="s">
        <v>726</v>
      </c>
      <c r="EN1" s="87" t="s">
        <v>727</v>
      </c>
      <c r="EO1" s="87" t="s">
        <v>728</v>
      </c>
      <c r="EP1" s="87" t="s">
        <v>729</v>
      </c>
      <c r="EQ1" s="87" t="s">
        <v>730</v>
      </c>
      <c r="ER1" s="87" t="s">
        <v>731</v>
      </c>
      <c r="ES1" s="87" t="s">
        <v>732</v>
      </c>
      <c r="ET1" s="87" t="s">
        <v>733</v>
      </c>
      <c r="EU1" s="87" t="s">
        <v>734</v>
      </c>
      <c r="EV1" s="87" t="s">
        <v>735</v>
      </c>
      <c r="EW1" s="87" t="s">
        <v>736</v>
      </c>
      <c r="EX1" s="87" t="s">
        <v>737</v>
      </c>
      <c r="EY1" s="87" t="s">
        <v>738</v>
      </c>
      <c r="EZ1" s="87" t="s">
        <v>739</v>
      </c>
      <c r="FA1" s="88" t="s">
        <v>747</v>
      </c>
      <c r="FB1" s="88" t="s">
        <v>748</v>
      </c>
      <c r="FC1" s="88" t="s">
        <v>749</v>
      </c>
      <c r="FD1" s="88" t="s">
        <v>750</v>
      </c>
      <c r="FE1" s="88" t="s">
        <v>751</v>
      </c>
      <c r="FF1" s="88" t="s">
        <v>752</v>
      </c>
      <c r="FG1" s="88" t="s">
        <v>753</v>
      </c>
      <c r="FH1" s="88" t="s">
        <v>754</v>
      </c>
      <c r="FI1" s="88" t="s">
        <v>755</v>
      </c>
      <c r="FJ1" s="88" t="s">
        <v>756</v>
      </c>
      <c r="FK1" s="88" t="s">
        <v>757</v>
      </c>
      <c r="FL1" s="88" t="s">
        <v>758</v>
      </c>
      <c r="FM1" s="88" t="s">
        <v>759</v>
      </c>
      <c r="FN1" s="88" t="s">
        <v>760</v>
      </c>
      <c r="FO1" s="88" t="s">
        <v>761</v>
      </c>
      <c r="FP1" s="88" t="s">
        <v>762</v>
      </c>
      <c r="FQ1" s="88" t="s">
        <v>763</v>
      </c>
      <c r="FR1" s="88" t="s">
        <v>764</v>
      </c>
      <c r="FS1" s="88" t="s">
        <v>765</v>
      </c>
      <c r="FT1" s="88" t="s">
        <v>766</v>
      </c>
      <c r="FU1" s="88" t="s">
        <v>767</v>
      </c>
      <c r="FV1" s="88" t="s">
        <v>768</v>
      </c>
      <c r="FW1" s="88" t="s">
        <v>769</v>
      </c>
      <c r="FX1" s="88" t="s">
        <v>770</v>
      </c>
      <c r="FY1" s="88" t="s">
        <v>771</v>
      </c>
      <c r="FZ1" s="88" t="s">
        <v>772</v>
      </c>
      <c r="GA1" s="88" t="s">
        <v>773</v>
      </c>
      <c r="GB1" s="88" t="s">
        <v>774</v>
      </c>
      <c r="GC1" s="88" t="s">
        <v>775</v>
      </c>
      <c r="GD1" s="88" t="s">
        <v>776</v>
      </c>
      <c r="GE1" s="93" t="s">
        <v>780</v>
      </c>
      <c r="GF1" s="93" t="s">
        <v>781</v>
      </c>
      <c r="GG1" s="93" t="s">
        <v>782</v>
      </c>
      <c r="GH1" s="93" t="s">
        <v>783</v>
      </c>
      <c r="GI1" s="93" t="s">
        <v>784</v>
      </c>
      <c r="GJ1" s="93" t="s">
        <v>785</v>
      </c>
      <c r="GK1" s="93" t="s">
        <v>786</v>
      </c>
      <c r="GL1" s="93" t="s">
        <v>787</v>
      </c>
      <c r="GM1" s="93" t="s">
        <v>788</v>
      </c>
      <c r="GN1" s="93" t="s">
        <v>789</v>
      </c>
      <c r="GO1" s="93" t="s">
        <v>790</v>
      </c>
      <c r="GP1" s="93" t="s">
        <v>791</v>
      </c>
      <c r="GQ1" s="93" t="s">
        <v>792</v>
      </c>
      <c r="GR1" s="93" t="s">
        <v>793</v>
      </c>
      <c r="GS1" s="93" t="s">
        <v>794</v>
      </c>
      <c r="GT1" s="93" t="s">
        <v>795</v>
      </c>
      <c r="GU1" s="93" t="s">
        <v>796</v>
      </c>
      <c r="GV1" s="93" t="s">
        <v>797</v>
      </c>
      <c r="GW1" s="93" t="s">
        <v>798</v>
      </c>
      <c r="GX1" s="93" t="s">
        <v>799</v>
      </c>
      <c r="GY1" s="93" t="s">
        <v>800</v>
      </c>
      <c r="GZ1" s="93" t="s">
        <v>801</v>
      </c>
      <c r="HA1" s="93" t="s">
        <v>802</v>
      </c>
      <c r="HB1" s="93" t="s">
        <v>803</v>
      </c>
      <c r="HC1" s="93" t="s">
        <v>804</v>
      </c>
      <c r="HD1" s="93" t="s">
        <v>805</v>
      </c>
      <c r="HE1" s="93" t="s">
        <v>806</v>
      </c>
      <c r="HF1" s="93" t="s">
        <v>807</v>
      </c>
      <c r="HG1" s="93" t="s">
        <v>808</v>
      </c>
      <c r="HH1" s="93" t="s">
        <v>809</v>
      </c>
      <c r="HI1" s="65" t="s">
        <v>821</v>
      </c>
      <c r="HJ1" s="65" t="s">
        <v>822</v>
      </c>
      <c r="HK1" s="65" t="s">
        <v>823</v>
      </c>
      <c r="HL1" s="65" t="s">
        <v>824</v>
      </c>
      <c r="HM1" s="65" t="s">
        <v>825</v>
      </c>
      <c r="HN1" s="65" t="s">
        <v>826</v>
      </c>
      <c r="HO1" s="65" t="s">
        <v>827</v>
      </c>
      <c r="HP1" s="65" t="s">
        <v>828</v>
      </c>
      <c r="HQ1" s="65" t="s">
        <v>829</v>
      </c>
      <c r="HR1" s="65" t="s">
        <v>830</v>
      </c>
      <c r="HS1" s="65" t="s">
        <v>831</v>
      </c>
      <c r="HT1" s="65" t="s">
        <v>832</v>
      </c>
      <c r="HU1" s="65" t="s">
        <v>833</v>
      </c>
      <c r="HV1" s="65" t="s">
        <v>834</v>
      </c>
      <c r="HW1" s="65" t="s">
        <v>835</v>
      </c>
      <c r="HX1" s="65" t="s">
        <v>836</v>
      </c>
      <c r="HY1" s="65" t="s">
        <v>837</v>
      </c>
      <c r="HZ1" s="65" t="s">
        <v>838</v>
      </c>
      <c r="IA1" s="65" t="s">
        <v>839</v>
      </c>
      <c r="IB1" s="65" t="s">
        <v>840</v>
      </c>
      <c r="IC1" s="65" t="s">
        <v>841</v>
      </c>
      <c r="ID1" s="65" t="s">
        <v>842</v>
      </c>
      <c r="IE1" s="65" t="s">
        <v>843</v>
      </c>
      <c r="IF1" s="65" t="s">
        <v>844</v>
      </c>
      <c r="IG1" s="65" t="s">
        <v>845</v>
      </c>
      <c r="IH1" s="65" t="s">
        <v>846</v>
      </c>
      <c r="II1" s="65" t="s">
        <v>847</v>
      </c>
      <c r="IJ1" s="65" t="s">
        <v>848</v>
      </c>
      <c r="IK1" s="65" t="s">
        <v>849</v>
      </c>
      <c r="IL1" s="65" t="s">
        <v>850</v>
      </c>
      <c r="IM1" s="90" t="s">
        <v>854</v>
      </c>
      <c r="IN1" s="90" t="s">
        <v>855</v>
      </c>
      <c r="IO1" s="90" t="s">
        <v>856</v>
      </c>
      <c r="IP1" s="90" t="s">
        <v>857</v>
      </c>
      <c r="IQ1" s="90" t="s">
        <v>858</v>
      </c>
      <c r="IR1" s="90" t="s">
        <v>859</v>
      </c>
      <c r="IS1" s="90" t="s">
        <v>860</v>
      </c>
      <c r="IT1" s="90" t="s">
        <v>861</v>
      </c>
      <c r="IU1" s="90" t="s">
        <v>862</v>
      </c>
      <c r="IV1" s="90" t="s">
        <v>863</v>
      </c>
      <c r="IW1" s="90" t="s">
        <v>864</v>
      </c>
      <c r="IX1" s="90" t="s">
        <v>865</v>
      </c>
      <c r="IY1" s="90" t="s">
        <v>866</v>
      </c>
      <c r="IZ1" s="90" t="s">
        <v>867</v>
      </c>
      <c r="JA1" s="90" t="s">
        <v>868</v>
      </c>
      <c r="JB1" s="90" t="s">
        <v>869</v>
      </c>
      <c r="JC1" s="90" t="s">
        <v>870</v>
      </c>
      <c r="JD1" s="90" t="s">
        <v>871</v>
      </c>
      <c r="JE1" s="90" t="s">
        <v>872</v>
      </c>
      <c r="JF1" s="90" t="s">
        <v>873</v>
      </c>
      <c r="JG1" s="90" t="s">
        <v>874</v>
      </c>
      <c r="JH1" s="90" t="s">
        <v>875</v>
      </c>
      <c r="JI1" s="90" t="s">
        <v>876</v>
      </c>
      <c r="JJ1" s="90" t="s">
        <v>877</v>
      </c>
      <c r="JK1" s="90" t="s">
        <v>878</v>
      </c>
      <c r="JL1" s="90" t="s">
        <v>879</v>
      </c>
      <c r="JM1" s="90" t="s">
        <v>880</v>
      </c>
      <c r="JN1" s="90" t="s">
        <v>881</v>
      </c>
      <c r="JO1" s="90" t="s">
        <v>882</v>
      </c>
      <c r="JP1" s="90" t="s">
        <v>883</v>
      </c>
      <c r="JQ1" s="100" t="s">
        <v>885</v>
      </c>
      <c r="JR1" s="100" t="s">
        <v>886</v>
      </c>
      <c r="JS1" s="100" t="s">
        <v>887</v>
      </c>
      <c r="JT1" s="100" t="s">
        <v>888</v>
      </c>
      <c r="JU1" s="100" t="s">
        <v>889</v>
      </c>
      <c r="JV1" s="100" t="s">
        <v>890</v>
      </c>
      <c r="JW1" s="100" t="s">
        <v>891</v>
      </c>
      <c r="JX1" s="100" t="s">
        <v>892</v>
      </c>
      <c r="JY1" s="100" t="s">
        <v>893</v>
      </c>
      <c r="JZ1" s="100" t="s">
        <v>894</v>
      </c>
      <c r="KA1" s="100" t="s">
        <v>895</v>
      </c>
      <c r="KB1" s="100" t="s">
        <v>896</v>
      </c>
      <c r="KC1" s="100" t="s">
        <v>897</v>
      </c>
      <c r="KD1" s="100" t="s">
        <v>898</v>
      </c>
      <c r="KE1" s="100" t="s">
        <v>899</v>
      </c>
      <c r="KF1" s="100" t="s">
        <v>900</v>
      </c>
      <c r="KG1" s="100" t="s">
        <v>901</v>
      </c>
      <c r="KH1" s="100" t="s">
        <v>902</v>
      </c>
      <c r="KI1" s="100" t="s">
        <v>903</v>
      </c>
      <c r="KJ1" s="100" t="s">
        <v>904</v>
      </c>
      <c r="KK1" s="100" t="s">
        <v>905</v>
      </c>
      <c r="KL1" s="100" t="s">
        <v>906</v>
      </c>
      <c r="KM1" s="100" t="s">
        <v>907</v>
      </c>
      <c r="KN1" s="100" t="s">
        <v>908</v>
      </c>
      <c r="KO1" s="100" t="s">
        <v>909</v>
      </c>
      <c r="KP1" s="100" t="s">
        <v>910</v>
      </c>
      <c r="KQ1" s="100" t="s">
        <v>911</v>
      </c>
      <c r="KR1" s="100" t="s">
        <v>912</v>
      </c>
      <c r="KS1" s="100" t="s">
        <v>913</v>
      </c>
      <c r="KT1" s="100" t="s">
        <v>914</v>
      </c>
    </row>
    <row r="2" spans="1:306" x14ac:dyDescent="0.25">
      <c r="A2" s="61" t="s">
        <v>0</v>
      </c>
      <c r="B2" s="62" t="s">
        <v>15</v>
      </c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62"/>
      <c r="W2" s="62"/>
      <c r="X2" s="62"/>
      <c r="Y2" s="62"/>
      <c r="Z2" s="62"/>
      <c r="AA2" s="62"/>
      <c r="AB2" s="62"/>
      <c r="AC2" s="62"/>
      <c r="AD2" s="62"/>
      <c r="AE2" s="89"/>
      <c r="AF2" s="89"/>
      <c r="AG2" s="89"/>
      <c r="AH2" s="89"/>
      <c r="AI2" s="89"/>
      <c r="AJ2" s="89"/>
      <c r="AK2" s="89"/>
      <c r="AL2" s="89"/>
      <c r="AM2" s="89"/>
      <c r="AN2" s="89"/>
      <c r="AO2" s="89"/>
      <c r="AP2" s="89"/>
      <c r="AQ2" s="89"/>
      <c r="AR2" s="89"/>
      <c r="AS2" s="89"/>
      <c r="AT2" s="89"/>
      <c r="AU2" s="89"/>
      <c r="AV2" s="89"/>
      <c r="AW2" s="89"/>
      <c r="AX2" s="89"/>
      <c r="AY2" s="89"/>
      <c r="AZ2" s="89"/>
      <c r="BA2" s="89"/>
      <c r="BB2" s="89"/>
      <c r="BC2" s="89"/>
      <c r="BD2" s="89"/>
      <c r="BE2" s="89"/>
      <c r="BF2" s="89"/>
      <c r="BG2" s="89"/>
      <c r="BH2" s="89"/>
      <c r="BI2" s="89"/>
      <c r="BJ2" s="90"/>
      <c r="BK2" s="90"/>
      <c r="BL2" s="90"/>
      <c r="BM2" s="90"/>
      <c r="BN2" s="90"/>
      <c r="BO2" s="90"/>
      <c r="BP2" s="90"/>
      <c r="BQ2" s="90"/>
      <c r="BR2" s="90"/>
      <c r="BS2" s="90"/>
      <c r="BT2" s="90"/>
      <c r="BU2" s="90"/>
      <c r="BV2" s="90"/>
      <c r="BW2" s="90"/>
      <c r="BX2" s="90"/>
      <c r="BY2" s="90"/>
      <c r="BZ2" s="90"/>
      <c r="CA2" s="90"/>
      <c r="CB2" s="90"/>
      <c r="CC2" s="90"/>
      <c r="CD2" s="90"/>
      <c r="CE2" s="90"/>
      <c r="CF2" s="90"/>
      <c r="CG2" s="90"/>
      <c r="CH2" s="90"/>
      <c r="CI2" s="90"/>
      <c r="CJ2" s="90"/>
      <c r="CK2" s="90"/>
      <c r="CL2" s="90"/>
      <c r="CM2" s="90"/>
      <c r="CN2" s="90"/>
      <c r="CO2" s="91"/>
      <c r="CP2" s="91"/>
      <c r="CQ2" s="91"/>
      <c r="CR2" s="91"/>
      <c r="CS2" s="91"/>
      <c r="CT2" s="91"/>
      <c r="CU2" s="91"/>
      <c r="CV2" s="91"/>
      <c r="CW2" s="91"/>
      <c r="CX2" s="91"/>
      <c r="CY2" s="91"/>
      <c r="CZ2" s="91"/>
      <c r="DA2" s="91"/>
      <c r="DB2" s="91"/>
      <c r="DC2" s="91"/>
      <c r="DD2" s="91"/>
      <c r="DE2" s="91"/>
      <c r="DF2" s="91"/>
      <c r="DG2" s="91"/>
      <c r="DH2" s="91"/>
      <c r="DI2" s="91"/>
      <c r="DJ2" s="91"/>
      <c r="DK2" s="91"/>
      <c r="DL2" s="91"/>
      <c r="DM2" s="91"/>
      <c r="DN2" s="91"/>
      <c r="DO2" s="91"/>
      <c r="DP2" s="91"/>
      <c r="DQ2" s="91"/>
      <c r="DR2" s="91"/>
      <c r="DS2" s="91"/>
      <c r="DT2" s="91"/>
      <c r="DU2" s="92"/>
      <c r="DV2" s="92"/>
      <c r="DW2" s="92"/>
      <c r="DX2" s="92"/>
      <c r="DY2" s="92"/>
      <c r="DZ2" s="92"/>
      <c r="EA2" s="92"/>
      <c r="EB2" s="92"/>
      <c r="EC2" s="92"/>
      <c r="ED2" s="92"/>
      <c r="EE2" s="92"/>
      <c r="EF2" s="92"/>
      <c r="EG2" s="92"/>
      <c r="EH2" s="92"/>
      <c r="EI2" s="92"/>
      <c r="EJ2" s="92"/>
      <c r="EK2" s="92"/>
      <c r="EL2" s="92"/>
      <c r="EM2" s="92"/>
      <c r="EN2" s="92"/>
      <c r="EO2" s="92"/>
      <c r="EP2" s="92"/>
      <c r="EQ2" s="92"/>
      <c r="ER2" s="92"/>
      <c r="ES2" s="92"/>
      <c r="ET2" s="92"/>
      <c r="EU2" s="92"/>
      <c r="EV2" s="92"/>
      <c r="EW2" s="92"/>
      <c r="EX2" s="92"/>
      <c r="EY2" s="92"/>
      <c r="EZ2" s="92"/>
      <c r="FA2" s="88"/>
      <c r="FB2" s="88"/>
      <c r="FC2" s="88"/>
      <c r="FD2" s="88"/>
      <c r="FE2" s="88"/>
      <c r="FF2" s="88"/>
      <c r="FG2" s="88"/>
      <c r="FH2" s="88"/>
      <c r="FI2" s="88"/>
      <c r="FJ2" s="88"/>
      <c r="FK2" s="88"/>
      <c r="FL2" s="88"/>
      <c r="FM2" s="88"/>
      <c r="FN2" s="88"/>
      <c r="FO2" s="88"/>
      <c r="FP2" s="88"/>
      <c r="FQ2" s="88"/>
      <c r="FR2" s="88"/>
      <c r="FS2" s="88"/>
      <c r="FT2" s="88"/>
      <c r="FU2" s="88"/>
      <c r="FV2" s="88"/>
      <c r="FW2" s="88"/>
      <c r="FX2" s="88"/>
      <c r="FY2" s="88"/>
      <c r="FZ2" s="88"/>
      <c r="GA2" s="88"/>
      <c r="GB2" s="88"/>
      <c r="GC2" s="88"/>
      <c r="GD2" s="88"/>
      <c r="GE2" s="93"/>
      <c r="GF2" s="93"/>
      <c r="GG2" s="93"/>
      <c r="GH2" s="93"/>
      <c r="GI2" s="93"/>
      <c r="GJ2" s="93"/>
      <c r="GK2" s="93"/>
      <c r="GL2" s="93"/>
      <c r="GM2" s="93"/>
      <c r="GN2" s="93"/>
      <c r="GO2" s="93"/>
      <c r="GP2" s="93"/>
      <c r="GQ2" s="93"/>
      <c r="GR2" s="93"/>
      <c r="GS2" s="93"/>
      <c r="GT2" s="93"/>
      <c r="GU2" s="93"/>
      <c r="GV2" s="93"/>
      <c r="GW2" s="93"/>
      <c r="GX2" s="93"/>
      <c r="GY2" s="93"/>
      <c r="GZ2" s="93"/>
      <c r="HA2" s="93"/>
      <c r="HB2" s="93"/>
      <c r="HC2" s="93"/>
      <c r="HD2" s="93"/>
      <c r="HE2" s="93"/>
      <c r="HF2" s="93"/>
      <c r="HG2" s="93"/>
      <c r="HH2" s="93"/>
      <c r="IM2" s="90"/>
      <c r="IN2" s="90"/>
      <c r="IO2" s="90"/>
      <c r="IP2" s="90"/>
      <c r="IQ2" s="90"/>
      <c r="IR2" s="90"/>
      <c r="IS2" s="90"/>
      <c r="IT2" s="90"/>
      <c r="IU2" s="90"/>
      <c r="IV2" s="90"/>
      <c r="IW2" s="90"/>
      <c r="IX2" s="90"/>
      <c r="IY2" s="90"/>
      <c r="IZ2" s="90"/>
      <c r="JA2" s="90"/>
      <c r="JB2" s="90"/>
      <c r="JC2" s="90"/>
      <c r="JD2" s="90"/>
      <c r="JE2" s="90"/>
      <c r="JF2" s="90"/>
      <c r="JG2" s="90"/>
      <c r="JH2" s="90"/>
      <c r="JI2" s="90"/>
      <c r="JJ2" s="90"/>
      <c r="JK2" s="90"/>
      <c r="JL2" s="90"/>
      <c r="JM2" s="90"/>
      <c r="JN2" s="90"/>
      <c r="JO2" s="90"/>
      <c r="JP2" s="90"/>
    </row>
    <row r="3" spans="1:306" x14ac:dyDescent="0.25">
      <c r="A3" s="61">
        <v>7</v>
      </c>
      <c r="B3" s="61" t="s">
        <v>26</v>
      </c>
      <c r="C3" s="61">
        <v>6497944</v>
      </c>
      <c r="D3" s="61">
        <v>680</v>
      </c>
      <c r="E3" s="61">
        <v>9555.7999999999993</v>
      </c>
      <c r="F3" s="61">
        <v>75</v>
      </c>
      <c r="G3" s="61">
        <v>9630.7999999999993</v>
      </c>
      <c r="H3" s="61">
        <v>686</v>
      </c>
      <c r="I3" s="61">
        <v>6606729</v>
      </c>
      <c r="J3" s="61">
        <v>0</v>
      </c>
      <c r="K3" s="61">
        <v>84285</v>
      </c>
      <c r="L3" s="61">
        <v>0</v>
      </c>
      <c r="M3" s="61">
        <v>0</v>
      </c>
      <c r="N3" s="61">
        <v>0</v>
      </c>
      <c r="O3" s="61">
        <v>0</v>
      </c>
      <c r="P3" s="61">
        <v>0</v>
      </c>
      <c r="Q3" s="61">
        <v>0</v>
      </c>
      <c r="R3" s="61">
        <v>0</v>
      </c>
      <c r="S3" s="61">
        <v>6700296</v>
      </c>
      <c r="T3" s="61">
        <v>5148613</v>
      </c>
      <c r="U3" s="61">
        <v>1551683</v>
      </c>
      <c r="V3" s="61">
        <v>1561314</v>
      </c>
      <c r="W3" s="61">
        <v>351875</v>
      </c>
      <c r="X3" s="61">
        <v>11470</v>
      </c>
      <c r="Y3" s="61">
        <v>178033938</v>
      </c>
      <c r="Z3" s="61">
        <v>0</v>
      </c>
      <c r="AA3" s="61">
        <v>9631</v>
      </c>
      <c r="AB3" s="61">
        <v>0</v>
      </c>
      <c r="AC3" s="61">
        <v>0</v>
      </c>
      <c r="AD3" s="61">
        <v>9282</v>
      </c>
      <c r="AE3" s="94">
        <v>6691014</v>
      </c>
      <c r="AF3" s="94">
        <v>686</v>
      </c>
      <c r="AG3" s="94">
        <v>9753.66</v>
      </c>
      <c r="AH3" s="94">
        <v>0</v>
      </c>
      <c r="AI3" s="94">
        <v>9753.66</v>
      </c>
      <c r="AJ3" s="94">
        <v>684</v>
      </c>
      <c r="AK3" s="94">
        <v>6671503</v>
      </c>
      <c r="AL3" s="94">
        <v>0</v>
      </c>
      <c r="AM3" s="94">
        <v>45811</v>
      </c>
      <c r="AN3" s="94">
        <v>0</v>
      </c>
      <c r="AO3" s="94">
        <v>0</v>
      </c>
      <c r="AP3" s="94">
        <v>0</v>
      </c>
      <c r="AQ3" s="94">
        <v>0</v>
      </c>
      <c r="AR3" s="94">
        <v>0</v>
      </c>
      <c r="AS3" s="94">
        <v>19507</v>
      </c>
      <c r="AT3" s="94">
        <v>0</v>
      </c>
      <c r="AU3" s="94">
        <v>6775552</v>
      </c>
      <c r="AV3" s="94">
        <v>5383663</v>
      </c>
      <c r="AW3" s="94">
        <v>1391889</v>
      </c>
      <c r="AX3" s="94">
        <v>1391889</v>
      </c>
      <c r="AY3" s="94">
        <v>417038</v>
      </c>
      <c r="AZ3" s="94">
        <v>12535</v>
      </c>
      <c r="BA3" s="94">
        <v>169140821</v>
      </c>
      <c r="BB3" s="94">
        <v>0</v>
      </c>
      <c r="BC3" s="94">
        <v>0</v>
      </c>
      <c r="BD3" s="94">
        <v>19511</v>
      </c>
      <c r="BE3" s="94">
        <v>0</v>
      </c>
      <c r="BF3" s="94">
        <v>19220</v>
      </c>
      <c r="BG3" s="94">
        <v>0</v>
      </c>
      <c r="BH3" s="94">
        <v>0</v>
      </c>
      <c r="BI3" s="94">
        <v>0</v>
      </c>
      <c r="BJ3" s="85">
        <v>6717314</v>
      </c>
      <c r="BK3" s="85">
        <v>684</v>
      </c>
      <c r="BL3" s="85">
        <v>9820.6299999999992</v>
      </c>
      <c r="BM3" s="85">
        <v>0</v>
      </c>
      <c r="BN3" s="85">
        <v>9820.6299999999992</v>
      </c>
      <c r="BO3" s="85">
        <v>699</v>
      </c>
      <c r="BP3" s="85">
        <v>6864620</v>
      </c>
      <c r="BQ3" s="85">
        <v>0</v>
      </c>
      <c r="BR3" s="85">
        <v>35486</v>
      </c>
      <c r="BS3" s="85">
        <v>0</v>
      </c>
      <c r="BT3" s="85">
        <v>0</v>
      </c>
      <c r="BU3" s="85">
        <v>0</v>
      </c>
      <c r="BV3" s="85">
        <v>0</v>
      </c>
      <c r="BW3" s="85">
        <v>0</v>
      </c>
      <c r="BX3" s="85">
        <v>0</v>
      </c>
      <c r="BY3" s="85">
        <v>0</v>
      </c>
      <c r="BZ3" s="85">
        <v>6920110</v>
      </c>
      <c r="CA3" s="85">
        <v>5812981</v>
      </c>
      <c r="CB3" s="85">
        <v>1107129</v>
      </c>
      <c r="CC3" s="85">
        <v>1058026</v>
      </c>
      <c r="CD3" s="85">
        <v>627469</v>
      </c>
      <c r="CE3" s="85">
        <v>7304</v>
      </c>
      <c r="CF3" s="85">
        <v>210909871</v>
      </c>
      <c r="CG3" s="85">
        <v>49103</v>
      </c>
      <c r="CH3" s="85">
        <v>0</v>
      </c>
      <c r="CI3" s="85">
        <v>0</v>
      </c>
      <c r="CJ3" s="85">
        <v>0</v>
      </c>
      <c r="CK3" s="85">
        <v>20004</v>
      </c>
      <c r="CL3" s="85">
        <v>0</v>
      </c>
      <c r="CM3" s="85">
        <v>0</v>
      </c>
      <c r="CN3" s="85">
        <v>0</v>
      </c>
      <c r="CO3" s="91">
        <v>6871007</v>
      </c>
      <c r="CP3" s="91">
        <v>699</v>
      </c>
      <c r="CQ3" s="91">
        <v>9829.77</v>
      </c>
      <c r="CR3" s="91">
        <v>0</v>
      </c>
      <c r="CS3" s="91">
        <v>9829.77</v>
      </c>
      <c r="CT3" s="91">
        <v>721</v>
      </c>
      <c r="CU3" s="91">
        <v>7087264</v>
      </c>
      <c r="CV3" s="91">
        <v>29099</v>
      </c>
      <c r="CW3" s="91">
        <v>61542</v>
      </c>
      <c r="CX3" s="91">
        <v>0</v>
      </c>
      <c r="CY3" s="91">
        <v>0</v>
      </c>
      <c r="CZ3" s="91">
        <v>0</v>
      </c>
      <c r="DA3" s="91">
        <v>0</v>
      </c>
      <c r="DB3" s="91">
        <v>0</v>
      </c>
      <c r="DC3" s="91">
        <v>0</v>
      </c>
      <c r="DD3" s="91">
        <v>0</v>
      </c>
      <c r="DE3" s="91">
        <v>7183341</v>
      </c>
      <c r="DF3" s="91">
        <v>5756197</v>
      </c>
      <c r="DG3" s="91">
        <v>1427144</v>
      </c>
      <c r="DH3" s="91">
        <v>1427144</v>
      </c>
      <c r="DI3" s="91">
        <v>677300</v>
      </c>
      <c r="DJ3" s="91">
        <v>7411</v>
      </c>
      <c r="DK3" s="91">
        <v>210900101</v>
      </c>
      <c r="DL3" s="91">
        <v>0</v>
      </c>
      <c r="DM3" s="91">
        <v>0</v>
      </c>
      <c r="DN3" s="91">
        <v>0</v>
      </c>
      <c r="DO3" s="91">
        <v>0</v>
      </c>
      <c r="DP3" s="91">
        <v>5436</v>
      </c>
      <c r="DQ3" s="91">
        <v>0</v>
      </c>
      <c r="DR3" s="91">
        <v>0</v>
      </c>
      <c r="DS3" s="91">
        <v>0</v>
      </c>
      <c r="DT3" s="91">
        <v>0</v>
      </c>
      <c r="DU3" s="92">
        <v>7177905</v>
      </c>
      <c r="DV3" s="92">
        <v>721</v>
      </c>
      <c r="DW3" s="92">
        <v>9955.49</v>
      </c>
      <c r="DX3" s="92">
        <v>0</v>
      </c>
      <c r="DY3" s="92">
        <v>9955.49</v>
      </c>
      <c r="DZ3" s="92">
        <v>740</v>
      </c>
      <c r="EA3" s="92">
        <v>7367063</v>
      </c>
      <c r="EB3" s="92">
        <v>0</v>
      </c>
      <c r="EC3" s="92">
        <v>56333</v>
      </c>
      <c r="ED3" s="92">
        <v>0</v>
      </c>
      <c r="EE3" s="92">
        <v>0</v>
      </c>
      <c r="EF3" s="92">
        <v>0</v>
      </c>
      <c r="EG3" s="92">
        <v>0</v>
      </c>
      <c r="EH3" s="92">
        <v>0</v>
      </c>
      <c r="EI3" s="92">
        <v>0</v>
      </c>
      <c r="EJ3" s="92">
        <v>0</v>
      </c>
      <c r="EK3" s="92">
        <v>7438904</v>
      </c>
      <c r="EL3" s="92">
        <v>6071816</v>
      </c>
      <c r="EM3" s="92">
        <v>1367088</v>
      </c>
      <c r="EN3" s="92">
        <v>1367088</v>
      </c>
      <c r="EO3" s="92">
        <v>746600</v>
      </c>
      <c r="EP3" s="92">
        <v>7591</v>
      </c>
      <c r="EQ3" s="92">
        <v>209766448</v>
      </c>
      <c r="ER3" s="92">
        <v>0</v>
      </c>
      <c r="ES3" s="92">
        <v>0</v>
      </c>
      <c r="ET3" s="92">
        <v>0</v>
      </c>
      <c r="EU3" s="92">
        <v>0</v>
      </c>
      <c r="EV3" s="92">
        <v>0</v>
      </c>
      <c r="EW3" s="92">
        <v>15508</v>
      </c>
      <c r="EX3" s="92">
        <v>0</v>
      </c>
      <c r="EY3" s="92">
        <v>0</v>
      </c>
      <c r="EZ3" s="92">
        <v>0</v>
      </c>
      <c r="FA3" s="88">
        <v>7423396</v>
      </c>
      <c r="FB3" s="88">
        <v>740</v>
      </c>
      <c r="FC3" s="88">
        <v>10031.620000000001</v>
      </c>
      <c r="FD3" s="88">
        <v>175</v>
      </c>
      <c r="FE3" s="88">
        <v>10206.620000000001</v>
      </c>
      <c r="FF3" s="88">
        <v>749</v>
      </c>
      <c r="FG3" s="88">
        <v>7644758</v>
      </c>
      <c r="FH3" s="88">
        <v>0</v>
      </c>
      <c r="FI3" s="88">
        <v>0</v>
      </c>
      <c r="FJ3" s="88">
        <v>37782</v>
      </c>
      <c r="FK3" s="88">
        <v>0</v>
      </c>
      <c r="FL3" s="88">
        <v>0</v>
      </c>
      <c r="FM3" s="88">
        <v>0</v>
      </c>
      <c r="FN3" s="88">
        <v>0</v>
      </c>
      <c r="FO3" s="88">
        <v>0</v>
      </c>
      <c r="FP3" s="88">
        <v>0</v>
      </c>
      <c r="FQ3" s="88">
        <v>246</v>
      </c>
      <c r="FR3" s="88">
        <v>0</v>
      </c>
      <c r="FS3" s="88">
        <v>0</v>
      </c>
      <c r="FT3" s="88">
        <v>0</v>
      </c>
      <c r="FU3" s="88">
        <v>32184</v>
      </c>
      <c r="FV3" s="88">
        <v>0</v>
      </c>
      <c r="FW3" s="88">
        <v>7714970</v>
      </c>
      <c r="FX3" s="88">
        <v>6386743</v>
      </c>
      <c r="FY3" s="88">
        <v>1328227</v>
      </c>
      <c r="FZ3" s="88">
        <v>1328227</v>
      </c>
      <c r="GA3" s="88">
        <v>755000</v>
      </c>
      <c r="GB3" s="88">
        <v>217663872</v>
      </c>
      <c r="GC3" s="88">
        <v>0</v>
      </c>
      <c r="GD3" s="88">
        <v>0</v>
      </c>
      <c r="GE3" s="93">
        <v>7682540</v>
      </c>
      <c r="GF3" s="93">
        <v>749</v>
      </c>
      <c r="GG3" s="93">
        <v>10257.06</v>
      </c>
      <c r="GH3" s="93">
        <v>179</v>
      </c>
      <c r="GI3" s="93">
        <v>10436.06</v>
      </c>
      <c r="GJ3" s="93">
        <v>757</v>
      </c>
      <c r="GK3" s="93">
        <v>7900097</v>
      </c>
      <c r="GL3" s="93">
        <v>0</v>
      </c>
      <c r="GM3" s="93">
        <v>0</v>
      </c>
      <c r="GN3" s="93">
        <v>56842</v>
      </c>
      <c r="GO3" s="93">
        <v>0</v>
      </c>
      <c r="GP3" s="93">
        <v>0</v>
      </c>
      <c r="GQ3" s="93">
        <v>0</v>
      </c>
      <c r="GR3" s="93">
        <v>0</v>
      </c>
      <c r="GS3" s="93">
        <v>0</v>
      </c>
      <c r="GT3" s="93">
        <v>0</v>
      </c>
      <c r="GU3" s="93">
        <v>0</v>
      </c>
      <c r="GV3" s="93">
        <v>31251</v>
      </c>
      <c r="GW3" s="93">
        <v>0</v>
      </c>
      <c r="GX3" s="93">
        <v>0</v>
      </c>
      <c r="GY3" s="93">
        <v>24900</v>
      </c>
      <c r="GZ3" s="93">
        <v>0</v>
      </c>
      <c r="HA3" s="93">
        <v>8013090</v>
      </c>
      <c r="HB3" s="93">
        <v>6635381</v>
      </c>
      <c r="HC3" s="93">
        <v>1377709</v>
      </c>
      <c r="HD3" s="93">
        <v>1377709</v>
      </c>
      <c r="HE3" s="93">
        <v>748000</v>
      </c>
      <c r="HF3" s="93">
        <v>215841845</v>
      </c>
      <c r="HG3" s="93">
        <v>0</v>
      </c>
      <c r="HH3" s="93">
        <v>0</v>
      </c>
      <c r="HI3" s="65">
        <v>7956939</v>
      </c>
      <c r="HJ3" s="65">
        <v>757</v>
      </c>
      <c r="HK3" s="65">
        <v>10511.15</v>
      </c>
      <c r="HL3" s="65">
        <v>0</v>
      </c>
      <c r="HM3" s="65">
        <v>10511.15</v>
      </c>
      <c r="HN3" s="65">
        <v>768</v>
      </c>
      <c r="HO3" s="65">
        <v>8072563</v>
      </c>
      <c r="HP3" s="65">
        <v>0</v>
      </c>
      <c r="HQ3" s="65">
        <v>0</v>
      </c>
      <c r="HR3" s="65">
        <v>32827</v>
      </c>
      <c r="HS3" s="65">
        <v>0</v>
      </c>
      <c r="HT3" s="65">
        <v>0</v>
      </c>
      <c r="HU3" s="65">
        <v>0</v>
      </c>
      <c r="HV3" s="65">
        <v>0</v>
      </c>
      <c r="HW3" s="65">
        <v>0</v>
      </c>
      <c r="HX3" s="65">
        <v>0</v>
      </c>
      <c r="HY3" s="65">
        <v>0</v>
      </c>
      <c r="HZ3" s="65">
        <v>0</v>
      </c>
      <c r="IA3" s="65">
        <v>0</v>
      </c>
      <c r="IB3" s="65">
        <v>0</v>
      </c>
      <c r="IC3" s="65">
        <v>25008</v>
      </c>
      <c r="ID3" s="65">
        <v>0</v>
      </c>
      <c r="IE3" s="65">
        <v>8130398</v>
      </c>
      <c r="IF3" s="65">
        <v>7254433</v>
      </c>
      <c r="IG3" s="65">
        <v>875965</v>
      </c>
      <c r="IH3" s="65">
        <v>875965</v>
      </c>
      <c r="II3" s="65">
        <v>1332600</v>
      </c>
      <c r="IJ3" s="65">
        <v>227145623</v>
      </c>
      <c r="IK3" s="65">
        <v>0</v>
      </c>
      <c r="IL3" s="65">
        <v>0</v>
      </c>
      <c r="IM3" s="90">
        <v>8105390</v>
      </c>
      <c r="IN3" s="90">
        <v>768</v>
      </c>
      <c r="IO3" s="90">
        <v>10553.89</v>
      </c>
      <c r="IP3" s="90">
        <v>0</v>
      </c>
      <c r="IQ3" s="90">
        <v>10553.89</v>
      </c>
      <c r="IR3" s="90">
        <v>786</v>
      </c>
      <c r="IS3" s="90">
        <v>8295358</v>
      </c>
      <c r="IT3" s="90">
        <v>0</v>
      </c>
      <c r="IU3" s="90">
        <v>0</v>
      </c>
      <c r="IV3" s="90">
        <v>39516</v>
      </c>
      <c r="IW3" s="90">
        <v>0</v>
      </c>
      <c r="IX3" s="90">
        <v>0</v>
      </c>
      <c r="IY3" s="90">
        <v>0</v>
      </c>
      <c r="IZ3" s="90">
        <v>0</v>
      </c>
      <c r="JA3" s="90">
        <v>0</v>
      </c>
      <c r="JB3" s="90">
        <v>0</v>
      </c>
      <c r="JC3" s="90">
        <v>0</v>
      </c>
      <c r="JD3" s="90">
        <v>0</v>
      </c>
      <c r="JE3" s="90">
        <v>0</v>
      </c>
      <c r="JF3" s="90">
        <v>0</v>
      </c>
      <c r="JG3" s="90">
        <v>30459</v>
      </c>
      <c r="JH3" s="90">
        <v>0</v>
      </c>
      <c r="JI3" s="90">
        <v>8365333</v>
      </c>
      <c r="JJ3" s="90">
        <v>7794788</v>
      </c>
      <c r="JK3" s="90">
        <v>570545</v>
      </c>
      <c r="JL3" s="90">
        <v>570545</v>
      </c>
      <c r="JM3" s="90">
        <v>1636329</v>
      </c>
      <c r="JN3" s="90">
        <v>254208192</v>
      </c>
      <c r="JO3" s="90">
        <v>0</v>
      </c>
      <c r="JP3" s="90">
        <v>0</v>
      </c>
      <c r="JQ3" s="100">
        <v>8334874</v>
      </c>
      <c r="JR3" s="100">
        <v>786</v>
      </c>
      <c r="JS3" s="100">
        <v>10604.17</v>
      </c>
      <c r="JT3" s="100">
        <v>395.83</v>
      </c>
      <c r="JU3" s="100">
        <v>11000</v>
      </c>
      <c r="JV3" s="100">
        <v>795</v>
      </c>
      <c r="JW3" s="100">
        <v>8745000</v>
      </c>
      <c r="JX3" s="100">
        <v>0</v>
      </c>
      <c r="JY3" s="100">
        <v>0</v>
      </c>
      <c r="JZ3" s="100">
        <v>74146</v>
      </c>
      <c r="KA3" s="100">
        <v>0</v>
      </c>
      <c r="KB3" s="100">
        <v>0</v>
      </c>
      <c r="KC3" s="100">
        <v>0</v>
      </c>
      <c r="KD3" s="100">
        <v>0</v>
      </c>
      <c r="KE3" s="100">
        <v>0</v>
      </c>
      <c r="KF3" s="100">
        <v>0</v>
      </c>
      <c r="KG3" s="100">
        <v>0</v>
      </c>
      <c r="KH3" s="100">
        <v>18642</v>
      </c>
      <c r="KI3" s="100">
        <v>0</v>
      </c>
      <c r="KJ3" s="100">
        <v>0</v>
      </c>
      <c r="KK3" s="100">
        <v>79144</v>
      </c>
      <c r="KL3" s="100">
        <v>0</v>
      </c>
      <c r="KM3" s="100">
        <v>8916932</v>
      </c>
      <c r="KN3" s="100">
        <v>7965260</v>
      </c>
      <c r="KO3" s="100">
        <v>951672</v>
      </c>
      <c r="KP3" s="100">
        <v>951672</v>
      </c>
      <c r="KQ3" s="100">
        <v>1520725</v>
      </c>
      <c r="KR3" s="100">
        <v>277206780</v>
      </c>
      <c r="KS3" s="100">
        <v>0</v>
      </c>
      <c r="KT3" s="100">
        <v>0</v>
      </c>
    </row>
    <row r="4" spans="1:306" x14ac:dyDescent="0.25">
      <c r="A4" s="61">
        <v>14</v>
      </c>
      <c r="B4" s="61" t="s">
        <v>27</v>
      </c>
      <c r="C4" s="61">
        <v>15557250</v>
      </c>
      <c r="D4" s="61">
        <v>1699</v>
      </c>
      <c r="E4" s="61">
        <v>9156.7099999999991</v>
      </c>
      <c r="F4" s="61">
        <v>75</v>
      </c>
      <c r="G4" s="61">
        <v>9231.7099999999991</v>
      </c>
      <c r="H4" s="61">
        <v>1672</v>
      </c>
      <c r="I4" s="61">
        <v>15435419</v>
      </c>
      <c r="J4" s="61">
        <v>0</v>
      </c>
      <c r="K4" s="61">
        <v>0</v>
      </c>
      <c r="L4" s="61">
        <v>0</v>
      </c>
      <c r="M4" s="61">
        <v>0</v>
      </c>
      <c r="N4" s="61">
        <v>0</v>
      </c>
      <c r="O4" s="61">
        <v>0</v>
      </c>
      <c r="P4" s="61">
        <v>175000</v>
      </c>
      <c r="Q4" s="61">
        <v>249256</v>
      </c>
      <c r="R4" s="61">
        <v>0</v>
      </c>
      <c r="S4" s="61">
        <v>16082853</v>
      </c>
      <c r="T4" s="61">
        <v>4985502</v>
      </c>
      <c r="U4" s="61">
        <v>11097351</v>
      </c>
      <c r="V4" s="61">
        <v>10922351</v>
      </c>
      <c r="W4" s="61">
        <v>1607500</v>
      </c>
      <c r="X4" s="61">
        <v>20179</v>
      </c>
      <c r="Y4" s="61">
        <v>1267818604</v>
      </c>
      <c r="Z4" s="61">
        <v>175000</v>
      </c>
      <c r="AA4" s="61">
        <v>0</v>
      </c>
      <c r="AB4" s="61">
        <v>121831</v>
      </c>
      <c r="AC4" s="61">
        <v>0</v>
      </c>
      <c r="AD4" s="61">
        <v>101347</v>
      </c>
      <c r="AE4" s="94">
        <v>15435419</v>
      </c>
      <c r="AF4" s="94">
        <v>1672</v>
      </c>
      <c r="AG4" s="94">
        <v>9231.7099999999991</v>
      </c>
      <c r="AH4" s="94">
        <v>0</v>
      </c>
      <c r="AI4" s="94">
        <v>9231.7099999999991</v>
      </c>
      <c r="AJ4" s="94">
        <v>1640</v>
      </c>
      <c r="AK4" s="94">
        <v>15140004</v>
      </c>
      <c r="AL4" s="94">
        <v>0</v>
      </c>
      <c r="AM4" s="94">
        <v>14128</v>
      </c>
      <c r="AN4" s="94">
        <v>0</v>
      </c>
      <c r="AO4" s="94">
        <v>0</v>
      </c>
      <c r="AP4" s="94">
        <v>0</v>
      </c>
      <c r="AQ4" s="94">
        <v>0</v>
      </c>
      <c r="AR4" s="94">
        <v>175000</v>
      </c>
      <c r="AS4" s="94">
        <v>295415</v>
      </c>
      <c r="AT4" s="94">
        <v>0</v>
      </c>
      <c r="AU4" s="94">
        <v>15929194</v>
      </c>
      <c r="AV4" s="94">
        <v>4588874</v>
      </c>
      <c r="AW4" s="94">
        <v>11340320</v>
      </c>
      <c r="AX4" s="94">
        <v>11165320</v>
      </c>
      <c r="AY4" s="94">
        <v>1675870</v>
      </c>
      <c r="AZ4" s="94">
        <v>21212</v>
      </c>
      <c r="BA4" s="94">
        <v>1281756250</v>
      </c>
      <c r="BB4" s="94">
        <v>175000</v>
      </c>
      <c r="BC4" s="94">
        <v>0</v>
      </c>
      <c r="BD4" s="94">
        <v>295415</v>
      </c>
      <c r="BE4" s="94">
        <v>0</v>
      </c>
      <c r="BF4" s="94">
        <v>0</v>
      </c>
      <c r="BG4" s="94">
        <v>9232</v>
      </c>
      <c r="BH4" s="94">
        <v>0</v>
      </c>
      <c r="BI4" s="94">
        <v>0</v>
      </c>
      <c r="BJ4" s="85">
        <v>15154132</v>
      </c>
      <c r="BK4" s="85">
        <v>1640</v>
      </c>
      <c r="BL4" s="85">
        <v>9240.32</v>
      </c>
      <c r="BM4" s="85">
        <v>0</v>
      </c>
      <c r="BN4" s="85">
        <v>9240.32</v>
      </c>
      <c r="BO4" s="85">
        <v>1632</v>
      </c>
      <c r="BP4" s="85">
        <v>15080202</v>
      </c>
      <c r="BQ4" s="85">
        <v>0</v>
      </c>
      <c r="BR4" s="85">
        <v>0</v>
      </c>
      <c r="BS4" s="85">
        <v>0</v>
      </c>
      <c r="BT4" s="85">
        <v>0</v>
      </c>
      <c r="BU4" s="85">
        <v>0</v>
      </c>
      <c r="BV4" s="85">
        <v>0</v>
      </c>
      <c r="BW4" s="85">
        <v>175000</v>
      </c>
      <c r="BX4" s="85">
        <v>73923</v>
      </c>
      <c r="BY4" s="85">
        <v>34834</v>
      </c>
      <c r="BZ4" s="85">
        <v>15440568</v>
      </c>
      <c r="CA4" s="85">
        <v>4770933</v>
      </c>
      <c r="CB4" s="85">
        <v>10669635</v>
      </c>
      <c r="CC4" s="85">
        <v>10503878</v>
      </c>
      <c r="CD4" s="85">
        <v>1495285</v>
      </c>
      <c r="CE4" s="85">
        <v>4518</v>
      </c>
      <c r="CF4" s="85">
        <v>1298605038</v>
      </c>
      <c r="CG4" s="85">
        <v>165757</v>
      </c>
      <c r="CH4" s="85">
        <v>0</v>
      </c>
      <c r="CI4" s="85">
        <v>73930</v>
      </c>
      <c r="CJ4" s="85">
        <v>761</v>
      </c>
      <c r="CK4" s="85">
        <v>1918</v>
      </c>
      <c r="CL4" s="85">
        <v>0</v>
      </c>
      <c r="CM4" s="85">
        <v>0</v>
      </c>
      <c r="CN4" s="85">
        <v>0</v>
      </c>
      <c r="CO4" s="91">
        <v>15080202</v>
      </c>
      <c r="CP4" s="91">
        <v>1632</v>
      </c>
      <c r="CQ4" s="91">
        <v>9240.32</v>
      </c>
      <c r="CR4" s="91">
        <v>0</v>
      </c>
      <c r="CS4" s="91">
        <v>9240.32</v>
      </c>
      <c r="CT4" s="91">
        <v>1617</v>
      </c>
      <c r="CU4" s="91">
        <v>14941597</v>
      </c>
      <c r="CV4" s="91">
        <v>0</v>
      </c>
      <c r="CW4" s="91">
        <v>0</v>
      </c>
      <c r="CX4" s="91">
        <v>0</v>
      </c>
      <c r="CY4" s="91">
        <v>0</v>
      </c>
      <c r="CZ4" s="91">
        <v>0</v>
      </c>
      <c r="DA4" s="91">
        <v>0</v>
      </c>
      <c r="DB4" s="91">
        <v>0</v>
      </c>
      <c r="DC4" s="91">
        <v>138605</v>
      </c>
      <c r="DD4" s="91">
        <v>34834</v>
      </c>
      <c r="DE4" s="91">
        <v>15278528</v>
      </c>
      <c r="DF4" s="91">
        <v>5716334</v>
      </c>
      <c r="DG4" s="91">
        <v>9562194</v>
      </c>
      <c r="DH4" s="91">
        <v>9562194</v>
      </c>
      <c r="DI4" s="91">
        <v>2761000</v>
      </c>
      <c r="DJ4" s="91">
        <v>4584</v>
      </c>
      <c r="DK4" s="91">
        <v>1333107153</v>
      </c>
      <c r="DL4" s="91">
        <v>0</v>
      </c>
      <c r="DM4" s="91">
        <v>0</v>
      </c>
      <c r="DN4" s="91">
        <v>138605</v>
      </c>
      <c r="DO4" s="91">
        <v>6218</v>
      </c>
      <c r="DP4" s="91">
        <v>18669</v>
      </c>
      <c r="DQ4" s="91">
        <v>0</v>
      </c>
      <c r="DR4" s="91">
        <v>0</v>
      </c>
      <c r="DS4" s="91">
        <v>0</v>
      </c>
      <c r="DT4" s="91">
        <v>0</v>
      </c>
      <c r="DU4" s="92">
        <v>14941597</v>
      </c>
      <c r="DV4" s="92">
        <v>1617</v>
      </c>
      <c r="DW4" s="92">
        <v>9240.32</v>
      </c>
      <c r="DX4" s="92">
        <v>159.68</v>
      </c>
      <c r="DY4" s="92">
        <v>9400</v>
      </c>
      <c r="DZ4" s="92">
        <v>1611</v>
      </c>
      <c r="EA4" s="92">
        <v>15143400</v>
      </c>
      <c r="EB4" s="92">
        <v>0</v>
      </c>
      <c r="EC4" s="92">
        <v>0</v>
      </c>
      <c r="ED4" s="92">
        <v>0</v>
      </c>
      <c r="EE4" s="92">
        <v>0</v>
      </c>
      <c r="EF4" s="92">
        <v>0</v>
      </c>
      <c r="EG4" s="92">
        <v>0</v>
      </c>
      <c r="EH4" s="92">
        <v>950000</v>
      </c>
      <c r="EI4" s="92">
        <v>56400</v>
      </c>
      <c r="EJ4" s="92">
        <v>88485</v>
      </c>
      <c r="EK4" s="92">
        <v>16256939</v>
      </c>
      <c r="EL4" s="92">
        <v>5584692</v>
      </c>
      <c r="EM4" s="92">
        <v>10672247</v>
      </c>
      <c r="EN4" s="92">
        <v>10672247</v>
      </c>
      <c r="EO4" s="92">
        <v>819429</v>
      </c>
      <c r="EP4" s="92">
        <v>4695</v>
      </c>
      <c r="EQ4" s="92">
        <v>1387234366</v>
      </c>
      <c r="ER4" s="92">
        <v>0</v>
      </c>
      <c r="ES4" s="92">
        <v>0</v>
      </c>
      <c r="ET4" s="92">
        <v>0</v>
      </c>
      <c r="EU4" s="92">
        <v>0</v>
      </c>
      <c r="EV4" s="92">
        <v>18654</v>
      </c>
      <c r="EW4" s="92">
        <v>0</v>
      </c>
      <c r="EX4" s="92">
        <v>0</v>
      </c>
      <c r="EY4" s="92">
        <v>0</v>
      </c>
      <c r="EZ4" s="92">
        <v>0</v>
      </c>
      <c r="FA4" s="88">
        <v>15143400</v>
      </c>
      <c r="FB4" s="88">
        <v>1611</v>
      </c>
      <c r="FC4" s="88">
        <v>9400</v>
      </c>
      <c r="FD4" s="88">
        <v>300</v>
      </c>
      <c r="FE4" s="88">
        <v>9700</v>
      </c>
      <c r="FF4" s="88">
        <v>1562</v>
      </c>
      <c r="FG4" s="88">
        <v>15151400</v>
      </c>
      <c r="FH4" s="88">
        <v>0</v>
      </c>
      <c r="FI4" s="88">
        <v>0</v>
      </c>
      <c r="FJ4" s="88">
        <v>59519</v>
      </c>
      <c r="FK4" s="88">
        <v>0</v>
      </c>
      <c r="FL4" s="88">
        <v>0</v>
      </c>
      <c r="FM4" s="88">
        <v>0</v>
      </c>
      <c r="FN4" s="88">
        <v>950000</v>
      </c>
      <c r="FO4" s="88">
        <v>475300</v>
      </c>
      <c r="FP4" s="88">
        <v>33208</v>
      </c>
      <c r="FQ4" s="88">
        <v>0</v>
      </c>
      <c r="FR4" s="88">
        <v>17820</v>
      </c>
      <c r="FS4" s="88">
        <v>0</v>
      </c>
      <c r="FT4" s="88">
        <v>0</v>
      </c>
      <c r="FU4" s="88">
        <v>8046</v>
      </c>
      <c r="FV4" s="88">
        <v>0</v>
      </c>
      <c r="FW4" s="88">
        <v>16695241</v>
      </c>
      <c r="FX4" s="88">
        <v>5763946</v>
      </c>
      <c r="FY4" s="88">
        <v>10931295</v>
      </c>
      <c r="FZ4" s="88">
        <v>10931295</v>
      </c>
      <c r="GA4" s="88">
        <v>200000</v>
      </c>
      <c r="GB4" s="88">
        <v>1484097797</v>
      </c>
      <c r="GC4" s="88">
        <v>0</v>
      </c>
      <c r="GD4" s="88">
        <v>0</v>
      </c>
      <c r="GE4" s="93">
        <v>15210867</v>
      </c>
      <c r="GF4" s="93">
        <v>1562</v>
      </c>
      <c r="GG4" s="93">
        <v>9738.07</v>
      </c>
      <c r="GH4" s="93">
        <v>261.93</v>
      </c>
      <c r="GI4" s="93">
        <v>10000</v>
      </c>
      <c r="GJ4" s="93">
        <v>1495</v>
      </c>
      <c r="GK4" s="93">
        <v>14950000</v>
      </c>
      <c r="GL4" s="93">
        <v>260867</v>
      </c>
      <c r="GM4" s="93">
        <v>0</v>
      </c>
      <c r="GN4" s="93">
        <v>0</v>
      </c>
      <c r="GO4" s="93">
        <v>0</v>
      </c>
      <c r="GP4" s="93">
        <v>0</v>
      </c>
      <c r="GQ4" s="93">
        <v>0</v>
      </c>
      <c r="GR4" s="93">
        <v>950000</v>
      </c>
      <c r="GS4" s="93">
        <v>670000</v>
      </c>
      <c r="GT4" s="93">
        <v>34834</v>
      </c>
      <c r="GU4" s="93">
        <v>0</v>
      </c>
      <c r="GV4" s="93">
        <v>15772</v>
      </c>
      <c r="GW4" s="93">
        <v>0</v>
      </c>
      <c r="GX4" s="93">
        <v>0</v>
      </c>
      <c r="GY4" s="93">
        <v>0</v>
      </c>
      <c r="GZ4" s="93">
        <v>12977</v>
      </c>
      <c r="HA4" s="93">
        <v>16894450</v>
      </c>
      <c r="HB4" s="93">
        <v>5117183</v>
      </c>
      <c r="HC4" s="93">
        <v>11777267</v>
      </c>
      <c r="HD4" s="93">
        <v>11777267</v>
      </c>
      <c r="HE4" s="93">
        <v>150000</v>
      </c>
      <c r="HF4" s="93">
        <v>1540614651</v>
      </c>
      <c r="HG4" s="93">
        <v>0</v>
      </c>
      <c r="HH4" s="93">
        <v>0</v>
      </c>
      <c r="HI4" s="65">
        <v>14950000</v>
      </c>
      <c r="HJ4" s="65">
        <v>1495</v>
      </c>
      <c r="HK4" s="65">
        <v>10000</v>
      </c>
      <c r="HL4" s="65">
        <v>0</v>
      </c>
      <c r="HM4" s="65">
        <v>10000</v>
      </c>
      <c r="HN4" s="65">
        <v>1457</v>
      </c>
      <c r="HO4" s="65">
        <v>14570000</v>
      </c>
      <c r="HP4" s="65">
        <v>380000</v>
      </c>
      <c r="HQ4" s="65">
        <v>0</v>
      </c>
      <c r="HR4" s="65">
        <v>0</v>
      </c>
      <c r="HS4" s="65">
        <v>0</v>
      </c>
      <c r="HT4" s="65">
        <v>0</v>
      </c>
      <c r="HU4" s="65">
        <v>0</v>
      </c>
      <c r="HV4" s="65">
        <v>950000</v>
      </c>
      <c r="HW4" s="65">
        <v>380000</v>
      </c>
      <c r="HX4" s="65">
        <v>34834</v>
      </c>
      <c r="HY4" s="65">
        <v>0</v>
      </c>
      <c r="HZ4" s="65">
        <v>24072</v>
      </c>
      <c r="IA4" s="65">
        <v>0</v>
      </c>
      <c r="IB4" s="65">
        <v>0</v>
      </c>
      <c r="IC4" s="65">
        <v>26300</v>
      </c>
      <c r="ID4" s="65">
        <v>13013</v>
      </c>
      <c r="IE4" s="65">
        <v>16378219</v>
      </c>
      <c r="IF4" s="65">
        <v>4533279</v>
      </c>
      <c r="IG4" s="65">
        <v>11844940</v>
      </c>
      <c r="IH4" s="65">
        <v>11844940</v>
      </c>
      <c r="II4" s="65">
        <v>200000</v>
      </c>
      <c r="IJ4" s="65">
        <v>1584271397</v>
      </c>
      <c r="IK4" s="65">
        <v>0</v>
      </c>
      <c r="IL4" s="65">
        <v>0</v>
      </c>
      <c r="IM4" s="90">
        <v>14570000</v>
      </c>
      <c r="IN4" s="90">
        <v>1457</v>
      </c>
      <c r="IO4" s="90">
        <v>10000</v>
      </c>
      <c r="IP4" s="90">
        <v>0</v>
      </c>
      <c r="IQ4" s="90">
        <v>10000</v>
      </c>
      <c r="IR4" s="90">
        <v>1429</v>
      </c>
      <c r="IS4" s="90">
        <v>14290000</v>
      </c>
      <c r="IT4" s="90">
        <v>280000</v>
      </c>
      <c r="IU4" s="90">
        <v>0</v>
      </c>
      <c r="IV4" s="90">
        <v>0</v>
      </c>
      <c r="IW4" s="90">
        <v>0</v>
      </c>
      <c r="IX4" s="90">
        <v>0</v>
      </c>
      <c r="IY4" s="90">
        <v>0</v>
      </c>
      <c r="IZ4" s="90">
        <v>950000</v>
      </c>
      <c r="JA4" s="90">
        <v>280000</v>
      </c>
      <c r="JB4" s="90">
        <v>34834</v>
      </c>
      <c r="JC4" s="90">
        <v>212</v>
      </c>
      <c r="JD4" s="90">
        <v>25769</v>
      </c>
      <c r="JE4" s="90">
        <v>0</v>
      </c>
      <c r="JF4" s="90">
        <v>0</v>
      </c>
      <c r="JG4" s="90">
        <v>77917</v>
      </c>
      <c r="JH4" s="90">
        <v>0</v>
      </c>
      <c r="JI4" s="90">
        <v>15938732</v>
      </c>
      <c r="JJ4" s="90">
        <v>6397552</v>
      </c>
      <c r="JK4" s="90">
        <v>9541180</v>
      </c>
      <c r="JL4" s="90">
        <v>9541180</v>
      </c>
      <c r="JM4" s="90">
        <v>200000</v>
      </c>
      <c r="JN4" s="90">
        <v>1829225257</v>
      </c>
      <c r="JO4" s="90">
        <v>0</v>
      </c>
      <c r="JP4" s="90">
        <v>0</v>
      </c>
      <c r="JQ4" s="100">
        <v>14290000</v>
      </c>
      <c r="JR4" s="100">
        <v>1429</v>
      </c>
      <c r="JS4" s="100">
        <v>10000</v>
      </c>
      <c r="JT4" s="100">
        <v>1000</v>
      </c>
      <c r="JU4" s="100">
        <v>11000</v>
      </c>
      <c r="JV4" s="100">
        <v>1431</v>
      </c>
      <c r="JW4" s="100">
        <v>15741000</v>
      </c>
      <c r="JX4" s="100">
        <v>0</v>
      </c>
      <c r="JY4" s="100">
        <v>0</v>
      </c>
      <c r="JZ4" s="100">
        <v>0</v>
      </c>
      <c r="KA4" s="100">
        <v>0</v>
      </c>
      <c r="KB4" s="100">
        <v>0</v>
      </c>
      <c r="KC4" s="100">
        <v>0</v>
      </c>
      <c r="KD4" s="100">
        <v>3000000</v>
      </c>
      <c r="KE4" s="100">
        <v>0</v>
      </c>
      <c r="KF4" s="100">
        <v>34834</v>
      </c>
      <c r="KG4" s="100">
        <v>0</v>
      </c>
      <c r="KH4" s="100">
        <v>3701</v>
      </c>
      <c r="KI4" s="100">
        <v>0</v>
      </c>
      <c r="KJ4" s="100">
        <v>0</v>
      </c>
      <c r="KK4" s="100">
        <v>166718</v>
      </c>
      <c r="KL4" s="100">
        <v>0</v>
      </c>
      <c r="KM4" s="100">
        <v>18946253</v>
      </c>
      <c r="KN4" s="100">
        <v>5408518</v>
      </c>
      <c r="KO4" s="100">
        <v>13537735</v>
      </c>
      <c r="KP4" s="100">
        <v>13537735</v>
      </c>
      <c r="KQ4" s="100">
        <v>200000</v>
      </c>
      <c r="KR4" s="100">
        <v>2236057148</v>
      </c>
      <c r="KS4" s="100">
        <v>0</v>
      </c>
      <c r="KT4" s="100">
        <v>0</v>
      </c>
    </row>
    <row r="5" spans="1:306" x14ac:dyDescent="0.25">
      <c r="A5" s="61">
        <v>63</v>
      </c>
      <c r="B5" s="61" t="s">
        <v>28</v>
      </c>
      <c r="C5" s="61">
        <v>3992806</v>
      </c>
      <c r="D5" s="61">
        <v>431</v>
      </c>
      <c r="E5" s="61">
        <v>9264.0499999999993</v>
      </c>
      <c r="F5" s="61">
        <v>75</v>
      </c>
      <c r="G5" s="61">
        <v>9339.0499999999993</v>
      </c>
      <c r="H5" s="61">
        <v>429</v>
      </c>
      <c r="I5" s="61">
        <v>4006452</v>
      </c>
      <c r="J5" s="61">
        <v>0</v>
      </c>
      <c r="K5" s="61">
        <v>0</v>
      </c>
      <c r="L5" s="61">
        <v>0</v>
      </c>
      <c r="M5" s="61">
        <v>0</v>
      </c>
      <c r="N5" s="61">
        <v>0</v>
      </c>
      <c r="O5" s="61">
        <v>0</v>
      </c>
      <c r="P5" s="61">
        <v>520000</v>
      </c>
      <c r="Q5" s="61">
        <v>18678</v>
      </c>
      <c r="R5" s="61">
        <v>0</v>
      </c>
      <c r="S5" s="61">
        <v>4545130</v>
      </c>
      <c r="T5" s="61">
        <v>2430036</v>
      </c>
      <c r="U5" s="61">
        <v>2115094</v>
      </c>
      <c r="V5" s="61">
        <v>2115428</v>
      </c>
      <c r="W5" s="61">
        <v>468031</v>
      </c>
      <c r="X5" s="61">
        <v>333</v>
      </c>
      <c r="Y5" s="61">
        <v>216247755</v>
      </c>
      <c r="Z5" s="61">
        <v>0</v>
      </c>
      <c r="AA5" s="61">
        <v>334</v>
      </c>
      <c r="AB5" s="61">
        <v>0</v>
      </c>
      <c r="AC5" s="61">
        <v>0</v>
      </c>
      <c r="AD5" s="61">
        <v>0</v>
      </c>
      <c r="AE5" s="94">
        <v>4006452</v>
      </c>
      <c r="AF5" s="94">
        <v>429</v>
      </c>
      <c r="AG5" s="94">
        <v>9339.0499999999993</v>
      </c>
      <c r="AH5" s="94">
        <v>0</v>
      </c>
      <c r="AI5" s="94">
        <v>9339.0499999999993</v>
      </c>
      <c r="AJ5" s="94">
        <v>423</v>
      </c>
      <c r="AK5" s="94">
        <v>3950418</v>
      </c>
      <c r="AL5" s="94">
        <v>0</v>
      </c>
      <c r="AM5" s="94">
        <v>0</v>
      </c>
      <c r="AN5" s="94">
        <v>0</v>
      </c>
      <c r="AO5" s="94">
        <v>0</v>
      </c>
      <c r="AP5" s="94">
        <v>0</v>
      </c>
      <c r="AQ5" s="94">
        <v>0</v>
      </c>
      <c r="AR5" s="94">
        <v>600000</v>
      </c>
      <c r="AS5" s="94">
        <v>56034</v>
      </c>
      <c r="AT5" s="94">
        <v>0</v>
      </c>
      <c r="AU5" s="94">
        <v>4663813</v>
      </c>
      <c r="AV5" s="94">
        <v>2288807</v>
      </c>
      <c r="AW5" s="94">
        <v>2375006</v>
      </c>
      <c r="AX5" s="94">
        <v>2375006</v>
      </c>
      <c r="AY5" s="94">
        <v>384858</v>
      </c>
      <c r="AZ5" s="94">
        <v>503</v>
      </c>
      <c r="BA5" s="94">
        <v>217712243</v>
      </c>
      <c r="BB5" s="94">
        <v>0</v>
      </c>
      <c r="BC5" s="94">
        <v>0</v>
      </c>
      <c r="BD5" s="94">
        <v>56034</v>
      </c>
      <c r="BE5" s="94">
        <v>0</v>
      </c>
      <c r="BF5" s="94">
        <v>1327</v>
      </c>
      <c r="BG5" s="94">
        <v>0</v>
      </c>
      <c r="BH5" s="94">
        <v>0</v>
      </c>
      <c r="BI5" s="94">
        <v>0</v>
      </c>
      <c r="BJ5" s="85">
        <v>3950418</v>
      </c>
      <c r="BK5" s="85">
        <v>423</v>
      </c>
      <c r="BL5" s="85">
        <v>9339.0499999999993</v>
      </c>
      <c r="BM5" s="85">
        <v>0</v>
      </c>
      <c r="BN5" s="85">
        <v>9339.0499999999993</v>
      </c>
      <c r="BO5" s="85">
        <v>419</v>
      </c>
      <c r="BP5" s="85">
        <v>3913062</v>
      </c>
      <c r="BQ5" s="85">
        <v>0</v>
      </c>
      <c r="BR5" s="85">
        <v>16064</v>
      </c>
      <c r="BS5" s="85">
        <v>0</v>
      </c>
      <c r="BT5" s="85">
        <v>0</v>
      </c>
      <c r="BU5" s="85">
        <v>800000</v>
      </c>
      <c r="BV5" s="85">
        <v>0</v>
      </c>
      <c r="BW5" s="85">
        <v>0</v>
      </c>
      <c r="BX5" s="85">
        <v>37356</v>
      </c>
      <c r="BY5" s="85">
        <v>0</v>
      </c>
      <c r="BZ5" s="85">
        <v>4810477</v>
      </c>
      <c r="CA5" s="85">
        <v>2342104</v>
      </c>
      <c r="CB5" s="85">
        <v>2468373</v>
      </c>
      <c r="CC5" s="85">
        <v>2468373</v>
      </c>
      <c r="CD5" s="85">
        <v>402531</v>
      </c>
      <c r="CE5" s="85">
        <v>723</v>
      </c>
      <c r="CF5" s="85">
        <v>227810235</v>
      </c>
      <c r="CG5" s="85">
        <v>0</v>
      </c>
      <c r="CH5" s="85">
        <v>0</v>
      </c>
      <c r="CI5" s="85">
        <v>37356</v>
      </c>
      <c r="CJ5" s="85">
        <v>0</v>
      </c>
      <c r="CK5" s="85">
        <v>6639</v>
      </c>
      <c r="CL5" s="85">
        <v>0</v>
      </c>
      <c r="CM5" s="85">
        <v>0</v>
      </c>
      <c r="CN5" s="85">
        <v>0</v>
      </c>
      <c r="CO5" s="91">
        <v>4729126</v>
      </c>
      <c r="CP5" s="91">
        <v>419</v>
      </c>
      <c r="CQ5" s="91">
        <v>11286.7</v>
      </c>
      <c r="CR5" s="91">
        <v>0</v>
      </c>
      <c r="CS5" s="91">
        <v>11286.7</v>
      </c>
      <c r="CT5" s="91">
        <v>414</v>
      </c>
      <c r="CU5" s="91">
        <v>4672694</v>
      </c>
      <c r="CV5" s="91">
        <v>0</v>
      </c>
      <c r="CW5" s="91">
        <v>0</v>
      </c>
      <c r="CX5" s="91">
        <v>0</v>
      </c>
      <c r="CY5" s="91">
        <v>0</v>
      </c>
      <c r="CZ5" s="91">
        <v>200000</v>
      </c>
      <c r="DA5" s="91">
        <v>0</v>
      </c>
      <c r="DB5" s="91">
        <v>0</v>
      </c>
      <c r="DC5" s="91">
        <v>56434</v>
      </c>
      <c r="DD5" s="91">
        <v>0</v>
      </c>
      <c r="DE5" s="91">
        <v>4985560</v>
      </c>
      <c r="DF5" s="91">
        <v>2305644</v>
      </c>
      <c r="DG5" s="91">
        <v>2679916</v>
      </c>
      <c r="DH5" s="91">
        <v>2680650</v>
      </c>
      <c r="DI5" s="91">
        <v>421593</v>
      </c>
      <c r="DJ5" s="91">
        <v>734</v>
      </c>
      <c r="DK5" s="91">
        <v>233046780</v>
      </c>
      <c r="DL5" s="91">
        <v>0</v>
      </c>
      <c r="DM5" s="91">
        <v>734</v>
      </c>
      <c r="DN5" s="91">
        <v>56432</v>
      </c>
      <c r="DO5" s="91">
        <v>0</v>
      </c>
      <c r="DP5" s="91">
        <v>0</v>
      </c>
      <c r="DQ5" s="91">
        <v>0</v>
      </c>
      <c r="DR5" s="91">
        <v>0</v>
      </c>
      <c r="DS5" s="91">
        <v>0</v>
      </c>
      <c r="DT5" s="91">
        <v>0</v>
      </c>
      <c r="DU5" s="92">
        <v>4872694</v>
      </c>
      <c r="DV5" s="92">
        <v>414</v>
      </c>
      <c r="DW5" s="92">
        <v>11769.79</v>
      </c>
      <c r="DX5" s="92">
        <v>0</v>
      </c>
      <c r="DY5" s="92">
        <v>11769.79</v>
      </c>
      <c r="DZ5" s="92">
        <v>423</v>
      </c>
      <c r="EA5" s="92">
        <v>4978621</v>
      </c>
      <c r="EB5" s="92">
        <v>0</v>
      </c>
      <c r="EC5" s="92">
        <v>0</v>
      </c>
      <c r="ED5" s="92">
        <v>0</v>
      </c>
      <c r="EE5" s="92">
        <v>0</v>
      </c>
      <c r="EF5" s="92">
        <v>200000</v>
      </c>
      <c r="EG5" s="92">
        <v>0</v>
      </c>
      <c r="EH5" s="92">
        <v>0</v>
      </c>
      <c r="EI5" s="92">
        <v>0</v>
      </c>
      <c r="EJ5" s="92">
        <v>0</v>
      </c>
      <c r="EK5" s="92">
        <v>5179612</v>
      </c>
      <c r="EL5" s="92">
        <v>2324572</v>
      </c>
      <c r="EM5" s="92">
        <v>2855040</v>
      </c>
      <c r="EN5" s="92">
        <v>2855040</v>
      </c>
      <c r="EO5" s="92">
        <v>417354</v>
      </c>
      <c r="EP5" s="92">
        <v>751</v>
      </c>
      <c r="EQ5" s="92">
        <v>244977466</v>
      </c>
      <c r="ER5" s="92">
        <v>0</v>
      </c>
      <c r="ES5" s="92">
        <v>0</v>
      </c>
      <c r="ET5" s="92">
        <v>0</v>
      </c>
      <c r="EU5" s="92">
        <v>991</v>
      </c>
      <c r="EV5" s="92">
        <v>0</v>
      </c>
      <c r="EW5" s="92">
        <v>0</v>
      </c>
      <c r="EX5" s="92">
        <v>0</v>
      </c>
      <c r="EY5" s="92">
        <v>0</v>
      </c>
      <c r="EZ5" s="92">
        <v>0</v>
      </c>
      <c r="FA5" s="88">
        <v>5178621</v>
      </c>
      <c r="FB5" s="88">
        <v>423</v>
      </c>
      <c r="FC5" s="88">
        <v>12242.6</v>
      </c>
      <c r="FD5" s="88">
        <v>175</v>
      </c>
      <c r="FE5" s="88">
        <v>12417.6</v>
      </c>
      <c r="FF5" s="88">
        <v>434</v>
      </c>
      <c r="FG5" s="88">
        <v>5389238</v>
      </c>
      <c r="FH5" s="88">
        <v>0</v>
      </c>
      <c r="FI5" s="88">
        <v>0</v>
      </c>
      <c r="FJ5" s="88">
        <v>35732</v>
      </c>
      <c r="FK5" s="88">
        <v>0</v>
      </c>
      <c r="FL5" s="88">
        <v>0</v>
      </c>
      <c r="FM5" s="88">
        <v>0</v>
      </c>
      <c r="FN5" s="88">
        <v>0</v>
      </c>
      <c r="FO5" s="88">
        <v>0</v>
      </c>
      <c r="FP5" s="88">
        <v>0</v>
      </c>
      <c r="FQ5" s="88">
        <v>0</v>
      </c>
      <c r="FR5" s="88">
        <v>68166</v>
      </c>
      <c r="FS5" s="88">
        <v>0</v>
      </c>
      <c r="FT5" s="88">
        <v>0</v>
      </c>
      <c r="FU5" s="88">
        <v>0</v>
      </c>
      <c r="FV5" s="88">
        <v>0</v>
      </c>
      <c r="FW5" s="88">
        <v>5493136</v>
      </c>
      <c r="FX5" s="88">
        <v>2710959</v>
      </c>
      <c r="FY5" s="88">
        <v>2782177</v>
      </c>
      <c r="FZ5" s="88">
        <v>2769760</v>
      </c>
      <c r="GA5" s="88">
        <v>407934</v>
      </c>
      <c r="GB5" s="88">
        <v>264170070</v>
      </c>
      <c r="GC5" s="88">
        <v>12417</v>
      </c>
      <c r="GD5" s="88">
        <v>0</v>
      </c>
      <c r="GE5" s="93">
        <v>5424970</v>
      </c>
      <c r="GF5" s="93">
        <v>434</v>
      </c>
      <c r="GG5" s="93">
        <v>12499.93</v>
      </c>
      <c r="GH5" s="93">
        <v>179</v>
      </c>
      <c r="GI5" s="93">
        <v>12678.93</v>
      </c>
      <c r="GJ5" s="93">
        <v>434</v>
      </c>
      <c r="GK5" s="93">
        <v>5502656</v>
      </c>
      <c r="GL5" s="93">
        <v>0</v>
      </c>
      <c r="GM5" s="93">
        <v>0</v>
      </c>
      <c r="GN5" s="93">
        <v>0</v>
      </c>
      <c r="GO5" s="93">
        <v>0</v>
      </c>
      <c r="GP5" s="93">
        <v>0</v>
      </c>
      <c r="GQ5" s="93">
        <v>0</v>
      </c>
      <c r="GR5" s="93">
        <v>0</v>
      </c>
      <c r="GS5" s="93">
        <v>0</v>
      </c>
      <c r="GT5" s="93">
        <v>0</v>
      </c>
      <c r="GU5" s="93">
        <v>0</v>
      </c>
      <c r="GV5" s="93">
        <v>0</v>
      </c>
      <c r="GW5" s="93">
        <v>0</v>
      </c>
      <c r="GX5" s="93">
        <v>0</v>
      </c>
      <c r="GY5" s="93">
        <v>0</v>
      </c>
      <c r="GZ5" s="93">
        <v>0</v>
      </c>
      <c r="HA5" s="93">
        <v>5502656</v>
      </c>
      <c r="HB5" s="93">
        <v>2849439</v>
      </c>
      <c r="HC5" s="93">
        <v>2653217</v>
      </c>
      <c r="HD5" s="93">
        <v>2653217</v>
      </c>
      <c r="HE5" s="93">
        <v>387732</v>
      </c>
      <c r="HF5" s="93">
        <v>277325024</v>
      </c>
      <c r="HG5" s="93">
        <v>0</v>
      </c>
      <c r="HH5" s="93">
        <v>0</v>
      </c>
      <c r="HI5" s="65">
        <v>5502656</v>
      </c>
      <c r="HJ5" s="65">
        <v>434</v>
      </c>
      <c r="HK5" s="65">
        <v>12678.93</v>
      </c>
      <c r="HL5" s="65">
        <v>0</v>
      </c>
      <c r="HM5" s="65">
        <v>12678.93</v>
      </c>
      <c r="HN5" s="65">
        <v>423</v>
      </c>
      <c r="HO5" s="65">
        <v>5363187</v>
      </c>
      <c r="HP5" s="65">
        <v>139469</v>
      </c>
      <c r="HQ5" s="65">
        <v>0</v>
      </c>
      <c r="HR5" s="65">
        <v>0</v>
      </c>
      <c r="HS5" s="65">
        <v>0</v>
      </c>
      <c r="HT5" s="65">
        <v>0</v>
      </c>
      <c r="HU5" s="65">
        <v>0</v>
      </c>
      <c r="HV5" s="65">
        <v>0</v>
      </c>
      <c r="HW5" s="65">
        <v>139468</v>
      </c>
      <c r="HX5" s="65">
        <v>0</v>
      </c>
      <c r="HY5" s="65">
        <v>0</v>
      </c>
      <c r="HZ5" s="65">
        <v>43492</v>
      </c>
      <c r="IA5" s="65">
        <v>0</v>
      </c>
      <c r="IB5" s="65">
        <v>0</v>
      </c>
      <c r="IC5" s="65">
        <v>0</v>
      </c>
      <c r="ID5" s="65">
        <v>0</v>
      </c>
      <c r="IE5" s="65">
        <v>5685616</v>
      </c>
      <c r="IF5" s="65">
        <v>2636158</v>
      </c>
      <c r="IG5" s="65">
        <v>3049458</v>
      </c>
      <c r="IH5" s="65">
        <v>3049458</v>
      </c>
      <c r="II5" s="65">
        <v>412000</v>
      </c>
      <c r="IJ5" s="65">
        <v>296901280</v>
      </c>
      <c r="IK5" s="65">
        <v>0</v>
      </c>
      <c r="IL5" s="65">
        <v>0</v>
      </c>
      <c r="IM5" s="90">
        <v>5363187</v>
      </c>
      <c r="IN5" s="90">
        <v>423</v>
      </c>
      <c r="IO5" s="90">
        <v>12678.93</v>
      </c>
      <c r="IP5" s="90">
        <v>0</v>
      </c>
      <c r="IQ5" s="90">
        <v>12678.93</v>
      </c>
      <c r="IR5" s="90">
        <v>405</v>
      </c>
      <c r="IS5" s="90">
        <v>5134967</v>
      </c>
      <c r="IT5" s="90">
        <v>228220</v>
      </c>
      <c r="IU5" s="90">
        <v>0</v>
      </c>
      <c r="IV5" s="90">
        <v>0</v>
      </c>
      <c r="IW5" s="90">
        <v>0</v>
      </c>
      <c r="IX5" s="90">
        <v>0</v>
      </c>
      <c r="IY5" s="90">
        <v>0</v>
      </c>
      <c r="IZ5" s="90">
        <v>0</v>
      </c>
      <c r="JA5" s="90">
        <v>228221</v>
      </c>
      <c r="JB5" s="90">
        <v>0</v>
      </c>
      <c r="JC5" s="90">
        <v>0</v>
      </c>
      <c r="JD5" s="90">
        <v>0</v>
      </c>
      <c r="JE5" s="90">
        <v>0</v>
      </c>
      <c r="JF5" s="90">
        <v>0</v>
      </c>
      <c r="JG5" s="90">
        <v>0</v>
      </c>
      <c r="JH5" s="90">
        <v>0</v>
      </c>
      <c r="JI5" s="90">
        <v>5591408</v>
      </c>
      <c r="JJ5" s="90">
        <v>2630590</v>
      </c>
      <c r="JK5" s="90">
        <v>2960818</v>
      </c>
      <c r="JL5" s="90">
        <v>2960818</v>
      </c>
      <c r="JM5" s="90">
        <v>412000</v>
      </c>
      <c r="JN5" s="90">
        <v>329417278</v>
      </c>
      <c r="JO5" s="90">
        <v>0</v>
      </c>
      <c r="JP5" s="90">
        <v>0</v>
      </c>
      <c r="JQ5" s="100">
        <v>5134967</v>
      </c>
      <c r="JR5" s="100">
        <v>405</v>
      </c>
      <c r="JS5" s="100">
        <v>12678.93</v>
      </c>
      <c r="JT5" s="100">
        <v>325</v>
      </c>
      <c r="JU5" s="100">
        <v>13003.93</v>
      </c>
      <c r="JV5" s="100">
        <v>402</v>
      </c>
      <c r="JW5" s="100">
        <v>5227580</v>
      </c>
      <c r="JX5" s="100">
        <v>0</v>
      </c>
      <c r="JY5" s="100">
        <v>0</v>
      </c>
      <c r="JZ5" s="100">
        <v>28843</v>
      </c>
      <c r="KA5" s="100">
        <v>0</v>
      </c>
      <c r="KB5" s="100">
        <v>0</v>
      </c>
      <c r="KC5" s="100">
        <v>0</v>
      </c>
      <c r="KD5" s="100">
        <v>0</v>
      </c>
      <c r="KE5" s="100">
        <v>39012</v>
      </c>
      <c r="KF5" s="100">
        <v>0</v>
      </c>
      <c r="KG5" s="100">
        <v>0</v>
      </c>
      <c r="KH5" s="100">
        <v>4295</v>
      </c>
      <c r="KI5" s="100">
        <v>0</v>
      </c>
      <c r="KJ5" s="100">
        <v>0</v>
      </c>
      <c r="KK5" s="100">
        <v>0</v>
      </c>
      <c r="KL5" s="100">
        <v>0</v>
      </c>
      <c r="KM5" s="100">
        <v>5299730</v>
      </c>
      <c r="KN5" s="100">
        <v>2629293</v>
      </c>
      <c r="KO5" s="100">
        <v>2670437</v>
      </c>
      <c r="KP5" s="100">
        <v>2670437</v>
      </c>
      <c r="KQ5" s="100">
        <v>402000</v>
      </c>
      <c r="KR5" s="100">
        <v>370605430</v>
      </c>
      <c r="KS5" s="100">
        <v>0</v>
      </c>
      <c r="KT5" s="100">
        <v>0</v>
      </c>
    </row>
    <row r="6" spans="1:306" x14ac:dyDescent="0.25">
      <c r="A6" s="61">
        <v>70</v>
      </c>
      <c r="B6" s="61" t="s">
        <v>29</v>
      </c>
      <c r="C6" s="61">
        <v>5991675</v>
      </c>
      <c r="D6" s="61">
        <v>655</v>
      </c>
      <c r="E6" s="61">
        <v>9147.6</v>
      </c>
      <c r="F6" s="61">
        <v>75</v>
      </c>
      <c r="G6" s="61">
        <v>9222.6</v>
      </c>
      <c r="H6" s="61">
        <v>679</v>
      </c>
      <c r="I6" s="61">
        <v>6262145</v>
      </c>
      <c r="J6" s="61">
        <v>0</v>
      </c>
      <c r="K6" s="61">
        <v>14794</v>
      </c>
      <c r="L6" s="61">
        <v>0</v>
      </c>
      <c r="M6" s="61">
        <v>0</v>
      </c>
      <c r="N6" s="61">
        <v>0</v>
      </c>
      <c r="O6" s="61">
        <v>0</v>
      </c>
      <c r="P6" s="61">
        <v>0</v>
      </c>
      <c r="Q6" s="61">
        <v>0</v>
      </c>
      <c r="R6" s="61">
        <v>0</v>
      </c>
      <c r="S6" s="61">
        <v>6276939</v>
      </c>
      <c r="T6" s="61">
        <v>3595070</v>
      </c>
      <c r="U6" s="61">
        <v>2681869</v>
      </c>
      <c r="V6" s="61">
        <v>2672647</v>
      </c>
      <c r="W6" s="61">
        <v>385160</v>
      </c>
      <c r="X6" s="61">
        <v>8900</v>
      </c>
      <c r="Y6" s="61">
        <v>335290164</v>
      </c>
      <c r="Z6" s="61">
        <v>9222</v>
      </c>
      <c r="AA6" s="61">
        <v>0</v>
      </c>
      <c r="AB6" s="61">
        <v>0</v>
      </c>
      <c r="AC6" s="61">
        <v>0</v>
      </c>
      <c r="AD6" s="61">
        <v>0</v>
      </c>
      <c r="AE6" s="94">
        <v>6267717</v>
      </c>
      <c r="AF6" s="94">
        <v>679</v>
      </c>
      <c r="AG6" s="94">
        <v>9230.81</v>
      </c>
      <c r="AH6" s="94">
        <v>0</v>
      </c>
      <c r="AI6" s="94">
        <v>9230.81</v>
      </c>
      <c r="AJ6" s="94">
        <v>711</v>
      </c>
      <c r="AK6" s="94">
        <v>6563106</v>
      </c>
      <c r="AL6" s="94">
        <v>9222</v>
      </c>
      <c r="AM6" s="94">
        <v>22926</v>
      </c>
      <c r="AN6" s="94">
        <v>0</v>
      </c>
      <c r="AO6" s="94">
        <v>0</v>
      </c>
      <c r="AP6" s="94">
        <v>0</v>
      </c>
      <c r="AQ6" s="94">
        <v>0</v>
      </c>
      <c r="AR6" s="94">
        <v>0</v>
      </c>
      <c r="AS6" s="94">
        <v>0</v>
      </c>
      <c r="AT6" s="94">
        <v>0</v>
      </c>
      <c r="AU6" s="94">
        <v>6595254</v>
      </c>
      <c r="AV6" s="94">
        <v>4063655</v>
      </c>
      <c r="AW6" s="94">
        <v>2531599</v>
      </c>
      <c r="AX6" s="94">
        <v>2540830</v>
      </c>
      <c r="AY6" s="94">
        <v>478385</v>
      </c>
      <c r="AZ6" s="94">
        <v>8432</v>
      </c>
      <c r="BA6" s="94">
        <v>341875096</v>
      </c>
      <c r="BB6" s="94">
        <v>0</v>
      </c>
      <c r="BC6" s="94">
        <v>9231</v>
      </c>
      <c r="BD6" s="94">
        <v>0</v>
      </c>
      <c r="BE6" s="94">
        <v>0</v>
      </c>
      <c r="BF6" s="94">
        <v>0</v>
      </c>
      <c r="BG6" s="94">
        <v>0</v>
      </c>
      <c r="BH6" s="94">
        <v>0</v>
      </c>
      <c r="BI6" s="94">
        <v>0</v>
      </c>
      <c r="BJ6" s="85">
        <v>6595254</v>
      </c>
      <c r="BK6" s="85">
        <v>711</v>
      </c>
      <c r="BL6" s="85">
        <v>9276.0300000000007</v>
      </c>
      <c r="BM6" s="85">
        <v>0</v>
      </c>
      <c r="BN6" s="85">
        <v>9276.0300000000007</v>
      </c>
      <c r="BO6" s="85">
        <v>728</v>
      </c>
      <c r="BP6" s="85">
        <v>6752950</v>
      </c>
      <c r="BQ6" s="85">
        <v>0</v>
      </c>
      <c r="BR6" s="85">
        <v>0</v>
      </c>
      <c r="BS6" s="85">
        <v>0</v>
      </c>
      <c r="BT6" s="85">
        <v>0</v>
      </c>
      <c r="BU6" s="85">
        <v>0</v>
      </c>
      <c r="BV6" s="85">
        <v>0</v>
      </c>
      <c r="BW6" s="85">
        <v>0</v>
      </c>
      <c r="BX6" s="85">
        <v>0</v>
      </c>
      <c r="BY6" s="85">
        <v>0</v>
      </c>
      <c r="BZ6" s="85">
        <v>6752950</v>
      </c>
      <c r="CA6" s="85">
        <v>4059987</v>
      </c>
      <c r="CB6" s="85">
        <v>2692963</v>
      </c>
      <c r="CC6" s="85">
        <v>2692963</v>
      </c>
      <c r="CD6" s="85">
        <v>496103</v>
      </c>
      <c r="CE6" s="85">
        <v>6427</v>
      </c>
      <c r="CF6" s="85">
        <v>348825057</v>
      </c>
      <c r="CG6" s="85">
        <v>0</v>
      </c>
      <c r="CH6" s="85">
        <v>0</v>
      </c>
      <c r="CI6" s="85">
        <v>0</v>
      </c>
      <c r="CJ6" s="85">
        <v>0</v>
      </c>
      <c r="CK6" s="85">
        <v>0</v>
      </c>
      <c r="CL6" s="85">
        <v>0</v>
      </c>
      <c r="CM6" s="85">
        <v>0</v>
      </c>
      <c r="CN6" s="85">
        <v>0</v>
      </c>
      <c r="CO6" s="91">
        <v>6752950</v>
      </c>
      <c r="CP6" s="91">
        <v>728</v>
      </c>
      <c r="CQ6" s="91">
        <v>9276.0300000000007</v>
      </c>
      <c r="CR6" s="91">
        <v>0</v>
      </c>
      <c r="CS6" s="91">
        <v>9276.0300000000007</v>
      </c>
      <c r="CT6" s="91">
        <v>731</v>
      </c>
      <c r="CU6" s="91">
        <v>6780778</v>
      </c>
      <c r="CV6" s="91">
        <v>0</v>
      </c>
      <c r="CW6" s="91">
        <v>0</v>
      </c>
      <c r="CX6" s="91">
        <v>0</v>
      </c>
      <c r="CY6" s="91">
        <v>0</v>
      </c>
      <c r="CZ6" s="91">
        <v>0</v>
      </c>
      <c r="DA6" s="91">
        <v>0</v>
      </c>
      <c r="DB6" s="91">
        <v>0</v>
      </c>
      <c r="DC6" s="91">
        <v>0</v>
      </c>
      <c r="DD6" s="91">
        <v>0</v>
      </c>
      <c r="DE6" s="91">
        <v>6797130</v>
      </c>
      <c r="DF6" s="91">
        <v>4160262</v>
      </c>
      <c r="DG6" s="91">
        <v>2636868</v>
      </c>
      <c r="DH6" s="91">
        <v>2636868</v>
      </c>
      <c r="DI6" s="91">
        <v>649200</v>
      </c>
      <c r="DJ6" s="91">
        <v>6521</v>
      </c>
      <c r="DK6" s="91">
        <v>361154758</v>
      </c>
      <c r="DL6" s="91">
        <v>0</v>
      </c>
      <c r="DM6" s="91">
        <v>0</v>
      </c>
      <c r="DN6" s="91">
        <v>0</v>
      </c>
      <c r="DO6" s="91">
        <v>0</v>
      </c>
      <c r="DP6" s="91">
        <v>0</v>
      </c>
      <c r="DQ6" s="91">
        <v>16352</v>
      </c>
      <c r="DR6" s="91">
        <v>0</v>
      </c>
      <c r="DS6" s="91">
        <v>0</v>
      </c>
      <c r="DT6" s="91">
        <v>0</v>
      </c>
      <c r="DU6" s="92">
        <v>6780778</v>
      </c>
      <c r="DV6" s="92">
        <v>731</v>
      </c>
      <c r="DW6" s="92">
        <v>9276.0300000000007</v>
      </c>
      <c r="DX6" s="92">
        <v>123.97</v>
      </c>
      <c r="DY6" s="92">
        <v>9400</v>
      </c>
      <c r="DZ6" s="92">
        <v>730</v>
      </c>
      <c r="EA6" s="92">
        <v>6862000</v>
      </c>
      <c r="EB6" s="92">
        <v>0</v>
      </c>
      <c r="EC6" s="92">
        <v>0</v>
      </c>
      <c r="ED6" s="92">
        <v>0</v>
      </c>
      <c r="EE6" s="92">
        <v>0</v>
      </c>
      <c r="EF6" s="92">
        <v>0</v>
      </c>
      <c r="EG6" s="92">
        <v>0</v>
      </c>
      <c r="EH6" s="92">
        <v>0</v>
      </c>
      <c r="EI6" s="92">
        <v>9400</v>
      </c>
      <c r="EJ6" s="92">
        <v>0</v>
      </c>
      <c r="EK6" s="92">
        <v>6931801</v>
      </c>
      <c r="EL6" s="92">
        <v>4343887</v>
      </c>
      <c r="EM6" s="92">
        <v>2587914</v>
      </c>
      <c r="EN6" s="92">
        <v>2587914</v>
      </c>
      <c r="EO6" s="92">
        <v>719000</v>
      </c>
      <c r="EP6" s="92">
        <v>6679</v>
      </c>
      <c r="EQ6" s="92">
        <v>368196246</v>
      </c>
      <c r="ER6" s="92">
        <v>0</v>
      </c>
      <c r="ES6" s="92">
        <v>0</v>
      </c>
      <c r="ET6" s="92">
        <v>0</v>
      </c>
      <c r="EU6" s="92">
        <v>0</v>
      </c>
      <c r="EV6" s="92">
        <v>0</v>
      </c>
      <c r="EW6" s="92">
        <v>35539</v>
      </c>
      <c r="EX6" s="92">
        <v>0</v>
      </c>
      <c r="EY6" s="92">
        <v>0</v>
      </c>
      <c r="EZ6" s="92">
        <v>24862</v>
      </c>
      <c r="FA6" s="88">
        <v>6862000</v>
      </c>
      <c r="FB6" s="88">
        <v>730</v>
      </c>
      <c r="FC6" s="88">
        <v>9400</v>
      </c>
      <c r="FD6" s="88">
        <v>300</v>
      </c>
      <c r="FE6" s="88">
        <v>9700</v>
      </c>
      <c r="FF6" s="88">
        <v>729</v>
      </c>
      <c r="FG6" s="88">
        <v>7071300</v>
      </c>
      <c r="FH6" s="88">
        <v>0</v>
      </c>
      <c r="FI6" s="88">
        <v>0</v>
      </c>
      <c r="FJ6" s="88">
        <v>0</v>
      </c>
      <c r="FK6" s="88">
        <v>0</v>
      </c>
      <c r="FL6" s="88">
        <v>0</v>
      </c>
      <c r="FM6" s="88">
        <v>0</v>
      </c>
      <c r="FN6" s="88">
        <v>0</v>
      </c>
      <c r="FO6" s="88">
        <v>9700</v>
      </c>
      <c r="FP6" s="88">
        <v>0</v>
      </c>
      <c r="FQ6" s="88">
        <v>0</v>
      </c>
      <c r="FR6" s="88">
        <v>0</v>
      </c>
      <c r="FS6" s="88">
        <v>0</v>
      </c>
      <c r="FT6" s="88">
        <v>0</v>
      </c>
      <c r="FU6" s="88">
        <v>37499</v>
      </c>
      <c r="FV6" s="88">
        <v>0</v>
      </c>
      <c r="FW6" s="88">
        <v>7118499</v>
      </c>
      <c r="FX6" s="88">
        <v>4619012</v>
      </c>
      <c r="FY6" s="88">
        <v>2499487</v>
      </c>
      <c r="FZ6" s="88">
        <v>2518887</v>
      </c>
      <c r="GA6" s="88">
        <v>906700</v>
      </c>
      <c r="GB6" s="88">
        <v>387399328</v>
      </c>
      <c r="GC6" s="88">
        <v>0</v>
      </c>
      <c r="GD6" s="88">
        <v>19400</v>
      </c>
      <c r="GE6" s="93">
        <v>7071300</v>
      </c>
      <c r="GF6" s="93">
        <v>729</v>
      </c>
      <c r="GG6" s="93">
        <v>9700</v>
      </c>
      <c r="GH6" s="93">
        <v>300</v>
      </c>
      <c r="GI6" s="93">
        <v>10000</v>
      </c>
      <c r="GJ6" s="93">
        <v>718</v>
      </c>
      <c r="GK6" s="93">
        <v>7180000</v>
      </c>
      <c r="GL6" s="93">
        <v>0</v>
      </c>
      <c r="GM6" s="93">
        <v>0</v>
      </c>
      <c r="GN6" s="93">
        <v>0</v>
      </c>
      <c r="GO6" s="93">
        <v>0</v>
      </c>
      <c r="GP6" s="93">
        <v>0</v>
      </c>
      <c r="GQ6" s="93">
        <v>0</v>
      </c>
      <c r="GR6" s="93">
        <v>0</v>
      </c>
      <c r="GS6" s="93">
        <v>110000</v>
      </c>
      <c r="GT6" s="93">
        <v>0</v>
      </c>
      <c r="GU6" s="93">
        <v>124</v>
      </c>
      <c r="GV6" s="93">
        <v>0</v>
      </c>
      <c r="GW6" s="93">
        <v>0</v>
      </c>
      <c r="GX6" s="93">
        <v>0</v>
      </c>
      <c r="GY6" s="93">
        <v>76638</v>
      </c>
      <c r="GZ6" s="93">
        <v>0</v>
      </c>
      <c r="HA6" s="93">
        <v>7366762</v>
      </c>
      <c r="HB6" s="93">
        <v>4626668</v>
      </c>
      <c r="HC6" s="93">
        <v>2740094</v>
      </c>
      <c r="HD6" s="93">
        <v>2791394</v>
      </c>
      <c r="HE6" s="93">
        <v>700000</v>
      </c>
      <c r="HF6" s="93">
        <v>401481036</v>
      </c>
      <c r="HG6" s="93">
        <v>0</v>
      </c>
      <c r="HH6" s="93">
        <v>51300</v>
      </c>
      <c r="HI6" s="65">
        <v>7180000</v>
      </c>
      <c r="HJ6" s="65">
        <v>718</v>
      </c>
      <c r="HK6" s="65">
        <v>10000</v>
      </c>
      <c r="HL6" s="65">
        <v>0</v>
      </c>
      <c r="HM6" s="65">
        <v>10000</v>
      </c>
      <c r="HN6" s="65">
        <v>709</v>
      </c>
      <c r="HO6" s="65">
        <v>7090000</v>
      </c>
      <c r="HP6" s="65">
        <v>90000</v>
      </c>
      <c r="HQ6" s="65">
        <v>0</v>
      </c>
      <c r="HR6" s="65">
        <v>0</v>
      </c>
      <c r="HS6" s="65">
        <v>0</v>
      </c>
      <c r="HT6" s="65">
        <v>0</v>
      </c>
      <c r="HU6" s="65">
        <v>0</v>
      </c>
      <c r="HV6" s="65">
        <v>0</v>
      </c>
      <c r="HW6" s="65">
        <v>90000</v>
      </c>
      <c r="HX6" s="65">
        <v>0</v>
      </c>
      <c r="HY6" s="65">
        <v>0</v>
      </c>
      <c r="HZ6" s="65">
        <v>0</v>
      </c>
      <c r="IA6" s="65">
        <v>0</v>
      </c>
      <c r="IB6" s="65">
        <v>0</v>
      </c>
      <c r="IC6" s="65">
        <v>59644</v>
      </c>
      <c r="ID6" s="65">
        <v>0</v>
      </c>
      <c r="IE6" s="65">
        <v>7329644</v>
      </c>
      <c r="IF6" s="65">
        <v>4862390</v>
      </c>
      <c r="IG6" s="65">
        <v>2467254</v>
      </c>
      <c r="IH6" s="65">
        <v>2457254</v>
      </c>
      <c r="II6" s="65">
        <v>1175000</v>
      </c>
      <c r="IJ6" s="65">
        <v>418740177</v>
      </c>
      <c r="IK6" s="65">
        <v>10000</v>
      </c>
      <c r="IL6" s="65">
        <v>0</v>
      </c>
      <c r="IM6" s="90">
        <v>7090000</v>
      </c>
      <c r="IN6" s="90">
        <v>709</v>
      </c>
      <c r="IO6" s="90">
        <v>10000</v>
      </c>
      <c r="IP6" s="90">
        <v>0</v>
      </c>
      <c r="IQ6" s="90">
        <v>10000</v>
      </c>
      <c r="IR6" s="90">
        <v>699</v>
      </c>
      <c r="IS6" s="90">
        <v>6990000</v>
      </c>
      <c r="IT6" s="90">
        <v>100000</v>
      </c>
      <c r="IU6" s="90">
        <v>0</v>
      </c>
      <c r="IV6" s="90">
        <v>0</v>
      </c>
      <c r="IW6" s="90">
        <v>0</v>
      </c>
      <c r="IX6" s="90">
        <v>0</v>
      </c>
      <c r="IY6" s="90">
        <v>0</v>
      </c>
      <c r="IZ6" s="90">
        <v>0</v>
      </c>
      <c r="JA6" s="90">
        <v>100000</v>
      </c>
      <c r="JB6" s="90">
        <v>0</v>
      </c>
      <c r="JC6" s="90">
        <v>0</v>
      </c>
      <c r="JD6" s="90">
        <v>90270</v>
      </c>
      <c r="JE6" s="90">
        <v>0</v>
      </c>
      <c r="JF6" s="90">
        <v>0</v>
      </c>
      <c r="JG6" s="90">
        <v>224512</v>
      </c>
      <c r="JH6" s="90">
        <v>0</v>
      </c>
      <c r="JI6" s="90">
        <v>7504782</v>
      </c>
      <c r="JJ6" s="90">
        <v>4846473</v>
      </c>
      <c r="JK6" s="90">
        <v>2658309</v>
      </c>
      <c r="JL6" s="90">
        <v>2678309</v>
      </c>
      <c r="JM6" s="90">
        <v>960500</v>
      </c>
      <c r="JN6" s="90">
        <v>491992135</v>
      </c>
      <c r="JO6" s="90">
        <v>0</v>
      </c>
      <c r="JP6" s="90">
        <v>20000</v>
      </c>
      <c r="JQ6" s="100">
        <v>6990000</v>
      </c>
      <c r="JR6" s="100">
        <v>699</v>
      </c>
      <c r="JS6" s="100">
        <v>10000</v>
      </c>
      <c r="JT6" s="100">
        <v>1000</v>
      </c>
      <c r="JU6" s="100">
        <v>11000</v>
      </c>
      <c r="JV6" s="100">
        <v>699</v>
      </c>
      <c r="JW6" s="100">
        <v>7689000</v>
      </c>
      <c r="JX6" s="100">
        <v>0</v>
      </c>
      <c r="JY6" s="100">
        <v>0</v>
      </c>
      <c r="JZ6" s="100">
        <v>0</v>
      </c>
      <c r="KA6" s="100">
        <v>0</v>
      </c>
      <c r="KB6" s="100">
        <v>0</v>
      </c>
      <c r="KC6" s="100">
        <v>0</v>
      </c>
      <c r="KD6" s="100">
        <v>0</v>
      </c>
      <c r="KE6" s="100">
        <v>0</v>
      </c>
      <c r="KF6" s="100">
        <v>0</v>
      </c>
      <c r="KG6" s="100">
        <v>0</v>
      </c>
      <c r="KH6" s="100">
        <v>50495</v>
      </c>
      <c r="KI6" s="100">
        <v>0</v>
      </c>
      <c r="KJ6" s="100">
        <v>0</v>
      </c>
      <c r="KK6" s="100">
        <v>314124</v>
      </c>
      <c r="KL6" s="100">
        <v>0</v>
      </c>
      <c r="KM6" s="100">
        <v>8053619</v>
      </c>
      <c r="KN6" s="100">
        <v>5596182</v>
      </c>
      <c r="KO6" s="100">
        <v>2457437</v>
      </c>
      <c r="KP6" s="100">
        <v>2457437</v>
      </c>
      <c r="KQ6" s="100">
        <v>1507500</v>
      </c>
      <c r="KR6" s="100">
        <v>586634394</v>
      </c>
      <c r="KS6" s="100">
        <v>0</v>
      </c>
      <c r="KT6" s="100">
        <v>0</v>
      </c>
    </row>
    <row r="7" spans="1:306" x14ac:dyDescent="0.25">
      <c r="A7" s="61">
        <v>84</v>
      </c>
      <c r="B7" s="61" t="s">
        <v>30</v>
      </c>
      <c r="C7" s="61">
        <v>2237421</v>
      </c>
      <c r="D7" s="61">
        <v>224</v>
      </c>
      <c r="E7" s="61">
        <v>9988.49</v>
      </c>
      <c r="F7" s="61">
        <v>75</v>
      </c>
      <c r="G7" s="61">
        <v>10063.49</v>
      </c>
      <c r="H7" s="61">
        <v>220</v>
      </c>
      <c r="I7" s="61">
        <v>2213968</v>
      </c>
      <c r="J7" s="61">
        <v>0</v>
      </c>
      <c r="K7" s="61">
        <v>137887</v>
      </c>
      <c r="L7" s="61">
        <v>0</v>
      </c>
      <c r="M7" s="61">
        <v>0</v>
      </c>
      <c r="N7" s="61">
        <v>0</v>
      </c>
      <c r="O7" s="61">
        <v>0</v>
      </c>
      <c r="P7" s="61">
        <v>0</v>
      </c>
      <c r="Q7" s="61">
        <v>40254</v>
      </c>
      <c r="R7" s="61">
        <v>0</v>
      </c>
      <c r="S7" s="61">
        <v>2418726</v>
      </c>
      <c r="T7" s="61">
        <v>729792</v>
      </c>
      <c r="U7" s="61">
        <v>1688934</v>
      </c>
      <c r="V7" s="61">
        <v>1695833</v>
      </c>
      <c r="W7" s="61">
        <v>0</v>
      </c>
      <c r="X7" s="61">
        <v>259</v>
      </c>
      <c r="Y7" s="61">
        <v>168004898</v>
      </c>
      <c r="Z7" s="61">
        <v>0</v>
      </c>
      <c r="AA7" s="61">
        <v>6899</v>
      </c>
      <c r="AB7" s="61">
        <v>23453</v>
      </c>
      <c r="AC7" s="61">
        <v>3164</v>
      </c>
      <c r="AD7" s="61">
        <v>0</v>
      </c>
      <c r="AE7" s="94">
        <v>2351855</v>
      </c>
      <c r="AF7" s="94">
        <v>220</v>
      </c>
      <c r="AG7" s="94">
        <v>10690.25</v>
      </c>
      <c r="AH7" s="94">
        <v>0</v>
      </c>
      <c r="AI7" s="94">
        <v>10690.25</v>
      </c>
      <c r="AJ7" s="94">
        <v>217</v>
      </c>
      <c r="AK7" s="94">
        <v>2319784</v>
      </c>
      <c r="AL7" s="94">
        <v>0</v>
      </c>
      <c r="AM7" s="94">
        <v>9569</v>
      </c>
      <c r="AN7" s="94">
        <v>0</v>
      </c>
      <c r="AO7" s="94">
        <v>0</v>
      </c>
      <c r="AP7" s="94">
        <v>0</v>
      </c>
      <c r="AQ7" s="94">
        <v>0</v>
      </c>
      <c r="AR7" s="94">
        <v>295000</v>
      </c>
      <c r="AS7" s="94">
        <v>32071</v>
      </c>
      <c r="AT7" s="94">
        <v>0</v>
      </c>
      <c r="AU7" s="94">
        <v>2688495</v>
      </c>
      <c r="AV7" s="94">
        <v>614093</v>
      </c>
      <c r="AW7" s="94">
        <v>2074402</v>
      </c>
      <c r="AX7" s="94">
        <v>2074279</v>
      </c>
      <c r="AY7" s="94">
        <v>209855</v>
      </c>
      <c r="AZ7" s="94">
        <v>329</v>
      </c>
      <c r="BA7" s="94">
        <v>172687813</v>
      </c>
      <c r="BB7" s="94">
        <v>123</v>
      </c>
      <c r="BC7" s="94">
        <v>0</v>
      </c>
      <c r="BD7" s="94">
        <v>32071</v>
      </c>
      <c r="BE7" s="94">
        <v>0</v>
      </c>
      <c r="BF7" s="94">
        <v>0</v>
      </c>
      <c r="BG7" s="94">
        <v>0</v>
      </c>
      <c r="BH7" s="94">
        <v>0</v>
      </c>
      <c r="BI7" s="94">
        <v>0</v>
      </c>
      <c r="BJ7" s="85">
        <v>2329353</v>
      </c>
      <c r="BK7" s="85">
        <v>217</v>
      </c>
      <c r="BL7" s="85">
        <v>10734.35</v>
      </c>
      <c r="BM7" s="85">
        <v>0</v>
      </c>
      <c r="BN7" s="85">
        <v>10734.35</v>
      </c>
      <c r="BO7" s="85">
        <v>218</v>
      </c>
      <c r="BP7" s="85">
        <v>2340088</v>
      </c>
      <c r="BQ7" s="85">
        <v>0</v>
      </c>
      <c r="BR7" s="85">
        <v>45375</v>
      </c>
      <c r="BS7" s="85">
        <v>0</v>
      </c>
      <c r="BT7" s="85">
        <v>0</v>
      </c>
      <c r="BU7" s="85">
        <v>0</v>
      </c>
      <c r="BV7" s="85">
        <v>0</v>
      </c>
      <c r="BW7" s="85">
        <v>435000</v>
      </c>
      <c r="BX7" s="85">
        <v>0</v>
      </c>
      <c r="BY7" s="85">
        <v>0</v>
      </c>
      <c r="BZ7" s="85">
        <v>2820463</v>
      </c>
      <c r="CA7" s="85">
        <v>523299</v>
      </c>
      <c r="CB7" s="85">
        <v>2297164</v>
      </c>
      <c r="CC7" s="85">
        <v>2153325</v>
      </c>
      <c r="CD7" s="85">
        <v>207658</v>
      </c>
      <c r="CE7" s="85">
        <v>210</v>
      </c>
      <c r="CF7" s="85">
        <v>175581944</v>
      </c>
      <c r="CG7" s="85">
        <v>143839</v>
      </c>
      <c r="CH7" s="85">
        <v>0</v>
      </c>
      <c r="CI7" s="85">
        <v>0</v>
      </c>
      <c r="CJ7" s="85">
        <v>0</v>
      </c>
      <c r="CK7" s="85">
        <v>0</v>
      </c>
      <c r="CL7" s="85">
        <v>0</v>
      </c>
      <c r="CM7" s="85">
        <v>0</v>
      </c>
      <c r="CN7" s="85">
        <v>0</v>
      </c>
      <c r="CO7" s="91">
        <v>2385463</v>
      </c>
      <c r="CP7" s="91">
        <v>218</v>
      </c>
      <c r="CQ7" s="91">
        <v>10942.49</v>
      </c>
      <c r="CR7" s="91">
        <v>0</v>
      </c>
      <c r="CS7" s="91">
        <v>10942.49</v>
      </c>
      <c r="CT7" s="91">
        <v>215</v>
      </c>
      <c r="CU7" s="91">
        <v>2352635</v>
      </c>
      <c r="CV7" s="91">
        <v>0</v>
      </c>
      <c r="CW7" s="91">
        <v>0</v>
      </c>
      <c r="CX7" s="91">
        <v>0</v>
      </c>
      <c r="CY7" s="91">
        <v>0</v>
      </c>
      <c r="CZ7" s="91">
        <v>0</v>
      </c>
      <c r="DA7" s="91">
        <v>0</v>
      </c>
      <c r="DB7" s="91">
        <v>495000</v>
      </c>
      <c r="DC7" s="91">
        <v>32827</v>
      </c>
      <c r="DD7" s="91">
        <v>0</v>
      </c>
      <c r="DE7" s="91">
        <v>2913290</v>
      </c>
      <c r="DF7" s="91">
        <v>521971</v>
      </c>
      <c r="DG7" s="91">
        <v>2391319</v>
      </c>
      <c r="DH7" s="91">
        <v>2145866</v>
      </c>
      <c r="DI7" s="91">
        <v>209133</v>
      </c>
      <c r="DJ7" s="91">
        <v>213</v>
      </c>
      <c r="DK7" s="91">
        <v>183774379</v>
      </c>
      <c r="DL7" s="91">
        <v>245453</v>
      </c>
      <c r="DM7" s="91">
        <v>0</v>
      </c>
      <c r="DN7" s="91">
        <v>32828</v>
      </c>
      <c r="DO7" s="91">
        <v>0</v>
      </c>
      <c r="DP7" s="91">
        <v>0</v>
      </c>
      <c r="DQ7" s="91">
        <v>0</v>
      </c>
      <c r="DR7" s="91">
        <v>0</v>
      </c>
      <c r="DS7" s="91">
        <v>0</v>
      </c>
      <c r="DT7" s="91">
        <v>0</v>
      </c>
      <c r="DU7" s="92">
        <v>2352635</v>
      </c>
      <c r="DV7" s="92">
        <v>215</v>
      </c>
      <c r="DW7" s="92">
        <v>10942.49</v>
      </c>
      <c r="DX7" s="92">
        <v>0</v>
      </c>
      <c r="DY7" s="92">
        <v>10942.49</v>
      </c>
      <c r="DZ7" s="92">
        <v>214</v>
      </c>
      <c r="EA7" s="92">
        <v>2352635</v>
      </c>
      <c r="EB7" s="92">
        <v>0</v>
      </c>
      <c r="EC7" s="92">
        <v>0</v>
      </c>
      <c r="ED7" s="92">
        <v>0</v>
      </c>
      <c r="EE7" s="92">
        <v>0</v>
      </c>
      <c r="EF7" s="92">
        <v>25000</v>
      </c>
      <c r="EG7" s="92">
        <v>0</v>
      </c>
      <c r="EH7" s="92">
        <v>295000</v>
      </c>
      <c r="EI7" s="92">
        <v>10942</v>
      </c>
      <c r="EJ7" s="92">
        <v>0</v>
      </c>
      <c r="EK7" s="92">
        <v>2683978</v>
      </c>
      <c r="EL7" s="92">
        <v>478387</v>
      </c>
      <c r="EM7" s="92">
        <v>2205591</v>
      </c>
      <c r="EN7" s="92">
        <v>2205590</v>
      </c>
      <c r="EO7" s="92">
        <v>205533</v>
      </c>
      <c r="EP7" s="92">
        <v>218</v>
      </c>
      <c r="EQ7" s="92">
        <v>181977075</v>
      </c>
      <c r="ER7" s="92">
        <v>1</v>
      </c>
      <c r="ES7" s="92">
        <v>0</v>
      </c>
      <c r="ET7" s="92">
        <v>10942</v>
      </c>
      <c r="EU7" s="92">
        <v>401</v>
      </c>
      <c r="EV7" s="92">
        <v>0</v>
      </c>
      <c r="EW7" s="92">
        <v>0</v>
      </c>
      <c r="EX7" s="92">
        <v>0</v>
      </c>
      <c r="EY7" s="92">
        <v>0</v>
      </c>
      <c r="EZ7" s="92">
        <v>0</v>
      </c>
      <c r="FA7" s="88">
        <v>2366693</v>
      </c>
      <c r="FB7" s="88">
        <v>214</v>
      </c>
      <c r="FC7" s="88">
        <v>11059.31</v>
      </c>
      <c r="FD7" s="88">
        <v>175</v>
      </c>
      <c r="FE7" s="88">
        <v>11234.31</v>
      </c>
      <c r="FF7" s="88">
        <v>216</v>
      </c>
      <c r="FG7" s="88">
        <v>2426611</v>
      </c>
      <c r="FH7" s="88">
        <v>0</v>
      </c>
      <c r="FI7" s="88">
        <v>0</v>
      </c>
      <c r="FJ7" s="88">
        <v>43812</v>
      </c>
      <c r="FK7" s="88">
        <v>0</v>
      </c>
      <c r="FL7" s="88">
        <v>0</v>
      </c>
      <c r="FM7" s="88">
        <v>0</v>
      </c>
      <c r="FN7" s="88">
        <v>295000</v>
      </c>
      <c r="FO7" s="88">
        <v>0</v>
      </c>
      <c r="FP7" s="88">
        <v>0</v>
      </c>
      <c r="FQ7" s="88">
        <v>0</v>
      </c>
      <c r="FR7" s="88">
        <v>7379</v>
      </c>
      <c r="FS7" s="88">
        <v>0</v>
      </c>
      <c r="FT7" s="88">
        <v>0</v>
      </c>
      <c r="FU7" s="88">
        <v>0</v>
      </c>
      <c r="FV7" s="88">
        <v>0</v>
      </c>
      <c r="FW7" s="88">
        <v>2772802</v>
      </c>
      <c r="FX7" s="88">
        <v>739907</v>
      </c>
      <c r="FY7" s="88">
        <v>2032895</v>
      </c>
      <c r="FZ7" s="88">
        <v>2032895</v>
      </c>
      <c r="GA7" s="88">
        <v>206545</v>
      </c>
      <c r="GB7" s="88">
        <v>184325456</v>
      </c>
      <c r="GC7" s="88">
        <v>0</v>
      </c>
      <c r="GD7" s="88">
        <v>0</v>
      </c>
      <c r="GE7" s="93">
        <v>2470423</v>
      </c>
      <c r="GF7" s="93">
        <v>216</v>
      </c>
      <c r="GG7" s="93">
        <v>11437.14</v>
      </c>
      <c r="GH7" s="93">
        <v>179</v>
      </c>
      <c r="GI7" s="93">
        <v>11616.14</v>
      </c>
      <c r="GJ7" s="93">
        <v>220</v>
      </c>
      <c r="GK7" s="93">
        <v>2555551</v>
      </c>
      <c r="GL7" s="93">
        <v>0</v>
      </c>
      <c r="GM7" s="93">
        <v>0</v>
      </c>
      <c r="GN7" s="93">
        <v>0</v>
      </c>
      <c r="GO7" s="93">
        <v>0</v>
      </c>
      <c r="GP7" s="93">
        <v>0</v>
      </c>
      <c r="GQ7" s="93">
        <v>0</v>
      </c>
      <c r="GR7" s="93">
        <v>335000</v>
      </c>
      <c r="GS7" s="93">
        <v>0</v>
      </c>
      <c r="GT7" s="93">
        <v>0</v>
      </c>
      <c r="GU7" s="93">
        <v>0</v>
      </c>
      <c r="GV7" s="93">
        <v>0</v>
      </c>
      <c r="GW7" s="93">
        <v>0</v>
      </c>
      <c r="GX7" s="93">
        <v>0</v>
      </c>
      <c r="GY7" s="93">
        <v>0</v>
      </c>
      <c r="GZ7" s="93">
        <v>0</v>
      </c>
      <c r="HA7" s="93">
        <v>2890551</v>
      </c>
      <c r="HB7" s="93">
        <v>1000242</v>
      </c>
      <c r="HC7" s="93">
        <v>1890309</v>
      </c>
      <c r="HD7" s="93">
        <v>1890309</v>
      </c>
      <c r="HE7" s="93">
        <v>307358</v>
      </c>
      <c r="HF7" s="93">
        <v>191280754</v>
      </c>
      <c r="HG7" s="93">
        <v>0</v>
      </c>
      <c r="HH7" s="93">
        <v>0</v>
      </c>
      <c r="HI7" s="65">
        <v>2555551</v>
      </c>
      <c r="HJ7" s="65">
        <v>220</v>
      </c>
      <c r="HK7" s="65">
        <v>11616.14</v>
      </c>
      <c r="HL7" s="65">
        <v>0</v>
      </c>
      <c r="HM7" s="65">
        <v>11616.14</v>
      </c>
      <c r="HN7" s="65">
        <v>227</v>
      </c>
      <c r="HO7" s="65">
        <v>2636864</v>
      </c>
      <c r="HP7" s="65">
        <v>0</v>
      </c>
      <c r="HQ7" s="65">
        <v>0</v>
      </c>
      <c r="HR7" s="65">
        <v>0</v>
      </c>
      <c r="HS7" s="65">
        <v>0</v>
      </c>
      <c r="HT7" s="65">
        <v>0</v>
      </c>
      <c r="HU7" s="65">
        <v>335000</v>
      </c>
      <c r="HV7" s="65">
        <v>0</v>
      </c>
      <c r="HW7" s="65">
        <v>0</v>
      </c>
      <c r="HX7" s="65">
        <v>0</v>
      </c>
      <c r="HY7" s="65">
        <v>0</v>
      </c>
      <c r="HZ7" s="65">
        <v>7268</v>
      </c>
      <c r="IA7" s="65">
        <v>0</v>
      </c>
      <c r="IB7" s="65">
        <v>0</v>
      </c>
      <c r="IC7" s="65">
        <v>0</v>
      </c>
      <c r="ID7" s="65">
        <v>0</v>
      </c>
      <c r="IE7" s="65">
        <v>2979132</v>
      </c>
      <c r="IF7" s="65">
        <v>1050924</v>
      </c>
      <c r="IG7" s="65">
        <v>1928208</v>
      </c>
      <c r="IH7" s="65">
        <v>1928208</v>
      </c>
      <c r="II7" s="65">
        <v>340000</v>
      </c>
      <c r="IJ7" s="65">
        <v>198200432</v>
      </c>
      <c r="IK7" s="65">
        <v>0</v>
      </c>
      <c r="IL7" s="65">
        <v>0</v>
      </c>
      <c r="IM7" s="90">
        <v>2971864</v>
      </c>
      <c r="IN7" s="90">
        <v>227</v>
      </c>
      <c r="IO7" s="90">
        <v>13091.91</v>
      </c>
      <c r="IP7" s="90">
        <v>0</v>
      </c>
      <c r="IQ7" s="90">
        <v>13091.91</v>
      </c>
      <c r="IR7" s="90">
        <v>227</v>
      </c>
      <c r="IS7" s="90">
        <v>2971864</v>
      </c>
      <c r="IT7" s="90">
        <v>0</v>
      </c>
      <c r="IU7" s="90">
        <v>0</v>
      </c>
      <c r="IV7" s="90">
        <v>0</v>
      </c>
      <c r="IW7" s="90">
        <v>0</v>
      </c>
      <c r="IX7" s="90">
        <v>0</v>
      </c>
      <c r="IY7" s="90">
        <v>0</v>
      </c>
      <c r="IZ7" s="90">
        <v>0</v>
      </c>
      <c r="JA7" s="90">
        <v>0</v>
      </c>
      <c r="JB7" s="90">
        <v>0</v>
      </c>
      <c r="JC7" s="90">
        <v>0</v>
      </c>
      <c r="JD7" s="90">
        <v>0</v>
      </c>
      <c r="JE7" s="90">
        <v>0</v>
      </c>
      <c r="JF7" s="90">
        <v>0</v>
      </c>
      <c r="JG7" s="90">
        <v>0</v>
      </c>
      <c r="JH7" s="90">
        <v>0</v>
      </c>
      <c r="JI7" s="90">
        <v>2971864</v>
      </c>
      <c r="JJ7" s="90">
        <v>1339381</v>
      </c>
      <c r="JK7" s="90">
        <v>1632483</v>
      </c>
      <c r="JL7" s="90">
        <v>1632483</v>
      </c>
      <c r="JM7" s="90">
        <v>610093</v>
      </c>
      <c r="JN7" s="90">
        <v>212916694</v>
      </c>
      <c r="JO7" s="90">
        <v>0</v>
      </c>
      <c r="JP7" s="90">
        <v>0</v>
      </c>
      <c r="JQ7" s="100">
        <v>2971864</v>
      </c>
      <c r="JR7" s="100">
        <v>227</v>
      </c>
      <c r="JS7" s="100">
        <v>13091.91</v>
      </c>
      <c r="JT7" s="100">
        <v>325</v>
      </c>
      <c r="JU7" s="100">
        <v>13416.91</v>
      </c>
      <c r="JV7" s="100">
        <v>226</v>
      </c>
      <c r="JW7" s="100">
        <v>3032222</v>
      </c>
      <c r="JX7" s="100">
        <v>0</v>
      </c>
      <c r="JY7" s="100">
        <v>0</v>
      </c>
      <c r="JZ7" s="100">
        <v>0</v>
      </c>
      <c r="KA7" s="100">
        <v>0</v>
      </c>
      <c r="KB7" s="100">
        <v>0</v>
      </c>
      <c r="KC7" s="100">
        <v>0</v>
      </c>
      <c r="KD7" s="100">
        <v>0</v>
      </c>
      <c r="KE7" s="100">
        <v>13417</v>
      </c>
      <c r="KF7" s="100">
        <v>0</v>
      </c>
      <c r="KG7" s="100">
        <v>0</v>
      </c>
      <c r="KH7" s="100">
        <v>8269</v>
      </c>
      <c r="KI7" s="100">
        <v>0</v>
      </c>
      <c r="KJ7" s="100">
        <v>0</v>
      </c>
      <c r="KK7" s="100">
        <v>0</v>
      </c>
      <c r="KL7" s="100">
        <v>0</v>
      </c>
      <c r="KM7" s="100">
        <v>3053908</v>
      </c>
      <c r="KN7" s="100">
        <v>1354444</v>
      </c>
      <c r="KO7" s="100">
        <v>1699464</v>
      </c>
      <c r="KP7" s="100">
        <v>1699464</v>
      </c>
      <c r="KQ7" s="100">
        <v>452727</v>
      </c>
      <c r="KR7" s="100">
        <v>240989999</v>
      </c>
      <c r="KS7" s="100">
        <v>0</v>
      </c>
      <c r="KT7" s="100">
        <v>0</v>
      </c>
    </row>
    <row r="8" spans="1:306" x14ac:dyDescent="0.25">
      <c r="A8" s="61">
        <v>91</v>
      </c>
      <c r="B8" s="61" t="s">
        <v>31</v>
      </c>
      <c r="C8" s="61">
        <v>5603863</v>
      </c>
      <c r="D8" s="61">
        <v>588</v>
      </c>
      <c r="E8" s="61">
        <v>9530.3799999999992</v>
      </c>
      <c r="F8" s="61">
        <v>75</v>
      </c>
      <c r="G8" s="61">
        <v>9605.3799999999992</v>
      </c>
      <c r="H8" s="61">
        <v>590</v>
      </c>
      <c r="I8" s="61">
        <v>5667174</v>
      </c>
      <c r="J8" s="61">
        <v>0</v>
      </c>
      <c r="K8" s="61">
        <v>0</v>
      </c>
      <c r="L8" s="61">
        <v>0</v>
      </c>
      <c r="M8" s="61">
        <v>0</v>
      </c>
      <c r="N8" s="61">
        <v>0</v>
      </c>
      <c r="O8" s="61">
        <v>0</v>
      </c>
      <c r="P8" s="61">
        <v>0</v>
      </c>
      <c r="Q8" s="61">
        <v>0</v>
      </c>
      <c r="R8" s="61">
        <v>0</v>
      </c>
      <c r="S8" s="61">
        <v>5667174</v>
      </c>
      <c r="T8" s="61">
        <v>4252417</v>
      </c>
      <c r="U8" s="61">
        <v>1414757</v>
      </c>
      <c r="V8" s="61">
        <v>1414757</v>
      </c>
      <c r="W8" s="61">
        <v>682901</v>
      </c>
      <c r="X8" s="61">
        <v>1358</v>
      </c>
      <c r="Y8" s="61">
        <v>184945853</v>
      </c>
      <c r="Z8" s="61">
        <v>0</v>
      </c>
      <c r="AA8" s="61">
        <v>0</v>
      </c>
      <c r="AB8" s="61">
        <v>0</v>
      </c>
      <c r="AC8" s="61">
        <v>0</v>
      </c>
      <c r="AD8" s="61">
        <v>0</v>
      </c>
      <c r="AE8" s="94">
        <v>5667174</v>
      </c>
      <c r="AF8" s="94">
        <v>590</v>
      </c>
      <c r="AG8" s="94">
        <v>9605.3799999999992</v>
      </c>
      <c r="AH8" s="94">
        <v>0</v>
      </c>
      <c r="AI8" s="94">
        <v>9605.3799999999992</v>
      </c>
      <c r="AJ8" s="94">
        <v>579</v>
      </c>
      <c r="AK8" s="94">
        <v>5561515</v>
      </c>
      <c r="AL8" s="94">
        <v>0</v>
      </c>
      <c r="AM8" s="94">
        <v>2551</v>
      </c>
      <c r="AN8" s="94">
        <v>0</v>
      </c>
      <c r="AO8" s="94">
        <v>0</v>
      </c>
      <c r="AP8" s="94">
        <v>0</v>
      </c>
      <c r="AQ8" s="94">
        <v>0</v>
      </c>
      <c r="AR8" s="94">
        <v>0</v>
      </c>
      <c r="AS8" s="94">
        <v>105659</v>
      </c>
      <c r="AT8" s="94">
        <v>275000</v>
      </c>
      <c r="AU8" s="94">
        <v>6050384</v>
      </c>
      <c r="AV8" s="94">
        <v>4476543</v>
      </c>
      <c r="AW8" s="94">
        <v>1573841</v>
      </c>
      <c r="AX8" s="94">
        <v>1583447</v>
      </c>
      <c r="AY8" s="94">
        <v>713397</v>
      </c>
      <c r="AZ8" s="94">
        <v>1120</v>
      </c>
      <c r="BA8" s="94">
        <v>205376488</v>
      </c>
      <c r="BB8" s="94">
        <v>0</v>
      </c>
      <c r="BC8" s="94">
        <v>9606</v>
      </c>
      <c r="BD8" s="94">
        <v>105659</v>
      </c>
      <c r="BE8" s="94">
        <v>0</v>
      </c>
      <c r="BF8" s="94">
        <v>0</v>
      </c>
      <c r="BG8" s="94">
        <v>0</v>
      </c>
      <c r="BH8" s="94">
        <v>0</v>
      </c>
      <c r="BI8" s="94">
        <v>0</v>
      </c>
      <c r="BJ8" s="85">
        <v>5564066</v>
      </c>
      <c r="BK8" s="85">
        <v>579</v>
      </c>
      <c r="BL8" s="85">
        <v>9609.7900000000009</v>
      </c>
      <c r="BM8" s="85">
        <v>0</v>
      </c>
      <c r="BN8" s="85">
        <v>9609.7900000000009</v>
      </c>
      <c r="BO8" s="85">
        <v>575</v>
      </c>
      <c r="BP8" s="85">
        <v>5525629</v>
      </c>
      <c r="BQ8" s="85">
        <v>8499</v>
      </c>
      <c r="BR8" s="85">
        <v>0</v>
      </c>
      <c r="BS8" s="85">
        <v>0</v>
      </c>
      <c r="BT8" s="85">
        <v>0</v>
      </c>
      <c r="BU8" s="85">
        <v>0</v>
      </c>
      <c r="BV8" s="85">
        <v>0</v>
      </c>
      <c r="BW8" s="85">
        <v>0</v>
      </c>
      <c r="BX8" s="85">
        <v>38439</v>
      </c>
      <c r="BY8" s="85">
        <v>0</v>
      </c>
      <c r="BZ8" s="85">
        <v>5611004</v>
      </c>
      <c r="CA8" s="85">
        <v>4235346</v>
      </c>
      <c r="CB8" s="85">
        <v>1375658</v>
      </c>
      <c r="CC8" s="85">
        <v>1375658</v>
      </c>
      <c r="CD8" s="85">
        <v>1050000</v>
      </c>
      <c r="CE8" s="85">
        <v>816</v>
      </c>
      <c r="CF8" s="85">
        <v>222100776</v>
      </c>
      <c r="CG8" s="85">
        <v>0</v>
      </c>
      <c r="CH8" s="85">
        <v>0</v>
      </c>
      <c r="CI8" s="85">
        <v>38437</v>
      </c>
      <c r="CJ8" s="85">
        <v>0</v>
      </c>
      <c r="CK8" s="85">
        <v>0</v>
      </c>
      <c r="CL8" s="85">
        <v>0</v>
      </c>
      <c r="CM8" s="85">
        <v>0</v>
      </c>
      <c r="CN8" s="85">
        <v>0</v>
      </c>
      <c r="CO8" s="91">
        <v>5534128</v>
      </c>
      <c r="CP8" s="91">
        <v>575</v>
      </c>
      <c r="CQ8" s="91">
        <v>9624.57</v>
      </c>
      <c r="CR8" s="91">
        <v>0</v>
      </c>
      <c r="CS8" s="91">
        <v>9624.57</v>
      </c>
      <c r="CT8" s="91">
        <v>559</v>
      </c>
      <c r="CU8" s="91">
        <v>5380135</v>
      </c>
      <c r="CV8" s="91">
        <v>0</v>
      </c>
      <c r="CW8" s="91">
        <v>0</v>
      </c>
      <c r="CX8" s="91">
        <v>0</v>
      </c>
      <c r="CY8" s="91">
        <v>0</v>
      </c>
      <c r="CZ8" s="91">
        <v>0</v>
      </c>
      <c r="DA8" s="91">
        <v>0</v>
      </c>
      <c r="DB8" s="91">
        <v>0</v>
      </c>
      <c r="DC8" s="91">
        <v>153993</v>
      </c>
      <c r="DD8" s="91">
        <v>0</v>
      </c>
      <c r="DE8" s="91">
        <v>5688121</v>
      </c>
      <c r="DF8" s="91">
        <v>4092371</v>
      </c>
      <c r="DG8" s="91">
        <v>1595750</v>
      </c>
      <c r="DH8" s="91">
        <v>1595750</v>
      </c>
      <c r="DI8" s="91">
        <v>831621</v>
      </c>
      <c r="DJ8" s="91">
        <v>828</v>
      </c>
      <c r="DK8" s="91">
        <v>222976407</v>
      </c>
      <c r="DL8" s="91">
        <v>0</v>
      </c>
      <c r="DM8" s="91">
        <v>0</v>
      </c>
      <c r="DN8" s="91">
        <v>153993</v>
      </c>
      <c r="DO8" s="91">
        <v>0</v>
      </c>
      <c r="DP8" s="91">
        <v>0</v>
      </c>
      <c r="DQ8" s="91">
        <v>0</v>
      </c>
      <c r="DR8" s="91">
        <v>0</v>
      </c>
      <c r="DS8" s="91">
        <v>0</v>
      </c>
      <c r="DT8" s="91">
        <v>0</v>
      </c>
      <c r="DU8" s="92">
        <v>5380135</v>
      </c>
      <c r="DV8" s="92">
        <v>559</v>
      </c>
      <c r="DW8" s="92">
        <v>9624.57</v>
      </c>
      <c r="DX8" s="92">
        <v>0</v>
      </c>
      <c r="DY8" s="92">
        <v>9624.57</v>
      </c>
      <c r="DZ8" s="92">
        <v>558</v>
      </c>
      <c r="EA8" s="92">
        <v>5380135</v>
      </c>
      <c r="EB8" s="92">
        <v>0</v>
      </c>
      <c r="EC8" s="92">
        <v>16589</v>
      </c>
      <c r="ED8" s="92">
        <v>0</v>
      </c>
      <c r="EE8" s="92">
        <v>0</v>
      </c>
      <c r="EF8" s="92">
        <v>0</v>
      </c>
      <c r="EG8" s="92">
        <v>0</v>
      </c>
      <c r="EH8" s="92">
        <v>0</v>
      </c>
      <c r="EI8" s="92">
        <v>9625</v>
      </c>
      <c r="EJ8" s="92">
        <v>0</v>
      </c>
      <c r="EK8" s="92">
        <v>5406349</v>
      </c>
      <c r="EL8" s="92">
        <v>3949903</v>
      </c>
      <c r="EM8" s="92">
        <v>1456446</v>
      </c>
      <c r="EN8" s="92">
        <v>1456446</v>
      </c>
      <c r="EO8" s="92">
        <v>1054561</v>
      </c>
      <c r="EP8" s="92">
        <v>848</v>
      </c>
      <c r="EQ8" s="92">
        <v>233375755</v>
      </c>
      <c r="ER8" s="92">
        <v>0</v>
      </c>
      <c r="ES8" s="92">
        <v>0</v>
      </c>
      <c r="ET8" s="92">
        <v>9625</v>
      </c>
      <c r="EU8" s="92">
        <v>0</v>
      </c>
      <c r="EV8" s="92">
        <v>0</v>
      </c>
      <c r="EW8" s="92">
        <v>0</v>
      </c>
      <c r="EX8" s="92">
        <v>0</v>
      </c>
      <c r="EY8" s="92">
        <v>0</v>
      </c>
      <c r="EZ8" s="92">
        <v>0</v>
      </c>
      <c r="FA8" s="88">
        <v>5387099</v>
      </c>
      <c r="FB8" s="88">
        <v>558</v>
      </c>
      <c r="FC8" s="88">
        <v>9654.2999999999993</v>
      </c>
      <c r="FD8" s="88">
        <v>175</v>
      </c>
      <c r="FE8" s="88">
        <v>9829.2999999999993</v>
      </c>
      <c r="FF8" s="88">
        <v>554</v>
      </c>
      <c r="FG8" s="88">
        <v>5445432</v>
      </c>
      <c r="FH8" s="88">
        <v>0</v>
      </c>
      <c r="FI8" s="88">
        <v>0</v>
      </c>
      <c r="FJ8" s="88">
        <v>0</v>
      </c>
      <c r="FK8" s="88">
        <v>0</v>
      </c>
      <c r="FL8" s="88">
        <v>0</v>
      </c>
      <c r="FM8" s="88">
        <v>0</v>
      </c>
      <c r="FN8" s="88">
        <v>0</v>
      </c>
      <c r="FO8" s="88">
        <v>39317</v>
      </c>
      <c r="FP8" s="88">
        <v>0</v>
      </c>
      <c r="FQ8" s="88">
        <v>0</v>
      </c>
      <c r="FR8" s="88">
        <v>0</v>
      </c>
      <c r="FS8" s="88">
        <v>0</v>
      </c>
      <c r="FT8" s="88">
        <v>0</v>
      </c>
      <c r="FU8" s="88">
        <v>0</v>
      </c>
      <c r="FV8" s="88">
        <v>0</v>
      </c>
      <c r="FW8" s="88">
        <v>5484749</v>
      </c>
      <c r="FX8" s="88">
        <v>4241291</v>
      </c>
      <c r="FY8" s="88">
        <v>1243458</v>
      </c>
      <c r="FZ8" s="88">
        <v>1243459</v>
      </c>
      <c r="GA8" s="88">
        <v>1832811</v>
      </c>
      <c r="GB8" s="88">
        <v>303529296</v>
      </c>
      <c r="GC8" s="88">
        <v>0</v>
      </c>
      <c r="GD8" s="88">
        <v>1</v>
      </c>
      <c r="GE8" s="93">
        <v>5445432</v>
      </c>
      <c r="GF8" s="93">
        <v>554</v>
      </c>
      <c r="GG8" s="93">
        <v>9829.2999999999993</v>
      </c>
      <c r="GH8" s="93">
        <v>179</v>
      </c>
      <c r="GI8" s="93">
        <v>10008.299999999999</v>
      </c>
      <c r="GJ8" s="93">
        <v>549</v>
      </c>
      <c r="GK8" s="93">
        <v>5494557</v>
      </c>
      <c r="GL8" s="93">
        <v>0</v>
      </c>
      <c r="GM8" s="93">
        <v>0</v>
      </c>
      <c r="GN8" s="93">
        <v>0</v>
      </c>
      <c r="GO8" s="93">
        <v>0</v>
      </c>
      <c r="GP8" s="93">
        <v>0</v>
      </c>
      <c r="GQ8" s="93">
        <v>0</v>
      </c>
      <c r="GR8" s="93">
        <v>0</v>
      </c>
      <c r="GS8" s="93">
        <v>50042</v>
      </c>
      <c r="GT8" s="93">
        <v>0</v>
      </c>
      <c r="GU8" s="93">
        <v>0</v>
      </c>
      <c r="GV8" s="93">
        <v>0</v>
      </c>
      <c r="GW8" s="93">
        <v>0</v>
      </c>
      <c r="GX8" s="93">
        <v>0</v>
      </c>
      <c r="GY8" s="93">
        <v>0</v>
      </c>
      <c r="GZ8" s="93">
        <v>0</v>
      </c>
      <c r="HA8" s="93">
        <v>5544599</v>
      </c>
      <c r="HB8" s="93">
        <v>3711956</v>
      </c>
      <c r="HC8" s="93">
        <v>1832643</v>
      </c>
      <c r="HD8" s="93">
        <v>1832643</v>
      </c>
      <c r="HE8" s="93">
        <v>1066499</v>
      </c>
      <c r="HF8" s="93">
        <v>286240962</v>
      </c>
      <c r="HG8" s="93">
        <v>0</v>
      </c>
      <c r="HH8" s="93">
        <v>0</v>
      </c>
      <c r="HI8" s="65">
        <v>5494557</v>
      </c>
      <c r="HJ8" s="65">
        <v>549</v>
      </c>
      <c r="HK8" s="65">
        <v>10008.299999999999</v>
      </c>
      <c r="HL8" s="65">
        <v>0</v>
      </c>
      <c r="HM8" s="65">
        <v>10008.299999999999</v>
      </c>
      <c r="HN8" s="65">
        <v>535</v>
      </c>
      <c r="HO8" s="65">
        <v>5354441</v>
      </c>
      <c r="HP8" s="65">
        <v>140116</v>
      </c>
      <c r="HQ8" s="65">
        <v>0</v>
      </c>
      <c r="HR8" s="65">
        <v>2751</v>
      </c>
      <c r="HS8" s="65">
        <v>0</v>
      </c>
      <c r="HT8" s="65">
        <v>0</v>
      </c>
      <c r="HU8" s="65">
        <v>0</v>
      </c>
      <c r="HV8" s="65">
        <v>0</v>
      </c>
      <c r="HW8" s="65">
        <v>140116</v>
      </c>
      <c r="HX8" s="65">
        <v>0</v>
      </c>
      <c r="HY8" s="65">
        <v>0</v>
      </c>
      <c r="HZ8" s="65">
        <v>5479</v>
      </c>
      <c r="IA8" s="65">
        <v>0</v>
      </c>
      <c r="IB8" s="65">
        <v>0</v>
      </c>
      <c r="IC8" s="65">
        <v>0</v>
      </c>
      <c r="ID8" s="65">
        <v>0</v>
      </c>
      <c r="IE8" s="65">
        <v>5642903</v>
      </c>
      <c r="IF8" s="65">
        <v>4044397</v>
      </c>
      <c r="IG8" s="65">
        <v>1598506</v>
      </c>
      <c r="IH8" s="65">
        <v>1598506</v>
      </c>
      <c r="II8" s="65">
        <v>925000</v>
      </c>
      <c r="IJ8" s="65">
        <v>253316199</v>
      </c>
      <c r="IK8" s="65">
        <v>0</v>
      </c>
      <c r="IL8" s="65">
        <v>0</v>
      </c>
      <c r="IM8" s="90">
        <v>5357192</v>
      </c>
      <c r="IN8" s="90">
        <v>535</v>
      </c>
      <c r="IO8" s="90">
        <v>10013.44</v>
      </c>
      <c r="IP8" s="90">
        <v>0</v>
      </c>
      <c r="IQ8" s="90">
        <v>10013.44</v>
      </c>
      <c r="IR8" s="90">
        <v>522</v>
      </c>
      <c r="IS8" s="90">
        <v>5227016</v>
      </c>
      <c r="IT8" s="90">
        <v>130176</v>
      </c>
      <c r="IU8" s="90">
        <v>0</v>
      </c>
      <c r="IV8" s="90">
        <v>0</v>
      </c>
      <c r="IW8" s="90">
        <v>0</v>
      </c>
      <c r="IX8" s="90">
        <v>0</v>
      </c>
      <c r="IY8" s="90">
        <v>0</v>
      </c>
      <c r="IZ8" s="90">
        <v>0</v>
      </c>
      <c r="JA8" s="90">
        <v>130175</v>
      </c>
      <c r="JB8" s="90">
        <v>0</v>
      </c>
      <c r="JC8" s="90">
        <v>1768</v>
      </c>
      <c r="JD8" s="90">
        <v>57038</v>
      </c>
      <c r="JE8" s="90">
        <v>0</v>
      </c>
      <c r="JF8" s="90">
        <v>0</v>
      </c>
      <c r="JG8" s="90">
        <v>25197</v>
      </c>
      <c r="JH8" s="90">
        <v>0</v>
      </c>
      <c r="JI8" s="90">
        <v>5571370</v>
      </c>
      <c r="JJ8" s="90">
        <v>4455168</v>
      </c>
      <c r="JK8" s="90">
        <v>1116202</v>
      </c>
      <c r="JL8" s="90">
        <v>1106188</v>
      </c>
      <c r="JM8" s="90">
        <v>1425000</v>
      </c>
      <c r="JN8" s="90">
        <v>255619961</v>
      </c>
      <c r="JO8" s="90">
        <v>10014</v>
      </c>
      <c r="JP8" s="90">
        <v>0</v>
      </c>
      <c r="JQ8" s="100">
        <v>5227016</v>
      </c>
      <c r="JR8" s="100">
        <v>522</v>
      </c>
      <c r="JS8" s="100">
        <v>10013.44</v>
      </c>
      <c r="JT8" s="100">
        <v>986.56</v>
      </c>
      <c r="JU8" s="100">
        <v>11000</v>
      </c>
      <c r="JV8" s="100">
        <v>509</v>
      </c>
      <c r="JW8" s="100">
        <v>5599000</v>
      </c>
      <c r="JX8" s="100">
        <v>0</v>
      </c>
      <c r="JY8" s="100">
        <v>0</v>
      </c>
      <c r="JZ8" s="100">
        <v>0</v>
      </c>
      <c r="KA8" s="100">
        <v>0</v>
      </c>
      <c r="KB8" s="100">
        <v>0</v>
      </c>
      <c r="KC8" s="100">
        <v>0</v>
      </c>
      <c r="KD8" s="100">
        <v>0</v>
      </c>
      <c r="KE8" s="100">
        <v>143000</v>
      </c>
      <c r="KF8" s="100">
        <v>0</v>
      </c>
      <c r="KG8" s="100">
        <v>0</v>
      </c>
      <c r="KH8" s="100">
        <v>0</v>
      </c>
      <c r="KI8" s="100">
        <v>0</v>
      </c>
      <c r="KJ8" s="100">
        <v>0</v>
      </c>
      <c r="KK8" s="100">
        <v>51959</v>
      </c>
      <c r="KL8" s="100">
        <v>0</v>
      </c>
      <c r="KM8" s="100">
        <v>5793959</v>
      </c>
      <c r="KN8" s="100">
        <v>4609708</v>
      </c>
      <c r="KO8" s="100">
        <v>1184251</v>
      </c>
      <c r="KP8" s="100">
        <v>1184251</v>
      </c>
      <c r="KQ8" s="100">
        <v>1533000</v>
      </c>
      <c r="KR8" s="100">
        <v>303351526</v>
      </c>
      <c r="KS8" s="100">
        <v>0</v>
      </c>
      <c r="KT8" s="100">
        <v>0</v>
      </c>
    </row>
    <row r="9" spans="1:306" x14ac:dyDescent="0.25">
      <c r="A9" s="61">
        <v>105</v>
      </c>
      <c r="B9" s="61" t="s">
        <v>32</v>
      </c>
      <c r="C9" s="61">
        <v>4208617</v>
      </c>
      <c r="D9" s="61">
        <v>461</v>
      </c>
      <c r="E9" s="61">
        <v>9129.32</v>
      </c>
      <c r="F9" s="61">
        <v>75</v>
      </c>
      <c r="G9" s="61">
        <v>9204.32</v>
      </c>
      <c r="H9" s="61">
        <v>460</v>
      </c>
      <c r="I9" s="61">
        <v>4233987</v>
      </c>
      <c r="J9" s="61">
        <v>0</v>
      </c>
      <c r="K9" s="61">
        <v>1407</v>
      </c>
      <c r="L9" s="61">
        <v>0</v>
      </c>
      <c r="M9" s="61">
        <v>0</v>
      </c>
      <c r="N9" s="61">
        <v>0</v>
      </c>
      <c r="O9" s="61">
        <v>0</v>
      </c>
      <c r="P9" s="61">
        <v>75000</v>
      </c>
      <c r="Q9" s="61">
        <v>9204</v>
      </c>
      <c r="R9" s="61">
        <v>0</v>
      </c>
      <c r="S9" s="61">
        <v>4319922</v>
      </c>
      <c r="T9" s="61">
        <v>3154469</v>
      </c>
      <c r="U9" s="61">
        <v>1165453</v>
      </c>
      <c r="V9" s="61">
        <v>1165453</v>
      </c>
      <c r="W9" s="61">
        <v>454022</v>
      </c>
      <c r="X9" s="61">
        <v>5469</v>
      </c>
      <c r="Y9" s="61">
        <v>165222420</v>
      </c>
      <c r="Z9" s="61">
        <v>0</v>
      </c>
      <c r="AA9" s="61">
        <v>0</v>
      </c>
      <c r="AB9" s="61">
        <v>0</v>
      </c>
      <c r="AC9" s="61">
        <v>0</v>
      </c>
      <c r="AD9" s="61">
        <v>324</v>
      </c>
      <c r="AE9" s="94">
        <v>4235394</v>
      </c>
      <c r="AF9" s="94">
        <v>460</v>
      </c>
      <c r="AG9" s="94">
        <v>9207.3799999999992</v>
      </c>
      <c r="AH9" s="94">
        <v>0</v>
      </c>
      <c r="AI9" s="94">
        <v>9207.3799999999992</v>
      </c>
      <c r="AJ9" s="94">
        <v>459</v>
      </c>
      <c r="AK9" s="94">
        <v>4226187</v>
      </c>
      <c r="AL9" s="94">
        <v>0</v>
      </c>
      <c r="AM9" s="94">
        <v>4776</v>
      </c>
      <c r="AN9" s="94">
        <v>0</v>
      </c>
      <c r="AO9" s="94">
        <v>0</v>
      </c>
      <c r="AP9" s="94">
        <v>0</v>
      </c>
      <c r="AQ9" s="94">
        <v>0</v>
      </c>
      <c r="AR9" s="94">
        <v>75000</v>
      </c>
      <c r="AS9" s="94">
        <v>9207</v>
      </c>
      <c r="AT9" s="94">
        <v>65745</v>
      </c>
      <c r="AU9" s="94">
        <v>4399329</v>
      </c>
      <c r="AV9" s="94">
        <v>3220980</v>
      </c>
      <c r="AW9" s="94">
        <v>1178349</v>
      </c>
      <c r="AX9" s="94">
        <v>1178350</v>
      </c>
      <c r="AY9" s="94">
        <v>453123</v>
      </c>
      <c r="AZ9" s="94">
        <v>6909</v>
      </c>
      <c r="BA9" s="94">
        <v>173473747</v>
      </c>
      <c r="BB9" s="94">
        <v>0</v>
      </c>
      <c r="BC9" s="94">
        <v>1</v>
      </c>
      <c r="BD9" s="94">
        <v>9207</v>
      </c>
      <c r="BE9" s="94">
        <v>0</v>
      </c>
      <c r="BF9" s="94">
        <v>0</v>
      </c>
      <c r="BG9" s="94">
        <v>9207</v>
      </c>
      <c r="BH9" s="94">
        <v>0</v>
      </c>
      <c r="BI9" s="94">
        <v>0</v>
      </c>
      <c r="BJ9" s="85">
        <v>4230963</v>
      </c>
      <c r="BK9" s="85">
        <v>459</v>
      </c>
      <c r="BL9" s="85">
        <v>9217.7800000000007</v>
      </c>
      <c r="BM9" s="85">
        <v>0</v>
      </c>
      <c r="BN9" s="85">
        <v>9217.7800000000007</v>
      </c>
      <c r="BO9" s="85">
        <v>460</v>
      </c>
      <c r="BP9" s="85">
        <v>4240179</v>
      </c>
      <c r="BQ9" s="85">
        <v>0</v>
      </c>
      <c r="BR9" s="85">
        <v>0</v>
      </c>
      <c r="BS9" s="85">
        <v>0</v>
      </c>
      <c r="BT9" s="85">
        <v>0</v>
      </c>
      <c r="BU9" s="85">
        <v>0</v>
      </c>
      <c r="BV9" s="85">
        <v>0</v>
      </c>
      <c r="BW9" s="85">
        <v>75000</v>
      </c>
      <c r="BX9" s="85">
        <v>0</v>
      </c>
      <c r="BY9" s="85">
        <v>65634</v>
      </c>
      <c r="BZ9" s="85">
        <v>4382982</v>
      </c>
      <c r="CA9" s="85">
        <v>3189617</v>
      </c>
      <c r="CB9" s="85">
        <v>1193365</v>
      </c>
      <c r="CC9" s="85">
        <v>1193365</v>
      </c>
      <c r="CD9" s="85">
        <v>456000</v>
      </c>
      <c r="CE9" s="85">
        <v>4255</v>
      </c>
      <c r="CF9" s="85">
        <v>177573153</v>
      </c>
      <c r="CG9" s="85">
        <v>0</v>
      </c>
      <c r="CH9" s="85">
        <v>0</v>
      </c>
      <c r="CI9" s="85">
        <v>0</v>
      </c>
      <c r="CJ9" s="85">
        <v>0</v>
      </c>
      <c r="CK9" s="85">
        <v>2169</v>
      </c>
      <c r="CL9" s="85">
        <v>0</v>
      </c>
      <c r="CM9" s="85">
        <v>0</v>
      </c>
      <c r="CN9" s="85">
        <v>0</v>
      </c>
      <c r="CO9" s="91">
        <v>4240179</v>
      </c>
      <c r="CP9" s="91">
        <v>460</v>
      </c>
      <c r="CQ9" s="91">
        <v>9217.7800000000007</v>
      </c>
      <c r="CR9" s="91">
        <v>0</v>
      </c>
      <c r="CS9" s="91">
        <v>9217.7800000000007</v>
      </c>
      <c r="CT9" s="91">
        <v>455</v>
      </c>
      <c r="CU9" s="91">
        <v>4194090</v>
      </c>
      <c r="CV9" s="91">
        <v>0</v>
      </c>
      <c r="CW9" s="91">
        <v>21111</v>
      </c>
      <c r="CX9" s="91">
        <v>0</v>
      </c>
      <c r="CY9" s="91">
        <v>0</v>
      </c>
      <c r="CZ9" s="91">
        <v>0</v>
      </c>
      <c r="DA9" s="91">
        <v>0</v>
      </c>
      <c r="DB9" s="91">
        <v>75000</v>
      </c>
      <c r="DC9" s="91">
        <v>46089</v>
      </c>
      <c r="DD9" s="91">
        <v>57534</v>
      </c>
      <c r="DE9" s="91">
        <v>4447443</v>
      </c>
      <c r="DF9" s="91">
        <v>3197758</v>
      </c>
      <c r="DG9" s="91">
        <v>1249685</v>
      </c>
      <c r="DH9" s="91">
        <v>1258903</v>
      </c>
      <c r="DI9" s="91">
        <v>456000</v>
      </c>
      <c r="DJ9" s="91">
        <v>4318</v>
      </c>
      <c r="DK9" s="91">
        <v>182846299</v>
      </c>
      <c r="DL9" s="91">
        <v>0</v>
      </c>
      <c r="DM9" s="91">
        <v>9218</v>
      </c>
      <c r="DN9" s="91">
        <v>46089</v>
      </c>
      <c r="DO9" s="91">
        <v>0</v>
      </c>
      <c r="DP9" s="91">
        <v>0</v>
      </c>
      <c r="DQ9" s="91">
        <v>7530</v>
      </c>
      <c r="DR9" s="91">
        <v>0</v>
      </c>
      <c r="DS9" s="91">
        <v>0</v>
      </c>
      <c r="DT9" s="91">
        <v>0</v>
      </c>
      <c r="DU9" s="92">
        <v>4215201</v>
      </c>
      <c r="DV9" s="92">
        <v>455</v>
      </c>
      <c r="DW9" s="92">
        <v>9264.18</v>
      </c>
      <c r="DX9" s="92">
        <v>135.82</v>
      </c>
      <c r="DY9" s="92">
        <v>9400</v>
      </c>
      <c r="DZ9" s="92">
        <v>452</v>
      </c>
      <c r="EA9" s="92">
        <v>4248800</v>
      </c>
      <c r="EB9" s="92">
        <v>0</v>
      </c>
      <c r="EC9" s="92">
        <v>1454</v>
      </c>
      <c r="ED9" s="92">
        <v>0</v>
      </c>
      <c r="EE9" s="92">
        <v>0</v>
      </c>
      <c r="EF9" s="92">
        <v>525000</v>
      </c>
      <c r="EG9" s="92">
        <v>0</v>
      </c>
      <c r="EH9" s="92">
        <v>0</v>
      </c>
      <c r="EI9" s="92">
        <v>28200</v>
      </c>
      <c r="EJ9" s="92">
        <v>57534</v>
      </c>
      <c r="EK9" s="92">
        <v>4885555</v>
      </c>
      <c r="EL9" s="92">
        <v>3146451</v>
      </c>
      <c r="EM9" s="92">
        <v>1739104</v>
      </c>
      <c r="EN9" s="92">
        <v>1739105</v>
      </c>
      <c r="EO9" s="92">
        <v>5000</v>
      </c>
      <c r="EP9" s="92">
        <v>4422</v>
      </c>
      <c r="EQ9" s="92">
        <v>188805702</v>
      </c>
      <c r="ER9" s="92">
        <v>0</v>
      </c>
      <c r="ES9" s="92">
        <v>1</v>
      </c>
      <c r="ET9" s="92">
        <v>0</v>
      </c>
      <c r="EU9" s="92">
        <v>1306</v>
      </c>
      <c r="EV9" s="92">
        <v>0</v>
      </c>
      <c r="EW9" s="92">
        <v>23262</v>
      </c>
      <c r="EX9" s="92">
        <v>0</v>
      </c>
      <c r="EY9" s="92">
        <v>0</v>
      </c>
      <c r="EZ9" s="92">
        <v>0</v>
      </c>
      <c r="FA9" s="88">
        <v>4775253</v>
      </c>
      <c r="FB9" s="88">
        <v>452</v>
      </c>
      <c r="FC9" s="88">
        <v>10564.72</v>
      </c>
      <c r="FD9" s="88">
        <v>175</v>
      </c>
      <c r="FE9" s="88">
        <v>10739.72</v>
      </c>
      <c r="FF9" s="88">
        <v>443</v>
      </c>
      <c r="FG9" s="88">
        <v>4757696</v>
      </c>
      <c r="FH9" s="88">
        <v>17557</v>
      </c>
      <c r="FI9" s="88">
        <v>0</v>
      </c>
      <c r="FJ9" s="88">
        <v>18412</v>
      </c>
      <c r="FK9" s="88">
        <v>0</v>
      </c>
      <c r="FL9" s="88">
        <v>0</v>
      </c>
      <c r="FM9" s="88">
        <v>0</v>
      </c>
      <c r="FN9" s="88">
        <v>0</v>
      </c>
      <c r="FO9" s="88">
        <v>96657</v>
      </c>
      <c r="FP9" s="88">
        <v>57534</v>
      </c>
      <c r="FQ9" s="88">
        <v>0</v>
      </c>
      <c r="FR9" s="88">
        <v>0</v>
      </c>
      <c r="FS9" s="88">
        <v>0</v>
      </c>
      <c r="FT9" s="88">
        <v>0</v>
      </c>
      <c r="FU9" s="88">
        <v>24138</v>
      </c>
      <c r="FV9" s="88">
        <v>0</v>
      </c>
      <c r="FW9" s="88">
        <v>4971994</v>
      </c>
      <c r="FX9" s="88">
        <v>3137545</v>
      </c>
      <c r="FY9" s="88">
        <v>1834449</v>
      </c>
      <c r="FZ9" s="88">
        <v>1845189</v>
      </c>
      <c r="GA9" s="88">
        <v>5000</v>
      </c>
      <c r="GB9" s="88">
        <v>202174408</v>
      </c>
      <c r="GC9" s="88">
        <v>0</v>
      </c>
      <c r="GD9" s="88">
        <v>10740</v>
      </c>
      <c r="GE9" s="93">
        <v>4776108</v>
      </c>
      <c r="GF9" s="93">
        <v>443</v>
      </c>
      <c r="GG9" s="93">
        <v>10781.28</v>
      </c>
      <c r="GH9" s="93">
        <v>179</v>
      </c>
      <c r="GI9" s="93">
        <v>10960.28</v>
      </c>
      <c r="GJ9" s="93">
        <v>438</v>
      </c>
      <c r="GK9" s="93">
        <v>4800603</v>
      </c>
      <c r="GL9" s="93">
        <v>0</v>
      </c>
      <c r="GM9" s="93">
        <v>0</v>
      </c>
      <c r="GN9" s="93">
        <v>0</v>
      </c>
      <c r="GO9" s="93">
        <v>0</v>
      </c>
      <c r="GP9" s="93">
        <v>0</v>
      </c>
      <c r="GQ9" s="93">
        <v>0</v>
      </c>
      <c r="GR9" s="93">
        <v>0</v>
      </c>
      <c r="GS9" s="93">
        <v>54801</v>
      </c>
      <c r="GT9" s="93">
        <v>57564</v>
      </c>
      <c r="GU9" s="93">
        <v>0</v>
      </c>
      <c r="GV9" s="93">
        <v>23313</v>
      </c>
      <c r="GW9" s="93">
        <v>0</v>
      </c>
      <c r="GX9" s="93">
        <v>0</v>
      </c>
      <c r="GY9" s="93">
        <v>33200</v>
      </c>
      <c r="GZ9" s="93">
        <v>0</v>
      </c>
      <c r="HA9" s="93">
        <v>4969481</v>
      </c>
      <c r="HB9" s="93">
        <v>3059176</v>
      </c>
      <c r="HC9" s="93">
        <v>1910305</v>
      </c>
      <c r="HD9" s="93">
        <v>1910305</v>
      </c>
      <c r="HE9" s="93">
        <v>30000</v>
      </c>
      <c r="HF9" s="93">
        <v>204668491</v>
      </c>
      <c r="HG9" s="93">
        <v>0</v>
      </c>
      <c r="HH9" s="93">
        <v>0</v>
      </c>
      <c r="HI9" s="65">
        <v>4800603</v>
      </c>
      <c r="HJ9" s="65">
        <v>438</v>
      </c>
      <c r="HK9" s="65">
        <v>10960.28</v>
      </c>
      <c r="HL9" s="65">
        <v>0</v>
      </c>
      <c r="HM9" s="65">
        <v>10960.28</v>
      </c>
      <c r="HN9" s="65">
        <v>438</v>
      </c>
      <c r="HO9" s="65">
        <v>4800603</v>
      </c>
      <c r="HP9" s="65">
        <v>0</v>
      </c>
      <c r="HQ9" s="65">
        <v>0</v>
      </c>
      <c r="HR9" s="65">
        <v>0</v>
      </c>
      <c r="HS9" s="65">
        <v>0</v>
      </c>
      <c r="HT9" s="65">
        <v>0</v>
      </c>
      <c r="HU9" s="65">
        <v>0</v>
      </c>
      <c r="HV9" s="65">
        <v>0</v>
      </c>
      <c r="HW9" s="65">
        <v>0</v>
      </c>
      <c r="HX9" s="65">
        <v>57534</v>
      </c>
      <c r="HY9" s="65">
        <v>0</v>
      </c>
      <c r="HZ9" s="65">
        <v>11646</v>
      </c>
      <c r="IA9" s="65">
        <v>0</v>
      </c>
      <c r="IB9" s="65">
        <v>0</v>
      </c>
      <c r="IC9" s="65">
        <v>33990</v>
      </c>
      <c r="ID9" s="65">
        <v>0</v>
      </c>
      <c r="IE9" s="65">
        <v>4903773</v>
      </c>
      <c r="IF9" s="65">
        <v>3359293</v>
      </c>
      <c r="IG9" s="65">
        <v>1544480</v>
      </c>
      <c r="IH9" s="65">
        <v>1555440</v>
      </c>
      <c r="II9" s="65">
        <v>40000</v>
      </c>
      <c r="IJ9" s="65">
        <v>215308220</v>
      </c>
      <c r="IK9" s="65">
        <v>0</v>
      </c>
      <c r="IL9" s="65">
        <v>10960</v>
      </c>
      <c r="IM9" s="90">
        <v>4800603</v>
      </c>
      <c r="IN9" s="90">
        <v>438</v>
      </c>
      <c r="IO9" s="90">
        <v>10960.28</v>
      </c>
      <c r="IP9" s="90">
        <v>0</v>
      </c>
      <c r="IQ9" s="90">
        <v>10960.28</v>
      </c>
      <c r="IR9" s="90">
        <v>443</v>
      </c>
      <c r="IS9" s="90">
        <v>4855404</v>
      </c>
      <c r="IT9" s="90">
        <v>0</v>
      </c>
      <c r="IU9" s="90">
        <v>0</v>
      </c>
      <c r="IV9" s="90">
        <v>0</v>
      </c>
      <c r="IW9" s="90">
        <v>0</v>
      </c>
      <c r="IX9" s="90">
        <v>0</v>
      </c>
      <c r="IY9" s="90">
        <v>0</v>
      </c>
      <c r="IZ9" s="90">
        <v>0</v>
      </c>
      <c r="JA9" s="90">
        <v>0</v>
      </c>
      <c r="JB9" s="90">
        <v>57534</v>
      </c>
      <c r="JC9" s="90">
        <v>0</v>
      </c>
      <c r="JD9" s="90">
        <v>0</v>
      </c>
      <c r="JE9" s="90">
        <v>0</v>
      </c>
      <c r="JF9" s="90">
        <v>0</v>
      </c>
      <c r="JG9" s="90">
        <v>59856</v>
      </c>
      <c r="JH9" s="90">
        <v>0</v>
      </c>
      <c r="JI9" s="90">
        <v>4972794</v>
      </c>
      <c r="JJ9" s="90">
        <v>3602480</v>
      </c>
      <c r="JK9" s="90">
        <v>1370314</v>
      </c>
      <c r="JL9" s="90">
        <v>1381274</v>
      </c>
      <c r="JM9" s="90">
        <v>40000</v>
      </c>
      <c r="JN9" s="90">
        <v>248411722</v>
      </c>
      <c r="JO9" s="90">
        <v>0</v>
      </c>
      <c r="JP9" s="90">
        <v>10960</v>
      </c>
      <c r="JQ9" s="100">
        <v>4855404</v>
      </c>
      <c r="JR9" s="100">
        <v>443</v>
      </c>
      <c r="JS9" s="100">
        <v>10960.28</v>
      </c>
      <c r="JT9" s="100">
        <v>325</v>
      </c>
      <c r="JU9" s="100">
        <v>11285.28</v>
      </c>
      <c r="JV9" s="100">
        <v>444</v>
      </c>
      <c r="JW9" s="100">
        <v>5010664</v>
      </c>
      <c r="JX9" s="100">
        <v>0</v>
      </c>
      <c r="JY9" s="100">
        <v>0</v>
      </c>
      <c r="JZ9" s="100">
        <v>0</v>
      </c>
      <c r="KA9" s="100">
        <v>0</v>
      </c>
      <c r="KB9" s="100">
        <v>0</v>
      </c>
      <c r="KC9" s="100">
        <v>0</v>
      </c>
      <c r="KD9" s="100">
        <v>0</v>
      </c>
      <c r="KE9" s="100">
        <v>0</v>
      </c>
      <c r="KF9" s="100">
        <v>23878</v>
      </c>
      <c r="KG9" s="100">
        <v>0</v>
      </c>
      <c r="KH9" s="100">
        <v>0</v>
      </c>
      <c r="KI9" s="100">
        <v>0</v>
      </c>
      <c r="KJ9" s="100">
        <v>0</v>
      </c>
      <c r="KK9" s="100">
        <v>74239</v>
      </c>
      <c r="KL9" s="100">
        <v>0</v>
      </c>
      <c r="KM9" s="100">
        <v>5108781</v>
      </c>
      <c r="KN9" s="100">
        <v>3513190</v>
      </c>
      <c r="KO9" s="100">
        <v>1595591</v>
      </c>
      <c r="KP9" s="100">
        <v>1595591</v>
      </c>
      <c r="KQ9" s="100">
        <v>48000</v>
      </c>
      <c r="KR9" s="100">
        <v>276589134</v>
      </c>
      <c r="KS9" s="100">
        <v>0</v>
      </c>
      <c r="KT9" s="100">
        <v>0</v>
      </c>
    </row>
    <row r="10" spans="1:306" x14ac:dyDescent="0.25">
      <c r="A10" s="61">
        <v>112</v>
      </c>
      <c r="B10" s="61" t="s">
        <v>33</v>
      </c>
      <c r="C10" s="61">
        <v>15226355</v>
      </c>
      <c r="D10" s="61">
        <v>1476</v>
      </c>
      <c r="E10" s="61">
        <v>10315.959999999999</v>
      </c>
      <c r="F10" s="61">
        <v>75</v>
      </c>
      <c r="G10" s="61">
        <v>10390.959999999999</v>
      </c>
      <c r="H10" s="61">
        <v>1470</v>
      </c>
      <c r="I10" s="61">
        <v>15274711</v>
      </c>
      <c r="J10" s="61">
        <v>2765</v>
      </c>
      <c r="K10" s="61">
        <v>0</v>
      </c>
      <c r="L10" s="61">
        <v>0</v>
      </c>
      <c r="M10" s="61">
        <v>0</v>
      </c>
      <c r="N10" s="61">
        <v>0</v>
      </c>
      <c r="O10" s="61">
        <v>0</v>
      </c>
      <c r="P10" s="61">
        <v>0</v>
      </c>
      <c r="Q10" s="61">
        <v>62346</v>
      </c>
      <c r="R10" s="61">
        <v>0</v>
      </c>
      <c r="S10" s="61">
        <v>15339822</v>
      </c>
      <c r="T10" s="61">
        <v>9971361</v>
      </c>
      <c r="U10" s="61">
        <v>5368461</v>
      </c>
      <c r="V10" s="61">
        <v>5368461</v>
      </c>
      <c r="W10" s="61">
        <v>991497</v>
      </c>
      <c r="X10" s="61">
        <v>41228</v>
      </c>
      <c r="Y10" s="61">
        <v>539342619</v>
      </c>
      <c r="Z10" s="61">
        <v>0</v>
      </c>
      <c r="AA10" s="61">
        <v>0</v>
      </c>
      <c r="AB10" s="61">
        <v>0</v>
      </c>
      <c r="AC10" s="61">
        <v>0</v>
      </c>
      <c r="AD10" s="61">
        <v>0</v>
      </c>
      <c r="AE10" s="94">
        <v>15277476</v>
      </c>
      <c r="AF10" s="94">
        <v>1470</v>
      </c>
      <c r="AG10" s="94">
        <v>10392.84</v>
      </c>
      <c r="AH10" s="94">
        <v>0</v>
      </c>
      <c r="AI10" s="94">
        <v>10392.84</v>
      </c>
      <c r="AJ10" s="94">
        <v>1474</v>
      </c>
      <c r="AK10" s="94">
        <v>15319046</v>
      </c>
      <c r="AL10" s="94">
        <v>0</v>
      </c>
      <c r="AM10" s="94">
        <v>0</v>
      </c>
      <c r="AN10" s="94">
        <v>0</v>
      </c>
      <c r="AO10" s="94">
        <v>0</v>
      </c>
      <c r="AP10" s="94">
        <v>0</v>
      </c>
      <c r="AQ10" s="94">
        <v>0</v>
      </c>
      <c r="AR10" s="94">
        <v>0</v>
      </c>
      <c r="AS10" s="94">
        <v>0</v>
      </c>
      <c r="AT10" s="94">
        <v>0</v>
      </c>
      <c r="AU10" s="94">
        <v>15391796</v>
      </c>
      <c r="AV10" s="94">
        <v>9331364</v>
      </c>
      <c r="AW10" s="94">
        <v>6060432</v>
      </c>
      <c r="AX10" s="94">
        <v>5287682</v>
      </c>
      <c r="AY10" s="94">
        <v>1264894</v>
      </c>
      <c r="AZ10" s="94">
        <v>13749</v>
      </c>
      <c r="BA10" s="94">
        <v>536332183</v>
      </c>
      <c r="BB10" s="94">
        <v>772750</v>
      </c>
      <c r="BC10" s="94">
        <v>0</v>
      </c>
      <c r="BD10" s="94">
        <v>0</v>
      </c>
      <c r="BE10" s="94">
        <v>0</v>
      </c>
      <c r="BF10" s="94">
        <v>0</v>
      </c>
      <c r="BG10" s="94">
        <v>72750</v>
      </c>
      <c r="BH10" s="94">
        <v>0</v>
      </c>
      <c r="BI10" s="94">
        <v>0</v>
      </c>
      <c r="BJ10" s="85">
        <v>14619046</v>
      </c>
      <c r="BK10" s="85">
        <v>1474</v>
      </c>
      <c r="BL10" s="85">
        <v>9917.94</v>
      </c>
      <c r="BM10" s="85">
        <v>0</v>
      </c>
      <c r="BN10" s="85">
        <v>9917.94</v>
      </c>
      <c r="BO10" s="85">
        <v>1465</v>
      </c>
      <c r="BP10" s="85">
        <v>14529782</v>
      </c>
      <c r="BQ10" s="85">
        <v>700000</v>
      </c>
      <c r="BR10" s="85">
        <v>0</v>
      </c>
      <c r="BS10" s="85">
        <v>0</v>
      </c>
      <c r="BT10" s="85">
        <v>0</v>
      </c>
      <c r="BU10" s="85">
        <v>0</v>
      </c>
      <c r="BV10" s="85">
        <v>0</v>
      </c>
      <c r="BW10" s="85">
        <v>0</v>
      </c>
      <c r="BX10" s="85">
        <v>89261</v>
      </c>
      <c r="BY10" s="85">
        <v>0</v>
      </c>
      <c r="BZ10" s="85">
        <v>15477430</v>
      </c>
      <c r="CA10" s="85">
        <v>10993644</v>
      </c>
      <c r="CB10" s="85">
        <v>4483786</v>
      </c>
      <c r="CC10" s="85">
        <v>4473869</v>
      </c>
      <c r="CD10" s="85">
        <v>1836593</v>
      </c>
      <c r="CE10" s="85">
        <v>12850</v>
      </c>
      <c r="CF10" s="85">
        <v>555043379</v>
      </c>
      <c r="CG10" s="85">
        <v>9917</v>
      </c>
      <c r="CH10" s="85">
        <v>0</v>
      </c>
      <c r="CI10" s="85">
        <v>89264</v>
      </c>
      <c r="CJ10" s="85">
        <v>770</v>
      </c>
      <c r="CK10" s="85">
        <v>15800</v>
      </c>
      <c r="CL10" s="85">
        <v>52553</v>
      </c>
      <c r="CM10" s="85">
        <v>0</v>
      </c>
      <c r="CN10" s="85">
        <v>0</v>
      </c>
      <c r="CO10" s="91">
        <v>15229782</v>
      </c>
      <c r="CP10" s="91">
        <v>1465</v>
      </c>
      <c r="CQ10" s="91">
        <v>10395.76</v>
      </c>
      <c r="CR10" s="91">
        <v>0</v>
      </c>
      <c r="CS10" s="91">
        <v>10395.76</v>
      </c>
      <c r="CT10" s="91">
        <v>1475</v>
      </c>
      <c r="CU10" s="91">
        <v>15333746</v>
      </c>
      <c r="CV10" s="91">
        <v>0</v>
      </c>
      <c r="CW10" s="91">
        <v>0</v>
      </c>
      <c r="CX10" s="91">
        <v>0</v>
      </c>
      <c r="CY10" s="91">
        <v>0</v>
      </c>
      <c r="CZ10" s="91">
        <v>0</v>
      </c>
      <c r="DA10" s="91">
        <v>0</v>
      </c>
      <c r="DB10" s="91">
        <v>0</v>
      </c>
      <c r="DC10" s="91">
        <v>0</v>
      </c>
      <c r="DD10" s="91">
        <v>0</v>
      </c>
      <c r="DE10" s="91">
        <v>15430288</v>
      </c>
      <c r="DF10" s="91">
        <v>10540093</v>
      </c>
      <c r="DG10" s="91">
        <v>4890195</v>
      </c>
      <c r="DH10" s="91">
        <v>4890195</v>
      </c>
      <c r="DI10" s="91">
        <v>1386134</v>
      </c>
      <c r="DJ10" s="91">
        <v>13039</v>
      </c>
      <c r="DK10" s="91">
        <v>589708443</v>
      </c>
      <c r="DL10" s="91">
        <v>0</v>
      </c>
      <c r="DM10" s="91">
        <v>0</v>
      </c>
      <c r="DN10" s="91">
        <v>0</v>
      </c>
      <c r="DO10" s="91">
        <v>0</v>
      </c>
      <c r="DP10" s="91">
        <v>21242</v>
      </c>
      <c r="DQ10" s="91">
        <v>75300</v>
      </c>
      <c r="DR10" s="91">
        <v>0</v>
      </c>
      <c r="DS10" s="91">
        <v>0</v>
      </c>
      <c r="DT10" s="91">
        <v>0</v>
      </c>
      <c r="DU10" s="92">
        <v>15333746</v>
      </c>
      <c r="DV10" s="92">
        <v>1475</v>
      </c>
      <c r="DW10" s="92">
        <v>10395.76</v>
      </c>
      <c r="DX10" s="92">
        <v>0</v>
      </c>
      <c r="DY10" s="92">
        <v>10395.76</v>
      </c>
      <c r="DZ10" s="92">
        <v>1470</v>
      </c>
      <c r="EA10" s="92">
        <v>15333746</v>
      </c>
      <c r="EB10" s="92">
        <v>0</v>
      </c>
      <c r="EC10" s="92">
        <v>0</v>
      </c>
      <c r="ED10" s="92">
        <v>0</v>
      </c>
      <c r="EE10" s="92">
        <v>0</v>
      </c>
      <c r="EF10" s="92">
        <v>0</v>
      </c>
      <c r="EG10" s="92">
        <v>0</v>
      </c>
      <c r="EH10" s="92">
        <v>0</v>
      </c>
      <c r="EI10" s="92">
        <v>51979</v>
      </c>
      <c r="EJ10" s="92">
        <v>0</v>
      </c>
      <c r="EK10" s="92">
        <v>15486527</v>
      </c>
      <c r="EL10" s="92">
        <v>10768744</v>
      </c>
      <c r="EM10" s="92">
        <v>4717783</v>
      </c>
      <c r="EN10" s="92">
        <v>4717783</v>
      </c>
      <c r="EO10" s="92">
        <v>1493678</v>
      </c>
      <c r="EP10" s="92">
        <v>13354</v>
      </c>
      <c r="EQ10" s="92">
        <v>615099444</v>
      </c>
      <c r="ER10" s="92">
        <v>0</v>
      </c>
      <c r="ES10" s="92">
        <v>0</v>
      </c>
      <c r="ET10" s="92">
        <v>51979</v>
      </c>
      <c r="EU10" s="92">
        <v>0</v>
      </c>
      <c r="EV10" s="92">
        <v>0</v>
      </c>
      <c r="EW10" s="92">
        <v>100802</v>
      </c>
      <c r="EX10" s="92">
        <v>0</v>
      </c>
      <c r="EY10" s="92">
        <v>0</v>
      </c>
      <c r="EZ10" s="92">
        <v>0</v>
      </c>
      <c r="FA10" s="88">
        <v>15281767</v>
      </c>
      <c r="FB10" s="88">
        <v>1470</v>
      </c>
      <c r="FC10" s="88">
        <v>10395.76</v>
      </c>
      <c r="FD10" s="88">
        <v>175</v>
      </c>
      <c r="FE10" s="88">
        <v>10570.76</v>
      </c>
      <c r="FF10" s="88">
        <v>1493</v>
      </c>
      <c r="FG10" s="88">
        <v>15782145</v>
      </c>
      <c r="FH10" s="88">
        <v>0</v>
      </c>
      <c r="FI10" s="88">
        <v>0</v>
      </c>
      <c r="FJ10" s="88">
        <v>87354</v>
      </c>
      <c r="FK10" s="88">
        <v>0</v>
      </c>
      <c r="FL10" s="88">
        <v>0</v>
      </c>
      <c r="FM10" s="88">
        <v>0</v>
      </c>
      <c r="FN10" s="88">
        <v>0</v>
      </c>
      <c r="FO10" s="88">
        <v>0</v>
      </c>
      <c r="FP10" s="88">
        <v>0</v>
      </c>
      <c r="FQ10" s="88">
        <v>0</v>
      </c>
      <c r="FR10" s="88">
        <v>14428</v>
      </c>
      <c r="FS10" s="88">
        <v>0</v>
      </c>
      <c r="FT10" s="88">
        <v>0</v>
      </c>
      <c r="FU10" s="88">
        <v>137428</v>
      </c>
      <c r="FV10" s="88">
        <v>0</v>
      </c>
      <c r="FW10" s="88">
        <v>16021355</v>
      </c>
      <c r="FX10" s="88">
        <v>10953463</v>
      </c>
      <c r="FY10" s="88">
        <v>5067892</v>
      </c>
      <c r="FZ10" s="88">
        <v>5057321</v>
      </c>
      <c r="GA10" s="88">
        <v>1620473</v>
      </c>
      <c r="GB10" s="88">
        <v>684398705</v>
      </c>
      <c r="GC10" s="88">
        <v>10571</v>
      </c>
      <c r="GD10" s="88">
        <v>0</v>
      </c>
      <c r="GE10" s="93">
        <v>15869499</v>
      </c>
      <c r="GF10" s="93">
        <v>1493</v>
      </c>
      <c r="GG10" s="93">
        <v>10629.27</v>
      </c>
      <c r="GH10" s="93">
        <v>179</v>
      </c>
      <c r="GI10" s="93">
        <v>10808.27</v>
      </c>
      <c r="GJ10" s="93">
        <v>1518</v>
      </c>
      <c r="GK10" s="93">
        <v>16406954</v>
      </c>
      <c r="GL10" s="93">
        <v>0</v>
      </c>
      <c r="GM10" s="93">
        <v>0</v>
      </c>
      <c r="GN10" s="93">
        <v>13919</v>
      </c>
      <c r="GO10" s="93">
        <v>0</v>
      </c>
      <c r="GP10" s="93">
        <v>0</v>
      </c>
      <c r="GQ10" s="93">
        <v>0</v>
      </c>
      <c r="GR10" s="93">
        <v>0</v>
      </c>
      <c r="GS10" s="93">
        <v>0</v>
      </c>
      <c r="GT10" s="93">
        <v>0</v>
      </c>
      <c r="GU10" s="93">
        <v>0</v>
      </c>
      <c r="GV10" s="93">
        <v>5396</v>
      </c>
      <c r="GW10" s="93">
        <v>0</v>
      </c>
      <c r="GX10" s="93">
        <v>0</v>
      </c>
      <c r="GY10" s="93">
        <v>141100</v>
      </c>
      <c r="GZ10" s="93">
        <v>0</v>
      </c>
      <c r="HA10" s="93">
        <v>16567369</v>
      </c>
      <c r="HB10" s="93">
        <v>11362031</v>
      </c>
      <c r="HC10" s="93">
        <v>5205338</v>
      </c>
      <c r="HD10" s="93">
        <v>5205338</v>
      </c>
      <c r="HE10" s="93">
        <v>1536063</v>
      </c>
      <c r="HF10" s="93">
        <v>707921050</v>
      </c>
      <c r="HG10" s="93">
        <v>0</v>
      </c>
      <c r="HH10" s="93">
        <v>0</v>
      </c>
      <c r="HI10" s="65">
        <v>16420873</v>
      </c>
      <c r="HJ10" s="65">
        <v>1518</v>
      </c>
      <c r="HK10" s="65">
        <v>10817.44</v>
      </c>
      <c r="HL10" s="65">
        <v>0</v>
      </c>
      <c r="HM10" s="65">
        <v>10817.44</v>
      </c>
      <c r="HN10" s="65">
        <v>1568</v>
      </c>
      <c r="HO10" s="65">
        <v>16961746</v>
      </c>
      <c r="HP10" s="65">
        <v>0</v>
      </c>
      <c r="HQ10" s="65">
        <v>0</v>
      </c>
      <c r="HR10" s="65">
        <v>52778</v>
      </c>
      <c r="HS10" s="65">
        <v>0</v>
      </c>
      <c r="HT10" s="65">
        <v>0</v>
      </c>
      <c r="HU10" s="65">
        <v>0</v>
      </c>
      <c r="HV10" s="65">
        <v>0</v>
      </c>
      <c r="HW10" s="65">
        <v>0</v>
      </c>
      <c r="HX10" s="65">
        <v>0</v>
      </c>
      <c r="HY10" s="65">
        <v>0</v>
      </c>
      <c r="HZ10" s="65">
        <v>35615</v>
      </c>
      <c r="IA10" s="65">
        <v>0</v>
      </c>
      <c r="IB10" s="65">
        <v>0</v>
      </c>
      <c r="IC10" s="65">
        <v>92988</v>
      </c>
      <c r="ID10" s="65">
        <v>0</v>
      </c>
      <c r="IE10" s="65">
        <v>17143127</v>
      </c>
      <c r="IF10" s="65">
        <v>12435954</v>
      </c>
      <c r="IG10" s="65">
        <v>4707173</v>
      </c>
      <c r="IH10" s="65">
        <v>4707173</v>
      </c>
      <c r="II10" s="65">
        <v>1931103</v>
      </c>
      <c r="IJ10" s="65">
        <v>797083500</v>
      </c>
      <c r="IK10" s="65">
        <v>0</v>
      </c>
      <c r="IL10" s="65">
        <v>0</v>
      </c>
      <c r="IM10" s="90">
        <v>17014524</v>
      </c>
      <c r="IN10" s="90">
        <v>1568</v>
      </c>
      <c r="IO10" s="90">
        <v>10851.1</v>
      </c>
      <c r="IP10" s="90">
        <v>0</v>
      </c>
      <c r="IQ10" s="90">
        <v>10851.1</v>
      </c>
      <c r="IR10" s="90">
        <v>1613</v>
      </c>
      <c r="IS10" s="90">
        <v>17502824</v>
      </c>
      <c r="IT10" s="90">
        <v>0</v>
      </c>
      <c r="IU10" s="90">
        <v>0</v>
      </c>
      <c r="IV10" s="90">
        <v>36716</v>
      </c>
      <c r="IW10" s="90">
        <v>0</v>
      </c>
      <c r="IX10" s="90">
        <v>0</v>
      </c>
      <c r="IY10" s="90">
        <v>0</v>
      </c>
      <c r="IZ10" s="90">
        <v>0</v>
      </c>
      <c r="JA10" s="90">
        <v>0</v>
      </c>
      <c r="JB10" s="90">
        <v>0</v>
      </c>
      <c r="JC10" s="90">
        <v>0</v>
      </c>
      <c r="JD10" s="90">
        <v>5804</v>
      </c>
      <c r="JE10" s="90">
        <v>0</v>
      </c>
      <c r="JF10" s="90">
        <v>0</v>
      </c>
      <c r="JG10" s="90">
        <v>135676</v>
      </c>
      <c r="JH10" s="90">
        <v>13076</v>
      </c>
      <c r="JI10" s="90">
        <v>17694096</v>
      </c>
      <c r="JJ10" s="90">
        <v>12259442</v>
      </c>
      <c r="JK10" s="90">
        <v>5434654</v>
      </c>
      <c r="JL10" s="90">
        <v>5434654</v>
      </c>
      <c r="JM10" s="90">
        <v>2165346</v>
      </c>
      <c r="JN10" s="90">
        <v>916674787</v>
      </c>
      <c r="JO10" s="90">
        <v>0</v>
      </c>
      <c r="JP10" s="90">
        <v>0</v>
      </c>
      <c r="JQ10" s="100">
        <v>17539540</v>
      </c>
      <c r="JR10" s="100">
        <v>1613</v>
      </c>
      <c r="JS10" s="100">
        <v>10873.86</v>
      </c>
      <c r="JT10" s="100">
        <v>325</v>
      </c>
      <c r="JU10" s="100">
        <v>11198.86</v>
      </c>
      <c r="JV10" s="100">
        <v>1629</v>
      </c>
      <c r="JW10" s="100">
        <v>18242943</v>
      </c>
      <c r="JX10" s="100">
        <v>0</v>
      </c>
      <c r="JY10" s="100">
        <v>0</v>
      </c>
      <c r="JZ10" s="100">
        <v>39688</v>
      </c>
      <c r="KA10" s="100">
        <v>0</v>
      </c>
      <c r="KB10" s="100">
        <v>0</v>
      </c>
      <c r="KC10" s="100">
        <v>0</v>
      </c>
      <c r="KD10" s="100">
        <v>0</v>
      </c>
      <c r="KE10" s="100">
        <v>0</v>
      </c>
      <c r="KF10" s="100">
        <v>0</v>
      </c>
      <c r="KG10" s="100">
        <v>0</v>
      </c>
      <c r="KH10" s="100">
        <v>0</v>
      </c>
      <c r="KI10" s="100">
        <v>0</v>
      </c>
      <c r="KJ10" s="100">
        <v>0</v>
      </c>
      <c r="KK10" s="100">
        <v>235969</v>
      </c>
      <c r="KL10" s="100">
        <v>15065</v>
      </c>
      <c r="KM10" s="100">
        <v>18533665</v>
      </c>
      <c r="KN10" s="100">
        <v>14164374</v>
      </c>
      <c r="KO10" s="100">
        <v>4369291</v>
      </c>
      <c r="KP10" s="100">
        <v>4369295</v>
      </c>
      <c r="KQ10" s="100">
        <v>3230705</v>
      </c>
      <c r="KR10" s="100">
        <v>1100758305</v>
      </c>
      <c r="KS10" s="100">
        <v>0</v>
      </c>
      <c r="KT10" s="100">
        <v>4</v>
      </c>
    </row>
    <row r="11" spans="1:306" x14ac:dyDescent="0.25">
      <c r="A11" s="61">
        <v>119</v>
      </c>
      <c r="B11" s="61" t="s">
        <v>34</v>
      </c>
      <c r="C11" s="61">
        <v>15656189</v>
      </c>
      <c r="D11" s="61">
        <v>1645</v>
      </c>
      <c r="E11" s="61">
        <v>9517.44</v>
      </c>
      <c r="F11" s="61">
        <v>75</v>
      </c>
      <c r="G11" s="61">
        <v>9592.44</v>
      </c>
      <c r="H11" s="61">
        <v>1614</v>
      </c>
      <c r="I11" s="61">
        <v>15482198</v>
      </c>
      <c r="J11" s="61">
        <v>0</v>
      </c>
      <c r="K11" s="61">
        <v>13429</v>
      </c>
      <c r="L11" s="61">
        <v>0</v>
      </c>
      <c r="M11" s="61">
        <v>0</v>
      </c>
      <c r="N11" s="61">
        <v>0</v>
      </c>
      <c r="O11" s="61">
        <v>0</v>
      </c>
      <c r="P11" s="61">
        <v>0</v>
      </c>
      <c r="Q11" s="61">
        <v>297366</v>
      </c>
      <c r="R11" s="61">
        <v>150000</v>
      </c>
      <c r="S11" s="61">
        <v>16132153</v>
      </c>
      <c r="T11" s="61">
        <v>8736299</v>
      </c>
      <c r="U11" s="61">
        <v>7395854</v>
      </c>
      <c r="V11" s="61">
        <v>7386261</v>
      </c>
      <c r="W11" s="61">
        <v>2101218</v>
      </c>
      <c r="X11" s="61">
        <v>6098</v>
      </c>
      <c r="Y11" s="61">
        <v>795176663</v>
      </c>
      <c r="Z11" s="61">
        <v>9593</v>
      </c>
      <c r="AA11" s="61">
        <v>0</v>
      </c>
      <c r="AB11" s="61">
        <v>173991</v>
      </c>
      <c r="AC11" s="61">
        <v>0</v>
      </c>
      <c r="AD11" s="61">
        <v>15169</v>
      </c>
      <c r="AE11" s="94">
        <v>15495627</v>
      </c>
      <c r="AF11" s="94">
        <v>1614</v>
      </c>
      <c r="AG11" s="94">
        <v>9600.76</v>
      </c>
      <c r="AH11" s="94">
        <v>0</v>
      </c>
      <c r="AI11" s="94">
        <v>9600.76</v>
      </c>
      <c r="AJ11" s="94">
        <v>1590</v>
      </c>
      <c r="AK11" s="94">
        <v>15265208</v>
      </c>
      <c r="AL11" s="94">
        <v>0</v>
      </c>
      <c r="AM11" s="94">
        <v>7543</v>
      </c>
      <c r="AN11" s="94">
        <v>0</v>
      </c>
      <c r="AO11" s="94">
        <v>0</v>
      </c>
      <c r="AP11" s="94">
        <v>0</v>
      </c>
      <c r="AQ11" s="94">
        <v>0</v>
      </c>
      <c r="AR11" s="94">
        <v>0</v>
      </c>
      <c r="AS11" s="94">
        <v>230418</v>
      </c>
      <c r="AT11" s="94">
        <v>203192</v>
      </c>
      <c r="AU11" s="94">
        <v>15936780</v>
      </c>
      <c r="AV11" s="94">
        <v>8669256</v>
      </c>
      <c r="AW11" s="94">
        <v>7267524</v>
      </c>
      <c r="AX11" s="94">
        <v>7267524</v>
      </c>
      <c r="AY11" s="94">
        <v>2096787</v>
      </c>
      <c r="AZ11" s="94">
        <v>9593</v>
      </c>
      <c r="BA11" s="94">
        <v>828370178</v>
      </c>
      <c r="BB11" s="94">
        <v>0</v>
      </c>
      <c r="BC11" s="94">
        <v>0</v>
      </c>
      <c r="BD11" s="94">
        <v>230419</v>
      </c>
      <c r="BE11" s="94">
        <v>0</v>
      </c>
      <c r="BF11" s="94">
        <v>0</v>
      </c>
      <c r="BG11" s="94">
        <v>0</v>
      </c>
      <c r="BH11" s="94">
        <v>0</v>
      </c>
      <c r="BI11" s="94">
        <v>0</v>
      </c>
      <c r="BJ11" s="85">
        <v>15243949</v>
      </c>
      <c r="BK11" s="85">
        <v>1587</v>
      </c>
      <c r="BL11" s="85">
        <v>9605.51</v>
      </c>
      <c r="BM11" s="85">
        <v>0</v>
      </c>
      <c r="BN11" s="85">
        <v>9605.51</v>
      </c>
      <c r="BO11" s="85">
        <v>1565</v>
      </c>
      <c r="BP11" s="85">
        <v>15032623</v>
      </c>
      <c r="BQ11" s="85">
        <v>0</v>
      </c>
      <c r="BR11" s="85">
        <v>0</v>
      </c>
      <c r="BS11" s="85">
        <v>0</v>
      </c>
      <c r="BT11" s="85">
        <v>0</v>
      </c>
      <c r="BU11" s="85">
        <v>0</v>
      </c>
      <c r="BV11" s="85">
        <v>0</v>
      </c>
      <c r="BW11" s="85">
        <v>0</v>
      </c>
      <c r="BX11" s="85">
        <v>211321</v>
      </c>
      <c r="BY11" s="85">
        <v>340000</v>
      </c>
      <c r="BZ11" s="85">
        <v>15805445</v>
      </c>
      <c r="CA11" s="85">
        <v>8553317</v>
      </c>
      <c r="CB11" s="85">
        <v>7252128</v>
      </c>
      <c r="CC11" s="85">
        <v>7232917</v>
      </c>
      <c r="CD11" s="85">
        <v>2256588</v>
      </c>
      <c r="CE11" s="85">
        <v>7449</v>
      </c>
      <c r="CF11" s="85">
        <v>848420616</v>
      </c>
      <c r="CG11" s="85">
        <v>19211</v>
      </c>
      <c r="CH11" s="85">
        <v>0</v>
      </c>
      <c r="CI11" s="85">
        <v>211326</v>
      </c>
      <c r="CJ11" s="85">
        <v>10175</v>
      </c>
      <c r="CK11" s="85">
        <v>0</v>
      </c>
      <c r="CL11" s="85">
        <v>0</v>
      </c>
      <c r="CM11" s="85">
        <v>0</v>
      </c>
      <c r="CN11" s="85">
        <v>0</v>
      </c>
      <c r="CO11" s="91">
        <v>15032623</v>
      </c>
      <c r="CP11" s="91">
        <v>1565</v>
      </c>
      <c r="CQ11" s="91">
        <v>9605.51</v>
      </c>
      <c r="CR11" s="91">
        <v>0</v>
      </c>
      <c r="CS11" s="91">
        <v>9605.51</v>
      </c>
      <c r="CT11" s="91">
        <v>1564</v>
      </c>
      <c r="CU11" s="91">
        <v>15023018</v>
      </c>
      <c r="CV11" s="91">
        <v>0</v>
      </c>
      <c r="CW11" s="91">
        <v>0</v>
      </c>
      <c r="CX11" s="91">
        <v>0</v>
      </c>
      <c r="CY11" s="91">
        <v>0</v>
      </c>
      <c r="CZ11" s="91">
        <v>1900000</v>
      </c>
      <c r="DA11" s="91">
        <v>0</v>
      </c>
      <c r="DB11" s="91">
        <v>0</v>
      </c>
      <c r="DC11" s="91">
        <v>9606</v>
      </c>
      <c r="DD11" s="91">
        <v>340000</v>
      </c>
      <c r="DE11" s="91">
        <v>17351923</v>
      </c>
      <c r="DF11" s="91">
        <v>8808855</v>
      </c>
      <c r="DG11" s="91">
        <v>8543068</v>
      </c>
      <c r="DH11" s="91">
        <v>8562279</v>
      </c>
      <c r="DI11" s="91">
        <v>1236350</v>
      </c>
      <c r="DJ11" s="91">
        <v>7559</v>
      </c>
      <c r="DK11" s="91">
        <v>878703948</v>
      </c>
      <c r="DL11" s="91">
        <v>0</v>
      </c>
      <c r="DM11" s="91">
        <v>19211</v>
      </c>
      <c r="DN11" s="91">
        <v>9605</v>
      </c>
      <c r="DO11" s="91">
        <v>0</v>
      </c>
      <c r="DP11" s="91">
        <v>69694</v>
      </c>
      <c r="DQ11" s="91">
        <v>0</v>
      </c>
      <c r="DR11" s="91">
        <v>0</v>
      </c>
      <c r="DS11" s="91">
        <v>0</v>
      </c>
      <c r="DT11" s="91">
        <v>0</v>
      </c>
      <c r="DU11" s="92">
        <v>16923018</v>
      </c>
      <c r="DV11" s="92">
        <v>1564</v>
      </c>
      <c r="DW11" s="92">
        <v>10820.34</v>
      </c>
      <c r="DX11" s="92">
        <v>0</v>
      </c>
      <c r="DY11" s="92">
        <v>10820.34</v>
      </c>
      <c r="DZ11" s="92">
        <v>1572</v>
      </c>
      <c r="EA11" s="92">
        <v>17009574</v>
      </c>
      <c r="EB11" s="92">
        <v>0</v>
      </c>
      <c r="EC11" s="92">
        <v>0</v>
      </c>
      <c r="ED11" s="92">
        <v>0</v>
      </c>
      <c r="EE11" s="92">
        <v>0</v>
      </c>
      <c r="EF11" s="92">
        <v>0</v>
      </c>
      <c r="EG11" s="92">
        <v>0</v>
      </c>
      <c r="EH11" s="92">
        <v>0</v>
      </c>
      <c r="EI11" s="92">
        <v>0</v>
      </c>
      <c r="EJ11" s="92">
        <v>339996</v>
      </c>
      <c r="EK11" s="92">
        <v>17357962</v>
      </c>
      <c r="EL11" s="92">
        <v>9529442</v>
      </c>
      <c r="EM11" s="92">
        <v>7828520</v>
      </c>
      <c r="EN11" s="92">
        <v>7828520</v>
      </c>
      <c r="EO11" s="92">
        <v>1138950</v>
      </c>
      <c r="EP11" s="92">
        <v>7741</v>
      </c>
      <c r="EQ11" s="92">
        <v>917921417</v>
      </c>
      <c r="ER11" s="92">
        <v>0</v>
      </c>
      <c r="ES11" s="92">
        <v>0</v>
      </c>
      <c r="ET11" s="92">
        <v>0</v>
      </c>
      <c r="EU11" s="92">
        <v>8392</v>
      </c>
      <c r="EV11" s="92">
        <v>0</v>
      </c>
      <c r="EW11" s="92">
        <v>0</v>
      </c>
      <c r="EX11" s="92">
        <v>0</v>
      </c>
      <c r="EY11" s="92">
        <v>0</v>
      </c>
      <c r="EZ11" s="92">
        <v>0</v>
      </c>
      <c r="FA11" s="88">
        <v>17009574</v>
      </c>
      <c r="FB11" s="88">
        <v>1572</v>
      </c>
      <c r="FC11" s="88">
        <v>10820.34</v>
      </c>
      <c r="FD11" s="88">
        <v>175</v>
      </c>
      <c r="FE11" s="88">
        <v>10995.34</v>
      </c>
      <c r="FF11" s="88">
        <v>1574</v>
      </c>
      <c r="FG11" s="88">
        <v>17306665</v>
      </c>
      <c r="FH11" s="88">
        <v>0</v>
      </c>
      <c r="FI11" s="88">
        <v>0</v>
      </c>
      <c r="FJ11" s="88">
        <v>0</v>
      </c>
      <c r="FK11" s="88">
        <v>0</v>
      </c>
      <c r="FL11" s="88">
        <v>0</v>
      </c>
      <c r="FM11" s="88">
        <v>0</v>
      </c>
      <c r="FN11" s="88">
        <v>0</v>
      </c>
      <c r="FO11" s="88">
        <v>0</v>
      </c>
      <c r="FP11" s="88">
        <v>339999</v>
      </c>
      <c r="FQ11" s="88">
        <v>0</v>
      </c>
      <c r="FR11" s="88">
        <v>21209</v>
      </c>
      <c r="FS11" s="88">
        <v>0</v>
      </c>
      <c r="FT11" s="88">
        <v>0</v>
      </c>
      <c r="FU11" s="88">
        <v>0</v>
      </c>
      <c r="FV11" s="88">
        <v>0</v>
      </c>
      <c r="FW11" s="88">
        <v>17667873</v>
      </c>
      <c r="FX11" s="88">
        <v>9733582</v>
      </c>
      <c r="FY11" s="88">
        <v>7934291</v>
      </c>
      <c r="FZ11" s="88">
        <v>7934291</v>
      </c>
      <c r="GA11" s="88">
        <v>1036150</v>
      </c>
      <c r="GB11" s="88">
        <v>1004185219</v>
      </c>
      <c r="GC11" s="88">
        <v>0</v>
      </c>
      <c r="GD11" s="88">
        <v>0</v>
      </c>
      <c r="GE11" s="93">
        <v>17306665</v>
      </c>
      <c r="GF11" s="93">
        <v>1574</v>
      </c>
      <c r="GG11" s="93">
        <v>10995.34</v>
      </c>
      <c r="GH11" s="93">
        <v>179</v>
      </c>
      <c r="GI11" s="93">
        <v>11174.34</v>
      </c>
      <c r="GJ11" s="93">
        <v>1534</v>
      </c>
      <c r="GK11" s="93">
        <v>17141438</v>
      </c>
      <c r="GL11" s="93">
        <v>165227</v>
      </c>
      <c r="GM11" s="93">
        <v>0</v>
      </c>
      <c r="GN11" s="93">
        <v>0</v>
      </c>
      <c r="GO11" s="93">
        <v>0</v>
      </c>
      <c r="GP11" s="93">
        <v>0</v>
      </c>
      <c r="GQ11" s="93">
        <v>0</v>
      </c>
      <c r="GR11" s="93">
        <v>0</v>
      </c>
      <c r="GS11" s="93">
        <v>446974</v>
      </c>
      <c r="GT11" s="93">
        <v>-3702</v>
      </c>
      <c r="GU11" s="93">
        <v>0</v>
      </c>
      <c r="GV11" s="93">
        <v>25211</v>
      </c>
      <c r="GW11" s="93">
        <v>0</v>
      </c>
      <c r="GX11" s="93">
        <v>0</v>
      </c>
      <c r="GY11" s="93">
        <v>0</v>
      </c>
      <c r="GZ11" s="93">
        <v>0</v>
      </c>
      <c r="HA11" s="93">
        <v>17775148</v>
      </c>
      <c r="HB11" s="93">
        <v>9566697</v>
      </c>
      <c r="HC11" s="93">
        <v>8208451</v>
      </c>
      <c r="HD11" s="93">
        <v>8208451</v>
      </c>
      <c r="HE11" s="93">
        <v>104000</v>
      </c>
      <c r="HF11" s="93">
        <v>1073695373</v>
      </c>
      <c r="HG11" s="93">
        <v>0</v>
      </c>
      <c r="HH11" s="93">
        <v>0</v>
      </c>
      <c r="HI11" s="65">
        <v>17141438</v>
      </c>
      <c r="HJ11" s="65">
        <v>1534</v>
      </c>
      <c r="HK11" s="65">
        <v>11174.34</v>
      </c>
      <c r="HL11" s="65">
        <v>0</v>
      </c>
      <c r="HM11" s="65">
        <v>11174.34</v>
      </c>
      <c r="HN11" s="65">
        <v>1492</v>
      </c>
      <c r="HO11" s="65">
        <v>16672115</v>
      </c>
      <c r="HP11" s="65">
        <v>469323</v>
      </c>
      <c r="HQ11" s="65">
        <v>0</v>
      </c>
      <c r="HR11" s="65">
        <v>0</v>
      </c>
      <c r="HS11" s="65">
        <v>0</v>
      </c>
      <c r="HT11" s="65">
        <v>0</v>
      </c>
      <c r="HU11" s="65">
        <v>0</v>
      </c>
      <c r="HV11" s="65">
        <v>0</v>
      </c>
      <c r="HW11" s="65">
        <v>469322</v>
      </c>
      <c r="HX11" s="65">
        <v>0</v>
      </c>
      <c r="HY11" s="65">
        <v>0</v>
      </c>
      <c r="HZ11" s="65">
        <v>8035</v>
      </c>
      <c r="IA11" s="65">
        <v>0</v>
      </c>
      <c r="IB11" s="65">
        <v>0</v>
      </c>
      <c r="IC11" s="65">
        <v>0</v>
      </c>
      <c r="ID11" s="65">
        <v>0</v>
      </c>
      <c r="IE11" s="65">
        <v>17618795</v>
      </c>
      <c r="IF11" s="65">
        <v>8373690</v>
      </c>
      <c r="IG11" s="65">
        <v>9245105</v>
      </c>
      <c r="IH11" s="65">
        <v>9233931</v>
      </c>
      <c r="II11" s="65">
        <v>104000</v>
      </c>
      <c r="IJ11" s="65">
        <v>1170505425</v>
      </c>
      <c r="IK11" s="65">
        <v>11174</v>
      </c>
      <c r="IL11" s="65">
        <v>0</v>
      </c>
      <c r="IM11" s="90">
        <v>16672115</v>
      </c>
      <c r="IN11" s="90">
        <v>1492</v>
      </c>
      <c r="IO11" s="90">
        <v>11174.34</v>
      </c>
      <c r="IP11" s="90">
        <v>0</v>
      </c>
      <c r="IQ11" s="90">
        <v>11174.34</v>
      </c>
      <c r="IR11" s="90">
        <v>1446</v>
      </c>
      <c r="IS11" s="90">
        <v>16158096</v>
      </c>
      <c r="IT11" s="90">
        <v>514019</v>
      </c>
      <c r="IU11" s="90">
        <v>0</v>
      </c>
      <c r="IV11" s="90">
        <v>0</v>
      </c>
      <c r="IW11" s="90">
        <v>0</v>
      </c>
      <c r="IX11" s="90">
        <v>0</v>
      </c>
      <c r="IY11" s="90">
        <v>0</v>
      </c>
      <c r="IZ11" s="90">
        <v>0</v>
      </c>
      <c r="JA11" s="90">
        <v>514020</v>
      </c>
      <c r="JB11" s="90">
        <v>0</v>
      </c>
      <c r="JC11" s="90">
        <v>0</v>
      </c>
      <c r="JD11" s="90">
        <v>0</v>
      </c>
      <c r="JE11" s="90">
        <v>0</v>
      </c>
      <c r="JF11" s="90">
        <v>0</v>
      </c>
      <c r="JG11" s="90">
        <v>34888</v>
      </c>
      <c r="JH11" s="90">
        <v>0</v>
      </c>
      <c r="JI11" s="90">
        <v>17221023</v>
      </c>
      <c r="JJ11" s="90">
        <v>9087009</v>
      </c>
      <c r="JK11" s="90">
        <v>8134014</v>
      </c>
      <c r="JL11" s="90">
        <v>8134014</v>
      </c>
      <c r="JM11" s="90">
        <v>2634888</v>
      </c>
      <c r="JN11" s="90">
        <v>1394845908</v>
      </c>
      <c r="JO11" s="90">
        <v>0</v>
      </c>
      <c r="JP11" s="90">
        <v>0</v>
      </c>
      <c r="JQ11" s="100">
        <v>16158096</v>
      </c>
      <c r="JR11" s="100">
        <v>1446</v>
      </c>
      <c r="JS11" s="100">
        <v>11174.34</v>
      </c>
      <c r="JT11" s="100">
        <v>325</v>
      </c>
      <c r="JU11" s="100">
        <v>11499.34</v>
      </c>
      <c r="JV11" s="100">
        <v>1412</v>
      </c>
      <c r="JW11" s="100">
        <v>16237068</v>
      </c>
      <c r="JX11" s="100">
        <v>0</v>
      </c>
      <c r="JY11" s="100">
        <v>0</v>
      </c>
      <c r="JZ11" s="100">
        <v>27058</v>
      </c>
      <c r="KA11" s="100">
        <v>0</v>
      </c>
      <c r="KB11" s="100">
        <v>0</v>
      </c>
      <c r="KC11" s="100">
        <v>0</v>
      </c>
      <c r="KD11" s="100">
        <v>0</v>
      </c>
      <c r="KE11" s="100">
        <v>390978</v>
      </c>
      <c r="KF11" s="100">
        <v>0</v>
      </c>
      <c r="KG11" s="100">
        <v>0</v>
      </c>
      <c r="KH11" s="100">
        <v>8955</v>
      </c>
      <c r="KI11" s="100">
        <v>0</v>
      </c>
      <c r="KJ11" s="100">
        <v>0</v>
      </c>
      <c r="KK11" s="100">
        <v>131618</v>
      </c>
      <c r="KL11" s="100">
        <v>0</v>
      </c>
      <c r="KM11" s="100">
        <v>16795677</v>
      </c>
      <c r="KN11" s="100">
        <v>8220787</v>
      </c>
      <c r="KO11" s="100">
        <v>8574890</v>
      </c>
      <c r="KP11" s="100">
        <v>8574889</v>
      </c>
      <c r="KQ11" s="100">
        <v>2699975</v>
      </c>
      <c r="KR11" s="100">
        <v>1622551244</v>
      </c>
      <c r="KS11" s="100">
        <v>1</v>
      </c>
      <c r="KT11" s="100">
        <v>0</v>
      </c>
    </row>
    <row r="12" spans="1:306" x14ac:dyDescent="0.25">
      <c r="A12" s="61">
        <v>140</v>
      </c>
      <c r="B12" s="61" t="s">
        <v>35</v>
      </c>
      <c r="C12" s="61">
        <v>23531375</v>
      </c>
      <c r="D12" s="61">
        <v>2558</v>
      </c>
      <c r="E12" s="61">
        <v>9199.1299999999992</v>
      </c>
      <c r="F12" s="61">
        <v>75</v>
      </c>
      <c r="G12" s="61">
        <v>9274.1299999999992</v>
      </c>
      <c r="H12" s="61">
        <v>2507</v>
      </c>
      <c r="I12" s="61">
        <v>23250244</v>
      </c>
      <c r="J12" s="61">
        <v>0</v>
      </c>
      <c r="K12" s="61">
        <v>0</v>
      </c>
      <c r="L12" s="61">
        <v>0</v>
      </c>
      <c r="M12" s="61">
        <v>0</v>
      </c>
      <c r="N12" s="61">
        <v>0</v>
      </c>
      <c r="O12" s="61">
        <v>0</v>
      </c>
      <c r="P12" s="61">
        <v>0</v>
      </c>
      <c r="Q12" s="61">
        <v>472981</v>
      </c>
      <c r="R12" s="61">
        <v>0</v>
      </c>
      <c r="S12" s="61">
        <v>24012795</v>
      </c>
      <c r="T12" s="61">
        <v>14836217</v>
      </c>
      <c r="U12" s="61">
        <v>9176578</v>
      </c>
      <c r="V12" s="61">
        <v>9176578</v>
      </c>
      <c r="W12" s="61">
        <v>220000</v>
      </c>
      <c r="X12" s="61">
        <v>10416</v>
      </c>
      <c r="Y12" s="61">
        <v>1050135142</v>
      </c>
      <c r="Z12" s="61">
        <v>0</v>
      </c>
      <c r="AA12" s="61">
        <v>0</v>
      </c>
      <c r="AB12" s="61">
        <v>281131</v>
      </c>
      <c r="AC12" s="61">
        <v>152</v>
      </c>
      <c r="AD12" s="61">
        <v>8287</v>
      </c>
      <c r="AE12" s="94">
        <v>23250244</v>
      </c>
      <c r="AF12" s="94">
        <v>2507</v>
      </c>
      <c r="AG12" s="94">
        <v>9274.1299999999992</v>
      </c>
      <c r="AH12" s="94">
        <v>0</v>
      </c>
      <c r="AI12" s="94">
        <v>9274.1299999999992</v>
      </c>
      <c r="AJ12" s="94">
        <v>2458</v>
      </c>
      <c r="AK12" s="94">
        <v>22795812</v>
      </c>
      <c r="AL12" s="94">
        <v>0</v>
      </c>
      <c r="AM12" s="94">
        <v>0</v>
      </c>
      <c r="AN12" s="94">
        <v>0</v>
      </c>
      <c r="AO12" s="94">
        <v>0</v>
      </c>
      <c r="AP12" s="94">
        <v>0</v>
      </c>
      <c r="AQ12" s="94">
        <v>0</v>
      </c>
      <c r="AR12" s="94">
        <v>0</v>
      </c>
      <c r="AS12" s="94">
        <v>454432</v>
      </c>
      <c r="AT12" s="94">
        <v>0</v>
      </c>
      <c r="AU12" s="94">
        <v>23707213</v>
      </c>
      <c r="AV12" s="94">
        <v>14737818</v>
      </c>
      <c r="AW12" s="94">
        <v>8969395</v>
      </c>
      <c r="AX12" s="94">
        <v>8969395</v>
      </c>
      <c r="AY12" s="94">
        <v>270000</v>
      </c>
      <c r="AZ12" s="94">
        <v>17271</v>
      </c>
      <c r="BA12" s="94">
        <v>1068431860</v>
      </c>
      <c r="BB12" s="94">
        <v>0</v>
      </c>
      <c r="BC12" s="94">
        <v>0</v>
      </c>
      <c r="BD12" s="94">
        <v>454432</v>
      </c>
      <c r="BE12" s="94">
        <v>178</v>
      </c>
      <c r="BF12" s="94">
        <v>2359</v>
      </c>
      <c r="BG12" s="94">
        <v>0</v>
      </c>
      <c r="BH12" s="94">
        <v>0</v>
      </c>
      <c r="BI12" s="94">
        <v>0</v>
      </c>
      <c r="BJ12" s="85">
        <v>22795812</v>
      </c>
      <c r="BK12" s="85">
        <v>2458</v>
      </c>
      <c r="BL12" s="85">
        <v>9274.1299999999992</v>
      </c>
      <c r="BM12" s="85">
        <v>0</v>
      </c>
      <c r="BN12" s="85">
        <v>9274.1299999999992</v>
      </c>
      <c r="BO12" s="85">
        <v>2426</v>
      </c>
      <c r="BP12" s="85">
        <v>22499039</v>
      </c>
      <c r="BQ12" s="85">
        <v>0</v>
      </c>
      <c r="BR12" s="85">
        <v>0</v>
      </c>
      <c r="BS12" s="85">
        <v>0</v>
      </c>
      <c r="BT12" s="85">
        <v>0</v>
      </c>
      <c r="BU12" s="85">
        <v>0</v>
      </c>
      <c r="BV12" s="85">
        <v>0</v>
      </c>
      <c r="BW12" s="85">
        <v>0</v>
      </c>
      <c r="BX12" s="85">
        <v>296772</v>
      </c>
      <c r="BY12" s="85">
        <v>0</v>
      </c>
      <c r="BZ12" s="85">
        <v>23092584</v>
      </c>
      <c r="CA12" s="85">
        <v>14715361</v>
      </c>
      <c r="CB12" s="85">
        <v>8377223</v>
      </c>
      <c r="CC12" s="85">
        <v>8377223</v>
      </c>
      <c r="CD12" s="85">
        <v>270000</v>
      </c>
      <c r="CE12" s="85">
        <v>16088</v>
      </c>
      <c r="CF12" s="85">
        <v>1067444035</v>
      </c>
      <c r="CG12" s="85">
        <v>0</v>
      </c>
      <c r="CH12" s="85">
        <v>0</v>
      </c>
      <c r="CI12" s="85">
        <v>296773</v>
      </c>
      <c r="CJ12" s="85">
        <v>0</v>
      </c>
      <c r="CK12" s="85">
        <v>0</v>
      </c>
      <c r="CL12" s="85">
        <v>0</v>
      </c>
      <c r="CM12" s="85">
        <v>0</v>
      </c>
      <c r="CN12" s="85">
        <v>0</v>
      </c>
      <c r="CO12" s="91">
        <v>22499039</v>
      </c>
      <c r="CP12" s="91">
        <v>2426</v>
      </c>
      <c r="CQ12" s="91">
        <v>9274.1299999999992</v>
      </c>
      <c r="CR12" s="91">
        <v>0</v>
      </c>
      <c r="CS12" s="91">
        <v>9274.1299999999992</v>
      </c>
      <c r="CT12" s="91">
        <v>2388</v>
      </c>
      <c r="CU12" s="91">
        <v>22146622</v>
      </c>
      <c r="CV12" s="91">
        <v>0</v>
      </c>
      <c r="CW12" s="91">
        <v>57506</v>
      </c>
      <c r="CX12" s="91">
        <v>0</v>
      </c>
      <c r="CY12" s="91">
        <v>0</v>
      </c>
      <c r="CZ12" s="91">
        <v>0</v>
      </c>
      <c r="DA12" s="91">
        <v>0</v>
      </c>
      <c r="DB12" s="91">
        <v>0</v>
      </c>
      <c r="DC12" s="91">
        <v>352417</v>
      </c>
      <c r="DD12" s="91">
        <v>0</v>
      </c>
      <c r="DE12" s="91">
        <v>23210162</v>
      </c>
      <c r="DF12" s="91">
        <v>14946652</v>
      </c>
      <c r="DG12" s="91">
        <v>8263510</v>
      </c>
      <c r="DH12" s="91">
        <v>8263510</v>
      </c>
      <c r="DI12" s="91">
        <v>270000</v>
      </c>
      <c r="DJ12" s="91">
        <v>16324</v>
      </c>
      <c r="DK12" s="91">
        <v>1086783321</v>
      </c>
      <c r="DL12" s="91">
        <v>0</v>
      </c>
      <c r="DM12" s="91">
        <v>0</v>
      </c>
      <c r="DN12" s="91">
        <v>352417</v>
      </c>
      <c r="DO12" s="91">
        <v>0</v>
      </c>
      <c r="DP12" s="91">
        <v>0</v>
      </c>
      <c r="DQ12" s="91">
        <v>301200</v>
      </c>
      <c r="DR12" s="91">
        <v>0</v>
      </c>
      <c r="DS12" s="91">
        <v>0</v>
      </c>
      <c r="DT12" s="91">
        <v>0</v>
      </c>
      <c r="DU12" s="92">
        <v>22204128</v>
      </c>
      <c r="DV12" s="92">
        <v>2388</v>
      </c>
      <c r="DW12" s="92">
        <v>9298.2099999999991</v>
      </c>
      <c r="DX12" s="92">
        <v>101.79</v>
      </c>
      <c r="DY12" s="92">
        <v>9400</v>
      </c>
      <c r="DZ12" s="92">
        <v>2349</v>
      </c>
      <c r="EA12" s="92">
        <v>22204128</v>
      </c>
      <c r="EB12" s="92">
        <v>0</v>
      </c>
      <c r="EC12" s="92">
        <v>30516</v>
      </c>
      <c r="ED12" s="92">
        <v>0</v>
      </c>
      <c r="EE12" s="92">
        <v>0</v>
      </c>
      <c r="EF12" s="92">
        <v>0</v>
      </c>
      <c r="EG12" s="92">
        <v>0</v>
      </c>
      <c r="EH12" s="92">
        <v>0</v>
      </c>
      <c r="EI12" s="92">
        <v>366600</v>
      </c>
      <c r="EJ12" s="92">
        <v>0</v>
      </c>
      <c r="EK12" s="92">
        <v>23074238</v>
      </c>
      <c r="EL12" s="92">
        <v>15009204</v>
      </c>
      <c r="EM12" s="92">
        <v>8065034</v>
      </c>
      <c r="EN12" s="92">
        <v>8065034</v>
      </c>
      <c r="EO12" s="92">
        <v>270000</v>
      </c>
      <c r="EP12" s="92">
        <v>16720</v>
      </c>
      <c r="EQ12" s="92">
        <v>1113491759</v>
      </c>
      <c r="ER12" s="92">
        <v>0</v>
      </c>
      <c r="ES12" s="92">
        <v>0</v>
      </c>
      <c r="ET12" s="92">
        <v>123528</v>
      </c>
      <c r="EU12" s="92">
        <v>0</v>
      </c>
      <c r="EV12" s="92">
        <v>0</v>
      </c>
      <c r="EW12" s="92">
        <v>472994</v>
      </c>
      <c r="EX12" s="92">
        <v>0</v>
      </c>
      <c r="EY12" s="92">
        <v>0</v>
      </c>
      <c r="EZ12" s="92">
        <v>0</v>
      </c>
      <c r="FA12" s="88">
        <v>22111116</v>
      </c>
      <c r="FB12" s="88">
        <v>2349</v>
      </c>
      <c r="FC12" s="88">
        <v>9412.99</v>
      </c>
      <c r="FD12" s="88">
        <v>287.01</v>
      </c>
      <c r="FE12" s="88">
        <v>9700</v>
      </c>
      <c r="FF12" s="88">
        <v>2281</v>
      </c>
      <c r="FG12" s="88">
        <v>22125700</v>
      </c>
      <c r="FH12" s="88">
        <v>0</v>
      </c>
      <c r="FI12" s="88">
        <v>0</v>
      </c>
      <c r="FJ12" s="88">
        <v>0</v>
      </c>
      <c r="FK12" s="88">
        <v>0</v>
      </c>
      <c r="FL12" s="88">
        <v>0</v>
      </c>
      <c r="FM12" s="88">
        <v>0</v>
      </c>
      <c r="FN12" s="88">
        <v>0</v>
      </c>
      <c r="FO12" s="88">
        <v>659600</v>
      </c>
      <c r="FP12" s="88">
        <v>0</v>
      </c>
      <c r="FQ12" s="88">
        <v>0</v>
      </c>
      <c r="FR12" s="88">
        <v>0</v>
      </c>
      <c r="FS12" s="88">
        <v>0</v>
      </c>
      <c r="FT12" s="88">
        <v>0</v>
      </c>
      <c r="FU12" s="88">
        <v>704025</v>
      </c>
      <c r="FV12" s="88">
        <v>0</v>
      </c>
      <c r="FW12" s="88">
        <v>23489325</v>
      </c>
      <c r="FX12" s="88">
        <v>15385744</v>
      </c>
      <c r="FY12" s="88">
        <v>8103581</v>
      </c>
      <c r="FZ12" s="88">
        <v>8103581</v>
      </c>
      <c r="GA12" s="88">
        <v>270000</v>
      </c>
      <c r="GB12" s="88">
        <v>1152748440</v>
      </c>
      <c r="GC12" s="88">
        <v>0</v>
      </c>
      <c r="GD12" s="88">
        <v>0</v>
      </c>
      <c r="GE12" s="93">
        <v>22125700</v>
      </c>
      <c r="GF12" s="93">
        <v>2281</v>
      </c>
      <c r="GG12" s="93">
        <v>9700</v>
      </c>
      <c r="GH12" s="93">
        <v>300</v>
      </c>
      <c r="GI12" s="93">
        <v>10000</v>
      </c>
      <c r="GJ12" s="93">
        <v>2196</v>
      </c>
      <c r="GK12" s="93">
        <v>21960000</v>
      </c>
      <c r="GL12" s="93">
        <v>165700</v>
      </c>
      <c r="GM12" s="93">
        <v>0</v>
      </c>
      <c r="GN12" s="93">
        <v>0</v>
      </c>
      <c r="GO12" s="93">
        <v>0</v>
      </c>
      <c r="GP12" s="93">
        <v>0</v>
      </c>
      <c r="GQ12" s="93">
        <v>0</v>
      </c>
      <c r="GR12" s="93">
        <v>0</v>
      </c>
      <c r="GS12" s="93">
        <v>850000</v>
      </c>
      <c r="GT12" s="93">
        <v>0</v>
      </c>
      <c r="GU12" s="93">
        <v>496</v>
      </c>
      <c r="GV12" s="93">
        <v>36995</v>
      </c>
      <c r="GW12" s="93">
        <v>0</v>
      </c>
      <c r="GX12" s="93">
        <v>0</v>
      </c>
      <c r="GY12" s="93">
        <v>780846</v>
      </c>
      <c r="GZ12" s="93">
        <v>0</v>
      </c>
      <c r="HA12" s="93">
        <v>23794037</v>
      </c>
      <c r="HB12" s="93">
        <v>14682001</v>
      </c>
      <c r="HC12" s="93">
        <v>9112036</v>
      </c>
      <c r="HD12" s="93">
        <v>9132036</v>
      </c>
      <c r="HE12" s="93">
        <v>270000</v>
      </c>
      <c r="HF12" s="93">
        <v>1175590436</v>
      </c>
      <c r="HG12" s="93">
        <v>0</v>
      </c>
      <c r="HH12" s="93">
        <v>20000</v>
      </c>
      <c r="HI12" s="65">
        <v>21960000</v>
      </c>
      <c r="HJ12" s="65">
        <v>2196</v>
      </c>
      <c r="HK12" s="65">
        <v>10000</v>
      </c>
      <c r="HL12" s="65">
        <v>0</v>
      </c>
      <c r="HM12" s="65">
        <v>10000</v>
      </c>
      <c r="HN12" s="65">
        <v>2136</v>
      </c>
      <c r="HO12" s="65">
        <v>21360000</v>
      </c>
      <c r="HP12" s="65">
        <v>600000</v>
      </c>
      <c r="HQ12" s="65">
        <v>0</v>
      </c>
      <c r="HR12" s="65">
        <v>0</v>
      </c>
      <c r="HS12" s="65">
        <v>0</v>
      </c>
      <c r="HT12" s="65">
        <v>0</v>
      </c>
      <c r="HU12" s="65">
        <v>0</v>
      </c>
      <c r="HV12" s="65">
        <v>0</v>
      </c>
      <c r="HW12" s="65">
        <v>600000</v>
      </c>
      <c r="HX12" s="65">
        <v>0</v>
      </c>
      <c r="HY12" s="65">
        <v>474</v>
      </c>
      <c r="HZ12" s="65">
        <v>51724</v>
      </c>
      <c r="IA12" s="65">
        <v>0</v>
      </c>
      <c r="IB12" s="65">
        <v>0</v>
      </c>
      <c r="IC12" s="65">
        <v>869070</v>
      </c>
      <c r="ID12" s="65">
        <v>0</v>
      </c>
      <c r="IE12" s="65">
        <v>23481268</v>
      </c>
      <c r="IF12" s="65">
        <v>15689943</v>
      </c>
      <c r="IG12" s="65">
        <v>7791325</v>
      </c>
      <c r="IH12" s="65">
        <v>7781325</v>
      </c>
      <c r="II12" s="65">
        <v>300000</v>
      </c>
      <c r="IJ12" s="65">
        <v>1197159375</v>
      </c>
      <c r="IK12" s="65">
        <v>10000</v>
      </c>
      <c r="IL12" s="65">
        <v>0</v>
      </c>
      <c r="IM12" s="90">
        <v>21360000</v>
      </c>
      <c r="IN12" s="90">
        <v>2136</v>
      </c>
      <c r="IO12" s="90">
        <v>10000</v>
      </c>
      <c r="IP12" s="90">
        <v>0</v>
      </c>
      <c r="IQ12" s="90">
        <v>10000</v>
      </c>
      <c r="IR12" s="90">
        <v>2101</v>
      </c>
      <c r="IS12" s="90">
        <v>21010000</v>
      </c>
      <c r="IT12" s="90">
        <v>350000</v>
      </c>
      <c r="IU12" s="90">
        <v>0</v>
      </c>
      <c r="IV12" s="90">
        <v>0</v>
      </c>
      <c r="IW12" s="90">
        <v>0</v>
      </c>
      <c r="IX12" s="90">
        <v>0</v>
      </c>
      <c r="IY12" s="90">
        <v>0</v>
      </c>
      <c r="IZ12" s="90">
        <v>0</v>
      </c>
      <c r="JA12" s="90">
        <v>350000</v>
      </c>
      <c r="JB12" s="90">
        <v>0</v>
      </c>
      <c r="JC12" s="90">
        <v>1147</v>
      </c>
      <c r="JD12" s="90">
        <v>25065</v>
      </c>
      <c r="JE12" s="90">
        <v>0</v>
      </c>
      <c r="JF12" s="90">
        <v>0</v>
      </c>
      <c r="JG12" s="90">
        <v>951219</v>
      </c>
      <c r="JH12" s="90">
        <v>0</v>
      </c>
      <c r="JI12" s="90">
        <v>22687431</v>
      </c>
      <c r="JJ12" s="90">
        <v>16304391</v>
      </c>
      <c r="JK12" s="90">
        <v>6383040</v>
      </c>
      <c r="JL12" s="90">
        <v>6383040</v>
      </c>
      <c r="JM12" s="90">
        <v>300000</v>
      </c>
      <c r="JN12" s="90">
        <v>1338557199</v>
      </c>
      <c r="JO12" s="90">
        <v>0</v>
      </c>
      <c r="JP12" s="90">
        <v>0</v>
      </c>
      <c r="JQ12" s="100">
        <v>21010000</v>
      </c>
      <c r="JR12" s="100">
        <v>2101</v>
      </c>
      <c r="JS12" s="100">
        <v>10000</v>
      </c>
      <c r="JT12" s="100">
        <v>1000</v>
      </c>
      <c r="JU12" s="100">
        <v>11000</v>
      </c>
      <c r="JV12" s="100">
        <v>2092</v>
      </c>
      <c r="JW12" s="100">
        <v>23012000</v>
      </c>
      <c r="JX12" s="100">
        <v>0</v>
      </c>
      <c r="JY12" s="100">
        <v>0</v>
      </c>
      <c r="JZ12" s="100">
        <v>0</v>
      </c>
      <c r="KA12" s="100">
        <v>0</v>
      </c>
      <c r="KB12" s="100">
        <v>0</v>
      </c>
      <c r="KC12" s="100">
        <v>0</v>
      </c>
      <c r="KD12" s="100">
        <v>0</v>
      </c>
      <c r="KE12" s="100">
        <v>99000</v>
      </c>
      <c r="KF12" s="100">
        <v>0</v>
      </c>
      <c r="KG12" s="100">
        <v>306</v>
      </c>
      <c r="KH12" s="100">
        <v>62502</v>
      </c>
      <c r="KI12" s="100">
        <v>0</v>
      </c>
      <c r="KJ12" s="100">
        <v>0</v>
      </c>
      <c r="KK12" s="100">
        <v>1183286</v>
      </c>
      <c r="KL12" s="100">
        <v>0</v>
      </c>
      <c r="KM12" s="100">
        <v>24357094</v>
      </c>
      <c r="KN12" s="100">
        <v>15288914</v>
      </c>
      <c r="KO12" s="100">
        <v>9068180</v>
      </c>
      <c r="KP12" s="100">
        <v>9068180</v>
      </c>
      <c r="KQ12" s="100">
        <v>300000</v>
      </c>
      <c r="KR12" s="100">
        <v>1508363917</v>
      </c>
      <c r="KS12" s="100">
        <v>0</v>
      </c>
      <c r="KT12" s="100">
        <v>0</v>
      </c>
    </row>
    <row r="13" spans="1:306" x14ac:dyDescent="0.25">
      <c r="A13" s="61">
        <v>147</v>
      </c>
      <c r="B13" s="61" t="s">
        <v>36</v>
      </c>
      <c r="C13" s="61">
        <v>135400310</v>
      </c>
      <c r="D13" s="61">
        <v>14327</v>
      </c>
      <c r="E13" s="61">
        <v>9450.7099999999991</v>
      </c>
      <c r="F13" s="61">
        <v>75</v>
      </c>
      <c r="G13" s="61">
        <v>9525.7099999999991</v>
      </c>
      <c r="H13" s="61">
        <v>14592</v>
      </c>
      <c r="I13" s="61">
        <v>138999160</v>
      </c>
      <c r="J13" s="61">
        <v>0</v>
      </c>
      <c r="K13" s="61">
        <v>45121</v>
      </c>
      <c r="L13" s="61">
        <v>0</v>
      </c>
      <c r="M13" s="61">
        <v>0</v>
      </c>
      <c r="N13" s="61">
        <v>5000000</v>
      </c>
      <c r="O13" s="61">
        <v>0</v>
      </c>
      <c r="P13" s="61">
        <v>0</v>
      </c>
      <c r="Q13" s="61">
        <v>0</v>
      </c>
      <c r="R13" s="61">
        <v>0</v>
      </c>
      <c r="S13" s="61">
        <v>144439446</v>
      </c>
      <c r="T13" s="61">
        <v>82155170</v>
      </c>
      <c r="U13" s="61">
        <v>62284276</v>
      </c>
      <c r="V13" s="61">
        <v>61893722</v>
      </c>
      <c r="W13" s="61">
        <v>4805981</v>
      </c>
      <c r="X13" s="61">
        <v>499417</v>
      </c>
      <c r="Y13" s="61">
        <v>6936192827</v>
      </c>
      <c r="Z13" s="61">
        <v>390554</v>
      </c>
      <c r="AA13" s="61">
        <v>0</v>
      </c>
      <c r="AB13" s="61">
        <v>0</v>
      </c>
      <c r="AC13" s="61">
        <v>13581</v>
      </c>
      <c r="AD13" s="61">
        <v>381584</v>
      </c>
      <c r="AE13" s="94">
        <v>144044281</v>
      </c>
      <c r="AF13" s="94">
        <v>14592</v>
      </c>
      <c r="AG13" s="94">
        <v>9871.4599999999991</v>
      </c>
      <c r="AH13" s="94">
        <v>0</v>
      </c>
      <c r="AI13" s="94">
        <v>9871.4599999999991</v>
      </c>
      <c r="AJ13" s="94">
        <v>14883</v>
      </c>
      <c r="AK13" s="94">
        <v>146916939</v>
      </c>
      <c r="AL13" s="94">
        <v>0</v>
      </c>
      <c r="AM13" s="94">
        <v>20800</v>
      </c>
      <c r="AN13" s="94">
        <v>0</v>
      </c>
      <c r="AO13" s="94">
        <v>0</v>
      </c>
      <c r="AP13" s="94">
        <v>0</v>
      </c>
      <c r="AQ13" s="94">
        <v>0</v>
      </c>
      <c r="AR13" s="94">
        <v>0</v>
      </c>
      <c r="AS13" s="94">
        <v>0</v>
      </c>
      <c r="AT13" s="94">
        <v>0</v>
      </c>
      <c r="AU13" s="94">
        <v>147893518</v>
      </c>
      <c r="AV13" s="94">
        <v>84119335</v>
      </c>
      <c r="AW13" s="94">
        <v>63774183</v>
      </c>
      <c r="AX13" s="94">
        <v>63764312</v>
      </c>
      <c r="AY13" s="94">
        <v>4800135</v>
      </c>
      <c r="AZ13" s="94">
        <v>578404</v>
      </c>
      <c r="BA13" s="94">
        <v>7079269550</v>
      </c>
      <c r="BB13" s="94">
        <v>9871</v>
      </c>
      <c r="BC13" s="94">
        <v>0</v>
      </c>
      <c r="BD13" s="94">
        <v>0</v>
      </c>
      <c r="BE13" s="94">
        <v>30261</v>
      </c>
      <c r="BF13" s="94">
        <v>42022</v>
      </c>
      <c r="BG13" s="94">
        <v>883496</v>
      </c>
      <c r="BH13" s="94">
        <v>0</v>
      </c>
      <c r="BI13" s="94">
        <v>0</v>
      </c>
      <c r="BJ13" s="85">
        <v>146937739</v>
      </c>
      <c r="BK13" s="85">
        <v>14883</v>
      </c>
      <c r="BL13" s="85">
        <v>9872.86</v>
      </c>
      <c r="BM13" s="85">
        <v>0</v>
      </c>
      <c r="BN13" s="85">
        <v>9872.86</v>
      </c>
      <c r="BO13" s="85">
        <v>15006</v>
      </c>
      <c r="BP13" s="85">
        <v>148152137</v>
      </c>
      <c r="BQ13" s="85">
        <v>0</v>
      </c>
      <c r="BR13" s="85">
        <v>24490</v>
      </c>
      <c r="BS13" s="85">
        <v>0</v>
      </c>
      <c r="BT13" s="85">
        <v>0</v>
      </c>
      <c r="BU13" s="85">
        <v>0</v>
      </c>
      <c r="BV13" s="85">
        <v>0</v>
      </c>
      <c r="BW13" s="85">
        <v>0</v>
      </c>
      <c r="BX13" s="85">
        <v>0</v>
      </c>
      <c r="BY13" s="85">
        <v>0</v>
      </c>
      <c r="BZ13" s="85">
        <v>149078273</v>
      </c>
      <c r="CA13" s="85">
        <v>87640339</v>
      </c>
      <c r="CB13" s="85">
        <v>61437934</v>
      </c>
      <c r="CC13" s="85">
        <v>61388570</v>
      </c>
      <c r="CD13" s="85">
        <v>4985885</v>
      </c>
      <c r="CE13" s="85">
        <v>638099</v>
      </c>
      <c r="CF13" s="85">
        <v>7252328337</v>
      </c>
      <c r="CG13" s="85">
        <v>49364</v>
      </c>
      <c r="CH13" s="85">
        <v>0</v>
      </c>
      <c r="CI13" s="85">
        <v>0</v>
      </c>
      <c r="CJ13" s="85">
        <v>97988</v>
      </c>
      <c r="CK13" s="85">
        <v>12133</v>
      </c>
      <c r="CL13" s="85">
        <v>791525</v>
      </c>
      <c r="CM13" s="85">
        <v>0</v>
      </c>
      <c r="CN13" s="85">
        <v>0</v>
      </c>
      <c r="CO13" s="91">
        <v>148176627</v>
      </c>
      <c r="CP13" s="91">
        <v>15006</v>
      </c>
      <c r="CQ13" s="91">
        <v>9874.49</v>
      </c>
      <c r="CR13" s="91">
        <v>0</v>
      </c>
      <c r="CS13" s="91">
        <v>9874.49</v>
      </c>
      <c r="CT13" s="91">
        <v>15059</v>
      </c>
      <c r="CU13" s="91">
        <v>148699945</v>
      </c>
      <c r="CV13" s="91">
        <v>0</v>
      </c>
      <c r="CW13" s="91">
        <v>130657</v>
      </c>
      <c r="CX13" s="91">
        <v>0</v>
      </c>
      <c r="CY13" s="91">
        <v>0</v>
      </c>
      <c r="CZ13" s="91">
        <v>0</v>
      </c>
      <c r="DA13" s="91">
        <v>0</v>
      </c>
      <c r="DB13" s="91">
        <v>0</v>
      </c>
      <c r="DC13" s="91">
        <v>0</v>
      </c>
      <c r="DD13" s="91">
        <v>0</v>
      </c>
      <c r="DE13" s="91">
        <v>150058990</v>
      </c>
      <c r="DF13" s="91">
        <v>88598913</v>
      </c>
      <c r="DG13" s="91">
        <v>61460077</v>
      </c>
      <c r="DH13" s="91">
        <v>61776061</v>
      </c>
      <c r="DI13" s="91">
        <v>5989386</v>
      </c>
      <c r="DJ13" s="91">
        <v>647479</v>
      </c>
      <c r="DK13" s="91">
        <v>7648631179</v>
      </c>
      <c r="DL13" s="91">
        <v>0</v>
      </c>
      <c r="DM13" s="91">
        <v>315984</v>
      </c>
      <c r="DN13" s="91">
        <v>0</v>
      </c>
      <c r="DO13" s="91">
        <v>3764</v>
      </c>
      <c r="DP13" s="91">
        <v>0</v>
      </c>
      <c r="DQ13" s="91">
        <v>1224624</v>
      </c>
      <c r="DR13" s="91">
        <v>0</v>
      </c>
      <c r="DS13" s="91">
        <v>0</v>
      </c>
      <c r="DT13" s="91">
        <v>0</v>
      </c>
      <c r="DU13" s="92">
        <v>148830602</v>
      </c>
      <c r="DV13" s="92">
        <v>15059</v>
      </c>
      <c r="DW13" s="92">
        <v>9883.17</v>
      </c>
      <c r="DX13" s="92">
        <v>0</v>
      </c>
      <c r="DY13" s="92">
        <v>9883.17</v>
      </c>
      <c r="DZ13" s="92">
        <v>15078</v>
      </c>
      <c r="EA13" s="92">
        <v>149018437</v>
      </c>
      <c r="EB13" s="92">
        <v>0</v>
      </c>
      <c r="EC13" s="92">
        <v>42730</v>
      </c>
      <c r="ED13" s="92">
        <v>0</v>
      </c>
      <c r="EE13" s="92">
        <v>0</v>
      </c>
      <c r="EF13" s="92">
        <v>0</v>
      </c>
      <c r="EG13" s="92">
        <v>0</v>
      </c>
      <c r="EH13" s="92">
        <v>0</v>
      </c>
      <c r="EI13" s="92">
        <v>0</v>
      </c>
      <c r="EJ13" s="92">
        <v>0</v>
      </c>
      <c r="EK13" s="92">
        <v>151106260</v>
      </c>
      <c r="EL13" s="92">
        <v>90971661</v>
      </c>
      <c r="EM13" s="92">
        <v>60134599</v>
      </c>
      <c r="EN13" s="92">
        <v>60144482</v>
      </c>
      <c r="EO13" s="92">
        <v>8202735</v>
      </c>
      <c r="EP13" s="92">
        <v>663148</v>
      </c>
      <c r="EQ13" s="92">
        <v>7877234972</v>
      </c>
      <c r="ER13" s="92">
        <v>0</v>
      </c>
      <c r="ES13" s="92">
        <v>9883</v>
      </c>
      <c r="ET13" s="92">
        <v>0</v>
      </c>
      <c r="EU13" s="92">
        <v>232609</v>
      </c>
      <c r="EV13" s="92">
        <v>0</v>
      </c>
      <c r="EW13" s="92">
        <v>1812484</v>
      </c>
      <c r="EX13" s="92">
        <v>0</v>
      </c>
      <c r="EY13" s="92">
        <v>0</v>
      </c>
      <c r="EZ13" s="92">
        <v>0</v>
      </c>
      <c r="FA13" s="88">
        <v>149061167</v>
      </c>
      <c r="FB13" s="88">
        <v>15078</v>
      </c>
      <c r="FC13" s="88">
        <v>9886</v>
      </c>
      <c r="FD13" s="88">
        <v>175</v>
      </c>
      <c r="FE13" s="88">
        <v>10061</v>
      </c>
      <c r="FF13" s="88">
        <v>14972</v>
      </c>
      <c r="FG13" s="88">
        <v>150633292</v>
      </c>
      <c r="FH13" s="88">
        <v>0</v>
      </c>
      <c r="FI13" s="88">
        <v>0</v>
      </c>
      <c r="FJ13" s="88">
        <v>67224</v>
      </c>
      <c r="FK13" s="88">
        <v>0</v>
      </c>
      <c r="FL13" s="88">
        <v>0</v>
      </c>
      <c r="FM13" s="88">
        <v>0</v>
      </c>
      <c r="FN13" s="88">
        <v>0</v>
      </c>
      <c r="FO13" s="88">
        <v>1066466</v>
      </c>
      <c r="FP13" s="88">
        <v>0</v>
      </c>
      <c r="FQ13" s="88">
        <v>2307</v>
      </c>
      <c r="FR13" s="88">
        <v>86346</v>
      </c>
      <c r="FS13" s="88">
        <v>0</v>
      </c>
      <c r="FT13" s="88">
        <v>0</v>
      </c>
      <c r="FU13" s="88">
        <v>3004767</v>
      </c>
      <c r="FV13" s="88">
        <v>101784</v>
      </c>
      <c r="FW13" s="88">
        <v>154962186</v>
      </c>
      <c r="FX13" s="88">
        <v>94807461</v>
      </c>
      <c r="FY13" s="88">
        <v>60154725</v>
      </c>
      <c r="FZ13" s="88">
        <v>60154725</v>
      </c>
      <c r="GA13" s="88">
        <v>9655050</v>
      </c>
      <c r="GB13" s="88">
        <v>8390434565</v>
      </c>
      <c r="GC13" s="88">
        <v>0</v>
      </c>
      <c r="GD13" s="88">
        <v>0</v>
      </c>
      <c r="GE13" s="93">
        <v>150700516</v>
      </c>
      <c r="GF13" s="93">
        <v>14972</v>
      </c>
      <c r="GG13" s="93">
        <v>10065.49</v>
      </c>
      <c r="GH13" s="93">
        <v>179</v>
      </c>
      <c r="GI13" s="93">
        <v>10244.49</v>
      </c>
      <c r="GJ13" s="93">
        <v>14692</v>
      </c>
      <c r="GK13" s="93">
        <v>150512047</v>
      </c>
      <c r="GL13" s="93">
        <v>188469</v>
      </c>
      <c r="GM13" s="93">
        <v>0</v>
      </c>
      <c r="GN13" s="93">
        <v>99819</v>
      </c>
      <c r="GO13" s="93">
        <v>0</v>
      </c>
      <c r="GP13" s="93">
        <v>0</v>
      </c>
      <c r="GQ13" s="93">
        <v>0</v>
      </c>
      <c r="GR13" s="93">
        <v>0</v>
      </c>
      <c r="GS13" s="93">
        <v>2868457</v>
      </c>
      <c r="GT13" s="93">
        <v>0</v>
      </c>
      <c r="GU13" s="93">
        <v>217813</v>
      </c>
      <c r="GV13" s="93">
        <v>115614</v>
      </c>
      <c r="GW13" s="93">
        <v>0</v>
      </c>
      <c r="GX13" s="93">
        <v>0</v>
      </c>
      <c r="GY13" s="93">
        <v>3328066</v>
      </c>
      <c r="GZ13" s="93">
        <v>436541</v>
      </c>
      <c r="HA13" s="93">
        <v>157766826</v>
      </c>
      <c r="HB13" s="93">
        <v>95580709</v>
      </c>
      <c r="HC13" s="93">
        <v>62186117</v>
      </c>
      <c r="HD13" s="93">
        <v>62114406</v>
      </c>
      <c r="HE13" s="93">
        <v>9626773</v>
      </c>
      <c r="HF13" s="93">
        <v>9014775214</v>
      </c>
      <c r="HG13" s="93">
        <v>71711</v>
      </c>
      <c r="HH13" s="93">
        <v>0</v>
      </c>
      <c r="HI13" s="65">
        <v>150611866</v>
      </c>
      <c r="HJ13" s="65">
        <v>14692</v>
      </c>
      <c r="HK13" s="65">
        <v>10251.280000000001</v>
      </c>
      <c r="HL13" s="65">
        <v>0</v>
      </c>
      <c r="HM13" s="65">
        <v>10251.280000000001</v>
      </c>
      <c r="HN13" s="65">
        <v>14381</v>
      </c>
      <c r="HO13" s="65">
        <v>147423658</v>
      </c>
      <c r="HP13" s="65">
        <v>3188208</v>
      </c>
      <c r="HQ13" s="65">
        <v>0</v>
      </c>
      <c r="HR13" s="65">
        <v>61612</v>
      </c>
      <c r="HS13" s="65">
        <v>0</v>
      </c>
      <c r="HT13" s="65">
        <v>0</v>
      </c>
      <c r="HU13" s="65">
        <v>0</v>
      </c>
      <c r="HV13" s="65">
        <v>0</v>
      </c>
      <c r="HW13" s="65">
        <v>3188148</v>
      </c>
      <c r="HX13" s="65">
        <v>0</v>
      </c>
      <c r="HY13" s="65">
        <v>70797</v>
      </c>
      <c r="HZ13" s="65">
        <v>43515</v>
      </c>
      <c r="IA13" s="65">
        <v>0</v>
      </c>
      <c r="IB13" s="65">
        <v>0</v>
      </c>
      <c r="IC13" s="65">
        <v>4105746</v>
      </c>
      <c r="ID13" s="65">
        <v>415026</v>
      </c>
      <c r="IE13" s="65">
        <v>158496710</v>
      </c>
      <c r="IF13" s="65">
        <v>95897348</v>
      </c>
      <c r="IG13" s="65">
        <v>62599362</v>
      </c>
      <c r="IH13" s="65">
        <v>62589111</v>
      </c>
      <c r="II13" s="65">
        <v>10093923</v>
      </c>
      <c r="IJ13" s="65">
        <v>9493679888</v>
      </c>
      <c r="IK13" s="65">
        <v>10251</v>
      </c>
      <c r="IL13" s="65">
        <v>0</v>
      </c>
      <c r="IM13" s="90">
        <v>147485270</v>
      </c>
      <c r="IN13" s="90">
        <v>14381</v>
      </c>
      <c r="IO13" s="90">
        <v>10255.56</v>
      </c>
      <c r="IP13" s="90">
        <v>0</v>
      </c>
      <c r="IQ13" s="90">
        <v>10255.56</v>
      </c>
      <c r="IR13" s="90">
        <v>14105</v>
      </c>
      <c r="IS13" s="90">
        <v>144654674</v>
      </c>
      <c r="IT13" s="90">
        <v>2830596</v>
      </c>
      <c r="IU13" s="90">
        <v>0</v>
      </c>
      <c r="IV13" s="90">
        <v>216236</v>
      </c>
      <c r="IW13" s="90">
        <v>0</v>
      </c>
      <c r="IX13" s="90">
        <v>0</v>
      </c>
      <c r="IY13" s="90">
        <v>0</v>
      </c>
      <c r="IZ13" s="90">
        <v>0</v>
      </c>
      <c r="JA13" s="90">
        <v>2830535</v>
      </c>
      <c r="JB13" s="90">
        <v>0</v>
      </c>
      <c r="JC13" s="90">
        <v>39426</v>
      </c>
      <c r="JD13" s="90">
        <v>120631</v>
      </c>
      <c r="JE13" s="90">
        <v>0</v>
      </c>
      <c r="JF13" s="90">
        <v>0</v>
      </c>
      <c r="JG13" s="90">
        <v>4821855</v>
      </c>
      <c r="JH13" s="90">
        <v>790480</v>
      </c>
      <c r="JI13" s="90">
        <v>156304433</v>
      </c>
      <c r="JJ13" s="90">
        <v>99550953</v>
      </c>
      <c r="JK13" s="90">
        <v>56753480</v>
      </c>
      <c r="JL13" s="90">
        <v>56743224</v>
      </c>
      <c r="JM13" s="90">
        <v>17747392</v>
      </c>
      <c r="JN13" s="90">
        <v>10491604760</v>
      </c>
      <c r="JO13" s="90">
        <v>10256</v>
      </c>
      <c r="JP13" s="90">
        <v>0</v>
      </c>
      <c r="JQ13" s="100">
        <v>144870910</v>
      </c>
      <c r="JR13" s="100">
        <v>14105</v>
      </c>
      <c r="JS13" s="100">
        <v>10270.89</v>
      </c>
      <c r="JT13" s="100">
        <v>729.11</v>
      </c>
      <c r="JU13" s="100">
        <v>11000</v>
      </c>
      <c r="JV13" s="100">
        <v>14063</v>
      </c>
      <c r="JW13" s="100">
        <v>154693000</v>
      </c>
      <c r="JX13" s="100">
        <v>0</v>
      </c>
      <c r="JY13" s="100">
        <v>0</v>
      </c>
      <c r="JZ13" s="100">
        <v>686106</v>
      </c>
      <c r="KA13" s="100">
        <v>0</v>
      </c>
      <c r="KB13" s="100">
        <v>0</v>
      </c>
      <c r="KC13" s="100">
        <v>5000000</v>
      </c>
      <c r="KD13" s="100">
        <v>0</v>
      </c>
      <c r="KE13" s="100">
        <v>462000</v>
      </c>
      <c r="KF13" s="100">
        <v>0</v>
      </c>
      <c r="KG13" s="100">
        <v>8742</v>
      </c>
      <c r="KH13" s="100">
        <v>121322</v>
      </c>
      <c r="KI13" s="100">
        <v>0</v>
      </c>
      <c r="KJ13" s="100">
        <v>0</v>
      </c>
      <c r="KK13" s="100">
        <v>6564100</v>
      </c>
      <c r="KL13" s="100">
        <v>897007</v>
      </c>
      <c r="KM13" s="100">
        <v>168432277</v>
      </c>
      <c r="KN13" s="100">
        <v>105685877</v>
      </c>
      <c r="KO13" s="100">
        <v>62746400</v>
      </c>
      <c r="KP13" s="100">
        <v>62746400</v>
      </c>
      <c r="KQ13" s="100">
        <v>15438009</v>
      </c>
      <c r="KR13" s="100">
        <v>11972391961</v>
      </c>
      <c r="KS13" s="100">
        <v>0</v>
      </c>
      <c r="KT13" s="100">
        <v>0</v>
      </c>
    </row>
    <row r="14" spans="1:306" x14ac:dyDescent="0.25">
      <c r="A14" s="61">
        <v>154</v>
      </c>
      <c r="B14" s="61" t="s">
        <v>37</v>
      </c>
      <c r="C14" s="61">
        <v>11410500</v>
      </c>
      <c r="D14" s="61">
        <v>1123</v>
      </c>
      <c r="E14" s="61">
        <v>10160.73</v>
      </c>
      <c r="F14" s="61">
        <v>75</v>
      </c>
      <c r="G14" s="61">
        <v>10235.73</v>
      </c>
      <c r="H14" s="61">
        <v>1146</v>
      </c>
      <c r="I14" s="61">
        <v>11730147</v>
      </c>
      <c r="J14" s="61">
        <v>0</v>
      </c>
      <c r="K14" s="61">
        <v>0</v>
      </c>
      <c r="L14" s="61">
        <v>0</v>
      </c>
      <c r="M14" s="61">
        <v>0</v>
      </c>
      <c r="N14" s="61">
        <v>0</v>
      </c>
      <c r="O14" s="61">
        <v>0</v>
      </c>
      <c r="P14" s="61">
        <v>0</v>
      </c>
      <c r="Q14" s="61">
        <v>0</v>
      </c>
      <c r="R14" s="61">
        <v>0</v>
      </c>
      <c r="S14" s="61">
        <v>11732921</v>
      </c>
      <c r="T14" s="61">
        <v>8526588</v>
      </c>
      <c r="U14" s="61">
        <v>3206333</v>
      </c>
      <c r="V14" s="61">
        <v>3196097</v>
      </c>
      <c r="W14" s="61">
        <v>876798</v>
      </c>
      <c r="X14" s="61">
        <v>12561</v>
      </c>
      <c r="Y14" s="61">
        <v>379566339</v>
      </c>
      <c r="Z14" s="61">
        <v>10236</v>
      </c>
      <c r="AA14" s="61">
        <v>0</v>
      </c>
      <c r="AB14" s="61">
        <v>0</v>
      </c>
      <c r="AC14" s="61">
        <v>0</v>
      </c>
      <c r="AD14" s="61">
        <v>2774</v>
      </c>
      <c r="AE14" s="94">
        <v>11722685</v>
      </c>
      <c r="AF14" s="94">
        <v>1146</v>
      </c>
      <c r="AG14" s="94">
        <v>10229.219999999999</v>
      </c>
      <c r="AH14" s="94">
        <v>0</v>
      </c>
      <c r="AI14" s="94">
        <v>10229.219999999999</v>
      </c>
      <c r="AJ14" s="94">
        <v>1169</v>
      </c>
      <c r="AK14" s="94">
        <v>11957958</v>
      </c>
      <c r="AL14" s="94">
        <v>7462</v>
      </c>
      <c r="AM14" s="94">
        <v>0</v>
      </c>
      <c r="AN14" s="94">
        <v>0</v>
      </c>
      <c r="AO14" s="94">
        <v>0</v>
      </c>
      <c r="AP14" s="94">
        <v>0</v>
      </c>
      <c r="AQ14" s="94">
        <v>0</v>
      </c>
      <c r="AR14" s="94">
        <v>0</v>
      </c>
      <c r="AS14" s="94">
        <v>0</v>
      </c>
      <c r="AT14" s="94">
        <v>0</v>
      </c>
      <c r="AU14" s="94">
        <v>11965420</v>
      </c>
      <c r="AV14" s="94">
        <v>8520082</v>
      </c>
      <c r="AW14" s="94">
        <v>3445338</v>
      </c>
      <c r="AX14" s="94">
        <v>3445338</v>
      </c>
      <c r="AY14" s="94">
        <v>879695</v>
      </c>
      <c r="AZ14" s="94">
        <v>14633</v>
      </c>
      <c r="BA14" s="94">
        <v>404841288</v>
      </c>
      <c r="BB14" s="94">
        <v>0</v>
      </c>
      <c r="BC14" s="94">
        <v>0</v>
      </c>
      <c r="BD14" s="94">
        <v>0</v>
      </c>
      <c r="BE14" s="94">
        <v>0</v>
      </c>
      <c r="BF14" s="94">
        <v>0</v>
      </c>
      <c r="BG14" s="94">
        <v>0</v>
      </c>
      <c r="BH14" s="94">
        <v>0</v>
      </c>
      <c r="BI14" s="94">
        <v>0</v>
      </c>
      <c r="BJ14" s="85">
        <v>11965420</v>
      </c>
      <c r="BK14" s="85">
        <v>1169</v>
      </c>
      <c r="BL14" s="85">
        <v>10235.6</v>
      </c>
      <c r="BM14" s="85">
        <v>0</v>
      </c>
      <c r="BN14" s="85">
        <v>10235.6</v>
      </c>
      <c r="BO14" s="85">
        <v>1194</v>
      </c>
      <c r="BP14" s="85">
        <v>12221306</v>
      </c>
      <c r="BQ14" s="85">
        <v>0</v>
      </c>
      <c r="BR14" s="85">
        <v>0</v>
      </c>
      <c r="BS14" s="85">
        <v>0</v>
      </c>
      <c r="BT14" s="85">
        <v>0</v>
      </c>
      <c r="BU14" s="85">
        <v>0</v>
      </c>
      <c r="BV14" s="85">
        <v>0</v>
      </c>
      <c r="BW14" s="85">
        <v>0</v>
      </c>
      <c r="BX14" s="85">
        <v>0</v>
      </c>
      <c r="BY14" s="85">
        <v>50970</v>
      </c>
      <c r="BZ14" s="85">
        <v>12272738</v>
      </c>
      <c r="CA14" s="85">
        <v>9008676</v>
      </c>
      <c r="CB14" s="85">
        <v>3264062</v>
      </c>
      <c r="CC14" s="85">
        <v>3264062</v>
      </c>
      <c r="CD14" s="85">
        <v>1240998</v>
      </c>
      <c r="CE14" s="85">
        <v>19332</v>
      </c>
      <c r="CF14" s="85">
        <v>414870898</v>
      </c>
      <c r="CG14" s="85">
        <v>0</v>
      </c>
      <c r="CH14" s="85">
        <v>0</v>
      </c>
      <c r="CI14" s="85">
        <v>0</v>
      </c>
      <c r="CJ14" s="85">
        <v>462</v>
      </c>
      <c r="CK14" s="85">
        <v>0</v>
      </c>
      <c r="CL14" s="85">
        <v>0</v>
      </c>
      <c r="CM14" s="85">
        <v>0</v>
      </c>
      <c r="CN14" s="85">
        <v>0</v>
      </c>
      <c r="CO14" s="91">
        <v>12221306</v>
      </c>
      <c r="CP14" s="91">
        <v>1194</v>
      </c>
      <c r="CQ14" s="91">
        <v>10235.6</v>
      </c>
      <c r="CR14" s="91">
        <v>0</v>
      </c>
      <c r="CS14" s="91">
        <v>10235.6</v>
      </c>
      <c r="CT14" s="91">
        <v>1236</v>
      </c>
      <c r="CU14" s="91">
        <v>12651202</v>
      </c>
      <c r="CV14" s="91">
        <v>0</v>
      </c>
      <c r="CW14" s="91">
        <v>0</v>
      </c>
      <c r="CX14" s="91">
        <v>0</v>
      </c>
      <c r="CY14" s="91">
        <v>0</v>
      </c>
      <c r="CZ14" s="91">
        <v>0</v>
      </c>
      <c r="DA14" s="91">
        <v>0</v>
      </c>
      <c r="DB14" s="91">
        <v>0</v>
      </c>
      <c r="DC14" s="91">
        <v>0</v>
      </c>
      <c r="DD14" s="91">
        <v>22276</v>
      </c>
      <c r="DE14" s="91">
        <v>12673478</v>
      </c>
      <c r="DF14" s="91">
        <v>9270929</v>
      </c>
      <c r="DG14" s="91">
        <v>3402549</v>
      </c>
      <c r="DH14" s="91">
        <v>3402549</v>
      </c>
      <c r="DI14" s="91">
        <v>1126067</v>
      </c>
      <c r="DJ14" s="91">
        <v>19616</v>
      </c>
      <c r="DK14" s="91">
        <v>415213985</v>
      </c>
      <c r="DL14" s="91">
        <v>0</v>
      </c>
      <c r="DM14" s="91">
        <v>0</v>
      </c>
      <c r="DN14" s="91">
        <v>0</v>
      </c>
      <c r="DO14" s="91">
        <v>0</v>
      </c>
      <c r="DP14" s="91">
        <v>0</v>
      </c>
      <c r="DQ14" s="91">
        <v>0</v>
      </c>
      <c r="DR14" s="91">
        <v>0</v>
      </c>
      <c r="DS14" s="91">
        <v>0</v>
      </c>
      <c r="DT14" s="91">
        <v>0</v>
      </c>
      <c r="DU14" s="92">
        <v>12651202</v>
      </c>
      <c r="DV14" s="92">
        <v>1236</v>
      </c>
      <c r="DW14" s="92">
        <v>10235.6</v>
      </c>
      <c r="DX14" s="92">
        <v>0</v>
      </c>
      <c r="DY14" s="92">
        <v>10235.6</v>
      </c>
      <c r="DZ14" s="92">
        <v>1263</v>
      </c>
      <c r="EA14" s="92">
        <v>12927563</v>
      </c>
      <c r="EB14" s="92">
        <v>0</v>
      </c>
      <c r="EC14" s="92">
        <v>0</v>
      </c>
      <c r="ED14" s="92">
        <v>0</v>
      </c>
      <c r="EE14" s="92">
        <v>0</v>
      </c>
      <c r="EF14" s="92">
        <v>0</v>
      </c>
      <c r="EG14" s="92">
        <v>0</v>
      </c>
      <c r="EH14" s="92">
        <v>0</v>
      </c>
      <c r="EI14" s="92">
        <v>0</v>
      </c>
      <c r="EJ14" s="92">
        <v>21150</v>
      </c>
      <c r="EK14" s="92">
        <v>12952671</v>
      </c>
      <c r="EL14" s="92">
        <v>10305180</v>
      </c>
      <c r="EM14" s="92">
        <v>2647491</v>
      </c>
      <c r="EN14" s="92">
        <v>2647491</v>
      </c>
      <c r="EO14" s="92">
        <v>1965849</v>
      </c>
      <c r="EP14" s="92">
        <v>20091</v>
      </c>
      <c r="EQ14" s="92">
        <v>427955303</v>
      </c>
      <c r="ER14" s="92">
        <v>0</v>
      </c>
      <c r="ES14" s="92">
        <v>0</v>
      </c>
      <c r="ET14" s="92">
        <v>0</v>
      </c>
      <c r="EU14" s="92">
        <v>0</v>
      </c>
      <c r="EV14" s="92">
        <v>3958</v>
      </c>
      <c r="EW14" s="92">
        <v>0</v>
      </c>
      <c r="EX14" s="92">
        <v>0</v>
      </c>
      <c r="EY14" s="92">
        <v>0</v>
      </c>
      <c r="EZ14" s="92">
        <v>0</v>
      </c>
      <c r="FA14" s="88">
        <v>12927563</v>
      </c>
      <c r="FB14" s="88">
        <v>1263</v>
      </c>
      <c r="FC14" s="88">
        <v>10235.6</v>
      </c>
      <c r="FD14" s="88">
        <v>175</v>
      </c>
      <c r="FE14" s="88">
        <v>10410.6</v>
      </c>
      <c r="FF14" s="88">
        <v>1286</v>
      </c>
      <c r="FG14" s="88">
        <v>13388032</v>
      </c>
      <c r="FH14" s="88">
        <v>0</v>
      </c>
      <c r="FI14" s="88">
        <v>0</v>
      </c>
      <c r="FJ14" s="88">
        <v>47806</v>
      </c>
      <c r="FK14" s="88">
        <v>0</v>
      </c>
      <c r="FL14" s="88">
        <v>0</v>
      </c>
      <c r="FM14" s="88">
        <v>0</v>
      </c>
      <c r="FN14" s="88">
        <v>0</v>
      </c>
      <c r="FO14" s="88">
        <v>0</v>
      </c>
      <c r="FP14" s="88">
        <v>19801</v>
      </c>
      <c r="FQ14" s="88">
        <v>0</v>
      </c>
      <c r="FR14" s="88">
        <v>22114</v>
      </c>
      <c r="FS14" s="88">
        <v>0</v>
      </c>
      <c r="FT14" s="88">
        <v>0</v>
      </c>
      <c r="FU14" s="88">
        <v>0</v>
      </c>
      <c r="FV14" s="88">
        <v>0</v>
      </c>
      <c r="FW14" s="88">
        <v>13477753</v>
      </c>
      <c r="FX14" s="88">
        <v>10840060</v>
      </c>
      <c r="FY14" s="88">
        <v>2637693</v>
      </c>
      <c r="FZ14" s="88">
        <v>2648102</v>
      </c>
      <c r="GA14" s="88">
        <v>2063500</v>
      </c>
      <c r="GB14" s="88">
        <v>437409198</v>
      </c>
      <c r="GC14" s="88">
        <v>0</v>
      </c>
      <c r="GD14" s="88">
        <v>10409</v>
      </c>
      <c r="GE14" s="93">
        <v>13435838</v>
      </c>
      <c r="GF14" s="93">
        <v>1286</v>
      </c>
      <c r="GG14" s="93">
        <v>10447.77</v>
      </c>
      <c r="GH14" s="93">
        <v>179</v>
      </c>
      <c r="GI14" s="93">
        <v>10626.77</v>
      </c>
      <c r="GJ14" s="93">
        <v>1266</v>
      </c>
      <c r="GK14" s="93">
        <v>13453491</v>
      </c>
      <c r="GL14" s="93">
        <v>0</v>
      </c>
      <c r="GM14" s="93">
        <v>0</v>
      </c>
      <c r="GN14" s="93">
        <v>0</v>
      </c>
      <c r="GO14" s="93">
        <v>0</v>
      </c>
      <c r="GP14" s="93">
        <v>0</v>
      </c>
      <c r="GQ14" s="93">
        <v>0</v>
      </c>
      <c r="GR14" s="93">
        <v>0</v>
      </c>
      <c r="GS14" s="93">
        <v>212535</v>
      </c>
      <c r="GT14" s="93">
        <v>72626</v>
      </c>
      <c r="GU14" s="93">
        <v>0</v>
      </c>
      <c r="GV14" s="93">
        <v>0</v>
      </c>
      <c r="GW14" s="93">
        <v>0</v>
      </c>
      <c r="GX14" s="93">
        <v>0</v>
      </c>
      <c r="GY14" s="93">
        <v>0</v>
      </c>
      <c r="GZ14" s="93">
        <v>0</v>
      </c>
      <c r="HA14" s="93">
        <v>13738652</v>
      </c>
      <c r="HB14" s="93">
        <v>11344554</v>
      </c>
      <c r="HC14" s="93">
        <v>2394098</v>
      </c>
      <c r="HD14" s="93">
        <v>2394098</v>
      </c>
      <c r="HE14" s="93">
        <v>2470000</v>
      </c>
      <c r="HF14" s="93">
        <v>454454593</v>
      </c>
      <c r="HG14" s="93">
        <v>0</v>
      </c>
      <c r="HH14" s="93">
        <v>0</v>
      </c>
      <c r="HI14" s="65">
        <v>13453491</v>
      </c>
      <c r="HJ14" s="65">
        <v>1266</v>
      </c>
      <c r="HK14" s="65">
        <v>10626.77</v>
      </c>
      <c r="HL14" s="65">
        <v>0</v>
      </c>
      <c r="HM14" s="65">
        <v>10626.77</v>
      </c>
      <c r="HN14" s="65">
        <v>1256</v>
      </c>
      <c r="HO14" s="65">
        <v>13347223</v>
      </c>
      <c r="HP14" s="65">
        <v>106268</v>
      </c>
      <c r="HQ14" s="65">
        <v>0</v>
      </c>
      <c r="HR14" s="65">
        <v>0</v>
      </c>
      <c r="HS14" s="65">
        <v>0</v>
      </c>
      <c r="HT14" s="65">
        <v>0</v>
      </c>
      <c r="HU14" s="65">
        <v>0</v>
      </c>
      <c r="HV14" s="65">
        <v>0</v>
      </c>
      <c r="HW14" s="65">
        <v>106268</v>
      </c>
      <c r="HX14" s="65">
        <v>74551</v>
      </c>
      <c r="HY14" s="65">
        <v>0</v>
      </c>
      <c r="HZ14" s="65">
        <v>41197</v>
      </c>
      <c r="IA14" s="65">
        <v>0</v>
      </c>
      <c r="IB14" s="65">
        <v>0</v>
      </c>
      <c r="IC14" s="65">
        <v>8982</v>
      </c>
      <c r="ID14" s="65">
        <v>0</v>
      </c>
      <c r="IE14" s="65">
        <v>13684489</v>
      </c>
      <c r="IF14" s="65">
        <v>11691286</v>
      </c>
      <c r="IG14" s="65">
        <v>1993203</v>
      </c>
      <c r="IH14" s="65">
        <v>1982576</v>
      </c>
      <c r="II14" s="65">
        <v>3115614</v>
      </c>
      <c r="IJ14" s="65">
        <v>476325737</v>
      </c>
      <c r="IK14" s="65">
        <v>10627</v>
      </c>
      <c r="IL14" s="65">
        <v>0</v>
      </c>
      <c r="IM14" s="90">
        <v>13347223</v>
      </c>
      <c r="IN14" s="90">
        <v>1256</v>
      </c>
      <c r="IO14" s="90">
        <v>10626.77</v>
      </c>
      <c r="IP14" s="90">
        <v>0</v>
      </c>
      <c r="IQ14" s="90">
        <v>10626.77</v>
      </c>
      <c r="IR14" s="90">
        <v>1254</v>
      </c>
      <c r="IS14" s="90">
        <v>13325970</v>
      </c>
      <c r="IT14" s="90">
        <v>21253</v>
      </c>
      <c r="IU14" s="90">
        <v>0</v>
      </c>
      <c r="IV14" s="90">
        <v>40780</v>
      </c>
      <c r="IW14" s="90">
        <v>0</v>
      </c>
      <c r="IX14" s="90">
        <v>0</v>
      </c>
      <c r="IY14" s="90">
        <v>0</v>
      </c>
      <c r="IZ14" s="90">
        <v>0</v>
      </c>
      <c r="JA14" s="90">
        <v>21254</v>
      </c>
      <c r="JB14" s="90">
        <v>71401</v>
      </c>
      <c r="JC14" s="90">
        <v>0</v>
      </c>
      <c r="JD14" s="90">
        <v>10745</v>
      </c>
      <c r="JE14" s="90">
        <v>0</v>
      </c>
      <c r="JF14" s="90">
        <v>0</v>
      </c>
      <c r="JG14" s="90">
        <v>18090</v>
      </c>
      <c r="JH14" s="90">
        <v>0</v>
      </c>
      <c r="JI14" s="90">
        <v>13509493</v>
      </c>
      <c r="JJ14" s="90">
        <v>12516531</v>
      </c>
      <c r="JK14" s="90">
        <v>992962</v>
      </c>
      <c r="JL14" s="90">
        <v>1099229</v>
      </c>
      <c r="JM14" s="90">
        <v>4559774</v>
      </c>
      <c r="JN14" s="90">
        <v>524912517</v>
      </c>
      <c r="JO14" s="90">
        <v>0</v>
      </c>
      <c r="JP14" s="90">
        <v>106267</v>
      </c>
      <c r="JQ14" s="100">
        <v>13366750</v>
      </c>
      <c r="JR14" s="100">
        <v>1254</v>
      </c>
      <c r="JS14" s="100">
        <v>10659.29</v>
      </c>
      <c r="JT14" s="100">
        <v>340.71</v>
      </c>
      <c r="JU14" s="100">
        <v>11000</v>
      </c>
      <c r="JV14" s="100">
        <v>1280</v>
      </c>
      <c r="JW14" s="100">
        <v>14080000</v>
      </c>
      <c r="JX14" s="100">
        <v>0</v>
      </c>
      <c r="JY14" s="100">
        <v>0</v>
      </c>
      <c r="JZ14" s="100">
        <v>0</v>
      </c>
      <c r="KA14" s="100">
        <v>0</v>
      </c>
      <c r="KB14" s="100">
        <v>0</v>
      </c>
      <c r="KC14" s="100">
        <v>0</v>
      </c>
      <c r="KD14" s="100">
        <v>0</v>
      </c>
      <c r="KE14" s="100">
        <v>0</v>
      </c>
      <c r="KF14" s="100">
        <v>73176</v>
      </c>
      <c r="KG14" s="100">
        <v>0</v>
      </c>
      <c r="KH14" s="100">
        <v>16214</v>
      </c>
      <c r="KI14" s="100">
        <v>0</v>
      </c>
      <c r="KJ14" s="100">
        <v>0</v>
      </c>
      <c r="KK14" s="100">
        <v>24774</v>
      </c>
      <c r="KL14" s="100">
        <v>0</v>
      </c>
      <c r="KM14" s="100">
        <v>14194164</v>
      </c>
      <c r="KN14" s="100">
        <v>14050860</v>
      </c>
      <c r="KO14" s="100">
        <v>143304</v>
      </c>
      <c r="KP14" s="100">
        <v>143304</v>
      </c>
      <c r="KQ14" s="100">
        <v>3032823</v>
      </c>
      <c r="KR14" s="100">
        <v>575628939</v>
      </c>
      <c r="KS14" s="100">
        <v>0</v>
      </c>
      <c r="KT14" s="100">
        <v>0</v>
      </c>
    </row>
    <row r="15" spans="1:306" x14ac:dyDescent="0.25">
      <c r="A15" s="61">
        <v>161</v>
      </c>
      <c r="B15" s="61" t="s">
        <v>38</v>
      </c>
      <c r="C15" s="61">
        <v>3130202</v>
      </c>
      <c r="D15" s="61">
        <v>330</v>
      </c>
      <c r="E15" s="61">
        <v>9485.4599999999991</v>
      </c>
      <c r="F15" s="61">
        <v>75</v>
      </c>
      <c r="G15" s="61">
        <v>9560.4599999999991</v>
      </c>
      <c r="H15" s="61">
        <v>335</v>
      </c>
      <c r="I15" s="61">
        <v>3202754</v>
      </c>
      <c r="J15" s="61">
        <v>0</v>
      </c>
      <c r="K15" s="61">
        <v>0</v>
      </c>
      <c r="L15" s="61">
        <v>0</v>
      </c>
      <c r="M15" s="61">
        <v>0</v>
      </c>
      <c r="N15" s="61">
        <v>0</v>
      </c>
      <c r="O15" s="61">
        <v>0</v>
      </c>
      <c r="P15" s="61">
        <v>0</v>
      </c>
      <c r="Q15" s="61">
        <v>0</v>
      </c>
      <c r="R15" s="61">
        <v>0</v>
      </c>
      <c r="S15" s="61">
        <v>3202754</v>
      </c>
      <c r="T15" s="61">
        <v>2159696</v>
      </c>
      <c r="U15" s="61">
        <v>1043058</v>
      </c>
      <c r="V15" s="61">
        <v>1033498</v>
      </c>
      <c r="W15" s="61">
        <v>484368</v>
      </c>
      <c r="X15" s="61">
        <v>735</v>
      </c>
      <c r="Y15" s="61">
        <v>137920408</v>
      </c>
      <c r="Z15" s="61">
        <v>9560</v>
      </c>
      <c r="AA15" s="61">
        <v>0</v>
      </c>
      <c r="AB15" s="61">
        <v>0</v>
      </c>
      <c r="AC15" s="61">
        <v>0</v>
      </c>
      <c r="AD15" s="61">
        <v>0</v>
      </c>
      <c r="AE15" s="94">
        <v>3193194</v>
      </c>
      <c r="AF15" s="94">
        <v>335</v>
      </c>
      <c r="AG15" s="94">
        <v>9531.92</v>
      </c>
      <c r="AH15" s="94">
        <v>0</v>
      </c>
      <c r="AI15" s="94">
        <v>9531.92</v>
      </c>
      <c r="AJ15" s="94">
        <v>334</v>
      </c>
      <c r="AK15" s="94">
        <v>3183661</v>
      </c>
      <c r="AL15" s="94">
        <v>9560</v>
      </c>
      <c r="AM15" s="94">
        <v>0</v>
      </c>
      <c r="AN15" s="94">
        <v>0</v>
      </c>
      <c r="AO15" s="94">
        <v>0</v>
      </c>
      <c r="AP15" s="94">
        <v>0</v>
      </c>
      <c r="AQ15" s="94">
        <v>0</v>
      </c>
      <c r="AR15" s="94">
        <v>0</v>
      </c>
      <c r="AS15" s="94">
        <v>9532</v>
      </c>
      <c r="AT15" s="94">
        <v>0</v>
      </c>
      <c r="AU15" s="94">
        <v>3212286</v>
      </c>
      <c r="AV15" s="94">
        <v>2220076</v>
      </c>
      <c r="AW15" s="94">
        <v>992210</v>
      </c>
      <c r="AX15" s="94">
        <v>992210</v>
      </c>
      <c r="AY15" s="94">
        <v>419200</v>
      </c>
      <c r="AZ15" s="94">
        <v>801</v>
      </c>
      <c r="BA15" s="94">
        <v>140974303</v>
      </c>
      <c r="BB15" s="94">
        <v>0</v>
      </c>
      <c r="BC15" s="94">
        <v>0</v>
      </c>
      <c r="BD15" s="94">
        <v>9533</v>
      </c>
      <c r="BE15" s="94">
        <v>0</v>
      </c>
      <c r="BF15" s="94">
        <v>0</v>
      </c>
      <c r="BG15" s="94">
        <v>0</v>
      </c>
      <c r="BH15" s="94">
        <v>0</v>
      </c>
      <c r="BI15" s="94">
        <v>0</v>
      </c>
      <c r="BJ15" s="85">
        <v>3193221</v>
      </c>
      <c r="BK15" s="85">
        <v>334</v>
      </c>
      <c r="BL15" s="85">
        <v>9560.5400000000009</v>
      </c>
      <c r="BM15" s="85">
        <v>0</v>
      </c>
      <c r="BN15" s="85">
        <v>9560.5400000000009</v>
      </c>
      <c r="BO15" s="85">
        <v>326</v>
      </c>
      <c r="BP15" s="85">
        <v>3116736</v>
      </c>
      <c r="BQ15" s="85">
        <v>0</v>
      </c>
      <c r="BR15" s="85">
        <v>0</v>
      </c>
      <c r="BS15" s="85">
        <v>0</v>
      </c>
      <c r="BT15" s="85">
        <v>0</v>
      </c>
      <c r="BU15" s="85">
        <v>0</v>
      </c>
      <c r="BV15" s="85">
        <v>0</v>
      </c>
      <c r="BW15" s="85">
        <v>0</v>
      </c>
      <c r="BX15" s="85">
        <v>76484</v>
      </c>
      <c r="BY15" s="85">
        <v>0</v>
      </c>
      <c r="BZ15" s="85">
        <v>3269705</v>
      </c>
      <c r="CA15" s="85">
        <v>2069352</v>
      </c>
      <c r="CB15" s="85">
        <v>1200353</v>
      </c>
      <c r="CC15" s="85">
        <v>1200353</v>
      </c>
      <c r="CD15" s="85">
        <v>577812</v>
      </c>
      <c r="CE15" s="85">
        <v>748</v>
      </c>
      <c r="CF15" s="85">
        <v>142723990</v>
      </c>
      <c r="CG15" s="85">
        <v>0</v>
      </c>
      <c r="CH15" s="85">
        <v>0</v>
      </c>
      <c r="CI15" s="85">
        <v>76485</v>
      </c>
      <c r="CJ15" s="85">
        <v>0</v>
      </c>
      <c r="CK15" s="85">
        <v>0</v>
      </c>
      <c r="CL15" s="85">
        <v>0</v>
      </c>
      <c r="CM15" s="85">
        <v>0</v>
      </c>
      <c r="CN15" s="85">
        <v>0</v>
      </c>
      <c r="CO15" s="91">
        <v>3116736</v>
      </c>
      <c r="CP15" s="91">
        <v>326</v>
      </c>
      <c r="CQ15" s="91">
        <v>9560.5400000000009</v>
      </c>
      <c r="CR15" s="91">
        <v>0</v>
      </c>
      <c r="CS15" s="91">
        <v>9560.5400000000009</v>
      </c>
      <c r="CT15" s="91">
        <v>312</v>
      </c>
      <c r="CU15" s="91">
        <v>2982888</v>
      </c>
      <c r="CV15" s="91">
        <v>0</v>
      </c>
      <c r="CW15" s="91">
        <v>0</v>
      </c>
      <c r="CX15" s="91">
        <v>0</v>
      </c>
      <c r="CY15" s="91">
        <v>0</v>
      </c>
      <c r="CZ15" s="91">
        <v>0</v>
      </c>
      <c r="DA15" s="91">
        <v>0</v>
      </c>
      <c r="DB15" s="91">
        <v>0</v>
      </c>
      <c r="DC15" s="91">
        <v>133848</v>
      </c>
      <c r="DD15" s="91">
        <v>0</v>
      </c>
      <c r="DE15" s="91">
        <v>3253451</v>
      </c>
      <c r="DF15" s="91">
        <v>1969575</v>
      </c>
      <c r="DG15" s="91">
        <v>1283876</v>
      </c>
      <c r="DH15" s="91">
        <v>1283876</v>
      </c>
      <c r="DI15" s="91">
        <v>575875</v>
      </c>
      <c r="DJ15" s="91">
        <v>759</v>
      </c>
      <c r="DK15" s="91">
        <v>144124903</v>
      </c>
      <c r="DL15" s="91">
        <v>0</v>
      </c>
      <c r="DM15" s="91">
        <v>0</v>
      </c>
      <c r="DN15" s="91">
        <v>133848</v>
      </c>
      <c r="DO15" s="91">
        <v>0</v>
      </c>
      <c r="DP15" s="91">
        <v>2867</v>
      </c>
      <c r="DQ15" s="91">
        <v>0</v>
      </c>
      <c r="DR15" s="91">
        <v>0</v>
      </c>
      <c r="DS15" s="91">
        <v>0</v>
      </c>
      <c r="DT15" s="91">
        <v>0</v>
      </c>
      <c r="DU15" s="92">
        <v>2982888</v>
      </c>
      <c r="DV15" s="92">
        <v>312</v>
      </c>
      <c r="DW15" s="92">
        <v>9560.5400000000009</v>
      </c>
      <c r="DX15" s="92">
        <v>0</v>
      </c>
      <c r="DY15" s="92">
        <v>9560.5400000000009</v>
      </c>
      <c r="DZ15" s="92">
        <v>300</v>
      </c>
      <c r="EA15" s="92">
        <v>2982888</v>
      </c>
      <c r="EB15" s="92">
        <v>0</v>
      </c>
      <c r="EC15" s="92">
        <v>16988</v>
      </c>
      <c r="ED15" s="92">
        <v>0</v>
      </c>
      <c r="EE15" s="92">
        <v>0</v>
      </c>
      <c r="EF15" s="92">
        <v>0</v>
      </c>
      <c r="EG15" s="92">
        <v>0</v>
      </c>
      <c r="EH15" s="92">
        <v>0</v>
      </c>
      <c r="EI15" s="92">
        <v>114726</v>
      </c>
      <c r="EJ15" s="92">
        <v>0</v>
      </c>
      <c r="EK15" s="92">
        <v>3114602</v>
      </c>
      <c r="EL15" s="92">
        <v>1964304</v>
      </c>
      <c r="EM15" s="92">
        <v>1150298</v>
      </c>
      <c r="EN15" s="92">
        <v>1150298</v>
      </c>
      <c r="EO15" s="92">
        <v>573425</v>
      </c>
      <c r="EP15" s="92">
        <v>777</v>
      </c>
      <c r="EQ15" s="92">
        <v>147075507</v>
      </c>
      <c r="ER15" s="92">
        <v>0</v>
      </c>
      <c r="ES15" s="92">
        <v>0</v>
      </c>
      <c r="ET15" s="92">
        <v>114726</v>
      </c>
      <c r="EU15" s="92">
        <v>0</v>
      </c>
      <c r="EV15" s="92">
        <v>0</v>
      </c>
      <c r="EW15" s="92">
        <v>0</v>
      </c>
      <c r="EX15" s="92">
        <v>0</v>
      </c>
      <c r="EY15" s="92">
        <v>0</v>
      </c>
      <c r="EZ15" s="92">
        <v>0</v>
      </c>
      <c r="FA15" s="88">
        <v>2885150</v>
      </c>
      <c r="FB15" s="88">
        <v>300</v>
      </c>
      <c r="FC15" s="88">
        <v>9617.17</v>
      </c>
      <c r="FD15" s="88">
        <v>175</v>
      </c>
      <c r="FE15" s="88">
        <v>9792.17</v>
      </c>
      <c r="FF15" s="88">
        <v>292</v>
      </c>
      <c r="FG15" s="88">
        <v>2859314</v>
      </c>
      <c r="FH15" s="88">
        <v>25836</v>
      </c>
      <c r="FI15" s="88">
        <v>0</v>
      </c>
      <c r="FJ15" s="88">
        <v>0</v>
      </c>
      <c r="FK15" s="88">
        <v>0</v>
      </c>
      <c r="FL15" s="88">
        <v>0</v>
      </c>
      <c r="FM15" s="88">
        <v>0</v>
      </c>
      <c r="FN15" s="88">
        <v>0</v>
      </c>
      <c r="FO15" s="88">
        <v>78337</v>
      </c>
      <c r="FP15" s="88">
        <v>0</v>
      </c>
      <c r="FQ15" s="88">
        <v>363</v>
      </c>
      <c r="FR15" s="88">
        <v>0</v>
      </c>
      <c r="FS15" s="88">
        <v>0</v>
      </c>
      <c r="FT15" s="88">
        <v>0</v>
      </c>
      <c r="FU15" s="88">
        <v>0</v>
      </c>
      <c r="FV15" s="88">
        <v>0</v>
      </c>
      <c r="FW15" s="88">
        <v>2963850</v>
      </c>
      <c r="FX15" s="88">
        <v>2002266</v>
      </c>
      <c r="FY15" s="88">
        <v>961584</v>
      </c>
      <c r="FZ15" s="88">
        <v>961584</v>
      </c>
      <c r="GA15" s="88">
        <v>575825</v>
      </c>
      <c r="GB15" s="88">
        <v>150274947</v>
      </c>
      <c r="GC15" s="88">
        <v>0</v>
      </c>
      <c r="GD15" s="88">
        <v>0</v>
      </c>
      <c r="GE15" s="93">
        <v>2859314</v>
      </c>
      <c r="GF15" s="93">
        <v>292</v>
      </c>
      <c r="GG15" s="93">
        <v>9792.17</v>
      </c>
      <c r="GH15" s="93">
        <v>207.83</v>
      </c>
      <c r="GI15" s="93">
        <v>10000</v>
      </c>
      <c r="GJ15" s="93">
        <v>286</v>
      </c>
      <c r="GK15" s="93">
        <v>2860000</v>
      </c>
      <c r="GL15" s="93">
        <v>0</v>
      </c>
      <c r="GM15" s="93">
        <v>0</v>
      </c>
      <c r="GN15" s="93">
        <v>0</v>
      </c>
      <c r="GO15" s="93">
        <v>0</v>
      </c>
      <c r="GP15" s="93">
        <v>0</v>
      </c>
      <c r="GQ15" s="93">
        <v>0</v>
      </c>
      <c r="GR15" s="93">
        <v>0</v>
      </c>
      <c r="GS15" s="93">
        <v>60000</v>
      </c>
      <c r="GT15" s="93">
        <v>0</v>
      </c>
      <c r="GU15" s="93">
        <v>7952</v>
      </c>
      <c r="GV15" s="93">
        <v>0</v>
      </c>
      <c r="GW15" s="93">
        <v>0</v>
      </c>
      <c r="GX15" s="93">
        <v>0</v>
      </c>
      <c r="GY15" s="93">
        <v>0</v>
      </c>
      <c r="GZ15" s="93">
        <v>0</v>
      </c>
      <c r="HA15" s="93">
        <v>2927952</v>
      </c>
      <c r="HB15" s="93">
        <v>2024244</v>
      </c>
      <c r="HC15" s="93">
        <v>903708</v>
      </c>
      <c r="HD15" s="93">
        <v>903708</v>
      </c>
      <c r="HE15" s="93">
        <v>573075</v>
      </c>
      <c r="HF15" s="93">
        <v>156820786</v>
      </c>
      <c r="HG15" s="93">
        <v>0</v>
      </c>
      <c r="HH15" s="93">
        <v>0</v>
      </c>
      <c r="HI15" s="65">
        <v>2860000</v>
      </c>
      <c r="HJ15" s="65">
        <v>286</v>
      </c>
      <c r="HK15" s="65">
        <v>10000</v>
      </c>
      <c r="HL15" s="65">
        <v>0</v>
      </c>
      <c r="HM15" s="65">
        <v>10000</v>
      </c>
      <c r="HN15" s="65">
        <v>278</v>
      </c>
      <c r="HO15" s="65">
        <v>2780000</v>
      </c>
      <c r="HP15" s="65">
        <v>80000</v>
      </c>
      <c r="HQ15" s="65">
        <v>0</v>
      </c>
      <c r="HR15" s="65">
        <v>0</v>
      </c>
      <c r="HS15" s="65">
        <v>0</v>
      </c>
      <c r="HT15" s="65">
        <v>0</v>
      </c>
      <c r="HU15" s="65">
        <v>0</v>
      </c>
      <c r="HV15" s="65">
        <v>0</v>
      </c>
      <c r="HW15" s="65">
        <v>80000</v>
      </c>
      <c r="HX15" s="65">
        <v>0</v>
      </c>
      <c r="HY15" s="65">
        <v>335</v>
      </c>
      <c r="HZ15" s="65">
        <v>0</v>
      </c>
      <c r="IA15" s="65">
        <v>0</v>
      </c>
      <c r="IB15" s="65">
        <v>0</v>
      </c>
      <c r="IC15" s="65">
        <v>0</v>
      </c>
      <c r="ID15" s="65">
        <v>0</v>
      </c>
      <c r="IE15" s="65">
        <v>2940335</v>
      </c>
      <c r="IF15" s="65">
        <v>2157263</v>
      </c>
      <c r="IG15" s="65">
        <v>783072</v>
      </c>
      <c r="IH15" s="65">
        <v>783072</v>
      </c>
      <c r="II15" s="65">
        <v>575175</v>
      </c>
      <c r="IJ15" s="65">
        <v>167514852</v>
      </c>
      <c r="IK15" s="65">
        <v>0</v>
      </c>
      <c r="IL15" s="65">
        <v>0</v>
      </c>
      <c r="IM15" s="90">
        <v>2780000</v>
      </c>
      <c r="IN15" s="90">
        <v>278</v>
      </c>
      <c r="IO15" s="90">
        <v>10000</v>
      </c>
      <c r="IP15" s="90">
        <v>0</v>
      </c>
      <c r="IQ15" s="90">
        <v>10000</v>
      </c>
      <c r="IR15" s="90">
        <v>274</v>
      </c>
      <c r="IS15" s="90">
        <v>2740000</v>
      </c>
      <c r="IT15" s="90">
        <v>40000</v>
      </c>
      <c r="IU15" s="90">
        <v>0</v>
      </c>
      <c r="IV15" s="90">
        <v>0</v>
      </c>
      <c r="IW15" s="90">
        <v>0</v>
      </c>
      <c r="IX15" s="90">
        <v>0</v>
      </c>
      <c r="IY15" s="90">
        <v>0</v>
      </c>
      <c r="IZ15" s="90">
        <v>490000</v>
      </c>
      <c r="JA15" s="90">
        <v>40000</v>
      </c>
      <c r="JB15" s="90">
        <v>0</v>
      </c>
      <c r="JC15" s="90">
        <v>0</v>
      </c>
      <c r="JD15" s="90">
        <v>0</v>
      </c>
      <c r="JE15" s="90">
        <v>0</v>
      </c>
      <c r="JF15" s="90">
        <v>0</v>
      </c>
      <c r="JG15" s="90">
        <v>0</v>
      </c>
      <c r="JH15" s="90">
        <v>0</v>
      </c>
      <c r="JI15" s="90">
        <v>3310000</v>
      </c>
      <c r="JJ15" s="90">
        <v>2028937</v>
      </c>
      <c r="JK15" s="90">
        <v>1281063</v>
      </c>
      <c r="JL15" s="90">
        <v>1281063</v>
      </c>
      <c r="JM15" s="90">
        <v>577075</v>
      </c>
      <c r="JN15" s="90">
        <v>190026913</v>
      </c>
      <c r="JO15" s="90">
        <v>0</v>
      </c>
      <c r="JP15" s="90">
        <v>0</v>
      </c>
      <c r="JQ15" s="100">
        <v>2740000</v>
      </c>
      <c r="JR15" s="100">
        <v>274</v>
      </c>
      <c r="JS15" s="100">
        <v>10000</v>
      </c>
      <c r="JT15" s="100">
        <v>1000</v>
      </c>
      <c r="JU15" s="100">
        <v>11000</v>
      </c>
      <c r="JV15" s="100">
        <v>270</v>
      </c>
      <c r="JW15" s="100">
        <v>2970000</v>
      </c>
      <c r="JX15" s="100">
        <v>0</v>
      </c>
      <c r="JY15" s="100">
        <v>0</v>
      </c>
      <c r="JZ15" s="100">
        <v>0</v>
      </c>
      <c r="KA15" s="100">
        <v>0</v>
      </c>
      <c r="KB15" s="100">
        <v>0</v>
      </c>
      <c r="KC15" s="100">
        <v>0</v>
      </c>
      <c r="KD15" s="100">
        <v>490000</v>
      </c>
      <c r="KE15" s="100">
        <v>44000</v>
      </c>
      <c r="KF15" s="100">
        <v>0</v>
      </c>
      <c r="KG15" s="100">
        <v>0</v>
      </c>
      <c r="KH15" s="100">
        <v>16722</v>
      </c>
      <c r="KI15" s="100">
        <v>0</v>
      </c>
      <c r="KJ15" s="100">
        <v>0</v>
      </c>
      <c r="KK15" s="100">
        <v>44560</v>
      </c>
      <c r="KL15" s="100">
        <v>0</v>
      </c>
      <c r="KM15" s="100">
        <v>3565282</v>
      </c>
      <c r="KN15" s="100">
        <v>2179199</v>
      </c>
      <c r="KO15" s="100">
        <v>1386083</v>
      </c>
      <c r="KP15" s="100">
        <v>1386083</v>
      </c>
      <c r="KQ15" s="100">
        <v>573825</v>
      </c>
      <c r="KR15" s="100">
        <v>214045666</v>
      </c>
      <c r="KS15" s="100">
        <v>0</v>
      </c>
      <c r="KT15" s="100">
        <v>0</v>
      </c>
    </row>
    <row r="16" spans="1:306" x14ac:dyDescent="0.25">
      <c r="A16" s="61">
        <v>2450</v>
      </c>
      <c r="B16" s="61" t="s">
        <v>39</v>
      </c>
      <c r="C16" s="61">
        <v>21755998</v>
      </c>
      <c r="D16" s="61">
        <v>2194</v>
      </c>
      <c r="E16" s="61">
        <v>9916.1299999999992</v>
      </c>
      <c r="F16" s="61">
        <v>75</v>
      </c>
      <c r="G16" s="61">
        <v>9991.1299999999992</v>
      </c>
      <c r="H16" s="61">
        <v>2193</v>
      </c>
      <c r="I16" s="61">
        <v>21910548</v>
      </c>
      <c r="J16" s="61">
        <v>1578</v>
      </c>
      <c r="K16" s="61">
        <v>-2037</v>
      </c>
      <c r="L16" s="61">
        <v>0</v>
      </c>
      <c r="M16" s="61">
        <v>0</v>
      </c>
      <c r="N16" s="61">
        <v>0</v>
      </c>
      <c r="O16" s="61">
        <v>0</v>
      </c>
      <c r="P16" s="61">
        <v>0</v>
      </c>
      <c r="Q16" s="61">
        <v>9991</v>
      </c>
      <c r="R16" s="61">
        <v>0</v>
      </c>
      <c r="S16" s="61">
        <v>21930203</v>
      </c>
      <c r="T16" s="61">
        <v>5418923</v>
      </c>
      <c r="U16" s="61">
        <v>16511280</v>
      </c>
      <c r="V16" s="61">
        <v>16510376</v>
      </c>
      <c r="W16" s="61">
        <v>1820425</v>
      </c>
      <c r="X16" s="61">
        <v>125562</v>
      </c>
      <c r="Y16" s="61">
        <v>5270333865</v>
      </c>
      <c r="Z16" s="61">
        <v>904</v>
      </c>
      <c r="AA16" s="61">
        <v>0</v>
      </c>
      <c r="AB16" s="61">
        <v>0</v>
      </c>
      <c r="AC16" s="61">
        <v>1511</v>
      </c>
      <c r="AD16" s="61">
        <v>8612</v>
      </c>
      <c r="AE16" s="94">
        <v>21910089</v>
      </c>
      <c r="AF16" s="94">
        <v>2193</v>
      </c>
      <c r="AG16" s="94">
        <v>9990.92</v>
      </c>
      <c r="AH16" s="94">
        <v>0</v>
      </c>
      <c r="AI16" s="94">
        <v>9990.92</v>
      </c>
      <c r="AJ16" s="94">
        <v>2164</v>
      </c>
      <c r="AK16" s="94">
        <v>21620351</v>
      </c>
      <c r="AL16" s="94">
        <v>0</v>
      </c>
      <c r="AM16" s="94">
        <v>48962</v>
      </c>
      <c r="AN16" s="94">
        <v>0</v>
      </c>
      <c r="AO16" s="94">
        <v>0</v>
      </c>
      <c r="AP16" s="94">
        <v>0</v>
      </c>
      <c r="AQ16" s="94">
        <v>0</v>
      </c>
      <c r="AR16" s="94">
        <v>0</v>
      </c>
      <c r="AS16" s="94">
        <v>289737</v>
      </c>
      <c r="AT16" s="94">
        <v>0</v>
      </c>
      <c r="AU16" s="94">
        <v>22258779</v>
      </c>
      <c r="AV16" s="94">
        <v>5266567</v>
      </c>
      <c r="AW16" s="94">
        <v>16992212</v>
      </c>
      <c r="AX16" s="94">
        <v>16991231</v>
      </c>
      <c r="AY16" s="94">
        <v>1735875</v>
      </c>
      <c r="AZ16" s="94">
        <v>119606</v>
      </c>
      <c r="BA16" s="94">
        <v>5427218647</v>
      </c>
      <c r="BB16" s="94">
        <v>981</v>
      </c>
      <c r="BC16" s="94">
        <v>0</v>
      </c>
      <c r="BD16" s="94">
        <v>289738</v>
      </c>
      <c r="BE16" s="94">
        <v>0</v>
      </c>
      <c r="BF16" s="94">
        <v>0</v>
      </c>
      <c r="BG16" s="94">
        <v>9991</v>
      </c>
      <c r="BH16" s="94">
        <v>0</v>
      </c>
      <c r="BI16" s="94">
        <v>0</v>
      </c>
      <c r="BJ16" s="85">
        <v>21669313</v>
      </c>
      <c r="BK16" s="85">
        <v>2164</v>
      </c>
      <c r="BL16" s="85">
        <v>10013.549999999999</v>
      </c>
      <c r="BM16" s="85">
        <v>0</v>
      </c>
      <c r="BN16" s="85">
        <v>10013.549999999999</v>
      </c>
      <c r="BO16" s="85">
        <v>2141</v>
      </c>
      <c r="BP16" s="85">
        <v>21439011</v>
      </c>
      <c r="BQ16" s="85">
        <v>0</v>
      </c>
      <c r="BR16" s="85">
        <v>109112</v>
      </c>
      <c r="BS16" s="85">
        <v>0</v>
      </c>
      <c r="BT16" s="85">
        <v>0</v>
      </c>
      <c r="BU16" s="85">
        <v>0</v>
      </c>
      <c r="BV16" s="85">
        <v>0</v>
      </c>
      <c r="BW16" s="85">
        <v>0</v>
      </c>
      <c r="BX16" s="85">
        <v>230312</v>
      </c>
      <c r="BY16" s="85">
        <v>0</v>
      </c>
      <c r="BZ16" s="85">
        <v>22039279</v>
      </c>
      <c r="CA16" s="85">
        <v>4778038</v>
      </c>
      <c r="CB16" s="85">
        <v>17261241</v>
      </c>
      <c r="CC16" s="85">
        <v>17270202</v>
      </c>
      <c r="CD16" s="85">
        <v>1692075</v>
      </c>
      <c r="CE16" s="85">
        <v>92928</v>
      </c>
      <c r="CF16" s="85">
        <v>5601679089</v>
      </c>
      <c r="CG16" s="85">
        <v>0</v>
      </c>
      <c r="CH16" s="85">
        <v>8961</v>
      </c>
      <c r="CI16" s="85">
        <v>230302</v>
      </c>
      <c r="CJ16" s="85">
        <v>0</v>
      </c>
      <c r="CK16" s="85">
        <v>14604</v>
      </c>
      <c r="CL16" s="85">
        <v>15938</v>
      </c>
      <c r="CM16" s="85">
        <v>0</v>
      </c>
      <c r="CN16" s="85">
        <v>0</v>
      </c>
      <c r="CO16" s="91">
        <v>21548123</v>
      </c>
      <c r="CP16" s="91">
        <v>2141</v>
      </c>
      <c r="CQ16" s="91">
        <v>10064.51</v>
      </c>
      <c r="CR16" s="91">
        <v>0</v>
      </c>
      <c r="CS16" s="91">
        <v>10064.51</v>
      </c>
      <c r="CT16" s="91">
        <v>2104</v>
      </c>
      <c r="CU16" s="91">
        <v>21175729</v>
      </c>
      <c r="CV16" s="91">
        <v>0</v>
      </c>
      <c r="CW16" s="91">
        <v>0</v>
      </c>
      <c r="CX16" s="91">
        <v>0</v>
      </c>
      <c r="CY16" s="91">
        <v>0</v>
      </c>
      <c r="CZ16" s="91">
        <v>0</v>
      </c>
      <c r="DA16" s="91">
        <v>0</v>
      </c>
      <c r="DB16" s="91">
        <v>0</v>
      </c>
      <c r="DC16" s="91">
        <v>372387</v>
      </c>
      <c r="DD16" s="91">
        <v>0</v>
      </c>
      <c r="DE16" s="91">
        <v>22037268</v>
      </c>
      <c r="DF16" s="91">
        <v>4745331</v>
      </c>
      <c r="DG16" s="91">
        <v>17291937</v>
      </c>
      <c r="DH16" s="91">
        <v>17301252</v>
      </c>
      <c r="DI16" s="91">
        <v>1715700</v>
      </c>
      <c r="DJ16" s="91">
        <v>94294</v>
      </c>
      <c r="DK16" s="91">
        <v>5818877931</v>
      </c>
      <c r="DL16" s="91">
        <v>0</v>
      </c>
      <c r="DM16" s="91">
        <v>9315</v>
      </c>
      <c r="DN16" s="91">
        <v>372394</v>
      </c>
      <c r="DO16" s="91">
        <v>6781</v>
      </c>
      <c r="DP16" s="91">
        <v>0</v>
      </c>
      <c r="DQ16" s="91">
        <v>24528</v>
      </c>
      <c r="DR16" s="91">
        <v>0</v>
      </c>
      <c r="DS16" s="91">
        <v>0</v>
      </c>
      <c r="DT16" s="91">
        <v>85449</v>
      </c>
      <c r="DU16" s="92">
        <v>21175729</v>
      </c>
      <c r="DV16" s="92">
        <v>2104</v>
      </c>
      <c r="DW16" s="92">
        <v>10064.51</v>
      </c>
      <c r="DX16" s="92">
        <v>0</v>
      </c>
      <c r="DY16" s="92">
        <v>10064.51</v>
      </c>
      <c r="DZ16" s="92">
        <v>2077</v>
      </c>
      <c r="EA16" s="92">
        <v>21175729</v>
      </c>
      <c r="EB16" s="92">
        <v>0</v>
      </c>
      <c r="EC16" s="92">
        <v>30942</v>
      </c>
      <c r="ED16" s="92">
        <v>0</v>
      </c>
      <c r="EE16" s="92">
        <v>0</v>
      </c>
      <c r="EF16" s="92">
        <v>0</v>
      </c>
      <c r="EG16" s="92">
        <v>0</v>
      </c>
      <c r="EH16" s="92">
        <v>0</v>
      </c>
      <c r="EI16" s="92">
        <v>271742</v>
      </c>
      <c r="EJ16" s="92">
        <v>0</v>
      </c>
      <c r="EK16" s="92">
        <v>21651462</v>
      </c>
      <c r="EL16" s="92">
        <v>4827875</v>
      </c>
      <c r="EM16" s="92">
        <v>16823587</v>
      </c>
      <c r="EN16" s="92">
        <v>16822479</v>
      </c>
      <c r="EO16" s="92">
        <v>1705762</v>
      </c>
      <c r="EP16" s="92">
        <v>96576</v>
      </c>
      <c r="EQ16" s="92">
        <v>6032005031</v>
      </c>
      <c r="ER16" s="92">
        <v>1108</v>
      </c>
      <c r="ES16" s="92">
        <v>0</v>
      </c>
      <c r="ET16" s="92">
        <v>271742</v>
      </c>
      <c r="EU16" s="92">
        <v>0</v>
      </c>
      <c r="EV16" s="92">
        <v>23201</v>
      </c>
      <c r="EW16" s="92">
        <v>50400</v>
      </c>
      <c r="EX16" s="92">
        <v>0</v>
      </c>
      <c r="EY16" s="92">
        <v>0</v>
      </c>
      <c r="EZ16" s="92">
        <v>99448</v>
      </c>
      <c r="FA16" s="88">
        <v>20934929</v>
      </c>
      <c r="FB16" s="88">
        <v>2077</v>
      </c>
      <c r="FC16" s="88">
        <v>10079.41</v>
      </c>
      <c r="FD16" s="88">
        <v>175</v>
      </c>
      <c r="FE16" s="88">
        <v>10254.41</v>
      </c>
      <c r="FF16" s="88">
        <v>2044</v>
      </c>
      <c r="FG16" s="88">
        <v>20960014</v>
      </c>
      <c r="FH16" s="88">
        <v>0</v>
      </c>
      <c r="FI16" s="88">
        <v>0</v>
      </c>
      <c r="FJ16" s="88">
        <v>27099</v>
      </c>
      <c r="FK16" s="88">
        <v>0</v>
      </c>
      <c r="FL16" s="88">
        <v>0</v>
      </c>
      <c r="FM16" s="88">
        <v>0</v>
      </c>
      <c r="FN16" s="88">
        <v>0</v>
      </c>
      <c r="FO16" s="88">
        <v>338396</v>
      </c>
      <c r="FP16" s="88">
        <v>0</v>
      </c>
      <c r="FQ16" s="88">
        <v>0</v>
      </c>
      <c r="FR16" s="88">
        <v>0</v>
      </c>
      <c r="FS16" s="88">
        <v>0</v>
      </c>
      <c r="FT16" s="88">
        <v>0</v>
      </c>
      <c r="FU16" s="88">
        <v>69536</v>
      </c>
      <c r="FV16" s="88">
        <v>101784</v>
      </c>
      <c r="FW16" s="88">
        <v>21496829</v>
      </c>
      <c r="FX16" s="88">
        <v>4923854</v>
      </c>
      <c r="FY16" s="88">
        <v>16572975</v>
      </c>
      <c r="FZ16" s="88">
        <v>16571994</v>
      </c>
      <c r="GA16" s="88">
        <v>1709997</v>
      </c>
      <c r="GB16" s="88">
        <v>6352268357</v>
      </c>
      <c r="GC16" s="88">
        <v>981</v>
      </c>
      <c r="GD16" s="88">
        <v>0</v>
      </c>
      <c r="GE16" s="93">
        <v>20987113</v>
      </c>
      <c r="GF16" s="93">
        <v>2044</v>
      </c>
      <c r="GG16" s="93">
        <v>10267.67</v>
      </c>
      <c r="GH16" s="93">
        <v>179</v>
      </c>
      <c r="GI16" s="93">
        <v>10446.67</v>
      </c>
      <c r="GJ16" s="93">
        <v>2009</v>
      </c>
      <c r="GK16" s="93">
        <v>20987360</v>
      </c>
      <c r="GL16" s="93">
        <v>0</v>
      </c>
      <c r="GM16" s="93">
        <v>0</v>
      </c>
      <c r="GN16" s="93">
        <v>98439</v>
      </c>
      <c r="GO16" s="93">
        <v>0</v>
      </c>
      <c r="GP16" s="93">
        <v>0</v>
      </c>
      <c r="GQ16" s="93">
        <v>0</v>
      </c>
      <c r="GR16" s="93">
        <v>1700000</v>
      </c>
      <c r="GS16" s="93">
        <v>365633</v>
      </c>
      <c r="GT16" s="93">
        <v>0</v>
      </c>
      <c r="GU16" s="93">
        <v>98</v>
      </c>
      <c r="GV16" s="93">
        <v>0</v>
      </c>
      <c r="GW16" s="93">
        <v>0</v>
      </c>
      <c r="GX16" s="93">
        <v>0</v>
      </c>
      <c r="GY16" s="93">
        <v>125244</v>
      </c>
      <c r="GZ16" s="93">
        <v>64885</v>
      </c>
      <c r="HA16" s="93">
        <v>23341659</v>
      </c>
      <c r="HB16" s="93">
        <v>4961221</v>
      </c>
      <c r="HC16" s="93">
        <v>18380438</v>
      </c>
      <c r="HD16" s="93">
        <v>18380438</v>
      </c>
      <c r="HE16" s="93">
        <v>0</v>
      </c>
      <c r="HF16" s="93">
        <v>6736955319</v>
      </c>
      <c r="HG16" s="93">
        <v>0</v>
      </c>
      <c r="HH16" s="93">
        <v>0</v>
      </c>
      <c r="HI16" s="65">
        <v>21085799</v>
      </c>
      <c r="HJ16" s="65">
        <v>2009</v>
      </c>
      <c r="HK16" s="65">
        <v>10495.67</v>
      </c>
      <c r="HL16" s="65">
        <v>0</v>
      </c>
      <c r="HM16" s="65">
        <v>10495.67</v>
      </c>
      <c r="HN16" s="65">
        <v>1975</v>
      </c>
      <c r="HO16" s="65">
        <v>20728948</v>
      </c>
      <c r="HP16" s="65">
        <v>356851</v>
      </c>
      <c r="HQ16" s="65">
        <v>0</v>
      </c>
      <c r="HR16" s="65">
        <v>107617</v>
      </c>
      <c r="HS16" s="65">
        <v>0</v>
      </c>
      <c r="HT16" s="65">
        <v>0</v>
      </c>
      <c r="HU16" s="65">
        <v>0</v>
      </c>
      <c r="HV16" s="65">
        <v>1700000</v>
      </c>
      <c r="HW16" s="65">
        <v>356853</v>
      </c>
      <c r="HX16" s="65">
        <v>0</v>
      </c>
      <c r="HY16" s="65">
        <v>1068</v>
      </c>
      <c r="HZ16" s="65">
        <v>21939</v>
      </c>
      <c r="IA16" s="65">
        <v>0</v>
      </c>
      <c r="IB16" s="65">
        <v>0</v>
      </c>
      <c r="IC16" s="65">
        <v>179640</v>
      </c>
      <c r="ID16" s="65">
        <v>26026</v>
      </c>
      <c r="IE16" s="65">
        <v>23478942</v>
      </c>
      <c r="IF16" s="65">
        <v>6807971</v>
      </c>
      <c r="IG16" s="65">
        <v>16670971</v>
      </c>
      <c r="IH16" s="65">
        <v>16670971</v>
      </c>
      <c r="II16" s="65">
        <v>60</v>
      </c>
      <c r="IJ16" s="65">
        <v>7114546808</v>
      </c>
      <c r="IK16" s="65">
        <v>0</v>
      </c>
      <c r="IL16" s="65">
        <v>0</v>
      </c>
      <c r="IM16" s="90">
        <v>20836565</v>
      </c>
      <c r="IN16" s="90">
        <v>1975</v>
      </c>
      <c r="IO16" s="90">
        <v>10550.16</v>
      </c>
      <c r="IP16" s="90">
        <v>0</v>
      </c>
      <c r="IQ16" s="90">
        <v>10550.16</v>
      </c>
      <c r="IR16" s="90">
        <v>1941</v>
      </c>
      <c r="IS16" s="90">
        <v>20477861</v>
      </c>
      <c r="IT16" s="90">
        <v>358704</v>
      </c>
      <c r="IU16" s="90">
        <v>0</v>
      </c>
      <c r="IV16" s="90">
        <v>90599</v>
      </c>
      <c r="IW16" s="90">
        <v>0</v>
      </c>
      <c r="IX16" s="90">
        <v>0</v>
      </c>
      <c r="IY16" s="90">
        <v>0</v>
      </c>
      <c r="IZ16" s="90">
        <v>1700000</v>
      </c>
      <c r="JA16" s="90">
        <v>358705</v>
      </c>
      <c r="JB16" s="90">
        <v>0</v>
      </c>
      <c r="JC16" s="90">
        <v>883</v>
      </c>
      <c r="JD16" s="90">
        <v>79072</v>
      </c>
      <c r="JE16" s="90">
        <v>0</v>
      </c>
      <c r="JF16" s="90">
        <v>0</v>
      </c>
      <c r="JG16" s="90">
        <v>189945</v>
      </c>
      <c r="JH16" s="90">
        <v>65380</v>
      </c>
      <c r="JI16" s="90">
        <v>23321149</v>
      </c>
      <c r="JJ16" s="90">
        <v>6161368</v>
      </c>
      <c r="JK16" s="90">
        <v>17159781</v>
      </c>
      <c r="JL16" s="90">
        <v>17159781</v>
      </c>
      <c r="JM16" s="90">
        <v>0</v>
      </c>
      <c r="JN16" s="90">
        <v>8185791872</v>
      </c>
      <c r="JO16" s="90">
        <v>0</v>
      </c>
      <c r="JP16" s="90">
        <v>0</v>
      </c>
      <c r="JQ16" s="100">
        <v>20568460</v>
      </c>
      <c r="JR16" s="100">
        <v>1941</v>
      </c>
      <c r="JS16" s="100">
        <v>10596.84</v>
      </c>
      <c r="JT16" s="100">
        <v>403.16</v>
      </c>
      <c r="JU16" s="100">
        <v>11000</v>
      </c>
      <c r="JV16" s="100">
        <v>1901</v>
      </c>
      <c r="JW16" s="100">
        <v>20911000</v>
      </c>
      <c r="JX16" s="100">
        <v>0</v>
      </c>
      <c r="JY16" s="100">
        <v>0</v>
      </c>
      <c r="JZ16" s="100">
        <v>133929</v>
      </c>
      <c r="KA16" s="100">
        <v>0</v>
      </c>
      <c r="KB16" s="100">
        <v>0</v>
      </c>
      <c r="KC16" s="100">
        <v>0</v>
      </c>
      <c r="KD16" s="100">
        <v>1700000</v>
      </c>
      <c r="KE16" s="100">
        <v>440000</v>
      </c>
      <c r="KF16" s="100">
        <v>0</v>
      </c>
      <c r="KG16" s="100">
        <v>0</v>
      </c>
      <c r="KH16" s="100">
        <v>2010</v>
      </c>
      <c r="KI16" s="100">
        <v>0</v>
      </c>
      <c r="KJ16" s="100">
        <v>0</v>
      </c>
      <c r="KK16" s="100">
        <v>309675</v>
      </c>
      <c r="KL16" s="100">
        <v>90390</v>
      </c>
      <c r="KM16" s="100">
        <v>23587004</v>
      </c>
      <c r="KN16" s="100">
        <v>6351720</v>
      </c>
      <c r="KO16" s="100">
        <v>17235284</v>
      </c>
      <c r="KP16" s="100">
        <v>17235284</v>
      </c>
      <c r="KQ16" s="100">
        <v>129</v>
      </c>
      <c r="KR16" s="100">
        <v>9505023027</v>
      </c>
      <c r="KS16" s="100">
        <v>0</v>
      </c>
      <c r="KT16" s="100">
        <v>0</v>
      </c>
    </row>
    <row r="17" spans="1:306" x14ac:dyDescent="0.25">
      <c r="A17" s="61">
        <v>170</v>
      </c>
      <c r="B17" s="61" t="s">
        <v>40</v>
      </c>
      <c r="C17" s="61">
        <v>20433481</v>
      </c>
      <c r="D17" s="61">
        <v>2163</v>
      </c>
      <c r="E17" s="61">
        <v>9446.82</v>
      </c>
      <c r="F17" s="61">
        <v>75</v>
      </c>
      <c r="G17" s="61">
        <v>9521.82</v>
      </c>
      <c r="H17" s="61">
        <v>2180</v>
      </c>
      <c r="I17" s="61">
        <v>20757568</v>
      </c>
      <c r="J17" s="61">
        <v>0</v>
      </c>
      <c r="K17" s="61">
        <v>19920</v>
      </c>
      <c r="L17" s="61">
        <v>0</v>
      </c>
      <c r="M17" s="61">
        <v>0</v>
      </c>
      <c r="N17" s="61">
        <v>0</v>
      </c>
      <c r="O17" s="61">
        <v>0</v>
      </c>
      <c r="P17" s="61">
        <v>0</v>
      </c>
      <c r="Q17" s="61">
        <v>0</v>
      </c>
      <c r="R17" s="61">
        <v>0</v>
      </c>
      <c r="S17" s="61">
        <v>20777488</v>
      </c>
      <c r="T17" s="61">
        <v>14701069</v>
      </c>
      <c r="U17" s="61">
        <v>6076419</v>
      </c>
      <c r="V17" s="61">
        <v>6100907</v>
      </c>
      <c r="W17" s="61">
        <v>0</v>
      </c>
      <c r="X17" s="61">
        <v>21486</v>
      </c>
      <c r="Y17" s="61">
        <v>639384997</v>
      </c>
      <c r="Z17" s="61">
        <v>0</v>
      </c>
      <c r="AA17" s="61">
        <v>24488</v>
      </c>
      <c r="AB17" s="61">
        <v>0</v>
      </c>
      <c r="AC17" s="61">
        <v>0</v>
      </c>
      <c r="AD17" s="61">
        <v>0</v>
      </c>
      <c r="AE17" s="94">
        <v>20777488</v>
      </c>
      <c r="AF17" s="94">
        <v>2180</v>
      </c>
      <c r="AG17" s="94">
        <v>9530.9599999999991</v>
      </c>
      <c r="AH17" s="94">
        <v>0</v>
      </c>
      <c r="AI17" s="94">
        <v>9530.9599999999991</v>
      </c>
      <c r="AJ17" s="94">
        <v>2177</v>
      </c>
      <c r="AK17" s="94">
        <v>20748900</v>
      </c>
      <c r="AL17" s="94">
        <v>0</v>
      </c>
      <c r="AM17" s="94">
        <v>0</v>
      </c>
      <c r="AN17" s="94">
        <v>0</v>
      </c>
      <c r="AO17" s="94">
        <v>0</v>
      </c>
      <c r="AP17" s="94">
        <v>0</v>
      </c>
      <c r="AQ17" s="94">
        <v>0</v>
      </c>
      <c r="AR17" s="94">
        <v>0</v>
      </c>
      <c r="AS17" s="94">
        <v>28593</v>
      </c>
      <c r="AT17" s="94">
        <v>600000</v>
      </c>
      <c r="AU17" s="94">
        <v>21429303</v>
      </c>
      <c r="AV17" s="94">
        <v>15361798</v>
      </c>
      <c r="AW17" s="94">
        <v>6067505</v>
      </c>
      <c r="AX17" s="94">
        <v>6038336</v>
      </c>
      <c r="AY17" s="94">
        <v>0</v>
      </c>
      <c r="AZ17" s="94">
        <v>20831</v>
      </c>
      <c r="BA17" s="94">
        <v>671489234</v>
      </c>
      <c r="BB17" s="94">
        <v>29169</v>
      </c>
      <c r="BC17" s="94">
        <v>0</v>
      </c>
      <c r="BD17" s="94">
        <v>28588</v>
      </c>
      <c r="BE17" s="94">
        <v>0</v>
      </c>
      <c r="BF17" s="94">
        <v>23222</v>
      </c>
      <c r="BG17" s="94">
        <v>0</v>
      </c>
      <c r="BH17" s="94">
        <v>0</v>
      </c>
      <c r="BI17" s="94">
        <v>0</v>
      </c>
      <c r="BJ17" s="85">
        <v>20748900</v>
      </c>
      <c r="BK17" s="85">
        <v>2177</v>
      </c>
      <c r="BL17" s="85">
        <v>9530.9599999999991</v>
      </c>
      <c r="BM17" s="85">
        <v>0</v>
      </c>
      <c r="BN17" s="85">
        <v>9530.9599999999991</v>
      </c>
      <c r="BO17" s="85">
        <v>2135</v>
      </c>
      <c r="BP17" s="85">
        <v>20348600</v>
      </c>
      <c r="BQ17" s="85">
        <v>0</v>
      </c>
      <c r="BR17" s="85">
        <v>59353</v>
      </c>
      <c r="BS17" s="85">
        <v>0</v>
      </c>
      <c r="BT17" s="85">
        <v>8831</v>
      </c>
      <c r="BU17" s="85">
        <v>0</v>
      </c>
      <c r="BV17" s="85">
        <v>0</v>
      </c>
      <c r="BW17" s="85">
        <v>0</v>
      </c>
      <c r="BX17" s="85">
        <v>400300</v>
      </c>
      <c r="BY17" s="85">
        <v>0</v>
      </c>
      <c r="BZ17" s="85">
        <v>21334310</v>
      </c>
      <c r="CA17" s="85">
        <v>15481731</v>
      </c>
      <c r="CB17" s="85">
        <v>5852579</v>
      </c>
      <c r="CC17" s="85">
        <v>5862110</v>
      </c>
      <c r="CD17" s="85">
        <v>1596898</v>
      </c>
      <c r="CE17" s="85">
        <v>19033</v>
      </c>
      <c r="CF17" s="85">
        <v>693432504</v>
      </c>
      <c r="CG17" s="85">
        <v>0</v>
      </c>
      <c r="CH17" s="85">
        <v>9531</v>
      </c>
      <c r="CI17" s="85">
        <v>400300</v>
      </c>
      <c r="CJ17" s="85">
        <v>0</v>
      </c>
      <c r="CK17" s="85">
        <v>7081</v>
      </c>
      <c r="CL17" s="85">
        <v>109845</v>
      </c>
      <c r="CM17" s="85">
        <v>0</v>
      </c>
      <c r="CN17" s="85">
        <v>0</v>
      </c>
      <c r="CO17" s="91">
        <v>20416784</v>
      </c>
      <c r="CP17" s="91">
        <v>2135</v>
      </c>
      <c r="CQ17" s="91">
        <v>9562.9</v>
      </c>
      <c r="CR17" s="91">
        <v>0</v>
      </c>
      <c r="CS17" s="91">
        <v>9562.9</v>
      </c>
      <c r="CT17" s="91">
        <v>2115</v>
      </c>
      <c r="CU17" s="91">
        <v>20225534</v>
      </c>
      <c r="CV17" s="91">
        <v>0</v>
      </c>
      <c r="CW17" s="91">
        <v>56396</v>
      </c>
      <c r="CX17" s="91">
        <v>0</v>
      </c>
      <c r="CY17" s="91">
        <v>0</v>
      </c>
      <c r="CZ17" s="91">
        <v>0</v>
      </c>
      <c r="DA17" s="91">
        <v>0</v>
      </c>
      <c r="DB17" s="91">
        <v>0</v>
      </c>
      <c r="DC17" s="91">
        <v>191258</v>
      </c>
      <c r="DD17" s="91">
        <v>0</v>
      </c>
      <c r="DE17" s="91">
        <v>20882114</v>
      </c>
      <c r="DF17" s="91">
        <v>15751935</v>
      </c>
      <c r="DG17" s="91">
        <v>5130179</v>
      </c>
      <c r="DH17" s="91">
        <v>5130179</v>
      </c>
      <c r="DI17" s="91">
        <v>1738752</v>
      </c>
      <c r="DJ17" s="91">
        <v>19313</v>
      </c>
      <c r="DK17" s="91">
        <v>713320388</v>
      </c>
      <c r="DL17" s="91">
        <v>0</v>
      </c>
      <c r="DM17" s="91">
        <v>0</v>
      </c>
      <c r="DN17" s="91">
        <v>191250</v>
      </c>
      <c r="DO17" s="91">
        <v>0</v>
      </c>
      <c r="DP17" s="91">
        <v>21896</v>
      </c>
      <c r="DQ17" s="91">
        <v>195780</v>
      </c>
      <c r="DR17" s="91">
        <v>0</v>
      </c>
      <c r="DS17" s="91">
        <v>0</v>
      </c>
      <c r="DT17" s="91">
        <v>0</v>
      </c>
      <c r="DU17" s="92">
        <v>20281930</v>
      </c>
      <c r="DV17" s="92">
        <v>2115</v>
      </c>
      <c r="DW17" s="92">
        <v>9589.57</v>
      </c>
      <c r="DX17" s="92">
        <v>0</v>
      </c>
      <c r="DY17" s="92">
        <v>9589.57</v>
      </c>
      <c r="DZ17" s="92">
        <v>2115</v>
      </c>
      <c r="EA17" s="92">
        <v>20281941</v>
      </c>
      <c r="EB17" s="92">
        <v>0</v>
      </c>
      <c r="EC17" s="92">
        <v>0</v>
      </c>
      <c r="ED17" s="92">
        <v>0</v>
      </c>
      <c r="EE17" s="92">
        <v>0</v>
      </c>
      <c r="EF17" s="92">
        <v>0</v>
      </c>
      <c r="EG17" s="92">
        <v>0</v>
      </c>
      <c r="EH17" s="92">
        <v>0</v>
      </c>
      <c r="EI17" s="92">
        <v>0</v>
      </c>
      <c r="EJ17" s="92">
        <v>0</v>
      </c>
      <c r="EK17" s="92">
        <v>20634748</v>
      </c>
      <c r="EL17" s="92">
        <v>16207042</v>
      </c>
      <c r="EM17" s="92">
        <v>4427706</v>
      </c>
      <c r="EN17" s="92">
        <v>4446885</v>
      </c>
      <c r="EO17" s="92">
        <v>2212150</v>
      </c>
      <c r="EP17" s="92">
        <v>19780</v>
      </c>
      <c r="EQ17" s="92">
        <v>746123529</v>
      </c>
      <c r="ER17" s="92">
        <v>0</v>
      </c>
      <c r="ES17" s="92">
        <v>19179</v>
      </c>
      <c r="ET17" s="92">
        <v>0</v>
      </c>
      <c r="EU17" s="92">
        <v>0</v>
      </c>
      <c r="EV17" s="92">
        <v>0</v>
      </c>
      <c r="EW17" s="92">
        <v>352807</v>
      </c>
      <c r="EX17" s="92">
        <v>0</v>
      </c>
      <c r="EY17" s="92">
        <v>0</v>
      </c>
      <c r="EZ17" s="92">
        <v>0</v>
      </c>
      <c r="FA17" s="88">
        <v>20281941</v>
      </c>
      <c r="FB17" s="88">
        <v>2115</v>
      </c>
      <c r="FC17" s="88">
        <v>9589.57</v>
      </c>
      <c r="FD17" s="88">
        <v>175</v>
      </c>
      <c r="FE17" s="88">
        <v>9764.57</v>
      </c>
      <c r="FF17" s="88">
        <v>2126</v>
      </c>
      <c r="FG17" s="88">
        <v>20759476</v>
      </c>
      <c r="FH17" s="88">
        <v>0</v>
      </c>
      <c r="FI17" s="88">
        <v>0</v>
      </c>
      <c r="FJ17" s="88">
        <v>43807</v>
      </c>
      <c r="FK17" s="88">
        <v>0</v>
      </c>
      <c r="FL17" s="88">
        <v>0</v>
      </c>
      <c r="FM17" s="88">
        <v>0</v>
      </c>
      <c r="FN17" s="88">
        <v>0</v>
      </c>
      <c r="FO17" s="88">
        <v>0</v>
      </c>
      <c r="FP17" s="88">
        <v>0</v>
      </c>
      <c r="FQ17" s="88">
        <v>632</v>
      </c>
      <c r="FR17" s="88">
        <v>18955</v>
      </c>
      <c r="FS17" s="88">
        <v>0</v>
      </c>
      <c r="FT17" s="88">
        <v>0</v>
      </c>
      <c r="FU17" s="88">
        <v>325863</v>
      </c>
      <c r="FV17" s="88">
        <v>159038</v>
      </c>
      <c r="FW17" s="88">
        <v>21307770</v>
      </c>
      <c r="FX17" s="88">
        <v>17089078</v>
      </c>
      <c r="FY17" s="88">
        <v>4218692</v>
      </c>
      <c r="FZ17" s="88">
        <v>4208927</v>
      </c>
      <c r="GA17" s="88">
        <v>2489350</v>
      </c>
      <c r="GB17" s="88">
        <v>759108114</v>
      </c>
      <c r="GC17" s="88">
        <v>9765</v>
      </c>
      <c r="GD17" s="88">
        <v>0</v>
      </c>
      <c r="GE17" s="93">
        <v>20803282</v>
      </c>
      <c r="GF17" s="93">
        <v>2126</v>
      </c>
      <c r="GG17" s="93">
        <v>9785.17</v>
      </c>
      <c r="GH17" s="93">
        <v>214.83</v>
      </c>
      <c r="GI17" s="93">
        <v>10000</v>
      </c>
      <c r="GJ17" s="93">
        <v>2073</v>
      </c>
      <c r="GK17" s="93">
        <v>20730000</v>
      </c>
      <c r="GL17" s="93">
        <v>73282</v>
      </c>
      <c r="GM17" s="93">
        <v>0</v>
      </c>
      <c r="GN17" s="93">
        <v>0</v>
      </c>
      <c r="GO17" s="93">
        <v>0</v>
      </c>
      <c r="GP17" s="93">
        <v>212210</v>
      </c>
      <c r="GQ17" s="93">
        <v>0</v>
      </c>
      <c r="GR17" s="93">
        <v>0</v>
      </c>
      <c r="GS17" s="93">
        <v>530000</v>
      </c>
      <c r="GT17" s="93">
        <v>0</v>
      </c>
      <c r="GU17" s="93">
        <v>10149</v>
      </c>
      <c r="GV17" s="93">
        <v>3885</v>
      </c>
      <c r="GW17" s="93">
        <v>0</v>
      </c>
      <c r="GX17" s="93">
        <v>0</v>
      </c>
      <c r="GY17" s="93">
        <v>361823</v>
      </c>
      <c r="GZ17" s="93">
        <v>120416</v>
      </c>
      <c r="HA17" s="93">
        <v>22041765</v>
      </c>
      <c r="HB17" s="93">
        <v>17948600</v>
      </c>
      <c r="HC17" s="93">
        <v>4093165</v>
      </c>
      <c r="HD17" s="93">
        <v>4113165</v>
      </c>
      <c r="HE17" s="93">
        <v>2532225</v>
      </c>
      <c r="HF17" s="93">
        <v>764785069</v>
      </c>
      <c r="HG17" s="93">
        <v>0</v>
      </c>
      <c r="HH17" s="93">
        <v>20000</v>
      </c>
      <c r="HI17" s="65">
        <v>20942210</v>
      </c>
      <c r="HJ17" s="65">
        <v>2073</v>
      </c>
      <c r="HK17" s="65">
        <v>10102.370000000001</v>
      </c>
      <c r="HL17" s="65">
        <v>0</v>
      </c>
      <c r="HM17" s="65">
        <v>10102.370000000001</v>
      </c>
      <c r="HN17" s="65">
        <v>2000</v>
      </c>
      <c r="HO17" s="65">
        <v>20204740</v>
      </c>
      <c r="HP17" s="65">
        <v>737470</v>
      </c>
      <c r="HQ17" s="65">
        <v>0</v>
      </c>
      <c r="HR17" s="65">
        <v>0</v>
      </c>
      <c r="HS17" s="65">
        <v>0</v>
      </c>
      <c r="HT17" s="65">
        <v>0</v>
      </c>
      <c r="HU17" s="65">
        <v>0</v>
      </c>
      <c r="HV17" s="65">
        <v>0</v>
      </c>
      <c r="HW17" s="65">
        <v>737473</v>
      </c>
      <c r="HX17" s="65">
        <v>0</v>
      </c>
      <c r="HY17" s="65">
        <v>0</v>
      </c>
      <c r="HZ17" s="65">
        <v>176601</v>
      </c>
      <c r="IA17" s="65">
        <v>0</v>
      </c>
      <c r="IB17" s="65">
        <v>0</v>
      </c>
      <c r="IC17" s="65">
        <v>350758</v>
      </c>
      <c r="ID17" s="65">
        <v>146802</v>
      </c>
      <c r="IE17" s="65">
        <v>22353844</v>
      </c>
      <c r="IF17" s="65">
        <v>18099897</v>
      </c>
      <c r="IG17" s="65">
        <v>4253947</v>
      </c>
      <c r="IH17" s="65">
        <v>4253947</v>
      </c>
      <c r="II17" s="65">
        <v>2354594</v>
      </c>
      <c r="IJ17" s="65">
        <v>760506345</v>
      </c>
      <c r="IK17" s="65">
        <v>0</v>
      </c>
      <c r="IL17" s="65">
        <v>0</v>
      </c>
      <c r="IM17" s="90">
        <v>20204740</v>
      </c>
      <c r="IN17" s="90">
        <v>2000</v>
      </c>
      <c r="IO17" s="90">
        <v>10102.370000000001</v>
      </c>
      <c r="IP17" s="90">
        <v>0</v>
      </c>
      <c r="IQ17" s="90">
        <v>10102.370000000001</v>
      </c>
      <c r="IR17" s="90">
        <v>1932</v>
      </c>
      <c r="IS17" s="90">
        <v>19517779</v>
      </c>
      <c r="IT17" s="90">
        <v>686961</v>
      </c>
      <c r="IU17" s="90">
        <v>0</v>
      </c>
      <c r="IV17" s="90">
        <v>0</v>
      </c>
      <c r="IW17" s="90">
        <v>0</v>
      </c>
      <c r="IX17" s="90">
        <v>62118</v>
      </c>
      <c r="IY17" s="90">
        <v>0</v>
      </c>
      <c r="IZ17" s="90">
        <v>0</v>
      </c>
      <c r="JA17" s="90">
        <v>686961</v>
      </c>
      <c r="JB17" s="90">
        <v>0</v>
      </c>
      <c r="JC17" s="90">
        <v>0</v>
      </c>
      <c r="JD17" s="90">
        <v>326553</v>
      </c>
      <c r="JE17" s="90">
        <v>0</v>
      </c>
      <c r="JF17" s="90">
        <v>0</v>
      </c>
      <c r="JG17" s="90">
        <v>449347</v>
      </c>
      <c r="JH17" s="90">
        <v>190508</v>
      </c>
      <c r="JI17" s="90">
        <v>21920227</v>
      </c>
      <c r="JJ17" s="90">
        <v>18598273</v>
      </c>
      <c r="JK17" s="90">
        <v>3321954</v>
      </c>
      <c r="JL17" s="90">
        <v>3321954</v>
      </c>
      <c r="JM17" s="90">
        <v>3500000</v>
      </c>
      <c r="JN17" s="90">
        <v>908874302</v>
      </c>
      <c r="JO17" s="90">
        <v>0</v>
      </c>
      <c r="JP17" s="90">
        <v>0</v>
      </c>
      <c r="JQ17" s="100">
        <v>19579897</v>
      </c>
      <c r="JR17" s="100">
        <v>1932</v>
      </c>
      <c r="JS17" s="100">
        <v>10134.52</v>
      </c>
      <c r="JT17" s="100">
        <v>865.48</v>
      </c>
      <c r="JU17" s="100">
        <v>11000</v>
      </c>
      <c r="JV17" s="100">
        <v>1902</v>
      </c>
      <c r="JW17" s="100">
        <v>20922000</v>
      </c>
      <c r="JX17" s="100">
        <v>0</v>
      </c>
      <c r="JY17" s="100">
        <v>0</v>
      </c>
      <c r="JZ17" s="100">
        <v>0</v>
      </c>
      <c r="KA17" s="100">
        <v>0</v>
      </c>
      <c r="KB17" s="100">
        <v>0</v>
      </c>
      <c r="KC17" s="100">
        <v>0</v>
      </c>
      <c r="KD17" s="100">
        <v>0</v>
      </c>
      <c r="KE17" s="100">
        <v>330000</v>
      </c>
      <c r="KF17" s="100">
        <v>0</v>
      </c>
      <c r="KG17" s="100">
        <v>1330</v>
      </c>
      <c r="KH17" s="100">
        <v>190887</v>
      </c>
      <c r="KI17" s="100">
        <v>0</v>
      </c>
      <c r="KJ17" s="100">
        <v>0</v>
      </c>
      <c r="KK17" s="100">
        <v>499597</v>
      </c>
      <c r="KL17" s="100">
        <v>235417</v>
      </c>
      <c r="KM17" s="100">
        <v>22179231</v>
      </c>
      <c r="KN17" s="100">
        <v>18726722</v>
      </c>
      <c r="KO17" s="100">
        <v>3452509</v>
      </c>
      <c r="KP17" s="100">
        <v>3452509</v>
      </c>
      <c r="KQ17" s="100">
        <v>3500000</v>
      </c>
      <c r="KR17" s="100">
        <v>990475605</v>
      </c>
      <c r="KS17" s="100">
        <v>0</v>
      </c>
      <c r="KT17" s="100">
        <v>0</v>
      </c>
    </row>
    <row r="18" spans="1:306" x14ac:dyDescent="0.25">
      <c r="A18" s="61">
        <v>182</v>
      </c>
      <c r="B18" s="61" t="s">
        <v>41</v>
      </c>
      <c r="C18" s="61">
        <v>23286865</v>
      </c>
      <c r="D18" s="61">
        <v>2445</v>
      </c>
      <c r="E18" s="61">
        <v>9524.2800000000007</v>
      </c>
      <c r="F18" s="61">
        <v>75</v>
      </c>
      <c r="G18" s="61">
        <v>9599.2800000000007</v>
      </c>
      <c r="H18" s="61">
        <v>2397</v>
      </c>
      <c r="I18" s="61">
        <v>23009474</v>
      </c>
      <c r="J18" s="61">
        <v>0</v>
      </c>
      <c r="K18" s="61">
        <v>0</v>
      </c>
      <c r="L18" s="61">
        <v>0</v>
      </c>
      <c r="M18" s="61">
        <v>0</v>
      </c>
      <c r="N18" s="61">
        <v>0</v>
      </c>
      <c r="O18" s="61">
        <v>0</v>
      </c>
      <c r="P18" s="61">
        <v>0</v>
      </c>
      <c r="Q18" s="61">
        <v>460765</v>
      </c>
      <c r="R18" s="61">
        <v>0</v>
      </c>
      <c r="S18" s="61">
        <v>23759303</v>
      </c>
      <c r="T18" s="61">
        <v>5630811</v>
      </c>
      <c r="U18" s="61">
        <v>18128492</v>
      </c>
      <c r="V18" s="61">
        <v>18103390</v>
      </c>
      <c r="W18" s="61">
        <v>1551579</v>
      </c>
      <c r="X18" s="61">
        <v>514525</v>
      </c>
      <c r="Y18" s="61">
        <v>1903342331</v>
      </c>
      <c r="Z18" s="61">
        <v>25102</v>
      </c>
      <c r="AA18" s="61">
        <v>0</v>
      </c>
      <c r="AB18" s="61">
        <v>277391</v>
      </c>
      <c r="AC18" s="61">
        <v>0</v>
      </c>
      <c r="AD18" s="61">
        <v>11673</v>
      </c>
      <c r="AE18" s="94">
        <v>23009474</v>
      </c>
      <c r="AF18" s="94">
        <v>2397</v>
      </c>
      <c r="AG18" s="94">
        <v>9599.2800000000007</v>
      </c>
      <c r="AH18" s="94">
        <v>0</v>
      </c>
      <c r="AI18" s="94">
        <v>9599.2800000000007</v>
      </c>
      <c r="AJ18" s="94">
        <v>2344</v>
      </c>
      <c r="AK18" s="94">
        <v>22500712</v>
      </c>
      <c r="AL18" s="94">
        <v>0</v>
      </c>
      <c r="AM18" s="94">
        <v>0</v>
      </c>
      <c r="AN18" s="94">
        <v>0</v>
      </c>
      <c r="AO18" s="94">
        <v>0</v>
      </c>
      <c r="AP18" s="94">
        <v>0</v>
      </c>
      <c r="AQ18" s="94">
        <v>0</v>
      </c>
      <c r="AR18" s="94">
        <v>0</v>
      </c>
      <c r="AS18" s="94">
        <v>508762</v>
      </c>
      <c r="AT18" s="94">
        <v>0</v>
      </c>
      <c r="AU18" s="94">
        <v>23685494</v>
      </c>
      <c r="AV18" s="94">
        <v>5764894</v>
      </c>
      <c r="AW18" s="94">
        <v>17920600</v>
      </c>
      <c r="AX18" s="94">
        <v>17911001</v>
      </c>
      <c r="AY18" s="94">
        <v>1675000</v>
      </c>
      <c r="AZ18" s="94">
        <v>440840</v>
      </c>
      <c r="BA18" s="94">
        <v>1916541434</v>
      </c>
      <c r="BB18" s="94">
        <v>9599</v>
      </c>
      <c r="BC18" s="94">
        <v>0</v>
      </c>
      <c r="BD18" s="94">
        <v>508762</v>
      </c>
      <c r="BE18" s="94">
        <v>0</v>
      </c>
      <c r="BF18" s="94">
        <v>4445</v>
      </c>
      <c r="BG18" s="94">
        <v>38397</v>
      </c>
      <c r="BH18" s="94">
        <v>124416</v>
      </c>
      <c r="BI18" s="94">
        <v>0</v>
      </c>
      <c r="BJ18" s="85">
        <v>22500712</v>
      </c>
      <c r="BK18" s="85">
        <v>2344</v>
      </c>
      <c r="BL18" s="85">
        <v>9599.2800000000007</v>
      </c>
      <c r="BM18" s="85">
        <v>0</v>
      </c>
      <c r="BN18" s="85">
        <v>9599.2800000000007</v>
      </c>
      <c r="BO18" s="85">
        <v>2293</v>
      </c>
      <c r="BP18" s="85">
        <v>22011149</v>
      </c>
      <c r="BQ18" s="85">
        <v>0</v>
      </c>
      <c r="BR18" s="85">
        <v>58046</v>
      </c>
      <c r="BS18" s="85">
        <v>0</v>
      </c>
      <c r="BT18" s="85">
        <v>0</v>
      </c>
      <c r="BU18" s="85">
        <v>0</v>
      </c>
      <c r="BV18" s="85">
        <v>0</v>
      </c>
      <c r="BW18" s="85">
        <v>0</v>
      </c>
      <c r="BX18" s="85">
        <v>489563</v>
      </c>
      <c r="BY18" s="85">
        <v>0</v>
      </c>
      <c r="BZ18" s="85">
        <v>23237176</v>
      </c>
      <c r="CA18" s="85">
        <v>5871290</v>
      </c>
      <c r="CB18" s="85">
        <v>17365886</v>
      </c>
      <c r="CC18" s="85">
        <v>17365886</v>
      </c>
      <c r="CD18" s="85">
        <v>1100000</v>
      </c>
      <c r="CE18" s="85">
        <v>209159</v>
      </c>
      <c r="CF18" s="85">
        <v>1875735534</v>
      </c>
      <c r="CG18" s="85">
        <v>0</v>
      </c>
      <c r="CH18" s="85">
        <v>0</v>
      </c>
      <c r="CI18" s="85">
        <v>489563</v>
      </c>
      <c r="CJ18" s="85">
        <v>0</v>
      </c>
      <c r="CK18" s="85">
        <v>8224</v>
      </c>
      <c r="CL18" s="85">
        <v>56215</v>
      </c>
      <c r="CM18" s="85">
        <v>124416</v>
      </c>
      <c r="CN18" s="85">
        <v>0</v>
      </c>
      <c r="CO18" s="91">
        <v>22069195</v>
      </c>
      <c r="CP18" s="91">
        <v>2293</v>
      </c>
      <c r="CQ18" s="91">
        <v>9624.59</v>
      </c>
      <c r="CR18" s="91">
        <v>0</v>
      </c>
      <c r="CS18" s="91">
        <v>9624.59</v>
      </c>
      <c r="CT18" s="91">
        <v>2256</v>
      </c>
      <c r="CU18" s="91">
        <v>21713075</v>
      </c>
      <c r="CV18" s="91">
        <v>0</v>
      </c>
      <c r="CW18" s="91">
        <v>0</v>
      </c>
      <c r="CX18" s="91">
        <v>0</v>
      </c>
      <c r="CY18" s="91">
        <v>0</v>
      </c>
      <c r="CZ18" s="91">
        <v>0</v>
      </c>
      <c r="DA18" s="91">
        <v>0</v>
      </c>
      <c r="DB18" s="91">
        <v>0</v>
      </c>
      <c r="DC18" s="91">
        <v>356110</v>
      </c>
      <c r="DD18" s="91">
        <v>0</v>
      </c>
      <c r="DE18" s="91">
        <v>22718858</v>
      </c>
      <c r="DF18" s="91">
        <v>6800838</v>
      </c>
      <c r="DG18" s="91">
        <v>15918020</v>
      </c>
      <c r="DH18" s="91">
        <v>15908395</v>
      </c>
      <c r="DI18" s="91">
        <v>2125800</v>
      </c>
      <c r="DJ18" s="91">
        <v>212234</v>
      </c>
      <c r="DK18" s="91">
        <v>1957883993</v>
      </c>
      <c r="DL18" s="91">
        <v>9625</v>
      </c>
      <c r="DM18" s="91">
        <v>0</v>
      </c>
      <c r="DN18" s="91">
        <v>356120</v>
      </c>
      <c r="DO18" s="91">
        <v>0</v>
      </c>
      <c r="DP18" s="91">
        <v>19718</v>
      </c>
      <c r="DQ18" s="91">
        <v>149419</v>
      </c>
      <c r="DR18" s="91">
        <v>124416</v>
      </c>
      <c r="DS18" s="91">
        <v>0</v>
      </c>
      <c r="DT18" s="91">
        <v>0</v>
      </c>
      <c r="DU18" s="92">
        <v>21713075</v>
      </c>
      <c r="DV18" s="92">
        <v>2256</v>
      </c>
      <c r="DW18" s="92">
        <v>9624.59</v>
      </c>
      <c r="DX18" s="92">
        <v>0</v>
      </c>
      <c r="DY18" s="92">
        <v>9624.59</v>
      </c>
      <c r="DZ18" s="92">
        <v>2242</v>
      </c>
      <c r="EA18" s="92">
        <v>21713075</v>
      </c>
      <c r="EB18" s="92">
        <v>0</v>
      </c>
      <c r="EC18" s="92">
        <v>48753</v>
      </c>
      <c r="ED18" s="92">
        <v>0</v>
      </c>
      <c r="EE18" s="92">
        <v>0</v>
      </c>
      <c r="EF18" s="92">
        <v>0</v>
      </c>
      <c r="EG18" s="92">
        <v>0</v>
      </c>
      <c r="EH18" s="92">
        <v>0</v>
      </c>
      <c r="EI18" s="92">
        <v>134744</v>
      </c>
      <c r="EJ18" s="92">
        <v>0</v>
      </c>
      <c r="EK18" s="92">
        <v>22180164</v>
      </c>
      <c r="EL18" s="92">
        <v>6637064</v>
      </c>
      <c r="EM18" s="92">
        <v>15543101</v>
      </c>
      <c r="EN18" s="92">
        <v>15543101</v>
      </c>
      <c r="EO18" s="92">
        <v>923214</v>
      </c>
      <c r="EP18" s="92">
        <v>217370</v>
      </c>
      <c r="EQ18" s="92">
        <v>1967491791</v>
      </c>
      <c r="ER18" s="92">
        <v>0</v>
      </c>
      <c r="ES18" s="92">
        <v>0</v>
      </c>
      <c r="ET18" s="92">
        <v>134744</v>
      </c>
      <c r="EU18" s="92">
        <v>4160</v>
      </c>
      <c r="EV18" s="92">
        <v>8983</v>
      </c>
      <c r="EW18" s="92">
        <v>146033</v>
      </c>
      <c r="EX18" s="92">
        <v>124416</v>
      </c>
      <c r="EY18" s="92">
        <v>0</v>
      </c>
      <c r="EZ18" s="92">
        <v>0</v>
      </c>
      <c r="FA18" s="88">
        <v>21627085</v>
      </c>
      <c r="FB18" s="88">
        <v>2242</v>
      </c>
      <c r="FC18" s="88">
        <v>9646.34</v>
      </c>
      <c r="FD18" s="88">
        <v>175</v>
      </c>
      <c r="FE18" s="88">
        <v>9821.34</v>
      </c>
      <c r="FF18" s="88">
        <v>2226</v>
      </c>
      <c r="FG18" s="88">
        <v>21862303</v>
      </c>
      <c r="FH18" s="88">
        <v>0</v>
      </c>
      <c r="FI18" s="88">
        <v>0</v>
      </c>
      <c r="FJ18" s="88">
        <v>49575</v>
      </c>
      <c r="FK18" s="88">
        <v>0</v>
      </c>
      <c r="FL18" s="88">
        <v>0</v>
      </c>
      <c r="FM18" s="88">
        <v>0</v>
      </c>
      <c r="FN18" s="88">
        <v>0</v>
      </c>
      <c r="FO18" s="88">
        <v>157141</v>
      </c>
      <c r="FP18" s="88">
        <v>0</v>
      </c>
      <c r="FQ18" s="88">
        <v>0</v>
      </c>
      <c r="FR18" s="88">
        <v>1312</v>
      </c>
      <c r="FS18" s="88">
        <v>0</v>
      </c>
      <c r="FT18" s="88">
        <v>615562</v>
      </c>
      <c r="FU18" s="88">
        <v>171550</v>
      </c>
      <c r="FV18" s="88">
        <v>12723</v>
      </c>
      <c r="FW18" s="88">
        <v>22870166</v>
      </c>
      <c r="FX18" s="88">
        <v>7248595</v>
      </c>
      <c r="FY18" s="88">
        <v>15621571</v>
      </c>
      <c r="FZ18" s="88">
        <v>15621572</v>
      </c>
      <c r="GA18" s="88">
        <v>635665</v>
      </c>
      <c r="GB18" s="88">
        <v>2081036048</v>
      </c>
      <c r="GC18" s="88">
        <v>0</v>
      </c>
      <c r="GD18" s="88">
        <v>1</v>
      </c>
      <c r="GE18" s="93">
        <v>21911878</v>
      </c>
      <c r="GF18" s="93">
        <v>2226</v>
      </c>
      <c r="GG18" s="93">
        <v>9843.61</v>
      </c>
      <c r="GH18" s="93">
        <v>179</v>
      </c>
      <c r="GI18" s="93">
        <v>10022.61</v>
      </c>
      <c r="GJ18" s="93">
        <v>2207</v>
      </c>
      <c r="GK18" s="93">
        <v>22119900</v>
      </c>
      <c r="GL18" s="93">
        <v>0</v>
      </c>
      <c r="GM18" s="93">
        <v>0</v>
      </c>
      <c r="GN18" s="93">
        <v>229650</v>
      </c>
      <c r="GO18" s="93">
        <v>0</v>
      </c>
      <c r="GP18" s="93">
        <v>0</v>
      </c>
      <c r="GQ18" s="93">
        <v>0</v>
      </c>
      <c r="GR18" s="93">
        <v>730000</v>
      </c>
      <c r="GS18" s="93">
        <v>190430</v>
      </c>
      <c r="GT18" s="93">
        <v>0</v>
      </c>
      <c r="GU18" s="93">
        <v>0</v>
      </c>
      <c r="GV18" s="93">
        <v>16275</v>
      </c>
      <c r="GW18" s="93">
        <v>0</v>
      </c>
      <c r="GX18" s="93">
        <v>0</v>
      </c>
      <c r="GY18" s="93">
        <v>191456</v>
      </c>
      <c r="GZ18" s="93">
        <v>12977</v>
      </c>
      <c r="HA18" s="93">
        <v>23490688</v>
      </c>
      <c r="HB18" s="93">
        <v>8797292</v>
      </c>
      <c r="HC18" s="93">
        <v>14693396</v>
      </c>
      <c r="HD18" s="93">
        <v>14693395</v>
      </c>
      <c r="HE18" s="93">
        <v>1950000</v>
      </c>
      <c r="HF18" s="93">
        <v>2130349532</v>
      </c>
      <c r="HG18" s="93">
        <v>1</v>
      </c>
      <c r="HH18" s="93">
        <v>0</v>
      </c>
      <c r="HI18" s="65">
        <v>22349550</v>
      </c>
      <c r="HJ18" s="65">
        <v>2207</v>
      </c>
      <c r="HK18" s="65">
        <v>10126.67</v>
      </c>
      <c r="HL18" s="65">
        <v>0</v>
      </c>
      <c r="HM18" s="65">
        <v>10126.67</v>
      </c>
      <c r="HN18" s="65">
        <v>2182</v>
      </c>
      <c r="HO18" s="65">
        <v>22096394</v>
      </c>
      <c r="HP18" s="65">
        <v>253156</v>
      </c>
      <c r="HQ18" s="65">
        <v>0</v>
      </c>
      <c r="HR18" s="65">
        <v>50487</v>
      </c>
      <c r="HS18" s="65">
        <v>0</v>
      </c>
      <c r="HT18" s="65">
        <v>0</v>
      </c>
      <c r="HU18" s="65">
        <v>0</v>
      </c>
      <c r="HV18" s="65">
        <v>730000</v>
      </c>
      <c r="HW18" s="65">
        <v>253167</v>
      </c>
      <c r="HX18" s="65">
        <v>0</v>
      </c>
      <c r="HY18" s="65">
        <v>127</v>
      </c>
      <c r="HZ18" s="65">
        <v>9840</v>
      </c>
      <c r="IA18" s="65">
        <v>0</v>
      </c>
      <c r="IB18" s="65">
        <v>0</v>
      </c>
      <c r="IC18" s="65">
        <v>320081</v>
      </c>
      <c r="ID18" s="65">
        <v>26026</v>
      </c>
      <c r="IE18" s="65">
        <v>23739278</v>
      </c>
      <c r="IF18" s="65">
        <v>9123684</v>
      </c>
      <c r="IG18" s="65">
        <v>14615594</v>
      </c>
      <c r="IH18" s="65">
        <v>14625720</v>
      </c>
      <c r="II18" s="65">
        <v>2695000</v>
      </c>
      <c r="IJ18" s="65">
        <v>2274451885</v>
      </c>
      <c r="IK18" s="65">
        <v>0</v>
      </c>
      <c r="IL18" s="65">
        <v>10126</v>
      </c>
      <c r="IM18" s="90">
        <v>22146881</v>
      </c>
      <c r="IN18" s="90">
        <v>2182</v>
      </c>
      <c r="IO18" s="90">
        <v>10149.81</v>
      </c>
      <c r="IP18" s="90">
        <v>0</v>
      </c>
      <c r="IQ18" s="90">
        <v>10149.81</v>
      </c>
      <c r="IR18" s="90">
        <v>2139</v>
      </c>
      <c r="IS18" s="90">
        <v>21710444</v>
      </c>
      <c r="IT18" s="90">
        <v>436437</v>
      </c>
      <c r="IU18" s="90">
        <v>0</v>
      </c>
      <c r="IV18" s="90">
        <v>246960</v>
      </c>
      <c r="IW18" s="90">
        <v>0</v>
      </c>
      <c r="IX18" s="90">
        <v>0</v>
      </c>
      <c r="IY18" s="90">
        <v>0</v>
      </c>
      <c r="IZ18" s="90">
        <v>730000</v>
      </c>
      <c r="JA18" s="90">
        <v>436442</v>
      </c>
      <c r="JB18" s="90">
        <v>0</v>
      </c>
      <c r="JC18" s="90">
        <v>0</v>
      </c>
      <c r="JD18" s="90">
        <v>48138</v>
      </c>
      <c r="JE18" s="90">
        <v>0</v>
      </c>
      <c r="JF18" s="90">
        <v>0</v>
      </c>
      <c r="JG18" s="90">
        <v>389648</v>
      </c>
      <c r="JH18" s="90">
        <v>39228</v>
      </c>
      <c r="JI18" s="90">
        <v>24037297</v>
      </c>
      <c r="JJ18" s="90">
        <v>10100767</v>
      </c>
      <c r="JK18" s="90">
        <v>13936530</v>
      </c>
      <c r="JL18" s="90">
        <v>13936530</v>
      </c>
      <c r="JM18" s="90">
        <v>1235000</v>
      </c>
      <c r="JN18" s="90">
        <v>2302886210</v>
      </c>
      <c r="JO18" s="90">
        <v>0</v>
      </c>
      <c r="JP18" s="90">
        <v>0</v>
      </c>
      <c r="JQ18" s="100">
        <v>21957404</v>
      </c>
      <c r="JR18" s="100">
        <v>2139</v>
      </c>
      <c r="JS18" s="100">
        <v>10265.27</v>
      </c>
      <c r="JT18" s="100">
        <v>596.55999999999995</v>
      </c>
      <c r="JU18" s="100">
        <v>10861.83</v>
      </c>
      <c r="JV18" s="100">
        <v>2104</v>
      </c>
      <c r="JW18" s="100">
        <v>22853290</v>
      </c>
      <c r="JX18" s="100">
        <v>0</v>
      </c>
      <c r="JY18" s="100">
        <v>0</v>
      </c>
      <c r="JZ18" s="100">
        <v>0</v>
      </c>
      <c r="KA18" s="100">
        <v>0</v>
      </c>
      <c r="KB18" s="100">
        <v>0</v>
      </c>
      <c r="KC18" s="100">
        <v>0</v>
      </c>
      <c r="KD18" s="100">
        <v>4630000</v>
      </c>
      <c r="KE18" s="100">
        <v>380164</v>
      </c>
      <c r="KF18" s="100">
        <v>0</v>
      </c>
      <c r="KG18" s="100">
        <v>0</v>
      </c>
      <c r="KH18" s="100">
        <v>22296</v>
      </c>
      <c r="KI18" s="100">
        <v>0</v>
      </c>
      <c r="KJ18" s="100">
        <v>0</v>
      </c>
      <c r="KK18" s="100">
        <v>627939</v>
      </c>
      <c r="KL18" s="100">
        <v>30130</v>
      </c>
      <c r="KM18" s="100">
        <v>28543819</v>
      </c>
      <c r="KN18" s="100">
        <v>11244420</v>
      </c>
      <c r="KO18" s="100">
        <v>17299399</v>
      </c>
      <c r="KP18" s="100">
        <v>17042448</v>
      </c>
      <c r="KQ18" s="100">
        <v>1347800</v>
      </c>
      <c r="KR18" s="100">
        <v>2645114374</v>
      </c>
      <c r="KS18" s="100">
        <v>256951</v>
      </c>
      <c r="KT18" s="100">
        <v>0</v>
      </c>
    </row>
    <row r="19" spans="1:306" x14ac:dyDescent="0.25">
      <c r="A19" s="61">
        <v>196</v>
      </c>
      <c r="B19" s="61" t="s">
        <v>42</v>
      </c>
      <c r="C19" s="61">
        <v>5264452</v>
      </c>
      <c r="D19" s="61">
        <v>482</v>
      </c>
      <c r="E19" s="61">
        <v>10922.1</v>
      </c>
      <c r="F19" s="61">
        <v>75</v>
      </c>
      <c r="G19" s="61">
        <v>10997.1</v>
      </c>
      <c r="H19" s="61">
        <v>455</v>
      </c>
      <c r="I19" s="61">
        <v>5003681</v>
      </c>
      <c r="J19" s="61">
        <v>0</v>
      </c>
      <c r="K19" s="61">
        <v>0</v>
      </c>
      <c r="L19" s="61">
        <v>0</v>
      </c>
      <c r="M19" s="61">
        <v>0</v>
      </c>
      <c r="N19" s="61">
        <v>0</v>
      </c>
      <c r="O19" s="61">
        <v>0</v>
      </c>
      <c r="P19" s="61">
        <v>0</v>
      </c>
      <c r="Q19" s="61">
        <v>296922</v>
      </c>
      <c r="R19" s="61">
        <v>0</v>
      </c>
      <c r="S19" s="61">
        <v>5561374</v>
      </c>
      <c r="T19" s="61">
        <v>2800963</v>
      </c>
      <c r="U19" s="61">
        <v>2760411</v>
      </c>
      <c r="V19" s="61">
        <v>2226438</v>
      </c>
      <c r="W19" s="61">
        <v>0</v>
      </c>
      <c r="X19" s="61">
        <v>2942</v>
      </c>
      <c r="Y19" s="61">
        <v>192177729</v>
      </c>
      <c r="Z19" s="61">
        <v>533973</v>
      </c>
      <c r="AA19" s="61">
        <v>0</v>
      </c>
      <c r="AB19" s="61">
        <v>260771</v>
      </c>
      <c r="AC19" s="61">
        <v>0</v>
      </c>
      <c r="AD19" s="61">
        <v>0</v>
      </c>
      <c r="AE19" s="94">
        <v>5003681</v>
      </c>
      <c r="AF19" s="94">
        <v>455</v>
      </c>
      <c r="AG19" s="94">
        <v>10997.1</v>
      </c>
      <c r="AH19" s="94">
        <v>0</v>
      </c>
      <c r="AI19" s="94">
        <v>10997.1</v>
      </c>
      <c r="AJ19" s="94">
        <v>428</v>
      </c>
      <c r="AK19" s="94">
        <v>4706759</v>
      </c>
      <c r="AL19" s="94">
        <v>0</v>
      </c>
      <c r="AM19" s="94">
        <v>12613</v>
      </c>
      <c r="AN19" s="94">
        <v>0</v>
      </c>
      <c r="AO19" s="94">
        <v>0</v>
      </c>
      <c r="AP19" s="94">
        <v>0</v>
      </c>
      <c r="AQ19" s="94">
        <v>0</v>
      </c>
      <c r="AR19" s="94">
        <v>0</v>
      </c>
      <c r="AS19" s="94">
        <v>296922</v>
      </c>
      <c r="AT19" s="94">
        <v>0</v>
      </c>
      <c r="AU19" s="94">
        <v>5313216</v>
      </c>
      <c r="AV19" s="94">
        <v>2600151</v>
      </c>
      <c r="AW19" s="94">
        <v>2713065</v>
      </c>
      <c r="AX19" s="94">
        <v>2298282</v>
      </c>
      <c r="AY19" s="94">
        <v>0</v>
      </c>
      <c r="AZ19" s="94">
        <v>2364</v>
      </c>
      <c r="BA19" s="94">
        <v>196366032</v>
      </c>
      <c r="BB19" s="94">
        <v>414783</v>
      </c>
      <c r="BC19" s="94">
        <v>0</v>
      </c>
      <c r="BD19" s="94">
        <v>296922</v>
      </c>
      <c r="BE19" s="94">
        <v>0</v>
      </c>
      <c r="BF19" s="94">
        <v>0</v>
      </c>
      <c r="BG19" s="94">
        <v>0</v>
      </c>
      <c r="BH19" s="94">
        <v>0</v>
      </c>
      <c r="BI19" s="94">
        <v>0</v>
      </c>
      <c r="BJ19" s="85">
        <v>4719372</v>
      </c>
      <c r="BK19" s="85">
        <v>428</v>
      </c>
      <c r="BL19" s="85">
        <v>11026.57</v>
      </c>
      <c r="BM19" s="85">
        <v>0</v>
      </c>
      <c r="BN19" s="85">
        <v>11026.57</v>
      </c>
      <c r="BO19" s="85">
        <v>423</v>
      </c>
      <c r="BP19" s="85">
        <v>4664239</v>
      </c>
      <c r="BQ19" s="85">
        <v>0</v>
      </c>
      <c r="BR19" s="85">
        <v>14259</v>
      </c>
      <c r="BS19" s="85">
        <v>0</v>
      </c>
      <c r="BT19" s="85">
        <v>0</v>
      </c>
      <c r="BU19" s="85">
        <v>0</v>
      </c>
      <c r="BV19" s="85">
        <v>0</v>
      </c>
      <c r="BW19" s="85">
        <v>0</v>
      </c>
      <c r="BX19" s="85">
        <v>55133</v>
      </c>
      <c r="BY19" s="85">
        <v>0</v>
      </c>
      <c r="BZ19" s="85">
        <v>4788764</v>
      </c>
      <c r="CA19" s="85">
        <v>2509981</v>
      </c>
      <c r="CB19" s="85">
        <v>2278783</v>
      </c>
      <c r="CC19" s="85">
        <v>2278783</v>
      </c>
      <c r="CD19" s="85">
        <v>0</v>
      </c>
      <c r="CE19" s="85">
        <v>2593</v>
      </c>
      <c r="CF19" s="85">
        <v>203484874</v>
      </c>
      <c r="CG19" s="85">
        <v>0</v>
      </c>
      <c r="CH19" s="85">
        <v>0</v>
      </c>
      <c r="CI19" s="85">
        <v>55133</v>
      </c>
      <c r="CJ19" s="85">
        <v>0</v>
      </c>
      <c r="CK19" s="85">
        <v>0</v>
      </c>
      <c r="CL19" s="85">
        <v>0</v>
      </c>
      <c r="CM19" s="85">
        <v>0</v>
      </c>
      <c r="CN19" s="85">
        <v>0</v>
      </c>
      <c r="CO19" s="91">
        <v>4678498</v>
      </c>
      <c r="CP19" s="91">
        <v>423</v>
      </c>
      <c r="CQ19" s="91">
        <v>11060.28</v>
      </c>
      <c r="CR19" s="91">
        <v>0</v>
      </c>
      <c r="CS19" s="91">
        <v>11060.28</v>
      </c>
      <c r="CT19" s="91">
        <v>428</v>
      </c>
      <c r="CU19" s="91">
        <v>4733800</v>
      </c>
      <c r="CV19" s="91">
        <v>0</v>
      </c>
      <c r="CW19" s="91">
        <v>35466</v>
      </c>
      <c r="CX19" s="91">
        <v>0</v>
      </c>
      <c r="CY19" s="91">
        <v>0</v>
      </c>
      <c r="CZ19" s="91">
        <v>0</v>
      </c>
      <c r="DA19" s="91">
        <v>0</v>
      </c>
      <c r="DB19" s="91">
        <v>0</v>
      </c>
      <c r="DC19" s="91">
        <v>0</v>
      </c>
      <c r="DD19" s="91">
        <v>0</v>
      </c>
      <c r="DE19" s="91">
        <v>4769266</v>
      </c>
      <c r="DF19" s="91">
        <v>2717546</v>
      </c>
      <c r="DG19" s="91">
        <v>2051720</v>
      </c>
      <c r="DH19" s="91">
        <v>2051720</v>
      </c>
      <c r="DI19" s="91">
        <v>0</v>
      </c>
      <c r="DJ19" s="91">
        <v>2631</v>
      </c>
      <c r="DK19" s="91">
        <v>208107581</v>
      </c>
      <c r="DL19" s="91">
        <v>0</v>
      </c>
      <c r="DM19" s="91">
        <v>0</v>
      </c>
      <c r="DN19" s="91">
        <v>0</v>
      </c>
      <c r="DO19" s="91">
        <v>0</v>
      </c>
      <c r="DP19" s="91">
        <v>0</v>
      </c>
      <c r="DQ19" s="91">
        <v>0</v>
      </c>
      <c r="DR19" s="91">
        <v>0</v>
      </c>
      <c r="DS19" s="91">
        <v>0</v>
      </c>
      <c r="DT19" s="91">
        <v>0</v>
      </c>
      <c r="DU19" s="92">
        <v>4769266</v>
      </c>
      <c r="DV19" s="92">
        <v>428</v>
      </c>
      <c r="DW19" s="92">
        <v>11143.14</v>
      </c>
      <c r="DX19" s="92">
        <v>0</v>
      </c>
      <c r="DY19" s="92">
        <v>11143.14</v>
      </c>
      <c r="DZ19" s="92">
        <v>428</v>
      </c>
      <c r="EA19" s="92">
        <v>4769266</v>
      </c>
      <c r="EB19" s="92">
        <v>0</v>
      </c>
      <c r="EC19" s="92">
        <v>22983</v>
      </c>
      <c r="ED19" s="92">
        <v>0</v>
      </c>
      <c r="EE19" s="92">
        <v>0</v>
      </c>
      <c r="EF19" s="92">
        <v>0</v>
      </c>
      <c r="EG19" s="92">
        <v>0</v>
      </c>
      <c r="EH19" s="92">
        <v>0</v>
      </c>
      <c r="EI19" s="92">
        <v>0</v>
      </c>
      <c r="EJ19" s="92">
        <v>0</v>
      </c>
      <c r="EK19" s="92">
        <v>4792249</v>
      </c>
      <c r="EL19" s="92">
        <v>2903619</v>
      </c>
      <c r="EM19" s="92">
        <v>1888630</v>
      </c>
      <c r="EN19" s="92">
        <v>1899771</v>
      </c>
      <c r="EO19" s="92">
        <v>0</v>
      </c>
      <c r="EP19" s="92">
        <v>2695</v>
      </c>
      <c r="EQ19" s="92">
        <v>212696814</v>
      </c>
      <c r="ER19" s="92">
        <v>0</v>
      </c>
      <c r="ES19" s="92">
        <v>11141</v>
      </c>
      <c r="ET19" s="92">
        <v>2</v>
      </c>
      <c r="EU19" s="92">
        <v>0</v>
      </c>
      <c r="EV19" s="92">
        <v>0</v>
      </c>
      <c r="EW19" s="92">
        <v>0</v>
      </c>
      <c r="EX19" s="92">
        <v>0</v>
      </c>
      <c r="EY19" s="92">
        <v>0</v>
      </c>
      <c r="EZ19" s="92">
        <v>0</v>
      </c>
      <c r="FA19" s="88">
        <v>4792247</v>
      </c>
      <c r="FB19" s="88">
        <v>428</v>
      </c>
      <c r="FC19" s="88">
        <v>11196.84</v>
      </c>
      <c r="FD19" s="88">
        <v>175</v>
      </c>
      <c r="FE19" s="88">
        <v>11371.84</v>
      </c>
      <c r="FF19" s="88">
        <v>426</v>
      </c>
      <c r="FG19" s="88">
        <v>4844404</v>
      </c>
      <c r="FH19" s="88">
        <v>0</v>
      </c>
      <c r="FI19" s="88">
        <v>0</v>
      </c>
      <c r="FJ19" s="88">
        <v>14770</v>
      </c>
      <c r="FK19" s="88">
        <v>0</v>
      </c>
      <c r="FL19" s="88">
        <v>0</v>
      </c>
      <c r="FM19" s="88">
        <v>0</v>
      </c>
      <c r="FN19" s="88">
        <v>0</v>
      </c>
      <c r="FO19" s="88">
        <v>22744</v>
      </c>
      <c r="FP19" s="88">
        <v>0</v>
      </c>
      <c r="FQ19" s="88">
        <v>0</v>
      </c>
      <c r="FR19" s="88">
        <v>0</v>
      </c>
      <c r="FS19" s="88">
        <v>0</v>
      </c>
      <c r="FT19" s="88">
        <v>0</v>
      </c>
      <c r="FU19" s="88">
        <v>152874</v>
      </c>
      <c r="FV19" s="88">
        <v>0</v>
      </c>
      <c r="FW19" s="88">
        <v>5034792</v>
      </c>
      <c r="FX19" s="88">
        <v>2790931</v>
      </c>
      <c r="FY19" s="88">
        <v>2243861</v>
      </c>
      <c r="FZ19" s="88">
        <v>2243861</v>
      </c>
      <c r="GA19" s="88">
        <v>0</v>
      </c>
      <c r="GB19" s="88">
        <v>219789150</v>
      </c>
      <c r="GC19" s="88">
        <v>0</v>
      </c>
      <c r="GD19" s="88">
        <v>0</v>
      </c>
      <c r="GE19" s="93">
        <v>4859174</v>
      </c>
      <c r="GF19" s="93">
        <v>426</v>
      </c>
      <c r="GG19" s="93">
        <v>11406.51</v>
      </c>
      <c r="GH19" s="93">
        <v>179</v>
      </c>
      <c r="GI19" s="93">
        <v>11585.51</v>
      </c>
      <c r="GJ19" s="93">
        <v>407</v>
      </c>
      <c r="GK19" s="93">
        <v>4715303</v>
      </c>
      <c r="GL19" s="93">
        <v>143871</v>
      </c>
      <c r="GM19" s="93">
        <v>0</v>
      </c>
      <c r="GN19" s="93">
        <v>44221</v>
      </c>
      <c r="GO19" s="93">
        <v>0</v>
      </c>
      <c r="GP19" s="93">
        <v>0</v>
      </c>
      <c r="GQ19" s="93">
        <v>0</v>
      </c>
      <c r="GR19" s="93">
        <v>0</v>
      </c>
      <c r="GS19" s="93">
        <v>220125</v>
      </c>
      <c r="GT19" s="93">
        <v>0</v>
      </c>
      <c r="GU19" s="93">
        <v>0</v>
      </c>
      <c r="GV19" s="93">
        <v>0</v>
      </c>
      <c r="GW19" s="93">
        <v>0</v>
      </c>
      <c r="GX19" s="93">
        <v>0</v>
      </c>
      <c r="GY19" s="93">
        <v>182600</v>
      </c>
      <c r="GZ19" s="93">
        <v>0</v>
      </c>
      <c r="HA19" s="93">
        <v>5306120</v>
      </c>
      <c r="HB19" s="93">
        <v>3099034</v>
      </c>
      <c r="HC19" s="93">
        <v>2207086</v>
      </c>
      <c r="HD19" s="93">
        <v>2207086</v>
      </c>
      <c r="HE19" s="93">
        <v>0</v>
      </c>
      <c r="HF19" s="93">
        <v>232015788</v>
      </c>
      <c r="HG19" s="93">
        <v>0</v>
      </c>
      <c r="HH19" s="93">
        <v>0</v>
      </c>
      <c r="HI19" s="65">
        <v>4759524</v>
      </c>
      <c r="HJ19" s="65">
        <v>407</v>
      </c>
      <c r="HK19" s="65">
        <v>11694.16</v>
      </c>
      <c r="HL19" s="65">
        <v>0</v>
      </c>
      <c r="HM19" s="65">
        <v>11694.16</v>
      </c>
      <c r="HN19" s="65">
        <v>411</v>
      </c>
      <c r="HO19" s="65">
        <v>4806300</v>
      </c>
      <c r="HP19" s="65">
        <v>0</v>
      </c>
      <c r="HQ19" s="65">
        <v>0</v>
      </c>
      <c r="HR19" s="65">
        <v>27735</v>
      </c>
      <c r="HS19" s="65">
        <v>0</v>
      </c>
      <c r="HT19" s="65">
        <v>0</v>
      </c>
      <c r="HU19" s="65">
        <v>0</v>
      </c>
      <c r="HV19" s="65">
        <v>0</v>
      </c>
      <c r="HW19" s="65">
        <v>0</v>
      </c>
      <c r="HX19" s="65">
        <v>0</v>
      </c>
      <c r="HY19" s="65">
        <v>0</v>
      </c>
      <c r="HZ19" s="65">
        <v>0</v>
      </c>
      <c r="IA19" s="65">
        <v>0</v>
      </c>
      <c r="IB19" s="65">
        <v>0</v>
      </c>
      <c r="IC19" s="65">
        <v>191728</v>
      </c>
      <c r="ID19" s="65">
        <v>0</v>
      </c>
      <c r="IE19" s="65">
        <v>5025763</v>
      </c>
      <c r="IF19" s="65">
        <v>2727165</v>
      </c>
      <c r="IG19" s="65">
        <v>2298598</v>
      </c>
      <c r="IH19" s="65">
        <v>2298598</v>
      </c>
      <c r="II19" s="65">
        <v>0</v>
      </c>
      <c r="IJ19" s="65">
        <v>298421349</v>
      </c>
      <c r="IK19" s="65">
        <v>0</v>
      </c>
      <c r="IL19" s="65">
        <v>0</v>
      </c>
      <c r="IM19" s="90">
        <v>4834035</v>
      </c>
      <c r="IN19" s="90">
        <v>411</v>
      </c>
      <c r="IO19" s="90">
        <v>11761.64</v>
      </c>
      <c r="IP19" s="90">
        <v>0</v>
      </c>
      <c r="IQ19" s="90">
        <v>11761.64</v>
      </c>
      <c r="IR19" s="90">
        <v>415</v>
      </c>
      <c r="IS19" s="90">
        <v>4881081</v>
      </c>
      <c r="IT19" s="90">
        <v>0</v>
      </c>
      <c r="IU19" s="90">
        <v>0</v>
      </c>
      <c r="IV19" s="90">
        <v>18365</v>
      </c>
      <c r="IW19" s="90">
        <v>0</v>
      </c>
      <c r="IX19" s="90">
        <v>0</v>
      </c>
      <c r="IY19" s="90">
        <v>0</v>
      </c>
      <c r="IZ19" s="90">
        <v>0</v>
      </c>
      <c r="JA19" s="90">
        <v>0</v>
      </c>
      <c r="JB19" s="90">
        <v>0</v>
      </c>
      <c r="JC19" s="90">
        <v>0</v>
      </c>
      <c r="JD19" s="90">
        <v>8161</v>
      </c>
      <c r="JE19" s="90">
        <v>0</v>
      </c>
      <c r="JF19" s="90">
        <v>0</v>
      </c>
      <c r="JG19" s="90">
        <v>184778</v>
      </c>
      <c r="JH19" s="90">
        <v>0</v>
      </c>
      <c r="JI19" s="90">
        <v>5092385</v>
      </c>
      <c r="JJ19" s="90">
        <v>3356743</v>
      </c>
      <c r="JK19" s="90">
        <v>1735642</v>
      </c>
      <c r="JL19" s="90">
        <v>1712118</v>
      </c>
      <c r="JM19" s="90">
        <v>0</v>
      </c>
      <c r="JN19" s="90">
        <v>334300461</v>
      </c>
      <c r="JO19" s="90">
        <v>23524</v>
      </c>
      <c r="JP19" s="90">
        <v>0</v>
      </c>
      <c r="JQ19" s="100">
        <v>4899446</v>
      </c>
      <c r="JR19" s="100">
        <v>415</v>
      </c>
      <c r="JS19" s="100">
        <v>11805.89</v>
      </c>
      <c r="JT19" s="100">
        <v>325</v>
      </c>
      <c r="JU19" s="100">
        <v>12130.89</v>
      </c>
      <c r="JV19" s="100">
        <v>439</v>
      </c>
      <c r="JW19" s="100">
        <v>5325461</v>
      </c>
      <c r="JX19" s="100">
        <v>0</v>
      </c>
      <c r="JY19" s="100">
        <v>0</v>
      </c>
      <c r="JZ19" s="100">
        <v>12583</v>
      </c>
      <c r="KA19" s="100">
        <v>0</v>
      </c>
      <c r="KB19" s="100">
        <v>0</v>
      </c>
      <c r="KC19" s="100">
        <v>0</v>
      </c>
      <c r="KD19" s="100">
        <v>1670000</v>
      </c>
      <c r="KE19" s="100">
        <v>0</v>
      </c>
      <c r="KF19" s="100">
        <v>0</v>
      </c>
      <c r="KG19" s="100">
        <v>0</v>
      </c>
      <c r="KH19" s="100">
        <v>0</v>
      </c>
      <c r="KI19" s="100">
        <v>0</v>
      </c>
      <c r="KJ19" s="100">
        <v>0</v>
      </c>
      <c r="KK19" s="100">
        <v>187967</v>
      </c>
      <c r="KL19" s="100">
        <v>0</v>
      </c>
      <c r="KM19" s="100">
        <v>7196011</v>
      </c>
      <c r="KN19" s="100">
        <v>3438443</v>
      </c>
      <c r="KO19" s="100">
        <v>3757568</v>
      </c>
      <c r="KP19" s="100">
        <v>3733308</v>
      </c>
      <c r="KQ19" s="100">
        <v>0</v>
      </c>
      <c r="KR19" s="100">
        <v>392846206</v>
      </c>
      <c r="KS19" s="100">
        <v>24260</v>
      </c>
      <c r="KT19" s="100">
        <v>0</v>
      </c>
    </row>
    <row r="20" spans="1:306" x14ac:dyDescent="0.25">
      <c r="A20" s="61">
        <v>203</v>
      </c>
      <c r="B20" s="61" t="s">
        <v>43</v>
      </c>
      <c r="C20" s="61">
        <v>7610784</v>
      </c>
      <c r="D20" s="61">
        <v>834</v>
      </c>
      <c r="E20" s="61">
        <v>9125.64</v>
      </c>
      <c r="F20" s="61">
        <v>75</v>
      </c>
      <c r="G20" s="61">
        <v>9200.64</v>
      </c>
      <c r="H20" s="61">
        <v>825</v>
      </c>
      <c r="I20" s="61">
        <v>7590528</v>
      </c>
      <c r="J20" s="61">
        <v>0</v>
      </c>
      <c r="K20" s="61">
        <v>0</v>
      </c>
      <c r="L20" s="61">
        <v>0</v>
      </c>
      <c r="M20" s="61">
        <v>0</v>
      </c>
      <c r="N20" s="61">
        <v>0</v>
      </c>
      <c r="O20" s="61">
        <v>0</v>
      </c>
      <c r="P20" s="61">
        <v>324783</v>
      </c>
      <c r="Q20" s="61">
        <v>82806</v>
      </c>
      <c r="R20" s="61">
        <v>0</v>
      </c>
      <c r="S20" s="61">
        <v>8018373</v>
      </c>
      <c r="T20" s="61">
        <v>5937982</v>
      </c>
      <c r="U20" s="61">
        <v>2080391</v>
      </c>
      <c r="V20" s="61">
        <v>2080391</v>
      </c>
      <c r="W20" s="61">
        <v>853735</v>
      </c>
      <c r="X20" s="61">
        <v>4212</v>
      </c>
      <c r="Y20" s="61">
        <v>265741718</v>
      </c>
      <c r="Z20" s="61">
        <v>0</v>
      </c>
      <c r="AA20" s="61">
        <v>0</v>
      </c>
      <c r="AB20" s="61">
        <v>20256</v>
      </c>
      <c r="AC20" s="61">
        <v>0</v>
      </c>
      <c r="AD20" s="61">
        <v>0</v>
      </c>
      <c r="AE20" s="94">
        <v>7590528</v>
      </c>
      <c r="AF20" s="94">
        <v>825</v>
      </c>
      <c r="AG20" s="94">
        <v>9200.64</v>
      </c>
      <c r="AH20" s="94">
        <v>0</v>
      </c>
      <c r="AI20" s="94">
        <v>9200.64</v>
      </c>
      <c r="AJ20" s="94">
        <v>816</v>
      </c>
      <c r="AK20" s="94">
        <v>7507722</v>
      </c>
      <c r="AL20" s="94">
        <v>0</v>
      </c>
      <c r="AM20" s="94">
        <v>0</v>
      </c>
      <c r="AN20" s="94">
        <v>0</v>
      </c>
      <c r="AO20" s="94">
        <v>0</v>
      </c>
      <c r="AP20" s="94">
        <v>0</v>
      </c>
      <c r="AQ20" s="94">
        <v>0</v>
      </c>
      <c r="AR20" s="94">
        <v>0</v>
      </c>
      <c r="AS20" s="94">
        <v>82806</v>
      </c>
      <c r="AT20" s="94">
        <v>665606</v>
      </c>
      <c r="AU20" s="94">
        <v>8368377</v>
      </c>
      <c r="AV20" s="94">
        <v>5640366</v>
      </c>
      <c r="AW20" s="94">
        <v>2728011</v>
      </c>
      <c r="AX20" s="94">
        <v>2727711</v>
      </c>
      <c r="AY20" s="94">
        <v>425000</v>
      </c>
      <c r="AZ20" s="94">
        <v>4076</v>
      </c>
      <c r="BA20" s="94">
        <v>284038026</v>
      </c>
      <c r="BB20" s="94">
        <v>300</v>
      </c>
      <c r="BC20" s="94">
        <v>0</v>
      </c>
      <c r="BD20" s="94">
        <v>82806</v>
      </c>
      <c r="BE20" s="94">
        <v>0</v>
      </c>
      <c r="BF20" s="94">
        <v>20236</v>
      </c>
      <c r="BG20" s="94">
        <v>9201</v>
      </c>
      <c r="BH20" s="94">
        <v>0</v>
      </c>
      <c r="BI20" s="94">
        <v>0</v>
      </c>
      <c r="BJ20" s="85">
        <v>7507722</v>
      </c>
      <c r="BK20" s="85">
        <v>816</v>
      </c>
      <c r="BL20" s="85">
        <v>9200.64</v>
      </c>
      <c r="BM20" s="85">
        <v>0</v>
      </c>
      <c r="BN20" s="85">
        <v>9200.64</v>
      </c>
      <c r="BO20" s="85">
        <v>793</v>
      </c>
      <c r="BP20" s="85">
        <v>7296108</v>
      </c>
      <c r="BQ20" s="85">
        <v>0</v>
      </c>
      <c r="BR20" s="85">
        <v>0</v>
      </c>
      <c r="BS20" s="85">
        <v>0</v>
      </c>
      <c r="BT20" s="85">
        <v>0</v>
      </c>
      <c r="BU20" s="85">
        <v>0</v>
      </c>
      <c r="BV20" s="85">
        <v>0</v>
      </c>
      <c r="BW20" s="85">
        <v>0</v>
      </c>
      <c r="BX20" s="85">
        <v>211615</v>
      </c>
      <c r="BY20" s="85">
        <v>400000</v>
      </c>
      <c r="BZ20" s="85">
        <v>8119337</v>
      </c>
      <c r="CA20" s="85">
        <v>5779017</v>
      </c>
      <c r="CB20" s="85">
        <v>2340320</v>
      </c>
      <c r="CC20" s="85">
        <v>2340320</v>
      </c>
      <c r="CD20" s="85">
        <v>462000</v>
      </c>
      <c r="CE20" s="85">
        <v>2320</v>
      </c>
      <c r="CF20" s="85">
        <v>284773840</v>
      </c>
      <c r="CG20" s="85">
        <v>0</v>
      </c>
      <c r="CH20" s="85">
        <v>0</v>
      </c>
      <c r="CI20" s="85">
        <v>211614</v>
      </c>
      <c r="CJ20" s="85">
        <v>0</v>
      </c>
      <c r="CK20" s="85">
        <v>0</v>
      </c>
      <c r="CL20" s="85">
        <v>0</v>
      </c>
      <c r="CM20" s="85">
        <v>0</v>
      </c>
      <c r="CN20" s="85">
        <v>0</v>
      </c>
      <c r="CO20" s="91">
        <v>7296108</v>
      </c>
      <c r="CP20" s="91">
        <v>793</v>
      </c>
      <c r="CQ20" s="91">
        <v>9200.64</v>
      </c>
      <c r="CR20" s="91">
        <v>0</v>
      </c>
      <c r="CS20" s="91">
        <v>9200.64</v>
      </c>
      <c r="CT20" s="91">
        <v>788</v>
      </c>
      <c r="CU20" s="91">
        <v>7250104</v>
      </c>
      <c r="CV20" s="91">
        <v>0</v>
      </c>
      <c r="CW20" s="91">
        <v>0</v>
      </c>
      <c r="CX20" s="91">
        <v>0</v>
      </c>
      <c r="CY20" s="91">
        <v>0</v>
      </c>
      <c r="CZ20" s="91">
        <v>500000</v>
      </c>
      <c r="DA20" s="91">
        <v>0</v>
      </c>
      <c r="DB20" s="91">
        <v>0</v>
      </c>
      <c r="DC20" s="91">
        <v>46003</v>
      </c>
      <c r="DD20" s="91">
        <v>400000</v>
      </c>
      <c r="DE20" s="91">
        <v>8253406</v>
      </c>
      <c r="DF20" s="91">
        <v>5888639</v>
      </c>
      <c r="DG20" s="91">
        <v>2364767</v>
      </c>
      <c r="DH20" s="91">
        <v>2364767</v>
      </c>
      <c r="DI20" s="91">
        <v>430263</v>
      </c>
      <c r="DJ20" s="91">
        <v>2354</v>
      </c>
      <c r="DK20" s="91">
        <v>296377789</v>
      </c>
      <c r="DL20" s="91">
        <v>0</v>
      </c>
      <c r="DM20" s="91">
        <v>0</v>
      </c>
      <c r="DN20" s="91">
        <v>46004</v>
      </c>
      <c r="DO20" s="91">
        <v>0</v>
      </c>
      <c r="DP20" s="91">
        <v>0</v>
      </c>
      <c r="DQ20" s="91">
        <v>11295</v>
      </c>
      <c r="DR20" s="91">
        <v>0</v>
      </c>
      <c r="DS20" s="91">
        <v>0</v>
      </c>
      <c r="DT20" s="91">
        <v>0</v>
      </c>
      <c r="DU20" s="92">
        <v>7750104</v>
      </c>
      <c r="DV20" s="92">
        <v>788</v>
      </c>
      <c r="DW20" s="92">
        <v>9835.16</v>
      </c>
      <c r="DX20" s="92">
        <v>0</v>
      </c>
      <c r="DY20" s="92">
        <v>9835.16</v>
      </c>
      <c r="DZ20" s="92">
        <v>778</v>
      </c>
      <c r="EA20" s="92">
        <v>7750104</v>
      </c>
      <c r="EB20" s="92">
        <v>0</v>
      </c>
      <c r="EC20" s="92">
        <v>0</v>
      </c>
      <c r="ED20" s="92">
        <v>0</v>
      </c>
      <c r="EE20" s="92">
        <v>0</v>
      </c>
      <c r="EF20" s="92">
        <v>0</v>
      </c>
      <c r="EG20" s="92">
        <v>0</v>
      </c>
      <c r="EH20" s="92">
        <v>200000</v>
      </c>
      <c r="EI20" s="92">
        <v>98352</v>
      </c>
      <c r="EJ20" s="92">
        <v>400000</v>
      </c>
      <c r="EK20" s="92">
        <v>8463964</v>
      </c>
      <c r="EL20" s="92">
        <v>5793187</v>
      </c>
      <c r="EM20" s="92">
        <v>2670777</v>
      </c>
      <c r="EN20" s="92">
        <v>2670777</v>
      </c>
      <c r="EO20" s="92">
        <v>0</v>
      </c>
      <c r="EP20" s="92">
        <v>2411</v>
      </c>
      <c r="EQ20" s="92">
        <v>306305987</v>
      </c>
      <c r="ER20" s="92">
        <v>0</v>
      </c>
      <c r="ES20" s="92">
        <v>0</v>
      </c>
      <c r="ET20" s="92">
        <v>98350</v>
      </c>
      <c r="EU20" s="92">
        <v>0</v>
      </c>
      <c r="EV20" s="92">
        <v>0</v>
      </c>
      <c r="EW20" s="92">
        <v>15508</v>
      </c>
      <c r="EX20" s="92">
        <v>0</v>
      </c>
      <c r="EY20" s="92">
        <v>0</v>
      </c>
      <c r="EZ20" s="92">
        <v>0</v>
      </c>
      <c r="FA20" s="88">
        <v>7651754</v>
      </c>
      <c r="FB20" s="88">
        <v>778</v>
      </c>
      <c r="FC20" s="88">
        <v>9835.16</v>
      </c>
      <c r="FD20" s="88">
        <v>175</v>
      </c>
      <c r="FE20" s="88">
        <v>10010.16</v>
      </c>
      <c r="FF20" s="88">
        <v>771</v>
      </c>
      <c r="FG20" s="88">
        <v>7717833</v>
      </c>
      <c r="FH20" s="88">
        <v>0</v>
      </c>
      <c r="FI20" s="88">
        <v>0</v>
      </c>
      <c r="FJ20" s="88">
        <v>0</v>
      </c>
      <c r="FK20" s="88">
        <v>0</v>
      </c>
      <c r="FL20" s="88">
        <v>0</v>
      </c>
      <c r="FM20" s="88">
        <v>0</v>
      </c>
      <c r="FN20" s="88">
        <v>300000</v>
      </c>
      <c r="FO20" s="88">
        <v>70071</v>
      </c>
      <c r="FP20" s="88">
        <v>0</v>
      </c>
      <c r="FQ20" s="88">
        <v>0</v>
      </c>
      <c r="FR20" s="88">
        <v>0</v>
      </c>
      <c r="FS20" s="88">
        <v>0</v>
      </c>
      <c r="FT20" s="88">
        <v>0</v>
      </c>
      <c r="FU20" s="88">
        <v>41522</v>
      </c>
      <c r="FV20" s="88">
        <v>0</v>
      </c>
      <c r="FW20" s="88">
        <v>8129426</v>
      </c>
      <c r="FX20" s="88">
        <v>5691054</v>
      </c>
      <c r="FY20" s="88">
        <v>2438372</v>
      </c>
      <c r="FZ20" s="88">
        <v>2438372</v>
      </c>
      <c r="GA20" s="88">
        <v>104748</v>
      </c>
      <c r="GB20" s="88">
        <v>317765937</v>
      </c>
      <c r="GC20" s="88">
        <v>0</v>
      </c>
      <c r="GD20" s="88">
        <v>0</v>
      </c>
      <c r="GE20" s="93">
        <v>7717833</v>
      </c>
      <c r="GF20" s="93">
        <v>771</v>
      </c>
      <c r="GG20" s="93">
        <v>10010.16</v>
      </c>
      <c r="GH20" s="93">
        <v>179</v>
      </c>
      <c r="GI20" s="93">
        <v>10189.16</v>
      </c>
      <c r="GJ20" s="93">
        <v>756</v>
      </c>
      <c r="GK20" s="93">
        <v>7703005</v>
      </c>
      <c r="GL20" s="93">
        <v>14828</v>
      </c>
      <c r="GM20" s="93">
        <v>0</v>
      </c>
      <c r="GN20" s="93">
        <v>0</v>
      </c>
      <c r="GO20" s="93">
        <v>0</v>
      </c>
      <c r="GP20" s="93">
        <v>0</v>
      </c>
      <c r="GQ20" s="93">
        <v>0</v>
      </c>
      <c r="GR20" s="93">
        <v>400000</v>
      </c>
      <c r="GS20" s="93">
        <v>152837</v>
      </c>
      <c r="GT20" s="93">
        <v>0</v>
      </c>
      <c r="GU20" s="93">
        <v>218</v>
      </c>
      <c r="GV20" s="93">
        <v>0</v>
      </c>
      <c r="GW20" s="93">
        <v>0</v>
      </c>
      <c r="GX20" s="93">
        <v>0</v>
      </c>
      <c r="GY20" s="93">
        <v>8946</v>
      </c>
      <c r="GZ20" s="93">
        <v>0</v>
      </c>
      <c r="HA20" s="93">
        <v>8279834</v>
      </c>
      <c r="HB20" s="93">
        <v>5698344</v>
      </c>
      <c r="HC20" s="93">
        <v>2581490</v>
      </c>
      <c r="HD20" s="93">
        <v>2571301</v>
      </c>
      <c r="HE20" s="93">
        <v>0</v>
      </c>
      <c r="HF20" s="93">
        <v>330985315</v>
      </c>
      <c r="HG20" s="93">
        <v>10189</v>
      </c>
      <c r="HH20" s="93">
        <v>0</v>
      </c>
      <c r="HI20" s="65">
        <v>7703005</v>
      </c>
      <c r="HJ20" s="65">
        <v>756</v>
      </c>
      <c r="HK20" s="65">
        <v>10189.16</v>
      </c>
      <c r="HL20" s="65">
        <v>0</v>
      </c>
      <c r="HM20" s="65">
        <v>10189.16</v>
      </c>
      <c r="HN20" s="65">
        <v>748</v>
      </c>
      <c r="HO20" s="65">
        <v>7621492</v>
      </c>
      <c r="HP20" s="65">
        <v>81513</v>
      </c>
      <c r="HQ20" s="65">
        <v>0</v>
      </c>
      <c r="HR20" s="65">
        <v>0</v>
      </c>
      <c r="HS20" s="65">
        <v>0</v>
      </c>
      <c r="HT20" s="65">
        <v>0</v>
      </c>
      <c r="HU20" s="65">
        <v>200000</v>
      </c>
      <c r="HV20" s="65">
        <v>0</v>
      </c>
      <c r="HW20" s="65">
        <v>81513</v>
      </c>
      <c r="HX20" s="65">
        <v>0</v>
      </c>
      <c r="HY20" s="65">
        <v>0</v>
      </c>
      <c r="HZ20" s="65">
        <v>0</v>
      </c>
      <c r="IA20" s="65">
        <v>0</v>
      </c>
      <c r="IB20" s="65">
        <v>0</v>
      </c>
      <c r="IC20" s="65">
        <v>0</v>
      </c>
      <c r="ID20" s="65">
        <v>0</v>
      </c>
      <c r="IE20" s="65">
        <v>7984518</v>
      </c>
      <c r="IF20" s="65">
        <v>5685567</v>
      </c>
      <c r="IG20" s="65">
        <v>2298951</v>
      </c>
      <c r="IH20" s="65">
        <v>2288762</v>
      </c>
      <c r="II20" s="65">
        <v>480500</v>
      </c>
      <c r="IJ20" s="65">
        <v>346109180</v>
      </c>
      <c r="IK20" s="65">
        <v>10189</v>
      </c>
      <c r="IL20" s="65">
        <v>0</v>
      </c>
      <c r="IM20" s="90">
        <v>7821492</v>
      </c>
      <c r="IN20" s="90">
        <v>748</v>
      </c>
      <c r="IO20" s="90">
        <v>10456.540000000001</v>
      </c>
      <c r="IP20" s="90">
        <v>0</v>
      </c>
      <c r="IQ20" s="90">
        <v>10456.540000000001</v>
      </c>
      <c r="IR20" s="90">
        <v>762</v>
      </c>
      <c r="IS20" s="90">
        <v>7967883</v>
      </c>
      <c r="IT20" s="90">
        <v>0</v>
      </c>
      <c r="IU20" s="90">
        <v>0</v>
      </c>
      <c r="IV20" s="90">
        <v>0</v>
      </c>
      <c r="IW20" s="90">
        <v>0</v>
      </c>
      <c r="IX20" s="90">
        <v>0</v>
      </c>
      <c r="IY20" s="90">
        <v>0</v>
      </c>
      <c r="IZ20" s="90">
        <v>0</v>
      </c>
      <c r="JA20" s="90">
        <v>0</v>
      </c>
      <c r="JB20" s="90">
        <v>0</v>
      </c>
      <c r="JC20" s="90">
        <v>0</v>
      </c>
      <c r="JD20" s="90">
        <v>0</v>
      </c>
      <c r="JE20" s="90">
        <v>0</v>
      </c>
      <c r="JF20" s="90">
        <v>0</v>
      </c>
      <c r="JG20" s="90">
        <v>9045</v>
      </c>
      <c r="JH20" s="90">
        <v>0</v>
      </c>
      <c r="JI20" s="90">
        <v>7976928</v>
      </c>
      <c r="JJ20" s="90">
        <v>6114561</v>
      </c>
      <c r="JK20" s="90">
        <v>1862367</v>
      </c>
      <c r="JL20" s="90">
        <v>1830998</v>
      </c>
      <c r="JM20" s="90">
        <v>900000</v>
      </c>
      <c r="JN20" s="90">
        <v>396867643</v>
      </c>
      <c r="JO20" s="90">
        <v>31369</v>
      </c>
      <c r="JP20" s="90">
        <v>0</v>
      </c>
      <c r="JQ20" s="100">
        <v>7945559</v>
      </c>
      <c r="JR20" s="100">
        <v>762</v>
      </c>
      <c r="JS20" s="100">
        <v>10427.24</v>
      </c>
      <c r="JT20" s="100">
        <v>572.76</v>
      </c>
      <c r="JU20" s="100">
        <v>11000</v>
      </c>
      <c r="JV20" s="100">
        <v>770</v>
      </c>
      <c r="JW20" s="100">
        <v>8470000</v>
      </c>
      <c r="JX20" s="100">
        <v>0</v>
      </c>
      <c r="JY20" s="100">
        <v>22324</v>
      </c>
      <c r="JZ20" s="100">
        <v>0</v>
      </c>
      <c r="KA20" s="100">
        <v>0</v>
      </c>
      <c r="KB20" s="100">
        <v>0</v>
      </c>
      <c r="KC20" s="100">
        <v>0</v>
      </c>
      <c r="KD20" s="100">
        <v>0</v>
      </c>
      <c r="KE20" s="100">
        <v>0</v>
      </c>
      <c r="KF20" s="100">
        <v>0</v>
      </c>
      <c r="KG20" s="100">
        <v>0</v>
      </c>
      <c r="KH20" s="100">
        <v>0</v>
      </c>
      <c r="KI20" s="100">
        <v>0</v>
      </c>
      <c r="KJ20" s="100">
        <v>0</v>
      </c>
      <c r="KK20" s="100">
        <v>44560</v>
      </c>
      <c r="KL20" s="100">
        <v>15065</v>
      </c>
      <c r="KM20" s="100">
        <v>8551949</v>
      </c>
      <c r="KN20" s="100">
        <v>6199268</v>
      </c>
      <c r="KO20" s="100">
        <v>2352681</v>
      </c>
      <c r="KP20" s="100">
        <v>2363681</v>
      </c>
      <c r="KQ20" s="100">
        <v>405627</v>
      </c>
      <c r="KR20" s="100">
        <v>454896077</v>
      </c>
      <c r="KS20" s="100">
        <v>0</v>
      </c>
      <c r="KT20" s="100">
        <v>11000</v>
      </c>
    </row>
    <row r="21" spans="1:306" x14ac:dyDescent="0.25">
      <c r="A21" s="61">
        <v>217</v>
      </c>
      <c r="B21" s="61" t="s">
        <v>44</v>
      </c>
      <c r="C21" s="61">
        <v>6605961</v>
      </c>
      <c r="D21" s="61">
        <v>625</v>
      </c>
      <c r="E21" s="61">
        <v>10569.54</v>
      </c>
      <c r="F21" s="61">
        <v>75</v>
      </c>
      <c r="G21" s="61">
        <v>10644.54</v>
      </c>
      <c r="H21" s="61">
        <v>628</v>
      </c>
      <c r="I21" s="61">
        <v>6684771</v>
      </c>
      <c r="J21" s="61">
        <v>422719</v>
      </c>
      <c r="K21" s="61">
        <v>-3065</v>
      </c>
      <c r="L21" s="61">
        <v>0</v>
      </c>
      <c r="M21" s="61">
        <v>0</v>
      </c>
      <c r="N21" s="61">
        <v>0</v>
      </c>
      <c r="O21" s="61">
        <v>0</v>
      </c>
      <c r="P21" s="61">
        <v>0</v>
      </c>
      <c r="Q21" s="61">
        <v>0</v>
      </c>
      <c r="R21" s="61">
        <v>0</v>
      </c>
      <c r="S21" s="61">
        <v>7104425</v>
      </c>
      <c r="T21" s="61">
        <v>3946348</v>
      </c>
      <c r="U21" s="61">
        <v>3158077</v>
      </c>
      <c r="V21" s="61">
        <v>2870599</v>
      </c>
      <c r="W21" s="61">
        <v>775775</v>
      </c>
      <c r="X21" s="61">
        <v>2764</v>
      </c>
      <c r="Y21" s="61">
        <v>293844408</v>
      </c>
      <c r="Z21" s="61">
        <v>287478</v>
      </c>
      <c r="AA21" s="61">
        <v>0</v>
      </c>
      <c r="AB21" s="61">
        <v>0</v>
      </c>
      <c r="AC21" s="61">
        <v>0</v>
      </c>
      <c r="AD21" s="61">
        <v>0</v>
      </c>
      <c r="AE21" s="94">
        <v>6816947</v>
      </c>
      <c r="AF21" s="94">
        <v>628</v>
      </c>
      <c r="AG21" s="94">
        <v>10855.01</v>
      </c>
      <c r="AH21" s="94">
        <v>0</v>
      </c>
      <c r="AI21" s="94">
        <v>10855.01</v>
      </c>
      <c r="AJ21" s="94">
        <v>618</v>
      </c>
      <c r="AK21" s="94">
        <v>6708396</v>
      </c>
      <c r="AL21" s="94">
        <v>287478</v>
      </c>
      <c r="AM21" s="94">
        <v>29086</v>
      </c>
      <c r="AN21" s="94">
        <v>0</v>
      </c>
      <c r="AO21" s="94">
        <v>0</v>
      </c>
      <c r="AP21" s="94">
        <v>0</v>
      </c>
      <c r="AQ21" s="94">
        <v>0</v>
      </c>
      <c r="AR21" s="94">
        <v>0</v>
      </c>
      <c r="AS21" s="94">
        <v>108550</v>
      </c>
      <c r="AT21" s="94">
        <v>0</v>
      </c>
      <c r="AU21" s="94">
        <v>7242902</v>
      </c>
      <c r="AV21" s="94">
        <v>3647473</v>
      </c>
      <c r="AW21" s="94">
        <v>3595429</v>
      </c>
      <c r="AX21" s="94">
        <v>3352767</v>
      </c>
      <c r="AY21" s="94">
        <v>559583</v>
      </c>
      <c r="AZ21" s="94">
        <v>3439</v>
      </c>
      <c r="BA21" s="94">
        <v>301134428</v>
      </c>
      <c r="BB21" s="94">
        <v>242662</v>
      </c>
      <c r="BC21" s="94">
        <v>0</v>
      </c>
      <c r="BD21" s="94">
        <v>108551</v>
      </c>
      <c r="BE21" s="94">
        <v>841</v>
      </c>
      <c r="BF21" s="94">
        <v>0</v>
      </c>
      <c r="BG21" s="94">
        <v>0</v>
      </c>
      <c r="BH21" s="94">
        <v>0</v>
      </c>
      <c r="BI21" s="94">
        <v>0</v>
      </c>
      <c r="BJ21" s="85">
        <v>7000240</v>
      </c>
      <c r="BK21" s="85">
        <v>618</v>
      </c>
      <c r="BL21" s="85">
        <v>11327.25</v>
      </c>
      <c r="BM21" s="85">
        <v>0</v>
      </c>
      <c r="BN21" s="85">
        <v>11327.25</v>
      </c>
      <c r="BO21" s="85">
        <v>607</v>
      </c>
      <c r="BP21" s="85">
        <v>6875641</v>
      </c>
      <c r="BQ21" s="85">
        <v>24720</v>
      </c>
      <c r="BR21" s="85">
        <v>16792</v>
      </c>
      <c r="BS21" s="85">
        <v>0</v>
      </c>
      <c r="BT21" s="85">
        <v>0</v>
      </c>
      <c r="BU21" s="85">
        <v>0</v>
      </c>
      <c r="BV21" s="85">
        <v>0</v>
      </c>
      <c r="BW21" s="85">
        <v>0</v>
      </c>
      <c r="BX21" s="85">
        <v>124600</v>
      </c>
      <c r="BY21" s="85">
        <v>0</v>
      </c>
      <c r="BZ21" s="85">
        <v>7176567</v>
      </c>
      <c r="CA21" s="85">
        <v>3632990</v>
      </c>
      <c r="CB21" s="85">
        <v>3543577</v>
      </c>
      <c r="CC21" s="85">
        <v>3543576</v>
      </c>
      <c r="CD21" s="85">
        <v>348300</v>
      </c>
      <c r="CE21" s="85">
        <v>4016</v>
      </c>
      <c r="CF21" s="85">
        <v>299174685</v>
      </c>
      <c r="CG21" s="85">
        <v>1</v>
      </c>
      <c r="CH21" s="85">
        <v>0</v>
      </c>
      <c r="CI21" s="85">
        <v>124599</v>
      </c>
      <c r="CJ21" s="85">
        <v>0</v>
      </c>
      <c r="CK21" s="85">
        <v>10215</v>
      </c>
      <c r="CL21" s="85">
        <v>0</v>
      </c>
      <c r="CM21" s="85">
        <v>0</v>
      </c>
      <c r="CN21" s="85">
        <v>0</v>
      </c>
      <c r="CO21" s="91">
        <v>6917153</v>
      </c>
      <c r="CP21" s="91">
        <v>607</v>
      </c>
      <c r="CQ21" s="91">
        <v>11395.64</v>
      </c>
      <c r="CR21" s="91">
        <v>0</v>
      </c>
      <c r="CS21" s="91">
        <v>11395.64</v>
      </c>
      <c r="CT21" s="91">
        <v>592</v>
      </c>
      <c r="CU21" s="91">
        <v>6746219</v>
      </c>
      <c r="CV21" s="91">
        <v>0</v>
      </c>
      <c r="CW21" s="91">
        <v>0</v>
      </c>
      <c r="CX21" s="91">
        <v>0</v>
      </c>
      <c r="CY21" s="91">
        <v>0</v>
      </c>
      <c r="CZ21" s="91">
        <v>0</v>
      </c>
      <c r="DA21" s="91">
        <v>0</v>
      </c>
      <c r="DB21" s="91">
        <v>0</v>
      </c>
      <c r="DC21" s="91">
        <v>170935</v>
      </c>
      <c r="DD21" s="91">
        <v>342142</v>
      </c>
      <c r="DE21" s="91">
        <v>7440729</v>
      </c>
      <c r="DF21" s="91">
        <v>3751289</v>
      </c>
      <c r="DG21" s="91">
        <v>3689440</v>
      </c>
      <c r="DH21" s="91">
        <v>3655253</v>
      </c>
      <c r="DI21" s="91">
        <v>225000</v>
      </c>
      <c r="DJ21" s="91">
        <v>4075</v>
      </c>
      <c r="DK21" s="91">
        <v>309536265</v>
      </c>
      <c r="DL21" s="91">
        <v>34187</v>
      </c>
      <c r="DM21" s="91">
        <v>0</v>
      </c>
      <c r="DN21" s="91">
        <v>170934</v>
      </c>
      <c r="DO21" s="91">
        <v>0</v>
      </c>
      <c r="DP21" s="91">
        <v>2969</v>
      </c>
      <c r="DQ21" s="91">
        <v>7530</v>
      </c>
      <c r="DR21" s="91">
        <v>0</v>
      </c>
      <c r="DS21" s="91">
        <v>0</v>
      </c>
      <c r="DT21" s="91">
        <v>0</v>
      </c>
      <c r="DU21" s="92">
        <v>6746219</v>
      </c>
      <c r="DV21" s="92">
        <v>592</v>
      </c>
      <c r="DW21" s="92">
        <v>11395.64</v>
      </c>
      <c r="DX21" s="92">
        <v>0</v>
      </c>
      <c r="DY21" s="92">
        <v>11395.64</v>
      </c>
      <c r="DZ21" s="92">
        <v>590</v>
      </c>
      <c r="EA21" s="92">
        <v>6746219</v>
      </c>
      <c r="EB21" s="92">
        <v>0</v>
      </c>
      <c r="EC21" s="92">
        <v>16531</v>
      </c>
      <c r="ED21" s="92">
        <v>0</v>
      </c>
      <c r="EE21" s="92">
        <v>0</v>
      </c>
      <c r="EF21" s="92">
        <v>0</v>
      </c>
      <c r="EG21" s="92">
        <v>0</v>
      </c>
      <c r="EH21" s="92">
        <v>0</v>
      </c>
      <c r="EI21" s="92">
        <v>22791</v>
      </c>
      <c r="EJ21" s="92">
        <v>352992</v>
      </c>
      <c r="EK21" s="92">
        <v>7147185</v>
      </c>
      <c r="EL21" s="92">
        <v>3516662</v>
      </c>
      <c r="EM21" s="92">
        <v>3630523</v>
      </c>
      <c r="EN21" s="92">
        <v>3619129</v>
      </c>
      <c r="EO21" s="92">
        <v>225000</v>
      </c>
      <c r="EP21" s="92">
        <v>4174</v>
      </c>
      <c r="EQ21" s="92">
        <v>308075141</v>
      </c>
      <c r="ER21" s="92">
        <v>11394</v>
      </c>
      <c r="ES21" s="92">
        <v>0</v>
      </c>
      <c r="ET21" s="92">
        <v>22791</v>
      </c>
      <c r="EU21" s="92">
        <v>898</v>
      </c>
      <c r="EV21" s="92">
        <v>0</v>
      </c>
      <c r="EW21" s="92">
        <v>7754</v>
      </c>
      <c r="EX21" s="92">
        <v>0</v>
      </c>
      <c r="EY21" s="92">
        <v>0</v>
      </c>
      <c r="EZ21" s="92">
        <v>0</v>
      </c>
      <c r="FA21" s="88">
        <v>6739959</v>
      </c>
      <c r="FB21" s="88">
        <v>590</v>
      </c>
      <c r="FC21" s="88">
        <v>11423.66</v>
      </c>
      <c r="FD21" s="88">
        <v>175</v>
      </c>
      <c r="FE21" s="88">
        <v>11598.66</v>
      </c>
      <c r="FF21" s="88">
        <v>584</v>
      </c>
      <c r="FG21" s="88">
        <v>6773617</v>
      </c>
      <c r="FH21" s="88">
        <v>0</v>
      </c>
      <c r="FI21" s="88">
        <v>0</v>
      </c>
      <c r="FJ21" s="88">
        <v>54996</v>
      </c>
      <c r="FK21" s="88">
        <v>0</v>
      </c>
      <c r="FL21" s="88">
        <v>0</v>
      </c>
      <c r="FM21" s="88">
        <v>0</v>
      </c>
      <c r="FN21" s="88">
        <v>0</v>
      </c>
      <c r="FO21" s="88">
        <v>69592</v>
      </c>
      <c r="FP21" s="88">
        <v>234842</v>
      </c>
      <c r="FQ21" s="88">
        <v>0</v>
      </c>
      <c r="FR21" s="88">
        <v>0</v>
      </c>
      <c r="FS21" s="88">
        <v>0</v>
      </c>
      <c r="FT21" s="88">
        <v>0</v>
      </c>
      <c r="FU21" s="88">
        <v>16738</v>
      </c>
      <c r="FV21" s="88">
        <v>0</v>
      </c>
      <c r="FW21" s="88">
        <v>7149784</v>
      </c>
      <c r="FX21" s="88">
        <v>3968849</v>
      </c>
      <c r="FY21" s="88">
        <v>3180935</v>
      </c>
      <c r="FZ21" s="88">
        <v>3180936</v>
      </c>
      <c r="GA21" s="88">
        <v>450000</v>
      </c>
      <c r="GB21" s="88">
        <v>323655564</v>
      </c>
      <c r="GC21" s="88">
        <v>0</v>
      </c>
      <c r="GD21" s="88">
        <v>1</v>
      </c>
      <c r="GE21" s="93">
        <v>6828612</v>
      </c>
      <c r="GF21" s="93">
        <v>584</v>
      </c>
      <c r="GG21" s="93">
        <v>11692.83</v>
      </c>
      <c r="GH21" s="93">
        <v>179</v>
      </c>
      <c r="GI21" s="93">
        <v>11871.83</v>
      </c>
      <c r="GJ21" s="93">
        <v>585</v>
      </c>
      <c r="GK21" s="93">
        <v>6945021</v>
      </c>
      <c r="GL21" s="93">
        <v>0</v>
      </c>
      <c r="GM21" s="93">
        <v>0</v>
      </c>
      <c r="GN21" s="93">
        <v>0</v>
      </c>
      <c r="GO21" s="93">
        <v>0</v>
      </c>
      <c r="GP21" s="93">
        <v>0</v>
      </c>
      <c r="GQ21" s="93">
        <v>0</v>
      </c>
      <c r="GR21" s="93">
        <v>0</v>
      </c>
      <c r="GS21" s="93">
        <v>0</v>
      </c>
      <c r="GT21" s="93">
        <v>232842</v>
      </c>
      <c r="GU21" s="93">
        <v>0</v>
      </c>
      <c r="GV21" s="93">
        <v>0</v>
      </c>
      <c r="GW21" s="93">
        <v>0</v>
      </c>
      <c r="GX21" s="93">
        <v>0</v>
      </c>
      <c r="GY21" s="93">
        <v>17246</v>
      </c>
      <c r="GZ21" s="93">
        <v>0</v>
      </c>
      <c r="HA21" s="93">
        <v>7195109</v>
      </c>
      <c r="HB21" s="93">
        <v>4054335</v>
      </c>
      <c r="HC21" s="93">
        <v>3140774</v>
      </c>
      <c r="HD21" s="93">
        <v>3140774</v>
      </c>
      <c r="HE21" s="93">
        <v>400000</v>
      </c>
      <c r="HF21" s="93">
        <v>340998580</v>
      </c>
      <c r="HG21" s="93">
        <v>0</v>
      </c>
      <c r="HH21" s="93">
        <v>0</v>
      </c>
      <c r="HI21" s="65">
        <v>6945021</v>
      </c>
      <c r="HJ21" s="65">
        <v>585</v>
      </c>
      <c r="HK21" s="65">
        <v>11871.83</v>
      </c>
      <c r="HL21" s="65">
        <v>0</v>
      </c>
      <c r="HM21" s="65">
        <v>11871.83</v>
      </c>
      <c r="HN21" s="65">
        <v>581</v>
      </c>
      <c r="HO21" s="65">
        <v>6897533</v>
      </c>
      <c r="HP21" s="65">
        <v>47488</v>
      </c>
      <c r="HQ21" s="65">
        <v>0</v>
      </c>
      <c r="HR21" s="65">
        <v>47623</v>
      </c>
      <c r="HS21" s="65">
        <v>0</v>
      </c>
      <c r="HT21" s="65">
        <v>0</v>
      </c>
      <c r="HU21" s="65">
        <v>0</v>
      </c>
      <c r="HV21" s="65">
        <v>0</v>
      </c>
      <c r="HW21" s="65">
        <v>47487</v>
      </c>
      <c r="HX21" s="65">
        <v>230342</v>
      </c>
      <c r="HY21" s="65">
        <v>0</v>
      </c>
      <c r="HZ21" s="65">
        <v>0</v>
      </c>
      <c r="IA21" s="65">
        <v>0</v>
      </c>
      <c r="IB21" s="65">
        <v>0</v>
      </c>
      <c r="IC21" s="65">
        <v>8982</v>
      </c>
      <c r="ID21" s="65">
        <v>13013</v>
      </c>
      <c r="IE21" s="65">
        <v>7292468</v>
      </c>
      <c r="IF21" s="65">
        <v>4355336</v>
      </c>
      <c r="IG21" s="65">
        <v>2937132</v>
      </c>
      <c r="IH21" s="65">
        <v>2925260</v>
      </c>
      <c r="II21" s="65">
        <v>450000</v>
      </c>
      <c r="IJ21" s="65">
        <v>348580615</v>
      </c>
      <c r="IK21" s="65">
        <v>11872</v>
      </c>
      <c r="IL21" s="65">
        <v>0</v>
      </c>
      <c r="IM21" s="90">
        <v>6945156</v>
      </c>
      <c r="IN21" s="90">
        <v>581</v>
      </c>
      <c r="IO21" s="90">
        <v>11953.8</v>
      </c>
      <c r="IP21" s="90">
        <v>0</v>
      </c>
      <c r="IQ21" s="90">
        <v>11953.8</v>
      </c>
      <c r="IR21" s="90">
        <v>579</v>
      </c>
      <c r="IS21" s="90">
        <v>6921250</v>
      </c>
      <c r="IT21" s="90">
        <v>23906</v>
      </c>
      <c r="IU21" s="90">
        <v>0</v>
      </c>
      <c r="IV21" s="90">
        <v>0</v>
      </c>
      <c r="IW21" s="90">
        <v>0</v>
      </c>
      <c r="IX21" s="90">
        <v>0</v>
      </c>
      <c r="IY21" s="90">
        <v>0</v>
      </c>
      <c r="IZ21" s="90">
        <v>0</v>
      </c>
      <c r="JA21" s="90">
        <v>23908</v>
      </c>
      <c r="JB21" s="90">
        <v>439117</v>
      </c>
      <c r="JC21" s="90">
        <v>2243</v>
      </c>
      <c r="JD21" s="90">
        <v>17044</v>
      </c>
      <c r="JE21" s="90">
        <v>0</v>
      </c>
      <c r="JF21" s="90">
        <v>0</v>
      </c>
      <c r="JG21" s="90">
        <v>0</v>
      </c>
      <c r="JH21" s="90">
        <v>13076</v>
      </c>
      <c r="JI21" s="90">
        <v>7440544</v>
      </c>
      <c r="JJ21" s="90">
        <v>4611816</v>
      </c>
      <c r="JK21" s="90">
        <v>2828728</v>
      </c>
      <c r="JL21" s="90">
        <v>2840681</v>
      </c>
      <c r="JM21" s="90">
        <v>1098525</v>
      </c>
      <c r="JN21" s="90">
        <v>391013335</v>
      </c>
      <c r="JO21" s="90">
        <v>0</v>
      </c>
      <c r="JP21" s="90">
        <v>11953</v>
      </c>
      <c r="JQ21" s="100">
        <v>6921250</v>
      </c>
      <c r="JR21" s="100">
        <v>579</v>
      </c>
      <c r="JS21" s="100">
        <v>11953.8</v>
      </c>
      <c r="JT21" s="100">
        <v>325</v>
      </c>
      <c r="JU21" s="100">
        <v>12278.8</v>
      </c>
      <c r="JV21" s="100">
        <v>569</v>
      </c>
      <c r="JW21" s="100">
        <v>6986637</v>
      </c>
      <c r="JX21" s="100">
        <v>0</v>
      </c>
      <c r="JY21" s="100">
        <v>0</v>
      </c>
      <c r="JZ21" s="100">
        <v>58720</v>
      </c>
      <c r="KA21" s="100">
        <v>0</v>
      </c>
      <c r="KB21" s="100">
        <v>0</v>
      </c>
      <c r="KC21" s="100">
        <v>0</v>
      </c>
      <c r="KD21" s="100">
        <v>0</v>
      </c>
      <c r="KE21" s="100">
        <v>122788</v>
      </c>
      <c r="KF21" s="100">
        <v>439517</v>
      </c>
      <c r="KG21" s="100">
        <v>39569</v>
      </c>
      <c r="KH21" s="100">
        <v>0</v>
      </c>
      <c r="KI21" s="100">
        <v>0</v>
      </c>
      <c r="KJ21" s="100">
        <v>0</v>
      </c>
      <c r="KK21" s="100">
        <v>19786</v>
      </c>
      <c r="KL21" s="100">
        <v>0</v>
      </c>
      <c r="KM21" s="100">
        <v>7667017</v>
      </c>
      <c r="KN21" s="100">
        <v>4827523</v>
      </c>
      <c r="KO21" s="100">
        <v>2839494</v>
      </c>
      <c r="KP21" s="100">
        <v>2839494</v>
      </c>
      <c r="KQ21" s="100">
        <v>1215000</v>
      </c>
      <c r="KR21" s="100">
        <v>431656975</v>
      </c>
      <c r="KS21" s="100">
        <v>0</v>
      </c>
      <c r="KT21" s="100">
        <v>0</v>
      </c>
    </row>
    <row r="22" spans="1:306" x14ac:dyDescent="0.25">
      <c r="A22" s="61">
        <v>231</v>
      </c>
      <c r="B22" s="61" t="s">
        <v>45</v>
      </c>
      <c r="C22" s="61">
        <v>14698630</v>
      </c>
      <c r="D22" s="61">
        <v>1607</v>
      </c>
      <c r="E22" s="61">
        <v>9146.6299999999992</v>
      </c>
      <c r="F22" s="61">
        <v>75</v>
      </c>
      <c r="G22" s="61">
        <v>9221.6299999999992</v>
      </c>
      <c r="H22" s="61">
        <v>1613</v>
      </c>
      <c r="I22" s="61">
        <v>14874489</v>
      </c>
      <c r="J22" s="61">
        <v>0</v>
      </c>
      <c r="K22" s="61">
        <v>383</v>
      </c>
      <c r="L22" s="61">
        <v>0</v>
      </c>
      <c r="M22" s="61">
        <v>0</v>
      </c>
      <c r="N22" s="61">
        <v>0</v>
      </c>
      <c r="O22" s="61">
        <v>0</v>
      </c>
      <c r="P22" s="61">
        <v>0</v>
      </c>
      <c r="Q22" s="61">
        <v>0</v>
      </c>
      <c r="R22" s="61">
        <v>213975</v>
      </c>
      <c r="S22" s="61">
        <v>15088847</v>
      </c>
      <c r="T22" s="61">
        <v>11288576</v>
      </c>
      <c r="U22" s="61">
        <v>3800271</v>
      </c>
      <c r="V22" s="61">
        <v>3800271</v>
      </c>
      <c r="W22" s="61">
        <v>1832975</v>
      </c>
      <c r="X22" s="61">
        <v>11258</v>
      </c>
      <c r="Y22" s="61">
        <v>542454278</v>
      </c>
      <c r="Z22" s="61">
        <v>0</v>
      </c>
      <c r="AA22" s="61">
        <v>0</v>
      </c>
      <c r="AB22" s="61">
        <v>0</v>
      </c>
      <c r="AC22" s="61">
        <v>0</v>
      </c>
      <c r="AD22" s="61">
        <v>0</v>
      </c>
      <c r="AE22" s="94">
        <v>14874872</v>
      </c>
      <c r="AF22" s="94">
        <v>1613</v>
      </c>
      <c r="AG22" s="94">
        <v>9221.8700000000008</v>
      </c>
      <c r="AH22" s="94">
        <v>0</v>
      </c>
      <c r="AI22" s="94">
        <v>9221.8700000000008</v>
      </c>
      <c r="AJ22" s="94">
        <v>1619</v>
      </c>
      <c r="AK22" s="94">
        <v>14930208</v>
      </c>
      <c r="AL22" s="94">
        <v>0</v>
      </c>
      <c r="AM22" s="94">
        <v>0</v>
      </c>
      <c r="AN22" s="94">
        <v>0</v>
      </c>
      <c r="AO22" s="94">
        <v>0</v>
      </c>
      <c r="AP22" s="94">
        <v>0</v>
      </c>
      <c r="AQ22" s="94">
        <v>0</v>
      </c>
      <c r="AR22" s="94">
        <v>0</v>
      </c>
      <c r="AS22" s="94">
        <v>0</v>
      </c>
      <c r="AT22" s="94">
        <v>198000</v>
      </c>
      <c r="AU22" s="94">
        <v>15139119</v>
      </c>
      <c r="AV22" s="94">
        <v>11129315</v>
      </c>
      <c r="AW22" s="94">
        <v>4009804</v>
      </c>
      <c r="AX22" s="94">
        <v>3909804</v>
      </c>
      <c r="AY22" s="94">
        <v>2682054</v>
      </c>
      <c r="AZ22" s="94">
        <v>13070</v>
      </c>
      <c r="BA22" s="94">
        <v>580366737</v>
      </c>
      <c r="BB22" s="94">
        <v>100000</v>
      </c>
      <c r="BC22" s="94">
        <v>0</v>
      </c>
      <c r="BD22" s="94">
        <v>0</v>
      </c>
      <c r="BE22" s="94">
        <v>0</v>
      </c>
      <c r="BF22" s="94">
        <v>10911</v>
      </c>
      <c r="BG22" s="94">
        <v>0</v>
      </c>
      <c r="BH22" s="94">
        <v>0</v>
      </c>
      <c r="BI22" s="94">
        <v>0</v>
      </c>
      <c r="BJ22" s="85">
        <v>14930208</v>
      </c>
      <c r="BK22" s="85">
        <v>1619</v>
      </c>
      <c r="BL22" s="85">
        <v>9221.8700000000008</v>
      </c>
      <c r="BM22" s="85">
        <v>0</v>
      </c>
      <c r="BN22" s="85">
        <v>9221.8700000000008</v>
      </c>
      <c r="BO22" s="85">
        <v>1622</v>
      </c>
      <c r="BP22" s="85">
        <v>14957873</v>
      </c>
      <c r="BQ22" s="85">
        <v>0</v>
      </c>
      <c r="BR22" s="85">
        <v>0</v>
      </c>
      <c r="BS22" s="85">
        <v>0</v>
      </c>
      <c r="BT22" s="85">
        <v>0</v>
      </c>
      <c r="BU22" s="85">
        <v>0</v>
      </c>
      <c r="BV22" s="85">
        <v>0</v>
      </c>
      <c r="BW22" s="85">
        <v>0</v>
      </c>
      <c r="BX22" s="85">
        <v>0</v>
      </c>
      <c r="BY22" s="85">
        <v>233303</v>
      </c>
      <c r="BZ22" s="85">
        <v>15193352</v>
      </c>
      <c r="CA22" s="85">
        <v>11514945</v>
      </c>
      <c r="CB22" s="85">
        <v>3678407</v>
      </c>
      <c r="CC22" s="85">
        <v>3678407</v>
      </c>
      <c r="CD22" s="85">
        <v>2739825</v>
      </c>
      <c r="CE22" s="85">
        <v>10740</v>
      </c>
      <c r="CF22" s="85">
        <v>614694492</v>
      </c>
      <c r="CG22" s="85">
        <v>0</v>
      </c>
      <c r="CH22" s="85">
        <v>0</v>
      </c>
      <c r="CI22" s="85">
        <v>0</v>
      </c>
      <c r="CJ22" s="85">
        <v>0</v>
      </c>
      <c r="CK22" s="85">
        <v>2176</v>
      </c>
      <c r="CL22" s="85">
        <v>0</v>
      </c>
      <c r="CM22" s="85">
        <v>0</v>
      </c>
      <c r="CN22" s="85">
        <v>0</v>
      </c>
      <c r="CO22" s="91">
        <v>14957873</v>
      </c>
      <c r="CP22" s="91">
        <v>1622</v>
      </c>
      <c r="CQ22" s="91">
        <v>9221.8700000000008</v>
      </c>
      <c r="CR22" s="91">
        <v>0</v>
      </c>
      <c r="CS22" s="91">
        <v>9221.8700000000008</v>
      </c>
      <c r="CT22" s="91">
        <v>1633</v>
      </c>
      <c r="CU22" s="91">
        <v>15059314</v>
      </c>
      <c r="CV22" s="91">
        <v>0</v>
      </c>
      <c r="CW22" s="91">
        <v>0</v>
      </c>
      <c r="CX22" s="91">
        <v>0</v>
      </c>
      <c r="CY22" s="91">
        <v>0</v>
      </c>
      <c r="CZ22" s="91">
        <v>0</v>
      </c>
      <c r="DA22" s="91">
        <v>0</v>
      </c>
      <c r="DB22" s="91">
        <v>0</v>
      </c>
      <c r="DC22" s="91">
        <v>0</v>
      </c>
      <c r="DD22" s="91">
        <v>269231</v>
      </c>
      <c r="DE22" s="91">
        <v>15333906</v>
      </c>
      <c r="DF22" s="91">
        <v>11825179</v>
      </c>
      <c r="DG22" s="91">
        <v>3508727</v>
      </c>
      <c r="DH22" s="91">
        <v>3508727</v>
      </c>
      <c r="DI22" s="91">
        <v>2282775</v>
      </c>
      <c r="DJ22" s="91">
        <v>10898</v>
      </c>
      <c r="DK22" s="91">
        <v>661674169</v>
      </c>
      <c r="DL22" s="91">
        <v>0</v>
      </c>
      <c r="DM22" s="91">
        <v>0</v>
      </c>
      <c r="DN22" s="91">
        <v>0</v>
      </c>
      <c r="DO22" s="91">
        <v>0</v>
      </c>
      <c r="DP22" s="91">
        <v>5361</v>
      </c>
      <c r="DQ22" s="91">
        <v>0</v>
      </c>
      <c r="DR22" s="91">
        <v>0</v>
      </c>
      <c r="DS22" s="91">
        <v>0</v>
      </c>
      <c r="DT22" s="91">
        <v>0</v>
      </c>
      <c r="DU22" s="92">
        <v>15059314</v>
      </c>
      <c r="DV22" s="92">
        <v>1633</v>
      </c>
      <c r="DW22" s="92">
        <v>9221.8700000000008</v>
      </c>
      <c r="DX22" s="92">
        <v>178.13</v>
      </c>
      <c r="DY22" s="92">
        <v>9400</v>
      </c>
      <c r="DZ22" s="92">
        <v>1647</v>
      </c>
      <c r="EA22" s="92">
        <v>15481800</v>
      </c>
      <c r="EB22" s="92">
        <v>0</v>
      </c>
      <c r="EC22" s="92">
        <v>0</v>
      </c>
      <c r="ED22" s="92">
        <v>0</v>
      </c>
      <c r="EE22" s="92">
        <v>0</v>
      </c>
      <c r="EF22" s="92">
        <v>0</v>
      </c>
      <c r="EG22" s="92">
        <v>0</v>
      </c>
      <c r="EH22" s="92">
        <v>0</v>
      </c>
      <c r="EI22" s="92">
        <v>0</v>
      </c>
      <c r="EJ22" s="92">
        <v>249747</v>
      </c>
      <c r="EK22" s="92">
        <v>15746539</v>
      </c>
      <c r="EL22" s="92">
        <v>11684029</v>
      </c>
      <c r="EM22" s="92">
        <v>4062510</v>
      </c>
      <c r="EN22" s="92">
        <v>4062509</v>
      </c>
      <c r="EO22" s="92">
        <v>2303425</v>
      </c>
      <c r="EP22" s="92">
        <v>11162</v>
      </c>
      <c r="EQ22" s="92">
        <v>675277649</v>
      </c>
      <c r="ER22" s="92">
        <v>1</v>
      </c>
      <c r="ES22" s="92">
        <v>0</v>
      </c>
      <c r="ET22" s="92">
        <v>0</v>
      </c>
      <c r="EU22" s="92">
        <v>14992</v>
      </c>
      <c r="EV22" s="92">
        <v>0</v>
      </c>
      <c r="EW22" s="92">
        <v>0</v>
      </c>
      <c r="EX22" s="92">
        <v>0</v>
      </c>
      <c r="EY22" s="92">
        <v>0</v>
      </c>
      <c r="EZ22" s="92">
        <v>0</v>
      </c>
      <c r="FA22" s="88">
        <v>15481800</v>
      </c>
      <c r="FB22" s="88">
        <v>1647</v>
      </c>
      <c r="FC22" s="88">
        <v>9400</v>
      </c>
      <c r="FD22" s="88">
        <v>300</v>
      </c>
      <c r="FE22" s="88">
        <v>9700</v>
      </c>
      <c r="FF22" s="88">
        <v>1654</v>
      </c>
      <c r="FG22" s="88">
        <v>16043800</v>
      </c>
      <c r="FH22" s="88">
        <v>0</v>
      </c>
      <c r="FI22" s="88">
        <v>0</v>
      </c>
      <c r="FJ22" s="88">
        <v>0</v>
      </c>
      <c r="FK22" s="88">
        <v>0</v>
      </c>
      <c r="FL22" s="88">
        <v>0</v>
      </c>
      <c r="FM22" s="88">
        <v>0</v>
      </c>
      <c r="FN22" s="88">
        <v>0</v>
      </c>
      <c r="FO22" s="88">
        <v>0</v>
      </c>
      <c r="FP22" s="88">
        <v>255300</v>
      </c>
      <c r="FQ22" s="88">
        <v>668</v>
      </c>
      <c r="FR22" s="88">
        <v>14062</v>
      </c>
      <c r="FS22" s="88">
        <v>0</v>
      </c>
      <c r="FT22" s="88">
        <v>0</v>
      </c>
      <c r="FU22" s="88">
        <v>0</v>
      </c>
      <c r="FV22" s="88">
        <v>0</v>
      </c>
      <c r="FW22" s="88">
        <v>16313830</v>
      </c>
      <c r="FX22" s="88">
        <v>12068342</v>
      </c>
      <c r="FY22" s="88">
        <v>4245488</v>
      </c>
      <c r="FZ22" s="88">
        <v>4245488</v>
      </c>
      <c r="GA22" s="88">
        <v>2575066</v>
      </c>
      <c r="GB22" s="88">
        <v>740041435</v>
      </c>
      <c r="GC22" s="88">
        <v>0</v>
      </c>
      <c r="GD22" s="88">
        <v>0</v>
      </c>
      <c r="GE22" s="93">
        <v>16043800</v>
      </c>
      <c r="GF22" s="93">
        <v>1654</v>
      </c>
      <c r="GG22" s="93">
        <v>9700</v>
      </c>
      <c r="GH22" s="93">
        <v>300</v>
      </c>
      <c r="GI22" s="93">
        <v>10000</v>
      </c>
      <c r="GJ22" s="93">
        <v>1644</v>
      </c>
      <c r="GK22" s="93">
        <v>16440000</v>
      </c>
      <c r="GL22" s="93">
        <v>0</v>
      </c>
      <c r="GM22" s="93">
        <v>0</v>
      </c>
      <c r="GN22" s="93">
        <v>0</v>
      </c>
      <c r="GO22" s="93">
        <v>0</v>
      </c>
      <c r="GP22" s="93">
        <v>0</v>
      </c>
      <c r="GQ22" s="93">
        <v>0</v>
      </c>
      <c r="GR22" s="93">
        <v>0</v>
      </c>
      <c r="GS22" s="93">
        <v>100000</v>
      </c>
      <c r="GT22" s="93">
        <v>235889</v>
      </c>
      <c r="GU22" s="93">
        <v>0</v>
      </c>
      <c r="GV22" s="93">
        <v>0</v>
      </c>
      <c r="GW22" s="93">
        <v>0</v>
      </c>
      <c r="GX22" s="93">
        <v>0</v>
      </c>
      <c r="GY22" s="93">
        <v>0</v>
      </c>
      <c r="GZ22" s="93">
        <v>0</v>
      </c>
      <c r="HA22" s="93">
        <v>16775889</v>
      </c>
      <c r="HB22" s="93">
        <v>12205520</v>
      </c>
      <c r="HC22" s="93">
        <v>4570369</v>
      </c>
      <c r="HD22" s="93">
        <v>4570369</v>
      </c>
      <c r="HE22" s="93">
        <v>2700656</v>
      </c>
      <c r="HF22" s="93">
        <v>796593297</v>
      </c>
      <c r="HG22" s="93">
        <v>0</v>
      </c>
      <c r="HH22" s="93">
        <v>0</v>
      </c>
      <c r="HI22" s="65">
        <v>16440000</v>
      </c>
      <c r="HJ22" s="65">
        <v>1644</v>
      </c>
      <c r="HK22" s="65">
        <v>10000</v>
      </c>
      <c r="HL22" s="65">
        <v>0</v>
      </c>
      <c r="HM22" s="65">
        <v>10000</v>
      </c>
      <c r="HN22" s="65">
        <v>1630</v>
      </c>
      <c r="HO22" s="65">
        <v>16300000</v>
      </c>
      <c r="HP22" s="65">
        <v>140000</v>
      </c>
      <c r="HQ22" s="65">
        <v>0</v>
      </c>
      <c r="HR22" s="65">
        <v>0</v>
      </c>
      <c r="HS22" s="65">
        <v>0</v>
      </c>
      <c r="HT22" s="65">
        <v>0</v>
      </c>
      <c r="HU22" s="65">
        <v>0</v>
      </c>
      <c r="HV22" s="65">
        <v>0</v>
      </c>
      <c r="HW22" s="65">
        <v>140000</v>
      </c>
      <c r="HX22" s="65">
        <v>349673</v>
      </c>
      <c r="HY22" s="65">
        <v>2987</v>
      </c>
      <c r="HZ22" s="65">
        <v>44041</v>
      </c>
      <c r="IA22" s="65">
        <v>0</v>
      </c>
      <c r="IB22" s="65">
        <v>0</v>
      </c>
      <c r="IC22" s="65">
        <v>0</v>
      </c>
      <c r="ID22" s="65">
        <v>0</v>
      </c>
      <c r="IE22" s="65">
        <v>16976701</v>
      </c>
      <c r="IF22" s="65">
        <v>12894529</v>
      </c>
      <c r="IG22" s="65">
        <v>4082172</v>
      </c>
      <c r="IH22" s="65">
        <v>4082172</v>
      </c>
      <c r="II22" s="65">
        <v>2269502</v>
      </c>
      <c r="IJ22" s="65">
        <v>892868887</v>
      </c>
      <c r="IK22" s="65">
        <v>0</v>
      </c>
      <c r="IL22" s="65">
        <v>0</v>
      </c>
      <c r="IM22" s="90">
        <v>16300000</v>
      </c>
      <c r="IN22" s="90">
        <v>1630</v>
      </c>
      <c r="IO22" s="90">
        <v>10000</v>
      </c>
      <c r="IP22" s="90">
        <v>0</v>
      </c>
      <c r="IQ22" s="90">
        <v>10000</v>
      </c>
      <c r="IR22" s="90">
        <v>1621</v>
      </c>
      <c r="IS22" s="90">
        <v>16210000</v>
      </c>
      <c r="IT22" s="90">
        <v>90000</v>
      </c>
      <c r="IU22" s="90">
        <v>0</v>
      </c>
      <c r="IV22" s="90">
        <v>0</v>
      </c>
      <c r="IW22" s="90">
        <v>0</v>
      </c>
      <c r="IX22" s="90">
        <v>0</v>
      </c>
      <c r="IY22" s="90">
        <v>0</v>
      </c>
      <c r="IZ22" s="90">
        <v>0</v>
      </c>
      <c r="JA22" s="90">
        <v>90000</v>
      </c>
      <c r="JB22" s="90">
        <v>418688</v>
      </c>
      <c r="JC22" s="90">
        <v>821</v>
      </c>
      <c r="JD22" s="90">
        <v>13883</v>
      </c>
      <c r="JE22" s="90">
        <v>0</v>
      </c>
      <c r="JF22" s="90">
        <v>0</v>
      </c>
      <c r="JG22" s="90">
        <v>0</v>
      </c>
      <c r="JH22" s="90">
        <v>0</v>
      </c>
      <c r="JI22" s="90">
        <v>16823392</v>
      </c>
      <c r="JJ22" s="90">
        <v>12644273</v>
      </c>
      <c r="JK22" s="90">
        <v>4179119</v>
      </c>
      <c r="JL22" s="90">
        <v>4179119</v>
      </c>
      <c r="JM22" s="90">
        <v>2516737</v>
      </c>
      <c r="JN22" s="90">
        <v>1022305826</v>
      </c>
      <c r="JO22" s="90">
        <v>0</v>
      </c>
      <c r="JP22" s="90">
        <v>0</v>
      </c>
      <c r="JQ22" s="100">
        <v>16210000</v>
      </c>
      <c r="JR22" s="100">
        <v>1621</v>
      </c>
      <c r="JS22" s="100">
        <v>10000</v>
      </c>
      <c r="JT22" s="100">
        <v>1000</v>
      </c>
      <c r="JU22" s="100">
        <v>11000</v>
      </c>
      <c r="JV22" s="100">
        <v>1619</v>
      </c>
      <c r="JW22" s="100">
        <v>17809000</v>
      </c>
      <c r="JX22" s="100">
        <v>0</v>
      </c>
      <c r="JY22" s="100">
        <v>0</v>
      </c>
      <c r="JZ22" s="100">
        <v>0</v>
      </c>
      <c r="KA22" s="100">
        <v>0</v>
      </c>
      <c r="KB22" s="100">
        <v>0</v>
      </c>
      <c r="KC22" s="100">
        <v>0</v>
      </c>
      <c r="KD22" s="100">
        <v>0</v>
      </c>
      <c r="KE22" s="100">
        <v>22000</v>
      </c>
      <c r="KF22" s="100">
        <v>418222</v>
      </c>
      <c r="KG22" s="100">
        <v>0</v>
      </c>
      <c r="KH22" s="100">
        <v>28784</v>
      </c>
      <c r="KI22" s="100">
        <v>0</v>
      </c>
      <c r="KJ22" s="100">
        <v>0</v>
      </c>
      <c r="KK22" s="100">
        <v>0</v>
      </c>
      <c r="KL22" s="100">
        <v>0</v>
      </c>
      <c r="KM22" s="100">
        <v>18278006</v>
      </c>
      <c r="KN22" s="100">
        <v>12889284</v>
      </c>
      <c r="KO22" s="100">
        <v>5388722</v>
      </c>
      <c r="KP22" s="100">
        <v>5707722</v>
      </c>
      <c r="KQ22" s="100">
        <v>2350009</v>
      </c>
      <c r="KR22" s="100">
        <v>1176783271</v>
      </c>
      <c r="KS22" s="100">
        <v>0</v>
      </c>
      <c r="KT22" s="100">
        <v>319000</v>
      </c>
    </row>
    <row r="23" spans="1:306" x14ac:dyDescent="0.25">
      <c r="A23" s="61">
        <v>245</v>
      </c>
      <c r="B23" s="61" t="s">
        <v>46</v>
      </c>
      <c r="C23" s="61">
        <v>5283375</v>
      </c>
      <c r="D23" s="61">
        <v>579</v>
      </c>
      <c r="E23" s="61">
        <v>9125</v>
      </c>
      <c r="F23" s="61">
        <v>75</v>
      </c>
      <c r="G23" s="61">
        <v>9200</v>
      </c>
      <c r="H23" s="61">
        <v>576</v>
      </c>
      <c r="I23" s="61">
        <v>5299200</v>
      </c>
      <c r="J23" s="61">
        <v>0</v>
      </c>
      <c r="K23" s="61">
        <v>0</v>
      </c>
      <c r="L23" s="61">
        <v>0</v>
      </c>
      <c r="M23" s="61">
        <v>0</v>
      </c>
      <c r="N23" s="61">
        <v>0</v>
      </c>
      <c r="O23" s="61">
        <v>0</v>
      </c>
      <c r="P23" s="61">
        <v>600000</v>
      </c>
      <c r="Q23" s="61">
        <v>27600</v>
      </c>
      <c r="R23" s="61">
        <v>0</v>
      </c>
      <c r="S23" s="61">
        <v>5930642</v>
      </c>
      <c r="T23" s="61">
        <v>3767012</v>
      </c>
      <c r="U23" s="61">
        <v>2163630</v>
      </c>
      <c r="V23" s="61">
        <v>2163630</v>
      </c>
      <c r="W23" s="61">
        <v>742367</v>
      </c>
      <c r="X23" s="61">
        <v>1631</v>
      </c>
      <c r="Y23" s="61">
        <v>250663828</v>
      </c>
      <c r="Z23" s="61">
        <v>0</v>
      </c>
      <c r="AA23" s="61">
        <v>0</v>
      </c>
      <c r="AB23" s="61">
        <v>0</v>
      </c>
      <c r="AC23" s="61">
        <v>2437</v>
      </c>
      <c r="AD23" s="61">
        <v>1405</v>
      </c>
      <c r="AE23" s="94">
        <v>5299200</v>
      </c>
      <c r="AF23" s="94">
        <v>576</v>
      </c>
      <c r="AG23" s="94">
        <v>9200</v>
      </c>
      <c r="AH23" s="94">
        <v>0</v>
      </c>
      <c r="AI23" s="94">
        <v>9200</v>
      </c>
      <c r="AJ23" s="94">
        <v>577</v>
      </c>
      <c r="AK23" s="94">
        <v>5308400</v>
      </c>
      <c r="AL23" s="94">
        <v>0</v>
      </c>
      <c r="AM23" s="94">
        <v>0</v>
      </c>
      <c r="AN23" s="94">
        <v>0</v>
      </c>
      <c r="AO23" s="94">
        <v>0</v>
      </c>
      <c r="AP23" s="94">
        <v>0</v>
      </c>
      <c r="AQ23" s="94">
        <v>0</v>
      </c>
      <c r="AR23" s="94">
        <v>600000</v>
      </c>
      <c r="AS23" s="94">
        <v>0</v>
      </c>
      <c r="AT23" s="94">
        <v>0</v>
      </c>
      <c r="AU23" s="94">
        <v>5932189</v>
      </c>
      <c r="AV23" s="94">
        <v>3762751</v>
      </c>
      <c r="AW23" s="94">
        <v>2169438</v>
      </c>
      <c r="AX23" s="94">
        <v>2178638</v>
      </c>
      <c r="AY23" s="94">
        <v>719128</v>
      </c>
      <c r="AZ23" s="94">
        <v>1813</v>
      </c>
      <c r="BA23" s="94">
        <v>252405555</v>
      </c>
      <c r="BB23" s="94">
        <v>0</v>
      </c>
      <c r="BC23" s="94">
        <v>9200</v>
      </c>
      <c r="BD23" s="94">
        <v>0</v>
      </c>
      <c r="BE23" s="94">
        <v>13431</v>
      </c>
      <c r="BF23" s="94">
        <v>10358</v>
      </c>
      <c r="BG23" s="94">
        <v>0</v>
      </c>
      <c r="BH23" s="94">
        <v>0</v>
      </c>
      <c r="BI23" s="94">
        <v>0</v>
      </c>
      <c r="BJ23" s="85">
        <v>5308400</v>
      </c>
      <c r="BK23" s="85">
        <v>577</v>
      </c>
      <c r="BL23" s="85">
        <v>9200</v>
      </c>
      <c r="BM23" s="85">
        <v>0</v>
      </c>
      <c r="BN23" s="85">
        <v>9200</v>
      </c>
      <c r="BO23" s="85">
        <v>588</v>
      </c>
      <c r="BP23" s="85">
        <v>5409600</v>
      </c>
      <c r="BQ23" s="85">
        <v>0</v>
      </c>
      <c r="BR23" s="85">
        <v>0</v>
      </c>
      <c r="BS23" s="85">
        <v>0</v>
      </c>
      <c r="BT23" s="85">
        <v>0</v>
      </c>
      <c r="BU23" s="85">
        <v>0</v>
      </c>
      <c r="BV23" s="85">
        <v>0</v>
      </c>
      <c r="BW23" s="85">
        <v>800000</v>
      </c>
      <c r="BX23" s="85">
        <v>0</v>
      </c>
      <c r="BY23" s="85">
        <v>0</v>
      </c>
      <c r="BZ23" s="85">
        <v>6217400</v>
      </c>
      <c r="CA23" s="85">
        <v>3858552</v>
      </c>
      <c r="CB23" s="85">
        <v>2358848</v>
      </c>
      <c r="CC23" s="85">
        <v>2358848</v>
      </c>
      <c r="CD23" s="85">
        <v>525286</v>
      </c>
      <c r="CE23" s="85">
        <v>1416</v>
      </c>
      <c r="CF23" s="85">
        <v>265803555</v>
      </c>
      <c r="CG23" s="85">
        <v>0</v>
      </c>
      <c r="CH23" s="85">
        <v>0</v>
      </c>
      <c r="CI23" s="85">
        <v>0</v>
      </c>
      <c r="CJ23" s="85">
        <v>4304</v>
      </c>
      <c r="CK23" s="85">
        <v>3496</v>
      </c>
      <c r="CL23" s="85">
        <v>0</v>
      </c>
      <c r="CM23" s="85">
        <v>0</v>
      </c>
      <c r="CN23" s="85">
        <v>0</v>
      </c>
      <c r="CO23" s="91">
        <v>5409600</v>
      </c>
      <c r="CP23" s="91">
        <v>588</v>
      </c>
      <c r="CQ23" s="91">
        <v>9200</v>
      </c>
      <c r="CR23" s="91">
        <v>0</v>
      </c>
      <c r="CS23" s="91">
        <v>9200</v>
      </c>
      <c r="CT23" s="91">
        <v>594</v>
      </c>
      <c r="CU23" s="91">
        <v>5464800</v>
      </c>
      <c r="CV23" s="91">
        <v>0</v>
      </c>
      <c r="CW23" s="91">
        <v>0</v>
      </c>
      <c r="CX23" s="91">
        <v>0</v>
      </c>
      <c r="CY23" s="91">
        <v>0</v>
      </c>
      <c r="CZ23" s="91">
        <v>0</v>
      </c>
      <c r="DA23" s="91">
        <v>0</v>
      </c>
      <c r="DB23" s="91">
        <v>800000</v>
      </c>
      <c r="DC23" s="91">
        <v>0</v>
      </c>
      <c r="DD23" s="91">
        <v>0</v>
      </c>
      <c r="DE23" s="91">
        <v>6304304</v>
      </c>
      <c r="DF23" s="91">
        <v>3909119</v>
      </c>
      <c r="DG23" s="91">
        <v>2395185</v>
      </c>
      <c r="DH23" s="91">
        <v>2395185</v>
      </c>
      <c r="DI23" s="91">
        <v>520583</v>
      </c>
      <c r="DJ23" s="91">
        <v>1437</v>
      </c>
      <c r="DK23" s="91">
        <v>280033368</v>
      </c>
      <c r="DL23" s="91">
        <v>0</v>
      </c>
      <c r="DM23" s="91">
        <v>0</v>
      </c>
      <c r="DN23" s="91">
        <v>0</v>
      </c>
      <c r="DO23" s="91">
        <v>1570</v>
      </c>
      <c r="DP23" s="91">
        <v>4049</v>
      </c>
      <c r="DQ23" s="91">
        <v>33885</v>
      </c>
      <c r="DR23" s="91">
        <v>0</v>
      </c>
      <c r="DS23" s="91">
        <v>0</v>
      </c>
      <c r="DT23" s="91">
        <v>0</v>
      </c>
      <c r="DU23" s="92">
        <v>5464800</v>
      </c>
      <c r="DV23" s="92">
        <v>594</v>
      </c>
      <c r="DW23" s="92">
        <v>9200</v>
      </c>
      <c r="DX23" s="92">
        <v>200</v>
      </c>
      <c r="DY23" s="92">
        <v>9400</v>
      </c>
      <c r="DZ23" s="92">
        <v>594</v>
      </c>
      <c r="EA23" s="92">
        <v>5583600</v>
      </c>
      <c r="EB23" s="92">
        <v>0</v>
      </c>
      <c r="EC23" s="92">
        <v>0</v>
      </c>
      <c r="ED23" s="92">
        <v>0</v>
      </c>
      <c r="EE23" s="92">
        <v>0</v>
      </c>
      <c r="EF23" s="92">
        <v>0</v>
      </c>
      <c r="EG23" s="92">
        <v>0</v>
      </c>
      <c r="EH23" s="92">
        <v>900000</v>
      </c>
      <c r="EI23" s="92">
        <v>0</v>
      </c>
      <c r="EJ23" s="92">
        <v>0</v>
      </c>
      <c r="EK23" s="92">
        <v>6512023</v>
      </c>
      <c r="EL23" s="92">
        <v>4008474</v>
      </c>
      <c r="EM23" s="92">
        <v>2503549</v>
      </c>
      <c r="EN23" s="92">
        <v>2512949</v>
      </c>
      <c r="EO23" s="92">
        <v>518827</v>
      </c>
      <c r="EP23" s="92">
        <v>1472</v>
      </c>
      <c r="EQ23" s="92">
        <v>295992253</v>
      </c>
      <c r="ER23" s="92">
        <v>0</v>
      </c>
      <c r="ES23" s="92">
        <v>9400</v>
      </c>
      <c r="ET23" s="92">
        <v>0</v>
      </c>
      <c r="EU23" s="92">
        <v>0</v>
      </c>
      <c r="EV23" s="92">
        <v>4515</v>
      </c>
      <c r="EW23" s="92">
        <v>23908</v>
      </c>
      <c r="EX23" s="92">
        <v>0</v>
      </c>
      <c r="EY23" s="92">
        <v>0</v>
      </c>
      <c r="EZ23" s="92">
        <v>0</v>
      </c>
      <c r="FA23" s="88">
        <v>5583600</v>
      </c>
      <c r="FB23" s="88">
        <v>594</v>
      </c>
      <c r="FC23" s="88">
        <v>9400</v>
      </c>
      <c r="FD23" s="88">
        <v>300</v>
      </c>
      <c r="FE23" s="88">
        <v>9700</v>
      </c>
      <c r="FF23" s="88">
        <v>597</v>
      </c>
      <c r="FG23" s="88">
        <v>5790900</v>
      </c>
      <c r="FH23" s="88">
        <v>0</v>
      </c>
      <c r="FI23" s="88">
        <v>0</v>
      </c>
      <c r="FJ23" s="88">
        <v>0</v>
      </c>
      <c r="FK23" s="88">
        <v>0</v>
      </c>
      <c r="FL23" s="88">
        <v>0</v>
      </c>
      <c r="FM23" s="88">
        <v>0</v>
      </c>
      <c r="FN23" s="88">
        <v>800000</v>
      </c>
      <c r="FO23" s="88">
        <v>0</v>
      </c>
      <c r="FP23" s="88">
        <v>0</v>
      </c>
      <c r="FQ23" s="88">
        <v>2800</v>
      </c>
      <c r="FR23" s="88">
        <v>0</v>
      </c>
      <c r="FS23" s="88">
        <v>0</v>
      </c>
      <c r="FT23" s="88">
        <v>0</v>
      </c>
      <c r="FU23" s="88">
        <v>16738</v>
      </c>
      <c r="FV23" s="88">
        <v>12723</v>
      </c>
      <c r="FW23" s="88">
        <v>6623161</v>
      </c>
      <c r="FX23" s="88">
        <v>3985175</v>
      </c>
      <c r="FY23" s="88">
        <v>2637986</v>
      </c>
      <c r="FZ23" s="88">
        <v>2628286</v>
      </c>
      <c r="GA23" s="88">
        <v>521940</v>
      </c>
      <c r="GB23" s="88">
        <v>310573966</v>
      </c>
      <c r="GC23" s="88">
        <v>9700</v>
      </c>
      <c r="GD23" s="88">
        <v>0</v>
      </c>
      <c r="GE23" s="93">
        <v>5790900</v>
      </c>
      <c r="GF23" s="93">
        <v>597</v>
      </c>
      <c r="GG23" s="93">
        <v>9700</v>
      </c>
      <c r="GH23" s="93">
        <v>300</v>
      </c>
      <c r="GI23" s="93">
        <v>10000</v>
      </c>
      <c r="GJ23" s="93">
        <v>596</v>
      </c>
      <c r="GK23" s="93">
        <v>5960000</v>
      </c>
      <c r="GL23" s="93">
        <v>0</v>
      </c>
      <c r="GM23" s="93">
        <v>0</v>
      </c>
      <c r="GN23" s="93">
        <v>0</v>
      </c>
      <c r="GO23" s="93">
        <v>0</v>
      </c>
      <c r="GP23" s="93">
        <v>0</v>
      </c>
      <c r="GQ23" s="93">
        <v>0</v>
      </c>
      <c r="GR23" s="93">
        <v>800000</v>
      </c>
      <c r="GS23" s="93">
        <v>10000</v>
      </c>
      <c r="GT23" s="93">
        <v>0</v>
      </c>
      <c r="GU23" s="93">
        <v>0</v>
      </c>
      <c r="GV23" s="93">
        <v>12174</v>
      </c>
      <c r="GW23" s="93">
        <v>0</v>
      </c>
      <c r="GX23" s="93">
        <v>0</v>
      </c>
      <c r="GY23" s="93">
        <v>42146</v>
      </c>
      <c r="GZ23" s="93">
        <v>12977</v>
      </c>
      <c r="HA23" s="93">
        <v>6837297</v>
      </c>
      <c r="HB23" s="93">
        <v>4285180</v>
      </c>
      <c r="HC23" s="93">
        <v>2552117</v>
      </c>
      <c r="HD23" s="93">
        <v>2552117</v>
      </c>
      <c r="HE23" s="93">
        <v>625200</v>
      </c>
      <c r="HF23" s="93">
        <v>326051975</v>
      </c>
      <c r="HG23" s="93">
        <v>0</v>
      </c>
      <c r="HH23" s="93">
        <v>0</v>
      </c>
      <c r="HI23" s="65">
        <v>5960000</v>
      </c>
      <c r="HJ23" s="65">
        <v>596</v>
      </c>
      <c r="HK23" s="65">
        <v>10000</v>
      </c>
      <c r="HL23" s="65">
        <v>0</v>
      </c>
      <c r="HM23" s="65">
        <v>10000</v>
      </c>
      <c r="HN23" s="65">
        <v>613</v>
      </c>
      <c r="HO23" s="65">
        <v>6130000</v>
      </c>
      <c r="HP23" s="65">
        <v>0</v>
      </c>
      <c r="HQ23" s="65">
        <v>0</v>
      </c>
      <c r="HR23" s="65">
        <v>0</v>
      </c>
      <c r="HS23" s="65">
        <v>0</v>
      </c>
      <c r="HT23" s="65">
        <v>0</v>
      </c>
      <c r="HU23" s="65">
        <v>0</v>
      </c>
      <c r="HV23" s="65">
        <v>900000</v>
      </c>
      <c r="HW23" s="65">
        <v>0</v>
      </c>
      <c r="HX23" s="65">
        <v>0</v>
      </c>
      <c r="HY23" s="65">
        <v>0</v>
      </c>
      <c r="HZ23" s="65">
        <v>1083</v>
      </c>
      <c r="IA23" s="65">
        <v>0</v>
      </c>
      <c r="IB23" s="65">
        <v>0</v>
      </c>
      <c r="IC23" s="65">
        <v>102616</v>
      </c>
      <c r="ID23" s="65">
        <v>26026</v>
      </c>
      <c r="IE23" s="65">
        <v>7159725</v>
      </c>
      <c r="IF23" s="65">
        <v>4506771</v>
      </c>
      <c r="IG23" s="65">
        <v>2652954</v>
      </c>
      <c r="IH23" s="65">
        <v>2662954</v>
      </c>
      <c r="II23" s="65">
        <v>820800</v>
      </c>
      <c r="IJ23" s="65">
        <v>356544007</v>
      </c>
      <c r="IK23" s="65">
        <v>0</v>
      </c>
      <c r="IL23" s="65">
        <v>10000</v>
      </c>
      <c r="IM23" s="90">
        <v>6130000</v>
      </c>
      <c r="IN23" s="90">
        <v>613</v>
      </c>
      <c r="IO23" s="90">
        <v>10000</v>
      </c>
      <c r="IP23" s="90">
        <v>0</v>
      </c>
      <c r="IQ23" s="90">
        <v>10000</v>
      </c>
      <c r="IR23" s="90">
        <v>613</v>
      </c>
      <c r="IS23" s="90">
        <v>6130000</v>
      </c>
      <c r="IT23" s="90">
        <v>0</v>
      </c>
      <c r="IU23" s="90">
        <v>0</v>
      </c>
      <c r="IV23" s="90">
        <v>0</v>
      </c>
      <c r="IW23" s="90">
        <v>0</v>
      </c>
      <c r="IX23" s="90">
        <v>0</v>
      </c>
      <c r="IY23" s="90">
        <v>0</v>
      </c>
      <c r="IZ23" s="90">
        <v>900000</v>
      </c>
      <c r="JA23" s="90">
        <v>0</v>
      </c>
      <c r="JB23" s="90">
        <v>0</v>
      </c>
      <c r="JC23" s="90">
        <v>0</v>
      </c>
      <c r="JD23" s="90">
        <v>10518</v>
      </c>
      <c r="JE23" s="90">
        <v>0</v>
      </c>
      <c r="JF23" s="90">
        <v>0</v>
      </c>
      <c r="JG23" s="90">
        <v>69130</v>
      </c>
      <c r="JH23" s="90">
        <v>21475</v>
      </c>
      <c r="JI23" s="90">
        <v>7131123</v>
      </c>
      <c r="JJ23" s="90">
        <v>5123593</v>
      </c>
      <c r="JK23" s="90">
        <v>2007530</v>
      </c>
      <c r="JL23" s="90">
        <v>2017530</v>
      </c>
      <c r="JM23" s="90">
        <v>1760000</v>
      </c>
      <c r="JN23" s="90">
        <v>397579816</v>
      </c>
      <c r="JO23" s="90">
        <v>0</v>
      </c>
      <c r="JP23" s="90">
        <v>10000</v>
      </c>
      <c r="JQ23" s="100">
        <v>6130000</v>
      </c>
      <c r="JR23" s="100">
        <v>613</v>
      </c>
      <c r="JS23" s="100">
        <v>10000</v>
      </c>
      <c r="JT23" s="100">
        <v>1000</v>
      </c>
      <c r="JU23" s="100">
        <v>11000</v>
      </c>
      <c r="JV23" s="100">
        <v>622</v>
      </c>
      <c r="JW23" s="100">
        <v>6842000</v>
      </c>
      <c r="JX23" s="100">
        <v>0</v>
      </c>
      <c r="JY23" s="100">
        <v>0</v>
      </c>
      <c r="JZ23" s="100">
        <v>89196</v>
      </c>
      <c r="KA23" s="100">
        <v>0</v>
      </c>
      <c r="KB23" s="100">
        <v>0</v>
      </c>
      <c r="KC23" s="100">
        <v>0</v>
      </c>
      <c r="KD23" s="100">
        <v>900000</v>
      </c>
      <c r="KE23" s="100">
        <v>0</v>
      </c>
      <c r="KF23" s="100">
        <v>0</v>
      </c>
      <c r="KG23" s="100">
        <v>0</v>
      </c>
      <c r="KH23" s="100">
        <v>5884</v>
      </c>
      <c r="KI23" s="100">
        <v>0</v>
      </c>
      <c r="KJ23" s="100">
        <v>0</v>
      </c>
      <c r="KK23" s="100">
        <v>96519</v>
      </c>
      <c r="KL23" s="100">
        <v>24958</v>
      </c>
      <c r="KM23" s="100">
        <v>7958557</v>
      </c>
      <c r="KN23" s="100">
        <v>5264221</v>
      </c>
      <c r="KO23" s="100">
        <v>2694336</v>
      </c>
      <c r="KP23" s="100">
        <v>2544336</v>
      </c>
      <c r="KQ23" s="100">
        <v>1757428</v>
      </c>
      <c r="KR23" s="100">
        <v>451764744</v>
      </c>
      <c r="KS23" s="100">
        <v>150000</v>
      </c>
      <c r="KT23" s="100">
        <v>0</v>
      </c>
    </row>
    <row r="24" spans="1:306" x14ac:dyDescent="0.25">
      <c r="A24" s="61">
        <v>280</v>
      </c>
      <c r="B24" s="61" t="s">
        <v>47</v>
      </c>
      <c r="C24" s="61">
        <v>28067452</v>
      </c>
      <c r="D24" s="61">
        <v>3055</v>
      </c>
      <c r="E24" s="61">
        <v>9187.3799999999992</v>
      </c>
      <c r="F24" s="61">
        <v>75</v>
      </c>
      <c r="G24" s="61">
        <v>9262.3799999999992</v>
      </c>
      <c r="H24" s="61">
        <v>3029</v>
      </c>
      <c r="I24" s="61">
        <v>28055749</v>
      </c>
      <c r="J24" s="61">
        <v>0</v>
      </c>
      <c r="K24" s="61">
        <v>44821</v>
      </c>
      <c r="L24" s="61">
        <v>0</v>
      </c>
      <c r="M24" s="61">
        <v>0</v>
      </c>
      <c r="N24" s="61">
        <v>0</v>
      </c>
      <c r="O24" s="61">
        <v>0</v>
      </c>
      <c r="P24" s="61">
        <v>0</v>
      </c>
      <c r="Q24" s="61">
        <v>240822</v>
      </c>
      <c r="R24" s="61">
        <v>0</v>
      </c>
      <c r="S24" s="61">
        <v>28367578</v>
      </c>
      <c r="T24" s="61">
        <v>15787980</v>
      </c>
      <c r="U24" s="61">
        <v>12579598</v>
      </c>
      <c r="V24" s="61">
        <v>12593724</v>
      </c>
      <c r="W24" s="61">
        <v>921205</v>
      </c>
      <c r="X24" s="61">
        <v>82786</v>
      </c>
      <c r="Y24" s="61">
        <v>1505488441</v>
      </c>
      <c r="Z24" s="61">
        <v>0</v>
      </c>
      <c r="AA24" s="61">
        <v>14126</v>
      </c>
      <c r="AB24" s="61">
        <v>11703</v>
      </c>
      <c r="AC24" s="61">
        <v>0</v>
      </c>
      <c r="AD24" s="61">
        <v>14483</v>
      </c>
      <c r="AE24" s="94">
        <v>28100570</v>
      </c>
      <c r="AF24" s="94">
        <v>3029</v>
      </c>
      <c r="AG24" s="94">
        <v>9277.18</v>
      </c>
      <c r="AH24" s="94">
        <v>0</v>
      </c>
      <c r="AI24" s="94">
        <v>9277.18</v>
      </c>
      <c r="AJ24" s="94">
        <v>3035</v>
      </c>
      <c r="AK24" s="94">
        <v>28156241</v>
      </c>
      <c r="AL24" s="94">
        <v>0</v>
      </c>
      <c r="AM24" s="94">
        <v>0</v>
      </c>
      <c r="AN24" s="94">
        <v>0</v>
      </c>
      <c r="AO24" s="94">
        <v>0</v>
      </c>
      <c r="AP24" s="94">
        <v>0</v>
      </c>
      <c r="AQ24" s="94">
        <v>0</v>
      </c>
      <c r="AR24" s="94">
        <v>0</v>
      </c>
      <c r="AS24" s="94">
        <v>0</v>
      </c>
      <c r="AT24" s="94">
        <v>0</v>
      </c>
      <c r="AU24" s="94">
        <v>28163170</v>
      </c>
      <c r="AV24" s="94">
        <v>15984181</v>
      </c>
      <c r="AW24" s="94">
        <v>12178989</v>
      </c>
      <c r="AX24" s="94">
        <v>12188266</v>
      </c>
      <c r="AY24" s="94">
        <v>1778289</v>
      </c>
      <c r="AZ24" s="94">
        <v>84517</v>
      </c>
      <c r="BA24" s="94">
        <v>1560576120</v>
      </c>
      <c r="BB24" s="94">
        <v>0</v>
      </c>
      <c r="BC24" s="94">
        <v>9277</v>
      </c>
      <c r="BD24" s="94">
        <v>0</v>
      </c>
      <c r="BE24" s="94">
        <v>0</v>
      </c>
      <c r="BF24" s="94">
        <v>6929</v>
      </c>
      <c r="BG24" s="94">
        <v>0</v>
      </c>
      <c r="BH24" s="94">
        <v>0</v>
      </c>
      <c r="BI24" s="94">
        <v>0</v>
      </c>
      <c r="BJ24" s="85">
        <v>28156241</v>
      </c>
      <c r="BK24" s="85">
        <v>3035</v>
      </c>
      <c r="BL24" s="85">
        <v>9277.18</v>
      </c>
      <c r="BM24" s="85">
        <v>0</v>
      </c>
      <c r="BN24" s="85">
        <v>9277.18</v>
      </c>
      <c r="BO24" s="85">
        <v>3008</v>
      </c>
      <c r="BP24" s="85">
        <v>27905757</v>
      </c>
      <c r="BQ24" s="85">
        <v>0</v>
      </c>
      <c r="BR24" s="85">
        <v>0</v>
      </c>
      <c r="BS24" s="85">
        <v>0</v>
      </c>
      <c r="BT24" s="85">
        <v>0</v>
      </c>
      <c r="BU24" s="85">
        <v>0</v>
      </c>
      <c r="BV24" s="85">
        <v>0</v>
      </c>
      <c r="BW24" s="85">
        <v>0</v>
      </c>
      <c r="BX24" s="85">
        <v>250484</v>
      </c>
      <c r="BY24" s="85">
        <v>0</v>
      </c>
      <c r="BZ24" s="85">
        <v>28430284</v>
      </c>
      <c r="CA24" s="85">
        <v>16295645</v>
      </c>
      <c r="CB24" s="85">
        <v>12134639</v>
      </c>
      <c r="CC24" s="85">
        <v>12134639</v>
      </c>
      <c r="CD24" s="85">
        <v>1846934</v>
      </c>
      <c r="CE24" s="85">
        <v>69220</v>
      </c>
      <c r="CF24" s="85">
        <v>1566459835</v>
      </c>
      <c r="CG24" s="85">
        <v>0</v>
      </c>
      <c r="CH24" s="85">
        <v>0</v>
      </c>
      <c r="CI24" s="85">
        <v>250484</v>
      </c>
      <c r="CJ24" s="85">
        <v>23559</v>
      </c>
      <c r="CK24" s="85">
        <v>0</v>
      </c>
      <c r="CL24" s="85">
        <v>0</v>
      </c>
      <c r="CM24" s="85">
        <v>0</v>
      </c>
      <c r="CN24" s="85">
        <v>0</v>
      </c>
      <c r="CO24" s="91">
        <v>27905757</v>
      </c>
      <c r="CP24" s="91">
        <v>3008</v>
      </c>
      <c r="CQ24" s="91">
        <v>9277.18</v>
      </c>
      <c r="CR24" s="91">
        <v>0</v>
      </c>
      <c r="CS24" s="91">
        <v>9277.18</v>
      </c>
      <c r="CT24" s="91">
        <v>2981</v>
      </c>
      <c r="CU24" s="91">
        <v>27655274</v>
      </c>
      <c r="CV24" s="91">
        <v>0</v>
      </c>
      <c r="CW24" s="91">
        <v>0</v>
      </c>
      <c r="CX24" s="91">
        <v>0</v>
      </c>
      <c r="CY24" s="91">
        <v>0</v>
      </c>
      <c r="CZ24" s="91">
        <v>0</v>
      </c>
      <c r="DA24" s="91">
        <v>0</v>
      </c>
      <c r="DB24" s="91">
        <v>0</v>
      </c>
      <c r="DC24" s="91">
        <v>250484</v>
      </c>
      <c r="DD24" s="91">
        <v>0</v>
      </c>
      <c r="DE24" s="91">
        <v>28224604</v>
      </c>
      <c r="DF24" s="91">
        <v>16248284</v>
      </c>
      <c r="DG24" s="91">
        <v>11976320</v>
      </c>
      <c r="DH24" s="91">
        <v>11985597</v>
      </c>
      <c r="DI24" s="91">
        <v>3132025</v>
      </c>
      <c r="DJ24" s="91">
        <v>70238</v>
      </c>
      <c r="DK24" s="91">
        <v>1626202545</v>
      </c>
      <c r="DL24" s="91">
        <v>0</v>
      </c>
      <c r="DM24" s="91">
        <v>9277</v>
      </c>
      <c r="DN24" s="91">
        <v>250483</v>
      </c>
      <c r="DO24" s="91">
        <v>57068</v>
      </c>
      <c r="DP24" s="91">
        <v>0</v>
      </c>
      <c r="DQ24" s="91">
        <v>11295</v>
      </c>
      <c r="DR24" s="91">
        <v>0</v>
      </c>
      <c r="DS24" s="91">
        <v>0</v>
      </c>
      <c r="DT24" s="91">
        <v>0</v>
      </c>
      <c r="DU24" s="92">
        <v>27655274</v>
      </c>
      <c r="DV24" s="92">
        <v>2981</v>
      </c>
      <c r="DW24" s="92">
        <v>9277.18</v>
      </c>
      <c r="DX24" s="92">
        <v>122.82</v>
      </c>
      <c r="DY24" s="92">
        <v>9400</v>
      </c>
      <c r="DZ24" s="92">
        <v>2959</v>
      </c>
      <c r="EA24" s="92">
        <v>27814600</v>
      </c>
      <c r="EB24" s="92">
        <v>0</v>
      </c>
      <c r="EC24" s="92">
        <v>57376</v>
      </c>
      <c r="ED24" s="92">
        <v>0</v>
      </c>
      <c r="EE24" s="92">
        <v>0</v>
      </c>
      <c r="EF24" s="92">
        <v>0</v>
      </c>
      <c r="EG24" s="92">
        <v>0</v>
      </c>
      <c r="EH24" s="92">
        <v>0</v>
      </c>
      <c r="EI24" s="92">
        <v>206800</v>
      </c>
      <c r="EJ24" s="92">
        <v>0</v>
      </c>
      <c r="EK24" s="92">
        <v>28300766</v>
      </c>
      <c r="EL24" s="92">
        <v>16774528</v>
      </c>
      <c r="EM24" s="92">
        <v>11526238</v>
      </c>
      <c r="EN24" s="92">
        <v>11526238</v>
      </c>
      <c r="EO24" s="92">
        <v>4139891</v>
      </c>
      <c r="EP24" s="92">
        <v>71937</v>
      </c>
      <c r="EQ24" s="92">
        <v>1693314631</v>
      </c>
      <c r="ER24" s="92">
        <v>0</v>
      </c>
      <c r="ES24" s="92">
        <v>0</v>
      </c>
      <c r="ET24" s="92">
        <v>0</v>
      </c>
      <c r="EU24" s="92">
        <v>1002</v>
      </c>
      <c r="EV24" s="92">
        <v>0</v>
      </c>
      <c r="EW24" s="92">
        <v>220988</v>
      </c>
      <c r="EX24" s="92">
        <v>0</v>
      </c>
      <c r="EY24" s="92">
        <v>0</v>
      </c>
      <c r="EZ24" s="92">
        <v>0</v>
      </c>
      <c r="FA24" s="88">
        <v>27871976</v>
      </c>
      <c r="FB24" s="88">
        <v>2959</v>
      </c>
      <c r="FC24" s="88">
        <v>9419.39</v>
      </c>
      <c r="FD24" s="88">
        <v>280.61</v>
      </c>
      <c r="FE24" s="88">
        <v>9700</v>
      </c>
      <c r="FF24" s="88">
        <v>2961</v>
      </c>
      <c r="FG24" s="88">
        <v>28721700</v>
      </c>
      <c r="FH24" s="88">
        <v>0</v>
      </c>
      <c r="FI24" s="88">
        <v>0</v>
      </c>
      <c r="FJ24" s="88">
        <v>14325</v>
      </c>
      <c r="FK24" s="88">
        <v>0</v>
      </c>
      <c r="FL24" s="88">
        <v>0</v>
      </c>
      <c r="FM24" s="88">
        <v>0</v>
      </c>
      <c r="FN24" s="88">
        <v>0</v>
      </c>
      <c r="FO24" s="88">
        <v>0</v>
      </c>
      <c r="FP24" s="88">
        <v>0</v>
      </c>
      <c r="FQ24" s="88">
        <v>6997</v>
      </c>
      <c r="FR24" s="88">
        <v>4796</v>
      </c>
      <c r="FS24" s="88">
        <v>0</v>
      </c>
      <c r="FT24" s="88">
        <v>0</v>
      </c>
      <c r="FU24" s="88">
        <v>405060</v>
      </c>
      <c r="FV24" s="88">
        <v>0</v>
      </c>
      <c r="FW24" s="88">
        <v>29152878</v>
      </c>
      <c r="FX24" s="88">
        <v>17446783</v>
      </c>
      <c r="FY24" s="88">
        <v>11706095</v>
      </c>
      <c r="FZ24" s="88">
        <v>11706095</v>
      </c>
      <c r="GA24" s="88">
        <v>4903247</v>
      </c>
      <c r="GB24" s="88">
        <v>1734758648</v>
      </c>
      <c r="GC24" s="88">
        <v>0</v>
      </c>
      <c r="GD24" s="88">
        <v>0</v>
      </c>
      <c r="GE24" s="93">
        <v>28736025</v>
      </c>
      <c r="GF24" s="93">
        <v>2961</v>
      </c>
      <c r="GG24" s="93">
        <v>9704.84</v>
      </c>
      <c r="GH24" s="93">
        <v>295.16000000000003</v>
      </c>
      <c r="GI24" s="93">
        <v>10000</v>
      </c>
      <c r="GJ24" s="93">
        <v>2923</v>
      </c>
      <c r="GK24" s="93">
        <v>29230000</v>
      </c>
      <c r="GL24" s="93">
        <v>0</v>
      </c>
      <c r="GM24" s="93">
        <v>0</v>
      </c>
      <c r="GN24" s="93">
        <v>24231</v>
      </c>
      <c r="GO24" s="93">
        <v>0</v>
      </c>
      <c r="GP24" s="93">
        <v>0</v>
      </c>
      <c r="GQ24" s="93">
        <v>0</v>
      </c>
      <c r="GR24" s="93">
        <v>0</v>
      </c>
      <c r="GS24" s="93">
        <v>380000</v>
      </c>
      <c r="GT24" s="93">
        <v>0</v>
      </c>
      <c r="GU24" s="93">
        <v>403</v>
      </c>
      <c r="GV24" s="93">
        <v>35368</v>
      </c>
      <c r="GW24" s="93">
        <v>0</v>
      </c>
      <c r="GX24" s="93">
        <v>0</v>
      </c>
      <c r="GY24" s="93">
        <v>357399</v>
      </c>
      <c r="GZ24" s="93">
        <v>12977</v>
      </c>
      <c r="HA24" s="93">
        <v>30040378</v>
      </c>
      <c r="HB24" s="93">
        <v>18776934</v>
      </c>
      <c r="HC24" s="93">
        <v>11263444</v>
      </c>
      <c r="HD24" s="93">
        <v>11263444</v>
      </c>
      <c r="HE24" s="93">
        <v>6377977</v>
      </c>
      <c r="HF24" s="93">
        <v>1842593499</v>
      </c>
      <c r="HG24" s="93">
        <v>0</v>
      </c>
      <c r="HH24" s="93">
        <v>0</v>
      </c>
      <c r="HI24" s="65">
        <v>29254231</v>
      </c>
      <c r="HJ24" s="65">
        <v>2923</v>
      </c>
      <c r="HK24" s="65">
        <v>10008.290000000001</v>
      </c>
      <c r="HL24" s="65">
        <v>0</v>
      </c>
      <c r="HM24" s="65">
        <v>10008.290000000001</v>
      </c>
      <c r="HN24" s="65">
        <v>2874</v>
      </c>
      <c r="HO24" s="65">
        <v>28763825</v>
      </c>
      <c r="HP24" s="65">
        <v>490406</v>
      </c>
      <c r="HQ24" s="65">
        <v>0</v>
      </c>
      <c r="HR24" s="65">
        <v>63624</v>
      </c>
      <c r="HS24" s="65">
        <v>0</v>
      </c>
      <c r="HT24" s="65">
        <v>0</v>
      </c>
      <c r="HU24" s="65">
        <v>0</v>
      </c>
      <c r="HV24" s="65">
        <v>0</v>
      </c>
      <c r="HW24" s="65">
        <v>490406</v>
      </c>
      <c r="HX24" s="65">
        <v>0</v>
      </c>
      <c r="HY24" s="65">
        <v>2086</v>
      </c>
      <c r="HZ24" s="65">
        <v>42925</v>
      </c>
      <c r="IA24" s="65">
        <v>0</v>
      </c>
      <c r="IB24" s="65">
        <v>0</v>
      </c>
      <c r="IC24" s="65">
        <v>422156</v>
      </c>
      <c r="ID24" s="65">
        <v>52052</v>
      </c>
      <c r="IE24" s="65">
        <v>30327480</v>
      </c>
      <c r="IF24" s="65">
        <v>19427784</v>
      </c>
      <c r="IG24" s="65">
        <v>10899696</v>
      </c>
      <c r="IH24" s="65">
        <v>10929721</v>
      </c>
      <c r="II24" s="65">
        <v>8047742</v>
      </c>
      <c r="IJ24" s="65">
        <v>1982393372</v>
      </c>
      <c r="IK24" s="65">
        <v>0</v>
      </c>
      <c r="IL24" s="65">
        <v>30025</v>
      </c>
      <c r="IM24" s="90">
        <v>28827449</v>
      </c>
      <c r="IN24" s="90">
        <v>2874</v>
      </c>
      <c r="IO24" s="90">
        <v>10030.43</v>
      </c>
      <c r="IP24" s="90">
        <v>0</v>
      </c>
      <c r="IQ24" s="90">
        <v>10030.43</v>
      </c>
      <c r="IR24" s="90">
        <v>2816</v>
      </c>
      <c r="IS24" s="90">
        <v>28245691</v>
      </c>
      <c r="IT24" s="90">
        <v>581758</v>
      </c>
      <c r="IU24" s="90">
        <v>0</v>
      </c>
      <c r="IV24" s="90">
        <v>0</v>
      </c>
      <c r="IW24" s="90">
        <v>0</v>
      </c>
      <c r="IX24" s="90">
        <v>0</v>
      </c>
      <c r="IY24" s="90">
        <v>0</v>
      </c>
      <c r="IZ24" s="90">
        <v>0</v>
      </c>
      <c r="JA24" s="90">
        <v>581765</v>
      </c>
      <c r="JB24" s="90">
        <v>0</v>
      </c>
      <c r="JC24" s="90">
        <v>0</v>
      </c>
      <c r="JD24" s="90">
        <v>28416</v>
      </c>
      <c r="JE24" s="90">
        <v>0</v>
      </c>
      <c r="JF24" s="90">
        <v>0</v>
      </c>
      <c r="JG24" s="90">
        <v>613126</v>
      </c>
      <c r="JH24" s="90">
        <v>65380</v>
      </c>
      <c r="JI24" s="90">
        <v>30116136</v>
      </c>
      <c r="JJ24" s="90">
        <v>19698880</v>
      </c>
      <c r="JK24" s="90">
        <v>10417256</v>
      </c>
      <c r="JL24" s="90">
        <v>10457378</v>
      </c>
      <c r="JM24" s="90">
        <v>8420085</v>
      </c>
      <c r="JN24" s="90">
        <v>2277137308</v>
      </c>
      <c r="JO24" s="90">
        <v>0</v>
      </c>
      <c r="JP24" s="90">
        <v>40122</v>
      </c>
      <c r="JQ24" s="100">
        <v>28245691</v>
      </c>
      <c r="JR24" s="100">
        <v>2816</v>
      </c>
      <c r="JS24" s="100">
        <v>10030.43</v>
      </c>
      <c r="JT24" s="100">
        <v>969.57</v>
      </c>
      <c r="JU24" s="100">
        <v>11000</v>
      </c>
      <c r="JV24" s="100">
        <v>2788</v>
      </c>
      <c r="JW24" s="100">
        <v>30668000</v>
      </c>
      <c r="JX24" s="100">
        <v>0</v>
      </c>
      <c r="JY24" s="100">
        <v>0</v>
      </c>
      <c r="JZ24" s="100">
        <v>0</v>
      </c>
      <c r="KA24" s="100">
        <v>0</v>
      </c>
      <c r="KB24" s="100">
        <v>0</v>
      </c>
      <c r="KC24" s="100">
        <v>0</v>
      </c>
      <c r="KD24" s="100">
        <v>0</v>
      </c>
      <c r="KE24" s="100">
        <v>308000</v>
      </c>
      <c r="KF24" s="100">
        <v>0</v>
      </c>
      <c r="KG24" s="100">
        <v>202</v>
      </c>
      <c r="KH24" s="100">
        <v>18274</v>
      </c>
      <c r="KI24" s="100">
        <v>0</v>
      </c>
      <c r="KJ24" s="100">
        <v>0</v>
      </c>
      <c r="KK24" s="100">
        <v>834270</v>
      </c>
      <c r="KL24" s="100">
        <v>105455</v>
      </c>
      <c r="KM24" s="100">
        <v>31934201</v>
      </c>
      <c r="KN24" s="100">
        <v>19866023</v>
      </c>
      <c r="KO24" s="100">
        <v>12068178</v>
      </c>
      <c r="KP24" s="100">
        <v>12068178</v>
      </c>
      <c r="KQ24" s="100">
        <v>7920100</v>
      </c>
      <c r="KR24" s="100">
        <v>2589648529</v>
      </c>
      <c r="KS24" s="100">
        <v>0</v>
      </c>
      <c r="KT24" s="100">
        <v>0</v>
      </c>
    </row>
    <row r="25" spans="1:306" x14ac:dyDescent="0.25">
      <c r="A25" s="61">
        <v>287</v>
      </c>
      <c r="B25" s="61" t="s">
        <v>48</v>
      </c>
      <c r="C25" s="61">
        <v>4522393</v>
      </c>
      <c r="D25" s="61">
        <v>441</v>
      </c>
      <c r="E25" s="61">
        <v>10254.86</v>
      </c>
      <c r="F25" s="61">
        <v>75</v>
      </c>
      <c r="G25" s="61">
        <v>10329.86</v>
      </c>
      <c r="H25" s="61">
        <v>438</v>
      </c>
      <c r="I25" s="61">
        <v>4524479</v>
      </c>
      <c r="J25" s="61">
        <v>0</v>
      </c>
      <c r="K25" s="61">
        <v>0</v>
      </c>
      <c r="L25" s="61">
        <v>0</v>
      </c>
      <c r="M25" s="61">
        <v>0</v>
      </c>
      <c r="N25" s="61">
        <v>0</v>
      </c>
      <c r="O25" s="61">
        <v>0</v>
      </c>
      <c r="P25" s="61">
        <v>0</v>
      </c>
      <c r="Q25" s="61">
        <v>30990</v>
      </c>
      <c r="R25" s="61">
        <v>0</v>
      </c>
      <c r="S25" s="61">
        <v>4555469</v>
      </c>
      <c r="T25" s="61">
        <v>2536299</v>
      </c>
      <c r="U25" s="61">
        <v>2019170</v>
      </c>
      <c r="V25" s="61">
        <v>2019170</v>
      </c>
      <c r="W25" s="61">
        <v>60000</v>
      </c>
      <c r="X25" s="61">
        <v>3176</v>
      </c>
      <c r="Y25" s="61">
        <v>198658465</v>
      </c>
      <c r="Z25" s="61">
        <v>0</v>
      </c>
      <c r="AA25" s="61">
        <v>0</v>
      </c>
      <c r="AB25" s="61">
        <v>0</v>
      </c>
      <c r="AC25" s="61">
        <v>0</v>
      </c>
      <c r="AD25" s="61">
        <v>0</v>
      </c>
      <c r="AE25" s="94">
        <v>4524479</v>
      </c>
      <c r="AF25" s="94">
        <v>438</v>
      </c>
      <c r="AG25" s="94">
        <v>10329.86</v>
      </c>
      <c r="AH25" s="94">
        <v>0</v>
      </c>
      <c r="AI25" s="94">
        <v>10329.86</v>
      </c>
      <c r="AJ25" s="94">
        <v>439</v>
      </c>
      <c r="AK25" s="94">
        <v>4534809</v>
      </c>
      <c r="AL25" s="94">
        <v>0</v>
      </c>
      <c r="AM25" s="94">
        <v>0</v>
      </c>
      <c r="AN25" s="94">
        <v>0</v>
      </c>
      <c r="AO25" s="94">
        <v>0</v>
      </c>
      <c r="AP25" s="94">
        <v>0</v>
      </c>
      <c r="AQ25" s="94">
        <v>0</v>
      </c>
      <c r="AR25" s="94">
        <v>0</v>
      </c>
      <c r="AS25" s="94">
        <v>0</v>
      </c>
      <c r="AT25" s="94">
        <v>0</v>
      </c>
      <c r="AU25" s="94">
        <v>4534809</v>
      </c>
      <c r="AV25" s="94">
        <v>2639814</v>
      </c>
      <c r="AW25" s="94">
        <v>1894995</v>
      </c>
      <c r="AX25" s="94">
        <v>1894995</v>
      </c>
      <c r="AY25" s="94">
        <v>100000</v>
      </c>
      <c r="AZ25" s="94">
        <v>2806</v>
      </c>
      <c r="BA25" s="94">
        <v>199617974</v>
      </c>
      <c r="BB25" s="94">
        <v>0</v>
      </c>
      <c r="BC25" s="94">
        <v>0</v>
      </c>
      <c r="BD25" s="94">
        <v>0</v>
      </c>
      <c r="BE25" s="94">
        <v>0</v>
      </c>
      <c r="BF25" s="94">
        <v>0</v>
      </c>
      <c r="BG25" s="94">
        <v>0</v>
      </c>
      <c r="BH25" s="94">
        <v>0</v>
      </c>
      <c r="BI25" s="94">
        <v>0</v>
      </c>
      <c r="BJ25" s="85">
        <v>4534809</v>
      </c>
      <c r="BK25" s="85">
        <v>439</v>
      </c>
      <c r="BL25" s="85">
        <v>10329.86</v>
      </c>
      <c r="BM25" s="85">
        <v>0</v>
      </c>
      <c r="BN25" s="85">
        <v>10329.86</v>
      </c>
      <c r="BO25" s="85">
        <v>439</v>
      </c>
      <c r="BP25" s="85">
        <v>4534809</v>
      </c>
      <c r="BQ25" s="85">
        <v>0</v>
      </c>
      <c r="BR25" s="85">
        <v>0</v>
      </c>
      <c r="BS25" s="85">
        <v>0</v>
      </c>
      <c r="BT25" s="85">
        <v>0</v>
      </c>
      <c r="BU25" s="85">
        <v>0</v>
      </c>
      <c r="BV25" s="85">
        <v>0</v>
      </c>
      <c r="BW25" s="85">
        <v>0</v>
      </c>
      <c r="BX25" s="85">
        <v>0</v>
      </c>
      <c r="BY25" s="85">
        <v>0</v>
      </c>
      <c r="BZ25" s="85">
        <v>4534809</v>
      </c>
      <c r="CA25" s="85">
        <v>2729718</v>
      </c>
      <c r="CB25" s="85">
        <v>1805091</v>
      </c>
      <c r="CC25" s="85">
        <v>1805091</v>
      </c>
      <c r="CD25" s="85">
        <v>100720</v>
      </c>
      <c r="CE25" s="85">
        <v>705</v>
      </c>
      <c r="CF25" s="85">
        <v>205815711</v>
      </c>
      <c r="CG25" s="85">
        <v>0</v>
      </c>
      <c r="CH25" s="85">
        <v>0</v>
      </c>
      <c r="CI25" s="85">
        <v>0</v>
      </c>
      <c r="CJ25" s="85">
        <v>0</v>
      </c>
      <c r="CK25" s="85">
        <v>0</v>
      </c>
      <c r="CL25" s="85">
        <v>0</v>
      </c>
      <c r="CM25" s="85">
        <v>0</v>
      </c>
      <c r="CN25" s="85">
        <v>0</v>
      </c>
      <c r="CO25" s="91">
        <v>4534809</v>
      </c>
      <c r="CP25" s="91">
        <v>439</v>
      </c>
      <c r="CQ25" s="91">
        <v>10329.86</v>
      </c>
      <c r="CR25" s="91">
        <v>0</v>
      </c>
      <c r="CS25" s="91">
        <v>10329.86</v>
      </c>
      <c r="CT25" s="91">
        <v>436</v>
      </c>
      <c r="CU25" s="91">
        <v>4503819</v>
      </c>
      <c r="CV25" s="91">
        <v>0</v>
      </c>
      <c r="CW25" s="91">
        <v>0</v>
      </c>
      <c r="CX25" s="91">
        <v>0</v>
      </c>
      <c r="CY25" s="91">
        <v>0</v>
      </c>
      <c r="CZ25" s="91">
        <v>0</v>
      </c>
      <c r="DA25" s="91">
        <v>0</v>
      </c>
      <c r="DB25" s="91">
        <v>0</v>
      </c>
      <c r="DC25" s="91">
        <v>30990</v>
      </c>
      <c r="DD25" s="91">
        <v>0</v>
      </c>
      <c r="DE25" s="91">
        <v>4571545</v>
      </c>
      <c r="DF25" s="91">
        <v>2674516</v>
      </c>
      <c r="DG25" s="91">
        <v>1897029</v>
      </c>
      <c r="DH25" s="91">
        <v>1886699</v>
      </c>
      <c r="DI25" s="91">
        <v>100860</v>
      </c>
      <c r="DJ25" s="91">
        <v>715</v>
      </c>
      <c r="DK25" s="91">
        <v>210492785</v>
      </c>
      <c r="DL25" s="91">
        <v>10330</v>
      </c>
      <c r="DM25" s="91">
        <v>0</v>
      </c>
      <c r="DN25" s="91">
        <v>30990</v>
      </c>
      <c r="DO25" s="91">
        <v>906</v>
      </c>
      <c r="DP25" s="91">
        <v>4840</v>
      </c>
      <c r="DQ25" s="91">
        <v>0</v>
      </c>
      <c r="DR25" s="91">
        <v>0</v>
      </c>
      <c r="DS25" s="91">
        <v>0</v>
      </c>
      <c r="DT25" s="91">
        <v>0</v>
      </c>
      <c r="DU25" s="92">
        <v>4503819</v>
      </c>
      <c r="DV25" s="92">
        <v>436</v>
      </c>
      <c r="DW25" s="92">
        <v>10329.86</v>
      </c>
      <c r="DX25" s="92">
        <v>0</v>
      </c>
      <c r="DY25" s="92">
        <v>10329.86</v>
      </c>
      <c r="DZ25" s="92">
        <v>425</v>
      </c>
      <c r="EA25" s="92">
        <v>4503819</v>
      </c>
      <c r="EB25" s="92">
        <v>0</v>
      </c>
      <c r="EC25" s="92">
        <v>0</v>
      </c>
      <c r="ED25" s="92">
        <v>0</v>
      </c>
      <c r="EE25" s="92">
        <v>0</v>
      </c>
      <c r="EF25" s="92">
        <v>0</v>
      </c>
      <c r="EG25" s="92">
        <v>0</v>
      </c>
      <c r="EH25" s="92">
        <v>0</v>
      </c>
      <c r="EI25" s="92">
        <v>113628</v>
      </c>
      <c r="EJ25" s="92">
        <v>0</v>
      </c>
      <c r="EK25" s="92">
        <v>4617447</v>
      </c>
      <c r="EL25" s="92">
        <v>2670808</v>
      </c>
      <c r="EM25" s="92">
        <v>1946639</v>
      </c>
      <c r="EN25" s="92">
        <v>1946639</v>
      </c>
      <c r="EO25" s="92">
        <v>775000</v>
      </c>
      <c r="EP25" s="92">
        <v>733</v>
      </c>
      <c r="EQ25" s="92">
        <v>227103085</v>
      </c>
      <c r="ER25" s="92">
        <v>0</v>
      </c>
      <c r="ES25" s="92">
        <v>0</v>
      </c>
      <c r="ET25" s="92">
        <v>113628</v>
      </c>
      <c r="EU25" s="92">
        <v>0</v>
      </c>
      <c r="EV25" s="92">
        <v>0</v>
      </c>
      <c r="EW25" s="92">
        <v>0</v>
      </c>
      <c r="EX25" s="92">
        <v>0</v>
      </c>
      <c r="EY25" s="92">
        <v>0</v>
      </c>
      <c r="EZ25" s="92">
        <v>0</v>
      </c>
      <c r="FA25" s="88">
        <v>4390191</v>
      </c>
      <c r="FB25" s="88">
        <v>425</v>
      </c>
      <c r="FC25" s="88">
        <v>10329.86</v>
      </c>
      <c r="FD25" s="88">
        <v>175</v>
      </c>
      <c r="FE25" s="88">
        <v>10504.86</v>
      </c>
      <c r="FF25" s="88">
        <v>418</v>
      </c>
      <c r="FG25" s="88">
        <v>4391031</v>
      </c>
      <c r="FH25" s="88">
        <v>0</v>
      </c>
      <c r="FI25" s="88">
        <v>0</v>
      </c>
      <c r="FJ25" s="88">
        <v>0</v>
      </c>
      <c r="FK25" s="88">
        <v>0</v>
      </c>
      <c r="FL25" s="88">
        <v>0</v>
      </c>
      <c r="FM25" s="88">
        <v>0</v>
      </c>
      <c r="FN25" s="88">
        <v>0</v>
      </c>
      <c r="FO25" s="88">
        <v>73534</v>
      </c>
      <c r="FP25" s="88">
        <v>0</v>
      </c>
      <c r="FQ25" s="88">
        <v>0</v>
      </c>
      <c r="FR25" s="88">
        <v>10740</v>
      </c>
      <c r="FS25" s="88">
        <v>0</v>
      </c>
      <c r="FT25" s="88">
        <v>0</v>
      </c>
      <c r="FU25" s="88">
        <v>0</v>
      </c>
      <c r="FV25" s="88">
        <v>0</v>
      </c>
      <c r="FW25" s="88">
        <v>4475305</v>
      </c>
      <c r="FX25" s="88">
        <v>2486576</v>
      </c>
      <c r="FY25" s="88">
        <v>1988729</v>
      </c>
      <c r="FZ25" s="88">
        <v>1988729</v>
      </c>
      <c r="GA25" s="88">
        <v>857250</v>
      </c>
      <c r="GB25" s="88">
        <v>239558259</v>
      </c>
      <c r="GC25" s="88">
        <v>0</v>
      </c>
      <c r="GD25" s="88">
        <v>0</v>
      </c>
      <c r="GE25" s="93">
        <v>4391031</v>
      </c>
      <c r="GF25" s="93">
        <v>418</v>
      </c>
      <c r="GG25" s="93">
        <v>10504.86</v>
      </c>
      <c r="GH25" s="93">
        <v>179</v>
      </c>
      <c r="GI25" s="93">
        <v>10683.86</v>
      </c>
      <c r="GJ25" s="93">
        <v>412</v>
      </c>
      <c r="GK25" s="93">
        <v>4401750</v>
      </c>
      <c r="GL25" s="93">
        <v>0</v>
      </c>
      <c r="GM25" s="93">
        <v>0</v>
      </c>
      <c r="GN25" s="93">
        <v>0</v>
      </c>
      <c r="GO25" s="93">
        <v>0</v>
      </c>
      <c r="GP25" s="93">
        <v>0</v>
      </c>
      <c r="GQ25" s="93">
        <v>0</v>
      </c>
      <c r="GR25" s="93">
        <v>0</v>
      </c>
      <c r="GS25" s="93">
        <v>64103</v>
      </c>
      <c r="GT25" s="93">
        <v>0</v>
      </c>
      <c r="GU25" s="93">
        <v>0</v>
      </c>
      <c r="GV25" s="93">
        <v>7124</v>
      </c>
      <c r="GW25" s="93">
        <v>0</v>
      </c>
      <c r="GX25" s="93">
        <v>0</v>
      </c>
      <c r="GY25" s="93">
        <v>0</v>
      </c>
      <c r="GZ25" s="93">
        <v>0</v>
      </c>
      <c r="HA25" s="93">
        <v>4472977</v>
      </c>
      <c r="HB25" s="93">
        <v>2773375</v>
      </c>
      <c r="HC25" s="93">
        <v>1699602</v>
      </c>
      <c r="HD25" s="93">
        <v>1699602</v>
      </c>
      <c r="HE25" s="93">
        <v>1251877</v>
      </c>
      <c r="HF25" s="93">
        <v>256424367</v>
      </c>
      <c r="HG25" s="93">
        <v>0</v>
      </c>
      <c r="HH25" s="93">
        <v>0</v>
      </c>
      <c r="HI25" s="65">
        <v>4401750</v>
      </c>
      <c r="HJ25" s="65">
        <v>412</v>
      </c>
      <c r="HK25" s="65">
        <v>10683.86</v>
      </c>
      <c r="HL25" s="65">
        <v>0</v>
      </c>
      <c r="HM25" s="65">
        <v>10683.86</v>
      </c>
      <c r="HN25" s="65">
        <v>417</v>
      </c>
      <c r="HO25" s="65">
        <v>4455170</v>
      </c>
      <c r="HP25" s="65">
        <v>0</v>
      </c>
      <c r="HQ25" s="65">
        <v>0</v>
      </c>
      <c r="HR25" s="65">
        <v>0</v>
      </c>
      <c r="HS25" s="65">
        <v>0</v>
      </c>
      <c r="HT25" s="65">
        <v>0</v>
      </c>
      <c r="HU25" s="65">
        <v>0</v>
      </c>
      <c r="HV25" s="65">
        <v>0</v>
      </c>
      <c r="HW25" s="65">
        <v>0</v>
      </c>
      <c r="HX25" s="65">
        <v>0</v>
      </c>
      <c r="HY25" s="65">
        <v>0</v>
      </c>
      <c r="HZ25" s="65">
        <v>0</v>
      </c>
      <c r="IA25" s="65">
        <v>0</v>
      </c>
      <c r="IB25" s="65">
        <v>0</v>
      </c>
      <c r="IC25" s="65">
        <v>8336</v>
      </c>
      <c r="ID25" s="65">
        <v>0</v>
      </c>
      <c r="IE25" s="65">
        <v>4463506</v>
      </c>
      <c r="IF25" s="65">
        <v>2886346</v>
      </c>
      <c r="IG25" s="65">
        <v>1577160</v>
      </c>
      <c r="IH25" s="65">
        <v>1577160</v>
      </c>
      <c r="II25" s="65">
        <v>1635000</v>
      </c>
      <c r="IJ25" s="65">
        <v>278905124</v>
      </c>
      <c r="IK25" s="65">
        <v>0</v>
      </c>
      <c r="IL25" s="65">
        <v>0</v>
      </c>
      <c r="IM25" s="90">
        <v>4455170</v>
      </c>
      <c r="IN25" s="90">
        <v>417</v>
      </c>
      <c r="IO25" s="90">
        <v>10683.86</v>
      </c>
      <c r="IP25" s="90">
        <v>0</v>
      </c>
      <c r="IQ25" s="90">
        <v>10683.86</v>
      </c>
      <c r="IR25" s="90">
        <v>416</v>
      </c>
      <c r="IS25" s="90">
        <v>4444486</v>
      </c>
      <c r="IT25" s="90">
        <v>10684</v>
      </c>
      <c r="IU25" s="90">
        <v>0</v>
      </c>
      <c r="IV25" s="90">
        <v>0</v>
      </c>
      <c r="IW25" s="90">
        <v>0</v>
      </c>
      <c r="IX25" s="90">
        <v>0</v>
      </c>
      <c r="IY25" s="90">
        <v>0</v>
      </c>
      <c r="IZ25" s="90">
        <v>0</v>
      </c>
      <c r="JA25" s="90">
        <v>10684</v>
      </c>
      <c r="JB25" s="90">
        <v>0</v>
      </c>
      <c r="JC25" s="90">
        <v>0</v>
      </c>
      <c r="JD25" s="90">
        <v>0</v>
      </c>
      <c r="JE25" s="90">
        <v>0</v>
      </c>
      <c r="JF25" s="90">
        <v>0</v>
      </c>
      <c r="JG25" s="90">
        <v>8399</v>
      </c>
      <c r="JH25" s="90">
        <v>0</v>
      </c>
      <c r="JI25" s="90">
        <v>4474253</v>
      </c>
      <c r="JJ25" s="90">
        <v>3110456</v>
      </c>
      <c r="JK25" s="90">
        <v>1363797</v>
      </c>
      <c r="JL25" s="90">
        <v>1353113</v>
      </c>
      <c r="JM25" s="90">
        <v>1790147</v>
      </c>
      <c r="JN25" s="90">
        <v>315277946</v>
      </c>
      <c r="JO25" s="90">
        <v>10684</v>
      </c>
      <c r="JP25" s="90">
        <v>0</v>
      </c>
      <c r="JQ25" s="100">
        <v>4444486</v>
      </c>
      <c r="JR25" s="100">
        <v>416</v>
      </c>
      <c r="JS25" s="100">
        <v>10683.86</v>
      </c>
      <c r="JT25" s="100">
        <v>325</v>
      </c>
      <c r="JU25" s="100">
        <v>11008.86</v>
      </c>
      <c r="JV25" s="100">
        <v>413</v>
      </c>
      <c r="JW25" s="100">
        <v>4546659</v>
      </c>
      <c r="JX25" s="100">
        <v>0</v>
      </c>
      <c r="JY25" s="100">
        <v>0</v>
      </c>
      <c r="JZ25" s="100">
        <v>0</v>
      </c>
      <c r="KA25" s="100">
        <v>0</v>
      </c>
      <c r="KB25" s="100">
        <v>0</v>
      </c>
      <c r="KC25" s="100">
        <v>0</v>
      </c>
      <c r="KD25" s="100">
        <v>0</v>
      </c>
      <c r="KE25" s="100">
        <v>33027</v>
      </c>
      <c r="KF25" s="100">
        <v>0</v>
      </c>
      <c r="KG25" s="100">
        <v>0</v>
      </c>
      <c r="KH25" s="100">
        <v>8224</v>
      </c>
      <c r="KI25" s="100">
        <v>0</v>
      </c>
      <c r="KJ25" s="100">
        <v>0</v>
      </c>
      <c r="KK25" s="100">
        <v>9893</v>
      </c>
      <c r="KL25" s="100">
        <v>0</v>
      </c>
      <c r="KM25" s="100">
        <v>4597803</v>
      </c>
      <c r="KN25" s="100">
        <v>3015867</v>
      </c>
      <c r="KO25" s="100">
        <v>1581936</v>
      </c>
      <c r="KP25" s="100">
        <v>1581936</v>
      </c>
      <c r="KQ25" s="100">
        <v>1561324</v>
      </c>
      <c r="KR25" s="100">
        <v>352009664</v>
      </c>
      <c r="KS25" s="100">
        <v>0</v>
      </c>
      <c r="KT25" s="100">
        <v>0</v>
      </c>
    </row>
    <row r="26" spans="1:306" x14ac:dyDescent="0.25">
      <c r="A26" s="61">
        <v>308</v>
      </c>
      <c r="B26" s="61" t="s">
        <v>49</v>
      </c>
      <c r="C26" s="61">
        <v>14789788</v>
      </c>
      <c r="D26" s="61">
        <v>1397</v>
      </c>
      <c r="E26" s="61">
        <v>10586.82</v>
      </c>
      <c r="F26" s="61">
        <v>75</v>
      </c>
      <c r="G26" s="61">
        <v>10661.82</v>
      </c>
      <c r="H26" s="61">
        <v>1410</v>
      </c>
      <c r="I26" s="61">
        <v>15033166</v>
      </c>
      <c r="J26" s="61">
        <v>0</v>
      </c>
      <c r="K26" s="61">
        <v>6286</v>
      </c>
      <c r="L26" s="61">
        <v>0</v>
      </c>
      <c r="M26" s="61">
        <v>0</v>
      </c>
      <c r="N26" s="61">
        <v>0</v>
      </c>
      <c r="O26" s="61">
        <v>0</v>
      </c>
      <c r="P26" s="61">
        <v>790000</v>
      </c>
      <c r="Q26" s="61">
        <v>0</v>
      </c>
      <c r="R26" s="61">
        <v>0</v>
      </c>
      <c r="S26" s="61">
        <v>15851718</v>
      </c>
      <c r="T26" s="61">
        <v>11483442</v>
      </c>
      <c r="U26" s="61">
        <v>4368276</v>
      </c>
      <c r="V26" s="61">
        <v>4368276</v>
      </c>
      <c r="W26" s="61">
        <v>824668</v>
      </c>
      <c r="X26" s="61">
        <v>5914</v>
      </c>
      <c r="Y26" s="61">
        <v>418573649</v>
      </c>
      <c r="Z26" s="61">
        <v>0</v>
      </c>
      <c r="AA26" s="61">
        <v>0</v>
      </c>
      <c r="AB26" s="61">
        <v>0</v>
      </c>
      <c r="AC26" s="61">
        <v>0</v>
      </c>
      <c r="AD26" s="61">
        <v>22266</v>
      </c>
      <c r="AE26" s="94">
        <v>15039452</v>
      </c>
      <c r="AF26" s="94">
        <v>1410</v>
      </c>
      <c r="AG26" s="94">
        <v>10666.28</v>
      </c>
      <c r="AH26" s="94">
        <v>0</v>
      </c>
      <c r="AI26" s="94">
        <v>10666.28</v>
      </c>
      <c r="AJ26" s="94">
        <v>1419</v>
      </c>
      <c r="AK26" s="94">
        <v>15135451</v>
      </c>
      <c r="AL26" s="94">
        <v>0</v>
      </c>
      <c r="AM26" s="94">
        <v>0</v>
      </c>
      <c r="AN26" s="94">
        <v>0</v>
      </c>
      <c r="AO26" s="94">
        <v>0</v>
      </c>
      <c r="AP26" s="94">
        <v>0</v>
      </c>
      <c r="AQ26" s="94">
        <v>0</v>
      </c>
      <c r="AR26" s="94">
        <v>790000</v>
      </c>
      <c r="AS26" s="94">
        <v>0</v>
      </c>
      <c r="AT26" s="94">
        <v>0</v>
      </c>
      <c r="AU26" s="94">
        <v>15963269</v>
      </c>
      <c r="AV26" s="94">
        <v>11364411</v>
      </c>
      <c r="AW26" s="94">
        <v>4598858</v>
      </c>
      <c r="AX26" s="94">
        <v>4598858</v>
      </c>
      <c r="AY26" s="94">
        <v>695898</v>
      </c>
      <c r="AZ26" s="94">
        <v>7930</v>
      </c>
      <c r="BA26" s="94">
        <v>436208043</v>
      </c>
      <c r="BB26" s="94">
        <v>0</v>
      </c>
      <c r="BC26" s="94">
        <v>0</v>
      </c>
      <c r="BD26" s="94">
        <v>0</v>
      </c>
      <c r="BE26" s="94">
        <v>0</v>
      </c>
      <c r="BF26" s="94">
        <v>37818</v>
      </c>
      <c r="BG26" s="94">
        <v>0</v>
      </c>
      <c r="BH26" s="94">
        <v>0</v>
      </c>
      <c r="BI26" s="94">
        <v>0</v>
      </c>
      <c r="BJ26" s="85">
        <v>15135451</v>
      </c>
      <c r="BK26" s="85">
        <v>1419</v>
      </c>
      <c r="BL26" s="85">
        <v>10666.28</v>
      </c>
      <c r="BM26" s="85">
        <v>0</v>
      </c>
      <c r="BN26" s="85">
        <v>10666.28</v>
      </c>
      <c r="BO26" s="85">
        <v>1422</v>
      </c>
      <c r="BP26" s="85">
        <v>15167450</v>
      </c>
      <c r="BQ26" s="85">
        <v>3</v>
      </c>
      <c r="BR26" s="85">
        <v>0</v>
      </c>
      <c r="BS26" s="85">
        <v>0</v>
      </c>
      <c r="BT26" s="85">
        <v>0</v>
      </c>
      <c r="BU26" s="85">
        <v>0</v>
      </c>
      <c r="BV26" s="85">
        <v>0</v>
      </c>
      <c r="BW26" s="85">
        <v>790000</v>
      </c>
      <c r="BX26" s="85">
        <v>0</v>
      </c>
      <c r="BY26" s="85">
        <v>0</v>
      </c>
      <c r="BZ26" s="85">
        <v>16007348</v>
      </c>
      <c r="CA26" s="85">
        <v>11362560</v>
      </c>
      <c r="CB26" s="85">
        <v>4644788</v>
      </c>
      <c r="CC26" s="85">
        <v>4644788</v>
      </c>
      <c r="CD26" s="85">
        <v>381698</v>
      </c>
      <c r="CE26" s="85">
        <v>6145</v>
      </c>
      <c r="CF26" s="85">
        <v>448263803</v>
      </c>
      <c r="CG26" s="85">
        <v>0</v>
      </c>
      <c r="CH26" s="85">
        <v>0</v>
      </c>
      <c r="CI26" s="85">
        <v>0</v>
      </c>
      <c r="CJ26" s="85">
        <v>9851</v>
      </c>
      <c r="CK26" s="85">
        <v>40044</v>
      </c>
      <c r="CL26" s="85">
        <v>0</v>
      </c>
      <c r="CM26" s="85">
        <v>0</v>
      </c>
      <c r="CN26" s="85">
        <v>0</v>
      </c>
      <c r="CO26" s="91">
        <v>15167453</v>
      </c>
      <c r="CP26" s="91">
        <v>1422</v>
      </c>
      <c r="CQ26" s="91">
        <v>10666.28</v>
      </c>
      <c r="CR26" s="91">
        <v>0</v>
      </c>
      <c r="CS26" s="91">
        <v>10666.28</v>
      </c>
      <c r="CT26" s="91">
        <v>1428</v>
      </c>
      <c r="CU26" s="91">
        <v>15231448</v>
      </c>
      <c r="CV26" s="91">
        <v>0</v>
      </c>
      <c r="CW26" s="91">
        <v>259991</v>
      </c>
      <c r="CX26" s="91">
        <v>0</v>
      </c>
      <c r="CY26" s="91">
        <v>0</v>
      </c>
      <c r="CZ26" s="91">
        <v>0</v>
      </c>
      <c r="DA26" s="91">
        <v>0</v>
      </c>
      <c r="DB26" s="91">
        <v>900000</v>
      </c>
      <c r="DC26" s="91">
        <v>0</v>
      </c>
      <c r="DD26" s="91">
        <v>0</v>
      </c>
      <c r="DE26" s="91">
        <v>16393801</v>
      </c>
      <c r="DF26" s="91">
        <v>11387975</v>
      </c>
      <c r="DG26" s="91">
        <v>5005826</v>
      </c>
      <c r="DH26" s="91">
        <v>5005826</v>
      </c>
      <c r="DI26" s="91">
        <v>277698</v>
      </c>
      <c r="DJ26" s="91">
        <v>6235</v>
      </c>
      <c r="DK26" s="91">
        <v>456281836</v>
      </c>
      <c r="DL26" s="91">
        <v>0</v>
      </c>
      <c r="DM26" s="91">
        <v>0</v>
      </c>
      <c r="DN26" s="91">
        <v>0</v>
      </c>
      <c r="DO26" s="91">
        <v>0</v>
      </c>
      <c r="DP26" s="91">
        <v>2362</v>
      </c>
      <c r="DQ26" s="91">
        <v>0</v>
      </c>
      <c r="DR26" s="91">
        <v>0</v>
      </c>
      <c r="DS26" s="91">
        <v>0</v>
      </c>
      <c r="DT26" s="91">
        <v>0</v>
      </c>
      <c r="DU26" s="92">
        <v>15491439</v>
      </c>
      <c r="DV26" s="92">
        <v>1428</v>
      </c>
      <c r="DW26" s="92">
        <v>10848.35</v>
      </c>
      <c r="DX26" s="92">
        <v>0</v>
      </c>
      <c r="DY26" s="92">
        <v>10848.35</v>
      </c>
      <c r="DZ26" s="92">
        <v>1424</v>
      </c>
      <c r="EA26" s="92">
        <v>15491439</v>
      </c>
      <c r="EB26" s="92">
        <v>0</v>
      </c>
      <c r="EC26" s="92">
        <v>12460</v>
      </c>
      <c r="ED26" s="92">
        <v>0</v>
      </c>
      <c r="EE26" s="92">
        <v>0</v>
      </c>
      <c r="EF26" s="92">
        <v>0</v>
      </c>
      <c r="EG26" s="92">
        <v>0</v>
      </c>
      <c r="EH26" s="92">
        <v>900000</v>
      </c>
      <c r="EI26" s="92">
        <v>43393</v>
      </c>
      <c r="EJ26" s="92">
        <v>0</v>
      </c>
      <c r="EK26" s="92">
        <v>16447292</v>
      </c>
      <c r="EL26" s="92">
        <v>11670075</v>
      </c>
      <c r="EM26" s="92">
        <v>4777217</v>
      </c>
      <c r="EN26" s="92">
        <v>4788066</v>
      </c>
      <c r="EO26" s="92">
        <v>387698</v>
      </c>
      <c r="EP26" s="92">
        <v>6386</v>
      </c>
      <c r="EQ26" s="92">
        <v>473173283</v>
      </c>
      <c r="ER26" s="92">
        <v>0</v>
      </c>
      <c r="ES26" s="92">
        <v>10849</v>
      </c>
      <c r="ET26" s="92">
        <v>43389</v>
      </c>
      <c r="EU26" s="92">
        <v>0</v>
      </c>
      <c r="EV26" s="92">
        <v>0</v>
      </c>
      <c r="EW26" s="92">
        <v>0</v>
      </c>
      <c r="EX26" s="92">
        <v>0</v>
      </c>
      <c r="EY26" s="92">
        <v>0</v>
      </c>
      <c r="EZ26" s="92">
        <v>0</v>
      </c>
      <c r="FA26" s="88">
        <v>15460510</v>
      </c>
      <c r="FB26" s="88">
        <v>1424</v>
      </c>
      <c r="FC26" s="88">
        <v>10857.1</v>
      </c>
      <c r="FD26" s="88">
        <v>175</v>
      </c>
      <c r="FE26" s="88">
        <v>11032.1</v>
      </c>
      <c r="FF26" s="88">
        <v>1402</v>
      </c>
      <c r="FG26" s="88">
        <v>15467004</v>
      </c>
      <c r="FH26" s="88">
        <v>0</v>
      </c>
      <c r="FI26" s="88">
        <v>0</v>
      </c>
      <c r="FJ26" s="88">
        <v>0</v>
      </c>
      <c r="FK26" s="88">
        <v>0</v>
      </c>
      <c r="FL26" s="88">
        <v>0</v>
      </c>
      <c r="FM26" s="88">
        <v>0</v>
      </c>
      <c r="FN26" s="88">
        <v>900000</v>
      </c>
      <c r="FO26" s="88">
        <v>242706</v>
      </c>
      <c r="FP26" s="88">
        <v>0</v>
      </c>
      <c r="FQ26" s="88">
        <v>0</v>
      </c>
      <c r="FR26" s="88">
        <v>0</v>
      </c>
      <c r="FS26" s="88">
        <v>0</v>
      </c>
      <c r="FT26" s="88">
        <v>0</v>
      </c>
      <c r="FU26" s="88">
        <v>0</v>
      </c>
      <c r="FV26" s="88">
        <v>0</v>
      </c>
      <c r="FW26" s="88">
        <v>16609710</v>
      </c>
      <c r="FX26" s="88">
        <v>11421849</v>
      </c>
      <c r="FY26" s="88">
        <v>5187861</v>
      </c>
      <c r="FZ26" s="88">
        <v>5187861</v>
      </c>
      <c r="GA26" s="88">
        <v>387698</v>
      </c>
      <c r="GB26" s="88">
        <v>487830079</v>
      </c>
      <c r="GC26" s="88">
        <v>0</v>
      </c>
      <c r="GD26" s="88">
        <v>0</v>
      </c>
      <c r="GE26" s="93">
        <v>15467004</v>
      </c>
      <c r="GF26" s="93">
        <v>1402</v>
      </c>
      <c r="GG26" s="93">
        <v>11032.1</v>
      </c>
      <c r="GH26" s="93">
        <v>179</v>
      </c>
      <c r="GI26" s="93">
        <v>11211.1</v>
      </c>
      <c r="GJ26" s="93">
        <v>1365</v>
      </c>
      <c r="GK26" s="93">
        <v>15303152</v>
      </c>
      <c r="GL26" s="93">
        <v>163852</v>
      </c>
      <c r="GM26" s="93">
        <v>0</v>
      </c>
      <c r="GN26" s="93">
        <v>13834</v>
      </c>
      <c r="GO26" s="93">
        <v>0</v>
      </c>
      <c r="GP26" s="93">
        <v>0</v>
      </c>
      <c r="GQ26" s="93">
        <v>0</v>
      </c>
      <c r="GR26" s="93">
        <v>900000</v>
      </c>
      <c r="GS26" s="93">
        <v>414811</v>
      </c>
      <c r="GT26" s="93">
        <v>0</v>
      </c>
      <c r="GU26" s="93">
        <v>0</v>
      </c>
      <c r="GV26" s="93">
        <v>27360</v>
      </c>
      <c r="GW26" s="93">
        <v>0</v>
      </c>
      <c r="GX26" s="93">
        <v>0</v>
      </c>
      <c r="GY26" s="93">
        <v>17892</v>
      </c>
      <c r="GZ26" s="93">
        <v>0</v>
      </c>
      <c r="HA26" s="93">
        <v>16840901</v>
      </c>
      <c r="HB26" s="93">
        <v>11597523</v>
      </c>
      <c r="HC26" s="93">
        <v>5243378</v>
      </c>
      <c r="HD26" s="93">
        <v>5232167</v>
      </c>
      <c r="HE26" s="93">
        <v>387698</v>
      </c>
      <c r="HF26" s="93">
        <v>518076539</v>
      </c>
      <c r="HG26" s="93">
        <v>11211</v>
      </c>
      <c r="HH26" s="93">
        <v>0</v>
      </c>
      <c r="HI26" s="65">
        <v>15316986</v>
      </c>
      <c r="HJ26" s="65">
        <v>1365</v>
      </c>
      <c r="HK26" s="65">
        <v>11221.24</v>
      </c>
      <c r="HL26" s="65">
        <v>0</v>
      </c>
      <c r="HM26" s="65">
        <v>11221.24</v>
      </c>
      <c r="HN26" s="65">
        <v>1336</v>
      </c>
      <c r="HO26" s="65">
        <v>14991577</v>
      </c>
      <c r="HP26" s="65">
        <v>325409</v>
      </c>
      <c r="HQ26" s="65">
        <v>0</v>
      </c>
      <c r="HR26" s="65">
        <v>47152</v>
      </c>
      <c r="HS26" s="65">
        <v>0</v>
      </c>
      <c r="HT26" s="65">
        <v>0</v>
      </c>
      <c r="HU26" s="65">
        <v>0</v>
      </c>
      <c r="HV26" s="65">
        <v>900000</v>
      </c>
      <c r="HW26" s="65">
        <v>325416</v>
      </c>
      <c r="HX26" s="65">
        <v>0</v>
      </c>
      <c r="HY26" s="65">
        <v>0</v>
      </c>
      <c r="HZ26" s="65">
        <v>77421</v>
      </c>
      <c r="IA26" s="65">
        <v>0</v>
      </c>
      <c r="IB26" s="65">
        <v>0</v>
      </c>
      <c r="IC26" s="65">
        <v>25008</v>
      </c>
      <c r="ID26" s="65">
        <v>0</v>
      </c>
      <c r="IE26" s="65">
        <v>16691983</v>
      </c>
      <c r="IF26" s="65">
        <v>12173229</v>
      </c>
      <c r="IG26" s="65">
        <v>4518754</v>
      </c>
      <c r="IH26" s="65">
        <v>4507533</v>
      </c>
      <c r="II26" s="65">
        <v>1170952</v>
      </c>
      <c r="IJ26" s="65">
        <v>555348067</v>
      </c>
      <c r="IK26" s="65">
        <v>11221</v>
      </c>
      <c r="IL26" s="65">
        <v>0</v>
      </c>
      <c r="IM26" s="90">
        <v>15038729</v>
      </c>
      <c r="IN26" s="90">
        <v>1336</v>
      </c>
      <c r="IO26" s="90">
        <v>11256.53</v>
      </c>
      <c r="IP26" s="90">
        <v>0</v>
      </c>
      <c r="IQ26" s="90">
        <v>11256.53</v>
      </c>
      <c r="IR26" s="90">
        <v>1320</v>
      </c>
      <c r="IS26" s="90">
        <v>14858620</v>
      </c>
      <c r="IT26" s="90">
        <v>180109</v>
      </c>
      <c r="IU26" s="90">
        <v>0</v>
      </c>
      <c r="IV26" s="90">
        <v>185165</v>
      </c>
      <c r="IW26" s="90">
        <v>0</v>
      </c>
      <c r="IX26" s="90">
        <v>0</v>
      </c>
      <c r="IY26" s="90">
        <v>0</v>
      </c>
      <c r="IZ26" s="90">
        <v>0</v>
      </c>
      <c r="JA26" s="90">
        <v>180104</v>
      </c>
      <c r="JB26" s="90">
        <v>0</v>
      </c>
      <c r="JC26" s="90">
        <v>103194</v>
      </c>
      <c r="JD26" s="90">
        <v>57826</v>
      </c>
      <c r="JE26" s="90">
        <v>0</v>
      </c>
      <c r="JF26" s="90">
        <v>0</v>
      </c>
      <c r="JG26" s="90">
        <v>47034</v>
      </c>
      <c r="JH26" s="90">
        <v>13076</v>
      </c>
      <c r="JI26" s="90">
        <v>15625128</v>
      </c>
      <c r="JJ26" s="90">
        <v>12102067</v>
      </c>
      <c r="JK26" s="90">
        <v>3523061</v>
      </c>
      <c r="JL26" s="90">
        <v>3523061</v>
      </c>
      <c r="JM26" s="90">
        <v>2017144</v>
      </c>
      <c r="JN26" s="90">
        <v>633590583</v>
      </c>
      <c r="JO26" s="90">
        <v>0</v>
      </c>
      <c r="JP26" s="90">
        <v>0</v>
      </c>
      <c r="JQ26" s="100">
        <v>15043785</v>
      </c>
      <c r="JR26" s="100">
        <v>1320</v>
      </c>
      <c r="JS26" s="100">
        <v>11396.81</v>
      </c>
      <c r="JT26" s="100">
        <v>325</v>
      </c>
      <c r="JU26" s="100">
        <v>11721.81</v>
      </c>
      <c r="JV26" s="100">
        <v>1308</v>
      </c>
      <c r="JW26" s="100">
        <v>15332127</v>
      </c>
      <c r="JX26" s="100">
        <v>0</v>
      </c>
      <c r="JY26" s="100">
        <v>0</v>
      </c>
      <c r="JZ26" s="100">
        <v>206394</v>
      </c>
      <c r="KA26" s="100">
        <v>0</v>
      </c>
      <c r="KB26" s="100">
        <v>0</v>
      </c>
      <c r="KC26" s="100">
        <v>0</v>
      </c>
      <c r="KD26" s="100">
        <v>0</v>
      </c>
      <c r="KE26" s="100">
        <v>140662</v>
      </c>
      <c r="KF26" s="100">
        <v>0</v>
      </c>
      <c r="KG26" s="100">
        <v>0</v>
      </c>
      <c r="KH26" s="100">
        <v>40436</v>
      </c>
      <c r="KI26" s="100">
        <v>0</v>
      </c>
      <c r="KJ26" s="100">
        <v>0</v>
      </c>
      <c r="KK26" s="100">
        <v>74198</v>
      </c>
      <c r="KL26" s="100">
        <v>15065</v>
      </c>
      <c r="KM26" s="100">
        <v>15808882</v>
      </c>
      <c r="KN26" s="100">
        <v>12218585</v>
      </c>
      <c r="KO26" s="100">
        <v>3590297</v>
      </c>
      <c r="KP26" s="100">
        <v>3590293</v>
      </c>
      <c r="KQ26" s="100">
        <v>2037894</v>
      </c>
      <c r="KR26" s="100">
        <v>699346576</v>
      </c>
      <c r="KS26" s="100">
        <v>4</v>
      </c>
      <c r="KT26" s="100">
        <v>0</v>
      </c>
    </row>
    <row r="27" spans="1:306" x14ac:dyDescent="0.25">
      <c r="A27" s="61">
        <v>315</v>
      </c>
      <c r="B27" s="61" t="s">
        <v>50</v>
      </c>
      <c r="C27" s="61">
        <v>5756155</v>
      </c>
      <c r="D27" s="61">
        <v>445</v>
      </c>
      <c r="E27" s="61">
        <v>12935.18</v>
      </c>
      <c r="F27" s="61">
        <v>75</v>
      </c>
      <c r="G27" s="61">
        <v>13010.18</v>
      </c>
      <c r="H27" s="61">
        <v>435</v>
      </c>
      <c r="I27" s="61">
        <v>5659428</v>
      </c>
      <c r="J27" s="61">
        <v>248038</v>
      </c>
      <c r="K27" s="61">
        <v>0</v>
      </c>
      <c r="L27" s="61">
        <v>0</v>
      </c>
      <c r="M27" s="61">
        <v>140710</v>
      </c>
      <c r="N27" s="61">
        <v>0</v>
      </c>
      <c r="O27" s="61">
        <v>0</v>
      </c>
      <c r="P27" s="61">
        <v>0</v>
      </c>
      <c r="Q27" s="61">
        <v>130102</v>
      </c>
      <c r="R27" s="61">
        <v>0</v>
      </c>
      <c r="S27" s="61">
        <v>6287975</v>
      </c>
      <c r="T27" s="61">
        <v>270469</v>
      </c>
      <c r="U27" s="61">
        <v>6017506</v>
      </c>
      <c r="V27" s="61">
        <v>5442300</v>
      </c>
      <c r="W27" s="61">
        <v>400450</v>
      </c>
      <c r="X27" s="61">
        <v>2888</v>
      </c>
      <c r="Y27" s="61">
        <v>597680000</v>
      </c>
      <c r="Z27" s="61">
        <v>575206</v>
      </c>
      <c r="AA27" s="61">
        <v>0</v>
      </c>
      <c r="AB27" s="61">
        <v>96727</v>
      </c>
      <c r="AC27" s="61">
        <v>0</v>
      </c>
      <c r="AD27" s="61">
        <v>12970</v>
      </c>
      <c r="AE27" s="94">
        <v>5712769</v>
      </c>
      <c r="AF27" s="94">
        <v>435</v>
      </c>
      <c r="AG27" s="94">
        <v>13132.8</v>
      </c>
      <c r="AH27" s="94">
        <v>0</v>
      </c>
      <c r="AI27" s="94">
        <v>13132.8</v>
      </c>
      <c r="AJ27" s="94">
        <v>420</v>
      </c>
      <c r="AK27" s="94">
        <v>5515776</v>
      </c>
      <c r="AL27" s="94">
        <v>335407</v>
      </c>
      <c r="AM27" s="94">
        <v>0</v>
      </c>
      <c r="AN27" s="94">
        <v>0</v>
      </c>
      <c r="AO27" s="94">
        <v>0</v>
      </c>
      <c r="AP27" s="94">
        <v>0</v>
      </c>
      <c r="AQ27" s="94">
        <v>0</v>
      </c>
      <c r="AR27" s="94">
        <v>0</v>
      </c>
      <c r="AS27" s="94">
        <v>196992</v>
      </c>
      <c r="AT27" s="94">
        <v>0</v>
      </c>
      <c r="AU27" s="94">
        <v>6245168</v>
      </c>
      <c r="AV27" s="94">
        <v>234596</v>
      </c>
      <c r="AW27" s="94">
        <v>6010572</v>
      </c>
      <c r="AX27" s="94">
        <v>5443300</v>
      </c>
      <c r="AY27" s="94">
        <v>398950</v>
      </c>
      <c r="AZ27" s="94">
        <v>2834</v>
      </c>
      <c r="BA27" s="94">
        <v>585471800</v>
      </c>
      <c r="BB27" s="94">
        <v>567272</v>
      </c>
      <c r="BC27" s="94">
        <v>0</v>
      </c>
      <c r="BD27" s="94">
        <v>196993</v>
      </c>
      <c r="BE27" s="94">
        <v>0</v>
      </c>
      <c r="BF27" s="94">
        <v>0</v>
      </c>
      <c r="BG27" s="94">
        <v>0</v>
      </c>
      <c r="BH27" s="94">
        <v>0</v>
      </c>
      <c r="BI27" s="94">
        <v>0</v>
      </c>
      <c r="BJ27" s="85">
        <v>5677896</v>
      </c>
      <c r="BK27" s="85">
        <v>420</v>
      </c>
      <c r="BL27" s="85">
        <v>13518.8</v>
      </c>
      <c r="BM27" s="85">
        <v>0</v>
      </c>
      <c r="BN27" s="85">
        <v>13518.8</v>
      </c>
      <c r="BO27" s="85">
        <v>409</v>
      </c>
      <c r="BP27" s="85">
        <v>5529189</v>
      </c>
      <c r="BQ27" s="85">
        <v>173287</v>
      </c>
      <c r="BR27" s="85">
        <v>0</v>
      </c>
      <c r="BS27" s="85">
        <v>0</v>
      </c>
      <c r="BT27" s="85">
        <v>48508</v>
      </c>
      <c r="BU27" s="85">
        <v>0</v>
      </c>
      <c r="BV27" s="85">
        <v>0</v>
      </c>
      <c r="BW27" s="85">
        <v>0</v>
      </c>
      <c r="BX27" s="85">
        <v>148707</v>
      </c>
      <c r="BY27" s="85">
        <v>0</v>
      </c>
      <c r="BZ27" s="85">
        <v>6054151</v>
      </c>
      <c r="CA27" s="85">
        <v>203982</v>
      </c>
      <c r="CB27" s="85">
        <v>5850169</v>
      </c>
      <c r="CC27" s="85">
        <v>5640466</v>
      </c>
      <c r="CD27" s="85">
        <v>409700</v>
      </c>
      <c r="CE27" s="85">
        <v>628</v>
      </c>
      <c r="CF27" s="85">
        <v>575749800</v>
      </c>
      <c r="CG27" s="85">
        <v>209703</v>
      </c>
      <c r="CH27" s="85">
        <v>0</v>
      </c>
      <c r="CI27" s="85">
        <v>148707</v>
      </c>
      <c r="CJ27" s="85">
        <v>0</v>
      </c>
      <c r="CK27" s="85">
        <v>5753</v>
      </c>
      <c r="CL27" s="85">
        <v>0</v>
      </c>
      <c r="CM27" s="85">
        <v>0</v>
      </c>
      <c r="CN27" s="85">
        <v>0</v>
      </c>
      <c r="CO27" s="91">
        <v>5750984</v>
      </c>
      <c r="CP27" s="91">
        <v>409</v>
      </c>
      <c r="CQ27" s="91">
        <v>14061.09</v>
      </c>
      <c r="CR27" s="91">
        <v>0</v>
      </c>
      <c r="CS27" s="91">
        <v>14061.09</v>
      </c>
      <c r="CT27" s="91">
        <v>409</v>
      </c>
      <c r="CU27" s="91">
        <v>5750986</v>
      </c>
      <c r="CV27" s="91">
        <v>0</v>
      </c>
      <c r="CW27" s="91">
        <v>0</v>
      </c>
      <c r="CX27" s="91">
        <v>0</v>
      </c>
      <c r="CY27" s="91">
        <v>0</v>
      </c>
      <c r="CZ27" s="91">
        <v>0</v>
      </c>
      <c r="DA27" s="91">
        <v>0</v>
      </c>
      <c r="DB27" s="91">
        <v>0</v>
      </c>
      <c r="DC27" s="91">
        <v>0</v>
      </c>
      <c r="DD27" s="91">
        <v>0</v>
      </c>
      <c r="DE27" s="91">
        <v>5828757</v>
      </c>
      <c r="DF27" s="91">
        <v>182153</v>
      </c>
      <c r="DG27" s="91">
        <v>5646604</v>
      </c>
      <c r="DH27" s="91">
        <v>5646604</v>
      </c>
      <c r="DI27" s="91">
        <v>405950</v>
      </c>
      <c r="DJ27" s="91">
        <v>637</v>
      </c>
      <c r="DK27" s="91">
        <v>576359300</v>
      </c>
      <c r="DL27" s="91">
        <v>0</v>
      </c>
      <c r="DM27" s="91">
        <v>0</v>
      </c>
      <c r="DN27" s="91">
        <v>0</v>
      </c>
      <c r="DO27" s="91">
        <v>1963</v>
      </c>
      <c r="DP27" s="91">
        <v>75808</v>
      </c>
      <c r="DQ27" s="91">
        <v>0</v>
      </c>
      <c r="DR27" s="91">
        <v>0</v>
      </c>
      <c r="DS27" s="91">
        <v>0</v>
      </c>
      <c r="DT27" s="91">
        <v>0</v>
      </c>
      <c r="DU27" s="92">
        <v>5750986</v>
      </c>
      <c r="DV27" s="92">
        <v>409</v>
      </c>
      <c r="DW27" s="92">
        <v>14061.09</v>
      </c>
      <c r="DX27" s="92">
        <v>0</v>
      </c>
      <c r="DY27" s="92">
        <v>14061.09</v>
      </c>
      <c r="DZ27" s="92">
        <v>417</v>
      </c>
      <c r="EA27" s="92">
        <v>5863475</v>
      </c>
      <c r="EB27" s="92">
        <v>0</v>
      </c>
      <c r="EC27" s="92">
        <v>0</v>
      </c>
      <c r="ED27" s="92">
        <v>0</v>
      </c>
      <c r="EE27" s="92">
        <v>223296</v>
      </c>
      <c r="EF27" s="92">
        <v>0</v>
      </c>
      <c r="EG27" s="92">
        <v>0</v>
      </c>
      <c r="EH27" s="92">
        <v>0</v>
      </c>
      <c r="EI27" s="92">
        <v>0</v>
      </c>
      <c r="EJ27" s="92">
        <v>0</v>
      </c>
      <c r="EK27" s="92">
        <v>6092082</v>
      </c>
      <c r="EL27" s="92">
        <v>171320</v>
      </c>
      <c r="EM27" s="92">
        <v>5920762</v>
      </c>
      <c r="EN27" s="92">
        <v>5920762</v>
      </c>
      <c r="EO27" s="92">
        <v>418606</v>
      </c>
      <c r="EP27" s="92">
        <v>653</v>
      </c>
      <c r="EQ27" s="92">
        <v>570925900</v>
      </c>
      <c r="ER27" s="92">
        <v>0</v>
      </c>
      <c r="ES27" s="92">
        <v>0</v>
      </c>
      <c r="ET27" s="92">
        <v>0</v>
      </c>
      <c r="EU27" s="92">
        <v>1392</v>
      </c>
      <c r="EV27" s="92">
        <v>3919</v>
      </c>
      <c r="EW27" s="92">
        <v>0</v>
      </c>
      <c r="EX27" s="92">
        <v>0</v>
      </c>
      <c r="EY27" s="92">
        <v>0</v>
      </c>
      <c r="EZ27" s="92">
        <v>0</v>
      </c>
      <c r="FA27" s="88">
        <v>6086771</v>
      </c>
      <c r="FB27" s="88">
        <v>417</v>
      </c>
      <c r="FC27" s="88">
        <v>14596.57</v>
      </c>
      <c r="FD27" s="88">
        <v>175</v>
      </c>
      <c r="FE27" s="88">
        <v>14771.57</v>
      </c>
      <c r="FF27" s="88">
        <v>430</v>
      </c>
      <c r="FG27" s="88">
        <v>6351775</v>
      </c>
      <c r="FH27" s="88">
        <v>0</v>
      </c>
      <c r="FI27" s="88">
        <v>0</v>
      </c>
      <c r="FJ27" s="88">
        <v>0</v>
      </c>
      <c r="FK27" s="88">
        <v>0</v>
      </c>
      <c r="FL27" s="88">
        <v>0</v>
      </c>
      <c r="FM27" s="88">
        <v>0</v>
      </c>
      <c r="FN27" s="88">
        <v>0</v>
      </c>
      <c r="FO27" s="88">
        <v>0</v>
      </c>
      <c r="FP27" s="88">
        <v>0</v>
      </c>
      <c r="FQ27" s="88">
        <v>0</v>
      </c>
      <c r="FR27" s="88">
        <v>0</v>
      </c>
      <c r="FS27" s="88">
        <v>0</v>
      </c>
      <c r="FT27" s="88">
        <v>0</v>
      </c>
      <c r="FU27" s="88">
        <v>0</v>
      </c>
      <c r="FV27" s="88">
        <v>0</v>
      </c>
      <c r="FW27" s="88">
        <v>6351775</v>
      </c>
      <c r="FX27" s="88">
        <v>182725</v>
      </c>
      <c r="FY27" s="88">
        <v>6169050</v>
      </c>
      <c r="FZ27" s="88">
        <v>6171920</v>
      </c>
      <c r="GA27" s="88">
        <v>412539</v>
      </c>
      <c r="GB27" s="88">
        <v>582656500</v>
      </c>
      <c r="GC27" s="88">
        <v>0</v>
      </c>
      <c r="GD27" s="88">
        <v>2870</v>
      </c>
      <c r="GE27" s="93">
        <v>6351775</v>
      </c>
      <c r="GF27" s="93">
        <v>430</v>
      </c>
      <c r="GG27" s="93">
        <v>14771.57</v>
      </c>
      <c r="GH27" s="93">
        <v>179</v>
      </c>
      <c r="GI27" s="93">
        <v>14950.57</v>
      </c>
      <c r="GJ27" s="93">
        <v>437</v>
      </c>
      <c r="GK27" s="93">
        <v>6533399</v>
      </c>
      <c r="GL27" s="93">
        <v>0</v>
      </c>
      <c r="GM27" s="93">
        <v>0</v>
      </c>
      <c r="GN27" s="93">
        <v>0</v>
      </c>
      <c r="GO27" s="93">
        <v>0</v>
      </c>
      <c r="GP27" s="93">
        <v>174700</v>
      </c>
      <c r="GQ27" s="93">
        <v>0</v>
      </c>
      <c r="GR27" s="93">
        <v>0</v>
      </c>
      <c r="GS27" s="93">
        <v>0</v>
      </c>
      <c r="GT27" s="93">
        <v>0</v>
      </c>
      <c r="GU27" s="93">
        <v>0</v>
      </c>
      <c r="GV27" s="93">
        <v>0</v>
      </c>
      <c r="GW27" s="93">
        <v>0</v>
      </c>
      <c r="GX27" s="93">
        <v>0</v>
      </c>
      <c r="GY27" s="93">
        <v>0</v>
      </c>
      <c r="GZ27" s="93">
        <v>0</v>
      </c>
      <c r="HA27" s="93">
        <v>6708099</v>
      </c>
      <c r="HB27" s="93">
        <v>178675</v>
      </c>
      <c r="HC27" s="93">
        <v>6529424</v>
      </c>
      <c r="HD27" s="93">
        <v>6529424</v>
      </c>
      <c r="HE27" s="93">
        <v>415100</v>
      </c>
      <c r="HF27" s="93">
        <v>583078900</v>
      </c>
      <c r="HG27" s="93">
        <v>0</v>
      </c>
      <c r="HH27" s="93">
        <v>0</v>
      </c>
      <c r="HI27" s="65">
        <v>6708099</v>
      </c>
      <c r="HJ27" s="65">
        <v>437</v>
      </c>
      <c r="HK27" s="65">
        <v>15350.34</v>
      </c>
      <c r="HL27" s="65">
        <v>0</v>
      </c>
      <c r="HM27" s="65">
        <v>15350.34</v>
      </c>
      <c r="HN27" s="65">
        <v>433</v>
      </c>
      <c r="HO27" s="65">
        <v>6646697</v>
      </c>
      <c r="HP27" s="65">
        <v>61402</v>
      </c>
      <c r="HQ27" s="65">
        <v>0</v>
      </c>
      <c r="HR27" s="65">
        <v>0</v>
      </c>
      <c r="HS27" s="65">
        <v>0</v>
      </c>
      <c r="HT27" s="65">
        <v>0</v>
      </c>
      <c r="HU27" s="65">
        <v>0</v>
      </c>
      <c r="HV27" s="65">
        <v>0</v>
      </c>
      <c r="HW27" s="65">
        <v>61401</v>
      </c>
      <c r="HX27" s="65">
        <v>0</v>
      </c>
      <c r="HY27" s="65">
        <v>0</v>
      </c>
      <c r="HZ27" s="65">
        <v>0</v>
      </c>
      <c r="IA27" s="65">
        <v>0</v>
      </c>
      <c r="IB27" s="65">
        <v>0</v>
      </c>
      <c r="IC27" s="65">
        <v>0</v>
      </c>
      <c r="ID27" s="65">
        <v>0</v>
      </c>
      <c r="IE27" s="65">
        <v>6769500</v>
      </c>
      <c r="IF27" s="65">
        <v>163704</v>
      </c>
      <c r="IG27" s="65">
        <v>6605796</v>
      </c>
      <c r="IH27" s="65">
        <v>6605796</v>
      </c>
      <c r="II27" s="65">
        <v>100000</v>
      </c>
      <c r="IJ27" s="65">
        <v>610909800</v>
      </c>
      <c r="IK27" s="65">
        <v>0</v>
      </c>
      <c r="IL27" s="65">
        <v>0</v>
      </c>
      <c r="IM27" s="90">
        <v>6646697</v>
      </c>
      <c r="IN27" s="90">
        <v>433</v>
      </c>
      <c r="IO27" s="90">
        <v>15350.34</v>
      </c>
      <c r="IP27" s="90">
        <v>0</v>
      </c>
      <c r="IQ27" s="90">
        <v>15350.34</v>
      </c>
      <c r="IR27" s="90">
        <v>435</v>
      </c>
      <c r="IS27" s="90">
        <v>6677398</v>
      </c>
      <c r="IT27" s="90">
        <v>0</v>
      </c>
      <c r="IU27" s="90">
        <v>0</v>
      </c>
      <c r="IV27" s="90">
        <v>0</v>
      </c>
      <c r="IW27" s="90">
        <v>0</v>
      </c>
      <c r="IX27" s="90">
        <v>339525</v>
      </c>
      <c r="IY27" s="90">
        <v>0</v>
      </c>
      <c r="IZ27" s="90">
        <v>0</v>
      </c>
      <c r="JA27" s="90">
        <v>0</v>
      </c>
      <c r="JB27" s="90">
        <v>0</v>
      </c>
      <c r="JC27" s="90">
        <v>0</v>
      </c>
      <c r="JD27" s="90">
        <v>4625</v>
      </c>
      <c r="JE27" s="90">
        <v>0</v>
      </c>
      <c r="JF27" s="90">
        <v>0</v>
      </c>
      <c r="JG27" s="90">
        <v>0</v>
      </c>
      <c r="JH27" s="90">
        <v>0</v>
      </c>
      <c r="JI27" s="90">
        <v>7021548</v>
      </c>
      <c r="JJ27" s="90">
        <v>150284</v>
      </c>
      <c r="JK27" s="90">
        <v>6871264</v>
      </c>
      <c r="JL27" s="90">
        <v>6855914</v>
      </c>
      <c r="JM27" s="90">
        <v>100000</v>
      </c>
      <c r="JN27" s="90">
        <v>678113300</v>
      </c>
      <c r="JO27" s="90">
        <v>15350</v>
      </c>
      <c r="JP27" s="90">
        <v>0</v>
      </c>
      <c r="JQ27" s="100">
        <v>7006198</v>
      </c>
      <c r="JR27" s="100">
        <v>435</v>
      </c>
      <c r="JS27" s="100">
        <v>16106.2</v>
      </c>
      <c r="JT27" s="100">
        <v>325</v>
      </c>
      <c r="JU27" s="100">
        <v>16431.2</v>
      </c>
      <c r="JV27" s="100">
        <v>440</v>
      </c>
      <c r="JW27" s="100">
        <v>7229728</v>
      </c>
      <c r="JX27" s="100">
        <v>0</v>
      </c>
      <c r="JY27" s="100">
        <v>10725</v>
      </c>
      <c r="JZ27" s="100">
        <v>0</v>
      </c>
      <c r="KA27" s="100">
        <v>0</v>
      </c>
      <c r="KB27" s="100">
        <v>0</v>
      </c>
      <c r="KC27" s="100">
        <v>0</v>
      </c>
      <c r="KD27" s="100">
        <v>0</v>
      </c>
      <c r="KE27" s="100">
        <v>0</v>
      </c>
      <c r="KF27" s="100">
        <v>0</v>
      </c>
      <c r="KG27" s="100">
        <v>0</v>
      </c>
      <c r="KH27" s="100">
        <v>0</v>
      </c>
      <c r="KI27" s="100">
        <v>0</v>
      </c>
      <c r="KJ27" s="100">
        <v>0</v>
      </c>
      <c r="KK27" s="100">
        <v>0</v>
      </c>
      <c r="KL27" s="100">
        <v>0</v>
      </c>
      <c r="KM27" s="100">
        <v>7240453</v>
      </c>
      <c r="KN27" s="100">
        <v>112389</v>
      </c>
      <c r="KO27" s="100">
        <v>7128064</v>
      </c>
      <c r="KP27" s="100">
        <v>7128065</v>
      </c>
      <c r="KQ27" s="100">
        <v>50000</v>
      </c>
      <c r="KR27" s="100">
        <v>776106400</v>
      </c>
      <c r="KS27" s="100">
        <v>0</v>
      </c>
      <c r="KT27" s="100">
        <v>1</v>
      </c>
    </row>
    <row r="28" spans="1:306" x14ac:dyDescent="0.25">
      <c r="A28" s="61">
        <v>336</v>
      </c>
      <c r="B28" s="61" t="s">
        <v>51</v>
      </c>
      <c r="C28" s="61">
        <v>33349466</v>
      </c>
      <c r="D28" s="61">
        <v>3520</v>
      </c>
      <c r="E28" s="61">
        <v>9474.2800000000007</v>
      </c>
      <c r="F28" s="61">
        <v>75</v>
      </c>
      <c r="G28" s="61">
        <v>9549.2800000000007</v>
      </c>
      <c r="H28" s="61">
        <v>3511</v>
      </c>
      <c r="I28" s="61">
        <v>33527522</v>
      </c>
      <c r="J28" s="61">
        <v>0</v>
      </c>
      <c r="K28" s="61">
        <v>14799</v>
      </c>
      <c r="L28" s="61">
        <v>0</v>
      </c>
      <c r="M28" s="61">
        <v>0</v>
      </c>
      <c r="N28" s="61">
        <v>0</v>
      </c>
      <c r="O28" s="61">
        <v>0</v>
      </c>
      <c r="P28" s="61">
        <v>0</v>
      </c>
      <c r="Q28" s="61">
        <v>85944</v>
      </c>
      <c r="R28" s="61">
        <v>0</v>
      </c>
      <c r="S28" s="61">
        <v>33692055</v>
      </c>
      <c r="T28" s="61">
        <v>21059243</v>
      </c>
      <c r="U28" s="61">
        <v>12632812</v>
      </c>
      <c r="V28" s="61">
        <v>12634289</v>
      </c>
      <c r="W28" s="61">
        <v>1127</v>
      </c>
      <c r="X28" s="61">
        <v>41649</v>
      </c>
      <c r="Y28" s="61">
        <v>1480329892</v>
      </c>
      <c r="Z28" s="61">
        <v>0</v>
      </c>
      <c r="AA28" s="61">
        <v>1477</v>
      </c>
      <c r="AB28" s="61">
        <v>0</v>
      </c>
      <c r="AC28" s="61">
        <v>61953</v>
      </c>
      <c r="AD28" s="61">
        <v>1837</v>
      </c>
      <c r="AE28" s="94">
        <v>33542321</v>
      </c>
      <c r="AF28" s="94">
        <v>3511</v>
      </c>
      <c r="AG28" s="94">
        <v>9553.5</v>
      </c>
      <c r="AH28" s="94">
        <v>0</v>
      </c>
      <c r="AI28" s="94">
        <v>9553.5</v>
      </c>
      <c r="AJ28" s="94">
        <v>3512</v>
      </c>
      <c r="AK28" s="94">
        <v>33551892</v>
      </c>
      <c r="AL28" s="94">
        <v>0</v>
      </c>
      <c r="AM28" s="94">
        <v>0</v>
      </c>
      <c r="AN28" s="94">
        <v>0</v>
      </c>
      <c r="AO28" s="94">
        <v>0</v>
      </c>
      <c r="AP28" s="94">
        <v>0</v>
      </c>
      <c r="AQ28" s="94">
        <v>0</v>
      </c>
      <c r="AR28" s="94">
        <v>0</v>
      </c>
      <c r="AS28" s="94">
        <v>0</v>
      </c>
      <c r="AT28" s="94">
        <v>0</v>
      </c>
      <c r="AU28" s="94">
        <v>33624759</v>
      </c>
      <c r="AV28" s="94">
        <v>21349386</v>
      </c>
      <c r="AW28" s="94">
        <v>12275373</v>
      </c>
      <c r="AX28" s="94">
        <v>12275373</v>
      </c>
      <c r="AY28" s="94">
        <v>0</v>
      </c>
      <c r="AZ28" s="94">
        <v>38536</v>
      </c>
      <c r="BA28" s="94">
        <v>1498084451</v>
      </c>
      <c r="BB28" s="94">
        <v>0</v>
      </c>
      <c r="BC28" s="94">
        <v>0</v>
      </c>
      <c r="BD28" s="94">
        <v>0</v>
      </c>
      <c r="BE28" s="94">
        <v>0</v>
      </c>
      <c r="BF28" s="94">
        <v>1216</v>
      </c>
      <c r="BG28" s="94">
        <v>71651</v>
      </c>
      <c r="BH28" s="94">
        <v>0</v>
      </c>
      <c r="BI28" s="94">
        <v>0</v>
      </c>
      <c r="BJ28" s="85">
        <v>33551892</v>
      </c>
      <c r="BK28" s="85">
        <v>3512</v>
      </c>
      <c r="BL28" s="85">
        <v>9553.5</v>
      </c>
      <c r="BM28" s="85">
        <v>0</v>
      </c>
      <c r="BN28" s="85">
        <v>9553.5</v>
      </c>
      <c r="BO28" s="85">
        <v>3500</v>
      </c>
      <c r="BP28" s="85">
        <v>33437250</v>
      </c>
      <c r="BQ28" s="85">
        <v>0</v>
      </c>
      <c r="BR28" s="85">
        <v>0</v>
      </c>
      <c r="BS28" s="85">
        <v>0</v>
      </c>
      <c r="BT28" s="85">
        <v>0</v>
      </c>
      <c r="BU28" s="85">
        <v>0</v>
      </c>
      <c r="BV28" s="85">
        <v>0</v>
      </c>
      <c r="BW28" s="85">
        <v>0</v>
      </c>
      <c r="BX28" s="85">
        <v>114642</v>
      </c>
      <c r="BY28" s="85">
        <v>0</v>
      </c>
      <c r="BZ28" s="85">
        <v>33758316</v>
      </c>
      <c r="CA28" s="85">
        <v>21336541</v>
      </c>
      <c r="CB28" s="85">
        <v>12421775</v>
      </c>
      <c r="CC28" s="85">
        <v>12421775</v>
      </c>
      <c r="CD28" s="85">
        <v>104900</v>
      </c>
      <c r="CE28" s="85">
        <v>37230</v>
      </c>
      <c r="CF28" s="85">
        <v>1532998177</v>
      </c>
      <c r="CG28" s="85">
        <v>0</v>
      </c>
      <c r="CH28" s="85">
        <v>0</v>
      </c>
      <c r="CI28" s="85">
        <v>114642</v>
      </c>
      <c r="CJ28" s="85">
        <v>0</v>
      </c>
      <c r="CK28" s="85">
        <v>15968</v>
      </c>
      <c r="CL28" s="85">
        <v>75814</v>
      </c>
      <c r="CM28" s="85">
        <v>0</v>
      </c>
      <c r="CN28" s="85">
        <v>0</v>
      </c>
      <c r="CO28" s="91">
        <v>33437250</v>
      </c>
      <c r="CP28" s="91">
        <v>3500</v>
      </c>
      <c r="CQ28" s="91">
        <v>9553.5</v>
      </c>
      <c r="CR28" s="91">
        <v>0</v>
      </c>
      <c r="CS28" s="91">
        <v>9553.5</v>
      </c>
      <c r="CT28" s="91">
        <v>3467</v>
      </c>
      <c r="CU28" s="91">
        <v>33121985</v>
      </c>
      <c r="CV28" s="91">
        <v>0</v>
      </c>
      <c r="CW28" s="91">
        <v>70927</v>
      </c>
      <c r="CX28" s="91">
        <v>0</v>
      </c>
      <c r="CY28" s="91">
        <v>0</v>
      </c>
      <c r="CZ28" s="91">
        <v>0</v>
      </c>
      <c r="DA28" s="91">
        <v>0</v>
      </c>
      <c r="DB28" s="91">
        <v>0</v>
      </c>
      <c r="DC28" s="91">
        <v>315266</v>
      </c>
      <c r="DD28" s="91">
        <v>0</v>
      </c>
      <c r="DE28" s="91">
        <v>33959847</v>
      </c>
      <c r="DF28" s="91">
        <v>20374644</v>
      </c>
      <c r="DG28" s="91">
        <v>13585203</v>
      </c>
      <c r="DH28" s="91">
        <v>13585203</v>
      </c>
      <c r="DI28" s="91">
        <v>2288803</v>
      </c>
      <c r="DJ28" s="91">
        <v>37777</v>
      </c>
      <c r="DK28" s="91">
        <v>1585630322</v>
      </c>
      <c r="DL28" s="91">
        <v>0</v>
      </c>
      <c r="DM28" s="91">
        <v>0</v>
      </c>
      <c r="DN28" s="91">
        <v>315265</v>
      </c>
      <c r="DO28" s="91">
        <v>0</v>
      </c>
      <c r="DP28" s="91">
        <v>0</v>
      </c>
      <c r="DQ28" s="91">
        <v>136404</v>
      </c>
      <c r="DR28" s="91">
        <v>0</v>
      </c>
      <c r="DS28" s="91">
        <v>0</v>
      </c>
      <c r="DT28" s="91">
        <v>0</v>
      </c>
      <c r="DU28" s="92">
        <v>33192912</v>
      </c>
      <c r="DV28" s="92">
        <v>3467</v>
      </c>
      <c r="DW28" s="92">
        <v>9573.9599999999991</v>
      </c>
      <c r="DX28" s="92">
        <v>0</v>
      </c>
      <c r="DY28" s="92">
        <v>9573.9599999999991</v>
      </c>
      <c r="DZ28" s="92">
        <v>3453</v>
      </c>
      <c r="EA28" s="92">
        <v>33192912</v>
      </c>
      <c r="EB28" s="92">
        <v>0</v>
      </c>
      <c r="EC28" s="92">
        <v>0</v>
      </c>
      <c r="ED28" s="92">
        <v>0</v>
      </c>
      <c r="EE28" s="92">
        <v>0</v>
      </c>
      <c r="EF28" s="92">
        <v>0</v>
      </c>
      <c r="EG28" s="92">
        <v>0</v>
      </c>
      <c r="EH28" s="92">
        <v>0</v>
      </c>
      <c r="EI28" s="92">
        <v>134035</v>
      </c>
      <c r="EJ28" s="92">
        <v>0</v>
      </c>
      <c r="EK28" s="92">
        <v>33640580</v>
      </c>
      <c r="EL28" s="92">
        <v>22470283</v>
      </c>
      <c r="EM28" s="92">
        <v>11170297</v>
      </c>
      <c r="EN28" s="92">
        <v>11170297</v>
      </c>
      <c r="EO28" s="92">
        <v>4236809</v>
      </c>
      <c r="EP28" s="92">
        <v>38691</v>
      </c>
      <c r="EQ28" s="92">
        <v>1640983171</v>
      </c>
      <c r="ER28" s="92">
        <v>0</v>
      </c>
      <c r="ES28" s="92">
        <v>0</v>
      </c>
      <c r="ET28" s="92">
        <v>134028</v>
      </c>
      <c r="EU28" s="92">
        <v>0</v>
      </c>
      <c r="EV28" s="92">
        <v>35321</v>
      </c>
      <c r="EW28" s="92">
        <v>241019</v>
      </c>
      <c r="EX28" s="92">
        <v>0</v>
      </c>
      <c r="EY28" s="92">
        <v>0</v>
      </c>
      <c r="EZ28" s="92">
        <v>37293</v>
      </c>
      <c r="FA28" s="88">
        <v>33058884</v>
      </c>
      <c r="FB28" s="88">
        <v>3453</v>
      </c>
      <c r="FC28" s="88">
        <v>9573.9599999999991</v>
      </c>
      <c r="FD28" s="88">
        <v>175</v>
      </c>
      <c r="FE28" s="88">
        <v>9748.9599999999991</v>
      </c>
      <c r="FF28" s="88">
        <v>3432</v>
      </c>
      <c r="FG28" s="88">
        <v>33458431</v>
      </c>
      <c r="FH28" s="88">
        <v>0</v>
      </c>
      <c r="FI28" s="88">
        <v>0</v>
      </c>
      <c r="FJ28" s="88">
        <v>0</v>
      </c>
      <c r="FK28" s="88">
        <v>0</v>
      </c>
      <c r="FL28" s="88">
        <v>0</v>
      </c>
      <c r="FM28" s="88">
        <v>0</v>
      </c>
      <c r="FN28" s="88">
        <v>0</v>
      </c>
      <c r="FO28" s="88">
        <v>204728</v>
      </c>
      <c r="FP28" s="88">
        <v>0</v>
      </c>
      <c r="FQ28" s="88">
        <v>0</v>
      </c>
      <c r="FR28" s="88">
        <v>0</v>
      </c>
      <c r="FS28" s="88">
        <v>0</v>
      </c>
      <c r="FT28" s="88">
        <v>0</v>
      </c>
      <c r="FU28" s="88">
        <v>357119</v>
      </c>
      <c r="FV28" s="88">
        <v>38169</v>
      </c>
      <c r="FW28" s="88">
        <v>34058447</v>
      </c>
      <c r="FX28" s="88">
        <v>22888927</v>
      </c>
      <c r="FY28" s="88">
        <v>11169520</v>
      </c>
      <c r="FZ28" s="88">
        <v>11169519</v>
      </c>
      <c r="GA28" s="88">
        <v>4620669</v>
      </c>
      <c r="GB28" s="88">
        <v>1746790796</v>
      </c>
      <c r="GC28" s="88">
        <v>1</v>
      </c>
      <c r="GD28" s="88">
        <v>0</v>
      </c>
      <c r="GE28" s="93">
        <v>33458431</v>
      </c>
      <c r="GF28" s="93">
        <v>3432</v>
      </c>
      <c r="GG28" s="93">
        <v>9748.9599999999991</v>
      </c>
      <c r="GH28" s="93">
        <v>251.04</v>
      </c>
      <c r="GI28" s="93">
        <v>10000</v>
      </c>
      <c r="GJ28" s="93">
        <v>3414</v>
      </c>
      <c r="GK28" s="93">
        <v>34140000</v>
      </c>
      <c r="GL28" s="93">
        <v>0</v>
      </c>
      <c r="GM28" s="93">
        <v>0</v>
      </c>
      <c r="GN28" s="93">
        <v>88561</v>
      </c>
      <c r="GO28" s="93">
        <v>0</v>
      </c>
      <c r="GP28" s="93">
        <v>0</v>
      </c>
      <c r="GQ28" s="93">
        <v>0</v>
      </c>
      <c r="GR28" s="93">
        <v>0</v>
      </c>
      <c r="GS28" s="93">
        <v>180000</v>
      </c>
      <c r="GT28" s="93">
        <v>0</v>
      </c>
      <c r="GU28" s="93">
        <v>0</v>
      </c>
      <c r="GV28" s="93">
        <v>0</v>
      </c>
      <c r="GW28" s="93">
        <v>0</v>
      </c>
      <c r="GX28" s="93">
        <v>0</v>
      </c>
      <c r="GY28" s="93">
        <v>482974</v>
      </c>
      <c r="GZ28" s="93">
        <v>38931</v>
      </c>
      <c r="HA28" s="93">
        <v>34930466</v>
      </c>
      <c r="HB28" s="93">
        <v>23854790</v>
      </c>
      <c r="HC28" s="93">
        <v>11075676</v>
      </c>
      <c r="HD28" s="93">
        <v>11075676</v>
      </c>
      <c r="HE28" s="93">
        <v>5445044</v>
      </c>
      <c r="HF28" s="93">
        <v>1838020457</v>
      </c>
      <c r="HG28" s="93">
        <v>0</v>
      </c>
      <c r="HH28" s="93">
        <v>0</v>
      </c>
      <c r="HI28" s="65">
        <v>34228561</v>
      </c>
      <c r="HJ28" s="65">
        <v>3414</v>
      </c>
      <c r="HK28" s="65">
        <v>10025.94</v>
      </c>
      <c r="HL28" s="65">
        <v>0</v>
      </c>
      <c r="HM28" s="65">
        <v>10025.94</v>
      </c>
      <c r="HN28" s="65">
        <v>3354</v>
      </c>
      <c r="HO28" s="65">
        <v>33627003</v>
      </c>
      <c r="HP28" s="65">
        <v>601558</v>
      </c>
      <c r="HQ28" s="65">
        <v>0</v>
      </c>
      <c r="HR28" s="65">
        <v>0</v>
      </c>
      <c r="HS28" s="65">
        <v>0</v>
      </c>
      <c r="HT28" s="65">
        <v>0</v>
      </c>
      <c r="HU28" s="65">
        <v>0</v>
      </c>
      <c r="HV28" s="65">
        <v>0</v>
      </c>
      <c r="HW28" s="65">
        <v>601556</v>
      </c>
      <c r="HX28" s="65">
        <v>0</v>
      </c>
      <c r="HY28" s="65">
        <v>74894</v>
      </c>
      <c r="HZ28" s="65">
        <v>8510</v>
      </c>
      <c r="IA28" s="65">
        <v>0</v>
      </c>
      <c r="IB28" s="65">
        <v>0</v>
      </c>
      <c r="IC28" s="65">
        <v>697764</v>
      </c>
      <c r="ID28" s="65">
        <v>39039</v>
      </c>
      <c r="IE28" s="65">
        <v>35650324</v>
      </c>
      <c r="IF28" s="65">
        <v>26038275</v>
      </c>
      <c r="IG28" s="65">
        <v>9612049</v>
      </c>
      <c r="IH28" s="65">
        <v>9612049</v>
      </c>
      <c r="II28" s="65">
        <v>6930000</v>
      </c>
      <c r="IJ28" s="65">
        <v>1994818460</v>
      </c>
      <c r="IK28" s="65">
        <v>0</v>
      </c>
      <c r="IL28" s="65">
        <v>0</v>
      </c>
      <c r="IM28" s="90">
        <v>33627003</v>
      </c>
      <c r="IN28" s="90">
        <v>3354</v>
      </c>
      <c r="IO28" s="90">
        <v>10025.94</v>
      </c>
      <c r="IP28" s="90">
        <v>0</v>
      </c>
      <c r="IQ28" s="90">
        <v>10025.94</v>
      </c>
      <c r="IR28" s="90">
        <v>3269</v>
      </c>
      <c r="IS28" s="90">
        <v>32774798</v>
      </c>
      <c r="IT28" s="90">
        <v>852205</v>
      </c>
      <c r="IU28" s="90">
        <v>0</v>
      </c>
      <c r="IV28" s="90">
        <v>0</v>
      </c>
      <c r="IW28" s="90">
        <v>0</v>
      </c>
      <c r="IX28" s="90">
        <v>0</v>
      </c>
      <c r="IY28" s="90">
        <v>0</v>
      </c>
      <c r="IZ28" s="90">
        <v>0</v>
      </c>
      <c r="JA28" s="90">
        <v>852205</v>
      </c>
      <c r="JB28" s="90">
        <v>0</v>
      </c>
      <c r="JC28" s="90">
        <v>38287</v>
      </c>
      <c r="JD28" s="90">
        <v>17560</v>
      </c>
      <c r="JE28" s="90">
        <v>0</v>
      </c>
      <c r="JF28" s="90">
        <v>0</v>
      </c>
      <c r="JG28" s="90">
        <v>783560</v>
      </c>
      <c r="JH28" s="90">
        <v>34551</v>
      </c>
      <c r="JI28" s="90">
        <v>35353166</v>
      </c>
      <c r="JJ28" s="90">
        <v>25052631</v>
      </c>
      <c r="JK28" s="90">
        <v>10300535</v>
      </c>
      <c r="JL28" s="90">
        <v>10300535</v>
      </c>
      <c r="JM28" s="90">
        <v>7490169</v>
      </c>
      <c r="JN28" s="90">
        <v>2292754430</v>
      </c>
      <c r="JO28" s="90">
        <v>0</v>
      </c>
      <c r="JP28" s="90">
        <v>0</v>
      </c>
      <c r="JQ28" s="100">
        <v>32774798</v>
      </c>
      <c r="JR28" s="100">
        <v>3269</v>
      </c>
      <c r="JS28" s="100">
        <v>10025.94</v>
      </c>
      <c r="JT28" s="100">
        <v>974.06</v>
      </c>
      <c r="JU28" s="100">
        <v>11000</v>
      </c>
      <c r="JV28" s="100">
        <v>3169</v>
      </c>
      <c r="JW28" s="100">
        <v>34859000</v>
      </c>
      <c r="JX28" s="100">
        <v>0</v>
      </c>
      <c r="JY28" s="100">
        <v>0</v>
      </c>
      <c r="JZ28" s="100">
        <v>66095</v>
      </c>
      <c r="KA28" s="100">
        <v>0</v>
      </c>
      <c r="KB28" s="100">
        <v>0</v>
      </c>
      <c r="KC28" s="100">
        <v>0</v>
      </c>
      <c r="KD28" s="100">
        <v>0</v>
      </c>
      <c r="KE28" s="100">
        <v>1100000</v>
      </c>
      <c r="KF28" s="100">
        <v>0</v>
      </c>
      <c r="KG28" s="100">
        <v>0</v>
      </c>
      <c r="KH28" s="100">
        <v>52748</v>
      </c>
      <c r="KI28" s="100">
        <v>0</v>
      </c>
      <c r="KJ28" s="100">
        <v>0</v>
      </c>
      <c r="KK28" s="100">
        <v>1048641</v>
      </c>
      <c r="KL28" s="100">
        <v>47556</v>
      </c>
      <c r="KM28" s="100">
        <v>37174040</v>
      </c>
      <c r="KN28" s="100">
        <v>24832312</v>
      </c>
      <c r="KO28" s="100">
        <v>12341728</v>
      </c>
      <c r="KP28" s="100">
        <v>12341728</v>
      </c>
      <c r="KQ28" s="100">
        <v>5617769</v>
      </c>
      <c r="KR28" s="100">
        <v>2533649985</v>
      </c>
      <c r="KS28" s="100">
        <v>0</v>
      </c>
      <c r="KT28" s="100">
        <v>0</v>
      </c>
    </row>
    <row r="29" spans="1:306" x14ac:dyDescent="0.25">
      <c r="A29" s="61">
        <v>4263</v>
      </c>
      <c r="B29" s="61" t="s">
        <v>52</v>
      </c>
      <c r="C29" s="61">
        <v>2842436</v>
      </c>
      <c r="D29" s="61">
        <v>254</v>
      </c>
      <c r="E29" s="61">
        <v>11190.69</v>
      </c>
      <c r="F29" s="61">
        <v>75</v>
      </c>
      <c r="G29" s="61">
        <v>11265.69</v>
      </c>
      <c r="H29" s="61">
        <v>257</v>
      </c>
      <c r="I29" s="61">
        <v>2895282</v>
      </c>
      <c r="J29" s="61">
        <v>0</v>
      </c>
      <c r="K29" s="61">
        <v>109582</v>
      </c>
      <c r="L29" s="61">
        <v>0</v>
      </c>
      <c r="M29" s="61">
        <v>0</v>
      </c>
      <c r="N29" s="61">
        <v>0</v>
      </c>
      <c r="O29" s="61">
        <v>0</v>
      </c>
      <c r="P29" s="61">
        <v>0</v>
      </c>
      <c r="Q29" s="61">
        <v>0</v>
      </c>
      <c r="R29" s="61">
        <v>0</v>
      </c>
      <c r="S29" s="61">
        <v>3004864</v>
      </c>
      <c r="T29" s="61">
        <v>148029</v>
      </c>
      <c r="U29" s="61">
        <v>2856835</v>
      </c>
      <c r="V29" s="61">
        <v>2856835</v>
      </c>
      <c r="W29" s="61">
        <v>248800</v>
      </c>
      <c r="X29" s="61">
        <v>1544</v>
      </c>
      <c r="Y29" s="61">
        <v>250853000</v>
      </c>
      <c r="Z29" s="61">
        <v>0</v>
      </c>
      <c r="AA29" s="61">
        <v>0</v>
      </c>
      <c r="AB29" s="61">
        <v>0</v>
      </c>
      <c r="AC29" s="61">
        <v>0</v>
      </c>
      <c r="AD29" s="61">
        <v>0</v>
      </c>
      <c r="AE29" s="94">
        <v>3004864</v>
      </c>
      <c r="AF29" s="94">
        <v>257</v>
      </c>
      <c r="AG29" s="94">
        <v>11692.08</v>
      </c>
      <c r="AH29" s="94">
        <v>0</v>
      </c>
      <c r="AI29" s="94">
        <v>11692.08</v>
      </c>
      <c r="AJ29" s="94">
        <v>254</v>
      </c>
      <c r="AK29" s="94">
        <v>2969788</v>
      </c>
      <c r="AL29" s="94">
        <v>0</v>
      </c>
      <c r="AM29" s="94">
        <v>33718</v>
      </c>
      <c r="AN29" s="94">
        <v>0</v>
      </c>
      <c r="AO29" s="94">
        <v>0</v>
      </c>
      <c r="AP29" s="94">
        <v>0</v>
      </c>
      <c r="AQ29" s="94">
        <v>0</v>
      </c>
      <c r="AR29" s="94">
        <v>500000</v>
      </c>
      <c r="AS29" s="94">
        <v>35076</v>
      </c>
      <c r="AT29" s="94">
        <v>0</v>
      </c>
      <c r="AU29" s="94">
        <v>3576533</v>
      </c>
      <c r="AV29" s="94">
        <v>148224</v>
      </c>
      <c r="AW29" s="94">
        <v>3428309</v>
      </c>
      <c r="AX29" s="94">
        <v>3428309</v>
      </c>
      <c r="AY29" s="94">
        <v>0</v>
      </c>
      <c r="AZ29" s="94">
        <v>1505</v>
      </c>
      <c r="BA29" s="94">
        <v>248694900</v>
      </c>
      <c r="BB29" s="94">
        <v>0</v>
      </c>
      <c r="BC29" s="94">
        <v>0</v>
      </c>
      <c r="BD29" s="94">
        <v>35076</v>
      </c>
      <c r="BE29" s="94">
        <v>0</v>
      </c>
      <c r="BF29" s="94">
        <v>2875</v>
      </c>
      <c r="BG29" s="94">
        <v>0</v>
      </c>
      <c r="BH29" s="94">
        <v>0</v>
      </c>
      <c r="BI29" s="94">
        <v>0</v>
      </c>
      <c r="BJ29" s="85">
        <v>3003506</v>
      </c>
      <c r="BK29" s="85">
        <v>254</v>
      </c>
      <c r="BL29" s="85">
        <v>11824.83</v>
      </c>
      <c r="BM29" s="85">
        <v>0</v>
      </c>
      <c r="BN29" s="85">
        <v>11824.83</v>
      </c>
      <c r="BO29" s="85">
        <v>256</v>
      </c>
      <c r="BP29" s="85">
        <v>3027156</v>
      </c>
      <c r="BQ29" s="85">
        <v>0</v>
      </c>
      <c r="BR29" s="85">
        <v>0</v>
      </c>
      <c r="BS29" s="85">
        <v>0</v>
      </c>
      <c r="BT29" s="85">
        <v>0</v>
      </c>
      <c r="BU29" s="85">
        <v>0</v>
      </c>
      <c r="BV29" s="85">
        <v>0</v>
      </c>
      <c r="BW29" s="85">
        <v>500000</v>
      </c>
      <c r="BX29" s="85">
        <v>0</v>
      </c>
      <c r="BY29" s="85">
        <v>0</v>
      </c>
      <c r="BZ29" s="85">
        <v>3527156</v>
      </c>
      <c r="CA29" s="85">
        <v>132898</v>
      </c>
      <c r="CB29" s="85">
        <v>3394258</v>
      </c>
      <c r="CC29" s="85">
        <v>3394258</v>
      </c>
      <c r="CD29" s="85">
        <v>0</v>
      </c>
      <c r="CE29" s="85">
        <v>1099</v>
      </c>
      <c r="CF29" s="85">
        <v>247974800</v>
      </c>
      <c r="CG29" s="85">
        <v>0</v>
      </c>
      <c r="CH29" s="85">
        <v>0</v>
      </c>
      <c r="CI29" s="85">
        <v>0</v>
      </c>
      <c r="CJ29" s="85">
        <v>0</v>
      </c>
      <c r="CK29" s="85">
        <v>0</v>
      </c>
      <c r="CL29" s="85">
        <v>0</v>
      </c>
      <c r="CM29" s="85">
        <v>0</v>
      </c>
      <c r="CN29" s="85">
        <v>0</v>
      </c>
      <c r="CO29" s="91">
        <v>3027156</v>
      </c>
      <c r="CP29" s="91">
        <v>256</v>
      </c>
      <c r="CQ29" s="91">
        <v>11824.83</v>
      </c>
      <c r="CR29" s="91">
        <v>0</v>
      </c>
      <c r="CS29" s="91">
        <v>11824.83</v>
      </c>
      <c r="CT29" s="91">
        <v>255</v>
      </c>
      <c r="CU29" s="91">
        <v>3015332</v>
      </c>
      <c r="CV29" s="91">
        <v>0</v>
      </c>
      <c r="CW29" s="91">
        <v>42064</v>
      </c>
      <c r="CX29" s="91">
        <v>0</v>
      </c>
      <c r="CY29" s="91">
        <v>0</v>
      </c>
      <c r="CZ29" s="91">
        <v>0</v>
      </c>
      <c r="DA29" s="91">
        <v>0</v>
      </c>
      <c r="DB29" s="91">
        <v>500000</v>
      </c>
      <c r="DC29" s="91">
        <v>11825</v>
      </c>
      <c r="DD29" s="91">
        <v>0</v>
      </c>
      <c r="DE29" s="91">
        <v>3587268</v>
      </c>
      <c r="DF29" s="91">
        <v>301644</v>
      </c>
      <c r="DG29" s="91">
        <v>3285624</v>
      </c>
      <c r="DH29" s="91">
        <v>3297449</v>
      </c>
      <c r="DI29" s="91">
        <v>0</v>
      </c>
      <c r="DJ29" s="91">
        <v>1115</v>
      </c>
      <c r="DK29" s="91">
        <v>256022600</v>
      </c>
      <c r="DL29" s="91">
        <v>0</v>
      </c>
      <c r="DM29" s="91">
        <v>11825</v>
      </c>
      <c r="DN29" s="91">
        <v>11824</v>
      </c>
      <c r="DO29" s="91">
        <v>0</v>
      </c>
      <c r="DP29" s="91">
        <v>6223</v>
      </c>
      <c r="DQ29" s="91">
        <v>0</v>
      </c>
      <c r="DR29" s="91">
        <v>0</v>
      </c>
      <c r="DS29" s="91">
        <v>0</v>
      </c>
      <c r="DT29" s="91">
        <v>0</v>
      </c>
      <c r="DU29" s="92">
        <v>3057396</v>
      </c>
      <c r="DV29" s="92">
        <v>255</v>
      </c>
      <c r="DW29" s="92">
        <v>11989.79</v>
      </c>
      <c r="DX29" s="92">
        <v>0</v>
      </c>
      <c r="DY29" s="92">
        <v>11989.79</v>
      </c>
      <c r="DZ29" s="92">
        <v>252</v>
      </c>
      <c r="EA29" s="92">
        <v>3057396</v>
      </c>
      <c r="EB29" s="92">
        <v>0</v>
      </c>
      <c r="EC29" s="92">
        <v>40208</v>
      </c>
      <c r="ED29" s="92">
        <v>0</v>
      </c>
      <c r="EE29" s="92">
        <v>0</v>
      </c>
      <c r="EF29" s="92">
        <v>0</v>
      </c>
      <c r="EG29" s="92">
        <v>0</v>
      </c>
      <c r="EH29" s="92">
        <v>500000</v>
      </c>
      <c r="EI29" s="92">
        <v>35969</v>
      </c>
      <c r="EJ29" s="92">
        <v>0</v>
      </c>
      <c r="EK29" s="92">
        <v>3641333</v>
      </c>
      <c r="EL29" s="92">
        <v>256974</v>
      </c>
      <c r="EM29" s="92">
        <v>3384359</v>
      </c>
      <c r="EN29" s="92">
        <v>3384359</v>
      </c>
      <c r="EO29" s="92">
        <v>10000</v>
      </c>
      <c r="EP29" s="92">
        <v>1142</v>
      </c>
      <c r="EQ29" s="92">
        <v>255896300</v>
      </c>
      <c r="ER29" s="92">
        <v>0</v>
      </c>
      <c r="ES29" s="92">
        <v>0</v>
      </c>
      <c r="ET29" s="92">
        <v>35969</v>
      </c>
      <c r="EU29" s="92">
        <v>0</v>
      </c>
      <c r="EV29" s="92">
        <v>7760</v>
      </c>
      <c r="EW29" s="92">
        <v>0</v>
      </c>
      <c r="EX29" s="92">
        <v>0</v>
      </c>
      <c r="EY29" s="92">
        <v>0</v>
      </c>
      <c r="EZ29" s="92">
        <v>0</v>
      </c>
      <c r="FA29" s="88">
        <v>3061635</v>
      </c>
      <c r="FB29" s="88">
        <v>252</v>
      </c>
      <c r="FC29" s="88">
        <v>12149.35</v>
      </c>
      <c r="FD29" s="88">
        <v>175</v>
      </c>
      <c r="FE29" s="88">
        <v>12324.35</v>
      </c>
      <c r="FF29" s="88">
        <v>244</v>
      </c>
      <c r="FG29" s="88">
        <v>3007141</v>
      </c>
      <c r="FH29" s="88">
        <v>54494</v>
      </c>
      <c r="FI29" s="88">
        <v>0</v>
      </c>
      <c r="FJ29" s="88">
        <v>0</v>
      </c>
      <c r="FK29" s="88">
        <v>0</v>
      </c>
      <c r="FL29" s="88">
        <v>0</v>
      </c>
      <c r="FM29" s="88">
        <v>0</v>
      </c>
      <c r="FN29" s="88">
        <v>500000</v>
      </c>
      <c r="FO29" s="88">
        <v>98595</v>
      </c>
      <c r="FP29" s="88">
        <v>0</v>
      </c>
      <c r="FQ29" s="88">
        <v>0</v>
      </c>
      <c r="FR29" s="88">
        <v>0</v>
      </c>
      <c r="FS29" s="88">
        <v>0</v>
      </c>
      <c r="FT29" s="88">
        <v>0</v>
      </c>
      <c r="FU29" s="88">
        <v>12069</v>
      </c>
      <c r="FV29" s="88">
        <v>0</v>
      </c>
      <c r="FW29" s="88">
        <v>3672299</v>
      </c>
      <c r="FX29" s="88">
        <v>216625</v>
      </c>
      <c r="FY29" s="88">
        <v>3455674</v>
      </c>
      <c r="FZ29" s="88">
        <v>3455674</v>
      </c>
      <c r="GA29" s="88">
        <v>40000</v>
      </c>
      <c r="GB29" s="88">
        <v>271578900</v>
      </c>
      <c r="GC29" s="88">
        <v>0</v>
      </c>
      <c r="GD29" s="88">
        <v>0</v>
      </c>
      <c r="GE29" s="93">
        <v>3007141</v>
      </c>
      <c r="GF29" s="93">
        <v>244</v>
      </c>
      <c r="GG29" s="93">
        <v>12324.35</v>
      </c>
      <c r="GH29" s="93">
        <v>179</v>
      </c>
      <c r="GI29" s="93">
        <v>12503.35</v>
      </c>
      <c r="GJ29" s="93">
        <v>238</v>
      </c>
      <c r="GK29" s="93">
        <v>2975797</v>
      </c>
      <c r="GL29" s="93">
        <v>31344</v>
      </c>
      <c r="GM29" s="93">
        <v>0</v>
      </c>
      <c r="GN29" s="93">
        <v>0</v>
      </c>
      <c r="GO29" s="93">
        <v>0</v>
      </c>
      <c r="GP29" s="93">
        <v>0</v>
      </c>
      <c r="GQ29" s="93">
        <v>0</v>
      </c>
      <c r="GR29" s="93">
        <v>575000</v>
      </c>
      <c r="GS29" s="93">
        <v>75020</v>
      </c>
      <c r="GT29" s="93">
        <v>0</v>
      </c>
      <c r="GU29" s="93">
        <v>0</v>
      </c>
      <c r="GV29" s="93">
        <v>16060</v>
      </c>
      <c r="GW29" s="93">
        <v>0</v>
      </c>
      <c r="GX29" s="93">
        <v>0</v>
      </c>
      <c r="GY29" s="93">
        <v>16600</v>
      </c>
      <c r="GZ29" s="93">
        <v>0</v>
      </c>
      <c r="HA29" s="93">
        <v>3689821</v>
      </c>
      <c r="HB29" s="93">
        <v>187442</v>
      </c>
      <c r="HC29" s="93">
        <v>3502379</v>
      </c>
      <c r="HD29" s="93">
        <v>3502379</v>
      </c>
      <c r="HE29" s="93">
        <v>35000</v>
      </c>
      <c r="HF29" s="93">
        <v>283220300</v>
      </c>
      <c r="HG29" s="93">
        <v>0</v>
      </c>
      <c r="HH29" s="93">
        <v>0</v>
      </c>
      <c r="HI29" s="65">
        <v>2975797</v>
      </c>
      <c r="HJ29" s="65">
        <v>238</v>
      </c>
      <c r="HK29" s="65">
        <v>12503.35</v>
      </c>
      <c r="HL29" s="65">
        <v>0</v>
      </c>
      <c r="HM29" s="65">
        <v>12503.35</v>
      </c>
      <c r="HN29" s="65">
        <v>241</v>
      </c>
      <c r="HO29" s="65">
        <v>3013307</v>
      </c>
      <c r="HP29" s="65">
        <v>0</v>
      </c>
      <c r="HQ29" s="65">
        <v>0</v>
      </c>
      <c r="HR29" s="65">
        <v>0</v>
      </c>
      <c r="HS29" s="65">
        <v>0</v>
      </c>
      <c r="HT29" s="65">
        <v>0</v>
      </c>
      <c r="HU29" s="65">
        <v>0</v>
      </c>
      <c r="HV29" s="65">
        <v>575000</v>
      </c>
      <c r="HW29" s="65">
        <v>0</v>
      </c>
      <c r="HX29" s="65">
        <v>0</v>
      </c>
      <c r="HY29" s="65">
        <v>0</v>
      </c>
      <c r="HZ29" s="65">
        <v>0</v>
      </c>
      <c r="IA29" s="65">
        <v>0</v>
      </c>
      <c r="IB29" s="65">
        <v>0</v>
      </c>
      <c r="IC29" s="65">
        <v>16672</v>
      </c>
      <c r="ID29" s="65">
        <v>0</v>
      </c>
      <c r="IE29" s="65">
        <v>3604979</v>
      </c>
      <c r="IF29" s="65">
        <v>162230</v>
      </c>
      <c r="IG29" s="65">
        <v>3442749</v>
      </c>
      <c r="IH29" s="65">
        <v>3442749</v>
      </c>
      <c r="II29" s="65">
        <v>35000</v>
      </c>
      <c r="IJ29" s="65">
        <v>300971300</v>
      </c>
      <c r="IK29" s="65">
        <v>0</v>
      </c>
      <c r="IL29" s="65">
        <v>0</v>
      </c>
      <c r="IM29" s="90">
        <v>3013307</v>
      </c>
      <c r="IN29" s="90">
        <v>241</v>
      </c>
      <c r="IO29" s="90">
        <v>12503.35</v>
      </c>
      <c r="IP29" s="90">
        <v>0</v>
      </c>
      <c r="IQ29" s="90">
        <v>12503.35</v>
      </c>
      <c r="IR29" s="90">
        <v>245</v>
      </c>
      <c r="IS29" s="90">
        <v>3063321</v>
      </c>
      <c r="IT29" s="90">
        <v>0</v>
      </c>
      <c r="IU29" s="90">
        <v>0</v>
      </c>
      <c r="IV29" s="90">
        <v>0</v>
      </c>
      <c r="IW29" s="90">
        <v>0</v>
      </c>
      <c r="IX29" s="90">
        <v>0</v>
      </c>
      <c r="IY29" s="90">
        <v>0</v>
      </c>
      <c r="IZ29" s="90">
        <v>575000</v>
      </c>
      <c r="JA29" s="90">
        <v>0</v>
      </c>
      <c r="JB29" s="90">
        <v>0</v>
      </c>
      <c r="JC29" s="90">
        <v>0</v>
      </c>
      <c r="JD29" s="90">
        <v>16322</v>
      </c>
      <c r="JE29" s="90">
        <v>0</v>
      </c>
      <c r="JF29" s="90">
        <v>0</v>
      </c>
      <c r="JG29" s="90">
        <v>50394</v>
      </c>
      <c r="JH29" s="90">
        <v>0</v>
      </c>
      <c r="JI29" s="90">
        <v>3705037</v>
      </c>
      <c r="JJ29" s="90">
        <v>325197</v>
      </c>
      <c r="JK29" s="90">
        <v>3379840</v>
      </c>
      <c r="JL29" s="90">
        <v>3379840</v>
      </c>
      <c r="JM29" s="90">
        <v>200000</v>
      </c>
      <c r="JN29" s="90">
        <v>351372600</v>
      </c>
      <c r="JO29" s="90">
        <v>0</v>
      </c>
      <c r="JP29" s="90">
        <v>0</v>
      </c>
      <c r="JQ29" s="100">
        <v>3063321</v>
      </c>
      <c r="JR29" s="100">
        <v>245</v>
      </c>
      <c r="JS29" s="100">
        <v>12503.35</v>
      </c>
      <c r="JT29" s="100">
        <v>325</v>
      </c>
      <c r="JU29" s="100">
        <v>12828.35</v>
      </c>
      <c r="JV29" s="100">
        <v>253</v>
      </c>
      <c r="JW29" s="100">
        <v>3245573</v>
      </c>
      <c r="JX29" s="100">
        <v>0</v>
      </c>
      <c r="JY29" s="100">
        <v>0</v>
      </c>
      <c r="JZ29" s="100">
        <v>0</v>
      </c>
      <c r="KA29" s="100">
        <v>0</v>
      </c>
      <c r="KB29" s="100">
        <v>0</v>
      </c>
      <c r="KC29" s="100">
        <v>0</v>
      </c>
      <c r="KD29" s="100">
        <v>575000</v>
      </c>
      <c r="KE29" s="100">
        <v>0</v>
      </c>
      <c r="KF29" s="100">
        <v>0</v>
      </c>
      <c r="KG29" s="100">
        <v>0</v>
      </c>
      <c r="KH29" s="100">
        <v>5848</v>
      </c>
      <c r="KI29" s="100">
        <v>0</v>
      </c>
      <c r="KJ29" s="100">
        <v>0</v>
      </c>
      <c r="KK29" s="100">
        <v>106412</v>
      </c>
      <c r="KL29" s="100">
        <v>0</v>
      </c>
      <c r="KM29" s="100">
        <v>3932833</v>
      </c>
      <c r="KN29" s="100">
        <v>347979</v>
      </c>
      <c r="KO29" s="100">
        <v>3584854</v>
      </c>
      <c r="KP29" s="100">
        <v>3584854</v>
      </c>
      <c r="KQ29" s="100">
        <v>0</v>
      </c>
      <c r="KR29" s="100">
        <v>409525100</v>
      </c>
      <c r="KS29" s="100">
        <v>0</v>
      </c>
      <c r="KT29" s="100">
        <v>0</v>
      </c>
    </row>
    <row r="30" spans="1:306" x14ac:dyDescent="0.25">
      <c r="A30" s="61">
        <v>350</v>
      </c>
      <c r="B30" s="61" t="s">
        <v>53</v>
      </c>
      <c r="C30" s="61">
        <v>9925943</v>
      </c>
      <c r="D30" s="61">
        <v>989</v>
      </c>
      <c r="E30" s="61">
        <v>10036.34</v>
      </c>
      <c r="F30" s="61">
        <v>75</v>
      </c>
      <c r="G30" s="61">
        <v>10111.34</v>
      </c>
      <c r="H30" s="61">
        <v>989</v>
      </c>
      <c r="I30" s="61">
        <v>10000115</v>
      </c>
      <c r="J30" s="61">
        <v>0</v>
      </c>
      <c r="K30" s="61">
        <v>0</v>
      </c>
      <c r="L30" s="61">
        <v>0</v>
      </c>
      <c r="M30" s="61">
        <v>0</v>
      </c>
      <c r="N30" s="61">
        <v>0</v>
      </c>
      <c r="O30" s="61">
        <v>0</v>
      </c>
      <c r="P30" s="61">
        <v>0</v>
      </c>
      <c r="Q30" s="61">
        <v>0</v>
      </c>
      <c r="R30" s="61">
        <v>0</v>
      </c>
      <c r="S30" s="61">
        <v>10001466</v>
      </c>
      <c r="T30" s="61">
        <v>5725262</v>
      </c>
      <c r="U30" s="61">
        <v>4276204</v>
      </c>
      <c r="V30" s="61">
        <v>4276204</v>
      </c>
      <c r="W30" s="61">
        <v>809200</v>
      </c>
      <c r="X30" s="61">
        <v>14075</v>
      </c>
      <c r="Y30" s="61">
        <v>465768466</v>
      </c>
      <c r="Z30" s="61">
        <v>0</v>
      </c>
      <c r="AA30" s="61">
        <v>0</v>
      </c>
      <c r="AB30" s="61">
        <v>0</v>
      </c>
      <c r="AC30" s="61">
        <v>0</v>
      </c>
      <c r="AD30" s="61">
        <v>1351</v>
      </c>
      <c r="AE30" s="94">
        <v>10000115</v>
      </c>
      <c r="AF30" s="94">
        <v>989</v>
      </c>
      <c r="AG30" s="94">
        <v>10111.34</v>
      </c>
      <c r="AH30" s="94">
        <v>0</v>
      </c>
      <c r="AI30" s="94">
        <v>10111.34</v>
      </c>
      <c r="AJ30" s="94">
        <v>1009</v>
      </c>
      <c r="AK30" s="94">
        <v>10202342</v>
      </c>
      <c r="AL30" s="94">
        <v>0</v>
      </c>
      <c r="AM30" s="94">
        <v>36822</v>
      </c>
      <c r="AN30" s="94">
        <v>0</v>
      </c>
      <c r="AO30" s="94">
        <v>0</v>
      </c>
      <c r="AP30" s="94">
        <v>0</v>
      </c>
      <c r="AQ30" s="94">
        <v>0</v>
      </c>
      <c r="AR30" s="94">
        <v>0</v>
      </c>
      <c r="AS30" s="94">
        <v>0</v>
      </c>
      <c r="AT30" s="94">
        <v>493404</v>
      </c>
      <c r="AU30" s="94">
        <v>10732568</v>
      </c>
      <c r="AV30" s="94">
        <v>5922498</v>
      </c>
      <c r="AW30" s="94">
        <v>4810070</v>
      </c>
      <c r="AX30" s="94">
        <v>4820181</v>
      </c>
      <c r="AY30" s="94">
        <v>390600</v>
      </c>
      <c r="AZ30" s="94">
        <v>20773</v>
      </c>
      <c r="BA30" s="94">
        <v>476534802</v>
      </c>
      <c r="BB30" s="94">
        <v>0</v>
      </c>
      <c r="BC30" s="94">
        <v>10111</v>
      </c>
      <c r="BD30" s="94">
        <v>0</v>
      </c>
      <c r="BE30" s="94">
        <v>0</v>
      </c>
      <c r="BF30" s="94">
        <v>0</v>
      </c>
      <c r="BG30" s="94">
        <v>0</v>
      </c>
      <c r="BH30" s="94">
        <v>0</v>
      </c>
      <c r="BI30" s="94">
        <v>0</v>
      </c>
      <c r="BJ30" s="85">
        <v>10239164</v>
      </c>
      <c r="BK30" s="85">
        <v>1009</v>
      </c>
      <c r="BL30" s="85">
        <v>10147.83</v>
      </c>
      <c r="BM30" s="85">
        <v>0</v>
      </c>
      <c r="BN30" s="85">
        <v>10147.83</v>
      </c>
      <c r="BO30" s="85">
        <v>997</v>
      </c>
      <c r="BP30" s="85">
        <v>10117387</v>
      </c>
      <c r="BQ30" s="85">
        <v>0</v>
      </c>
      <c r="BR30" s="85">
        <v>0</v>
      </c>
      <c r="BS30" s="85">
        <v>0</v>
      </c>
      <c r="BT30" s="85">
        <v>0</v>
      </c>
      <c r="BU30" s="85">
        <v>0</v>
      </c>
      <c r="BV30" s="85">
        <v>0</v>
      </c>
      <c r="BW30" s="85">
        <v>0</v>
      </c>
      <c r="BX30" s="85">
        <v>121774</v>
      </c>
      <c r="BY30" s="85">
        <v>305721</v>
      </c>
      <c r="BZ30" s="85">
        <v>10667425</v>
      </c>
      <c r="CA30" s="85">
        <v>6373151</v>
      </c>
      <c r="CB30" s="85">
        <v>4294274</v>
      </c>
      <c r="CC30" s="85">
        <v>4304422</v>
      </c>
      <c r="CD30" s="85">
        <v>1029360</v>
      </c>
      <c r="CE30" s="85">
        <v>39555</v>
      </c>
      <c r="CF30" s="85">
        <v>491948537</v>
      </c>
      <c r="CG30" s="85">
        <v>0</v>
      </c>
      <c r="CH30" s="85">
        <v>10148</v>
      </c>
      <c r="CI30" s="85">
        <v>121777</v>
      </c>
      <c r="CJ30" s="85">
        <v>766</v>
      </c>
      <c r="CK30" s="85">
        <v>0</v>
      </c>
      <c r="CL30" s="85">
        <v>0</v>
      </c>
      <c r="CM30" s="85">
        <v>0</v>
      </c>
      <c r="CN30" s="85">
        <v>0</v>
      </c>
      <c r="CO30" s="91">
        <v>10117387</v>
      </c>
      <c r="CP30" s="91">
        <v>997</v>
      </c>
      <c r="CQ30" s="91">
        <v>10147.83</v>
      </c>
      <c r="CR30" s="91">
        <v>0</v>
      </c>
      <c r="CS30" s="91">
        <v>10147.83</v>
      </c>
      <c r="CT30" s="91">
        <v>971</v>
      </c>
      <c r="CU30" s="91">
        <v>9853543</v>
      </c>
      <c r="CV30" s="91">
        <v>0</v>
      </c>
      <c r="CW30" s="91">
        <v>0</v>
      </c>
      <c r="CX30" s="91">
        <v>0</v>
      </c>
      <c r="CY30" s="91">
        <v>0</v>
      </c>
      <c r="CZ30" s="91">
        <v>0</v>
      </c>
      <c r="DA30" s="91">
        <v>0</v>
      </c>
      <c r="DB30" s="91">
        <v>0</v>
      </c>
      <c r="DC30" s="91">
        <v>263844</v>
      </c>
      <c r="DD30" s="91">
        <v>287305</v>
      </c>
      <c r="DE30" s="91">
        <v>10668536</v>
      </c>
      <c r="DF30" s="91">
        <v>5745677</v>
      </c>
      <c r="DG30" s="91">
        <v>4922859</v>
      </c>
      <c r="DH30" s="91">
        <v>4912711</v>
      </c>
      <c r="DI30" s="91">
        <v>1292111</v>
      </c>
      <c r="DJ30" s="91">
        <v>40136</v>
      </c>
      <c r="DK30" s="91">
        <v>525605605</v>
      </c>
      <c r="DL30" s="91">
        <v>10148</v>
      </c>
      <c r="DM30" s="91">
        <v>0</v>
      </c>
      <c r="DN30" s="91">
        <v>263844</v>
      </c>
      <c r="DO30" s="91">
        <v>0</v>
      </c>
      <c r="DP30" s="91">
        <v>0</v>
      </c>
      <c r="DQ30" s="91">
        <v>0</v>
      </c>
      <c r="DR30" s="91">
        <v>0</v>
      </c>
      <c r="DS30" s="91">
        <v>0</v>
      </c>
      <c r="DT30" s="91">
        <v>0</v>
      </c>
      <c r="DU30" s="92">
        <v>9853543</v>
      </c>
      <c r="DV30" s="92">
        <v>971</v>
      </c>
      <c r="DW30" s="92">
        <v>10147.83</v>
      </c>
      <c r="DX30" s="92">
        <v>0</v>
      </c>
      <c r="DY30" s="92">
        <v>10147.83</v>
      </c>
      <c r="DZ30" s="92">
        <v>940</v>
      </c>
      <c r="EA30" s="92">
        <v>9853543</v>
      </c>
      <c r="EB30" s="92">
        <v>0</v>
      </c>
      <c r="EC30" s="92">
        <v>27011</v>
      </c>
      <c r="ED30" s="92">
        <v>0</v>
      </c>
      <c r="EE30" s="92">
        <v>0</v>
      </c>
      <c r="EF30" s="92">
        <v>0</v>
      </c>
      <c r="EG30" s="92">
        <v>0</v>
      </c>
      <c r="EH30" s="92">
        <v>0</v>
      </c>
      <c r="EI30" s="92">
        <v>314583</v>
      </c>
      <c r="EJ30" s="92">
        <v>303846</v>
      </c>
      <c r="EK30" s="92">
        <v>10498983</v>
      </c>
      <c r="EL30" s="92">
        <v>5429141</v>
      </c>
      <c r="EM30" s="92">
        <v>5069842</v>
      </c>
      <c r="EN30" s="92">
        <v>5069842</v>
      </c>
      <c r="EO30" s="92">
        <v>796025</v>
      </c>
      <c r="EP30" s="92">
        <v>41108</v>
      </c>
      <c r="EQ30" s="92">
        <v>565252064</v>
      </c>
      <c r="ER30" s="92">
        <v>0</v>
      </c>
      <c r="ES30" s="92">
        <v>0</v>
      </c>
      <c r="ET30" s="92">
        <v>314583</v>
      </c>
      <c r="EU30" s="92">
        <v>0</v>
      </c>
      <c r="EV30" s="92">
        <v>0</v>
      </c>
      <c r="EW30" s="92">
        <v>0</v>
      </c>
      <c r="EX30" s="92">
        <v>0</v>
      </c>
      <c r="EY30" s="92">
        <v>0</v>
      </c>
      <c r="EZ30" s="92">
        <v>0</v>
      </c>
      <c r="FA30" s="88">
        <v>9565971</v>
      </c>
      <c r="FB30" s="88">
        <v>940</v>
      </c>
      <c r="FC30" s="88">
        <v>10176.56</v>
      </c>
      <c r="FD30" s="88">
        <v>175</v>
      </c>
      <c r="FE30" s="88">
        <v>10351.56</v>
      </c>
      <c r="FF30" s="88">
        <v>929</v>
      </c>
      <c r="FG30" s="88">
        <v>9616599</v>
      </c>
      <c r="FH30" s="88">
        <v>0</v>
      </c>
      <c r="FI30" s="88">
        <v>0</v>
      </c>
      <c r="FJ30" s="88">
        <v>6821</v>
      </c>
      <c r="FK30" s="88">
        <v>0</v>
      </c>
      <c r="FL30" s="88">
        <v>0</v>
      </c>
      <c r="FM30" s="88">
        <v>0</v>
      </c>
      <c r="FN30" s="88">
        <v>0</v>
      </c>
      <c r="FO30" s="88">
        <v>113867</v>
      </c>
      <c r="FP30" s="88">
        <v>302136</v>
      </c>
      <c r="FQ30" s="88">
        <v>0</v>
      </c>
      <c r="FR30" s="88">
        <v>0</v>
      </c>
      <c r="FS30" s="88">
        <v>0</v>
      </c>
      <c r="FT30" s="88">
        <v>0</v>
      </c>
      <c r="FU30" s="88">
        <v>8046</v>
      </c>
      <c r="FV30" s="88">
        <v>0</v>
      </c>
      <c r="FW30" s="88">
        <v>10047469</v>
      </c>
      <c r="FX30" s="88">
        <v>5412938</v>
      </c>
      <c r="FY30" s="88">
        <v>4634531</v>
      </c>
      <c r="FZ30" s="88">
        <v>4634531</v>
      </c>
      <c r="GA30" s="88">
        <v>1591945</v>
      </c>
      <c r="GB30" s="88">
        <v>595234453</v>
      </c>
      <c r="GC30" s="88">
        <v>0</v>
      </c>
      <c r="GD30" s="88">
        <v>0</v>
      </c>
      <c r="GE30" s="93">
        <v>9623420</v>
      </c>
      <c r="GF30" s="93">
        <v>929</v>
      </c>
      <c r="GG30" s="93">
        <v>10358.9</v>
      </c>
      <c r="GH30" s="93">
        <v>179</v>
      </c>
      <c r="GI30" s="93">
        <v>10537.9</v>
      </c>
      <c r="GJ30" s="93">
        <v>924</v>
      </c>
      <c r="GK30" s="93">
        <v>9737020</v>
      </c>
      <c r="GL30" s="93">
        <v>0</v>
      </c>
      <c r="GM30" s="93">
        <v>0</v>
      </c>
      <c r="GN30" s="93">
        <v>0</v>
      </c>
      <c r="GO30" s="93">
        <v>0</v>
      </c>
      <c r="GP30" s="93">
        <v>0</v>
      </c>
      <c r="GQ30" s="93">
        <v>0</v>
      </c>
      <c r="GR30" s="93">
        <v>0</v>
      </c>
      <c r="GS30" s="93">
        <v>52690</v>
      </c>
      <c r="GT30" s="93">
        <v>302076</v>
      </c>
      <c r="GU30" s="93">
        <v>0</v>
      </c>
      <c r="GV30" s="93">
        <v>6734</v>
      </c>
      <c r="GW30" s="93">
        <v>0</v>
      </c>
      <c r="GX30" s="93">
        <v>0</v>
      </c>
      <c r="GY30" s="93">
        <v>0</v>
      </c>
      <c r="GZ30" s="93">
        <v>0</v>
      </c>
      <c r="HA30" s="93">
        <v>10098520</v>
      </c>
      <c r="HB30" s="93">
        <v>5590649</v>
      </c>
      <c r="HC30" s="93">
        <v>4507871</v>
      </c>
      <c r="HD30" s="93">
        <v>4507870</v>
      </c>
      <c r="HE30" s="93">
        <v>2323938</v>
      </c>
      <c r="HF30" s="93">
        <v>653315105</v>
      </c>
      <c r="HG30" s="93">
        <v>1</v>
      </c>
      <c r="HH30" s="93">
        <v>0</v>
      </c>
      <c r="HI30" s="65">
        <v>9737020</v>
      </c>
      <c r="HJ30" s="65">
        <v>924</v>
      </c>
      <c r="HK30" s="65">
        <v>10537.9</v>
      </c>
      <c r="HL30" s="65">
        <v>0</v>
      </c>
      <c r="HM30" s="65">
        <v>10537.9</v>
      </c>
      <c r="HN30" s="65">
        <v>921</v>
      </c>
      <c r="HO30" s="65">
        <v>9705406</v>
      </c>
      <c r="HP30" s="65">
        <v>31614</v>
      </c>
      <c r="HQ30" s="65">
        <v>0</v>
      </c>
      <c r="HR30" s="65">
        <v>0</v>
      </c>
      <c r="HS30" s="65">
        <v>0</v>
      </c>
      <c r="HT30" s="65">
        <v>0</v>
      </c>
      <c r="HU30" s="65">
        <v>0</v>
      </c>
      <c r="HV30" s="65">
        <v>0</v>
      </c>
      <c r="HW30" s="65">
        <v>31614</v>
      </c>
      <c r="HX30" s="65">
        <v>301326</v>
      </c>
      <c r="HY30" s="65">
        <v>815</v>
      </c>
      <c r="HZ30" s="65">
        <v>18625</v>
      </c>
      <c r="IA30" s="65">
        <v>0</v>
      </c>
      <c r="IB30" s="65">
        <v>0</v>
      </c>
      <c r="IC30" s="65">
        <v>16672</v>
      </c>
      <c r="ID30" s="65">
        <v>0</v>
      </c>
      <c r="IE30" s="65">
        <v>10106072</v>
      </c>
      <c r="IF30" s="65">
        <v>5514803</v>
      </c>
      <c r="IG30" s="65">
        <v>4591269</v>
      </c>
      <c r="IH30" s="65">
        <v>4591269</v>
      </c>
      <c r="II30" s="65">
        <v>2675134</v>
      </c>
      <c r="IJ30" s="65">
        <v>694875558</v>
      </c>
      <c r="IK30" s="65">
        <v>0</v>
      </c>
      <c r="IL30" s="65">
        <v>0</v>
      </c>
      <c r="IM30" s="90">
        <v>9705406</v>
      </c>
      <c r="IN30" s="90">
        <v>921</v>
      </c>
      <c r="IO30" s="90">
        <v>10537.9</v>
      </c>
      <c r="IP30" s="90">
        <v>0</v>
      </c>
      <c r="IQ30" s="90">
        <v>10537.9</v>
      </c>
      <c r="IR30" s="90">
        <v>916</v>
      </c>
      <c r="IS30" s="90">
        <v>9652716</v>
      </c>
      <c r="IT30" s="90">
        <v>52690</v>
      </c>
      <c r="IU30" s="90">
        <v>0</v>
      </c>
      <c r="IV30" s="90">
        <v>0</v>
      </c>
      <c r="IW30" s="90">
        <v>0</v>
      </c>
      <c r="IX30" s="90">
        <v>0</v>
      </c>
      <c r="IY30" s="90">
        <v>999999</v>
      </c>
      <c r="IZ30" s="90">
        <v>0</v>
      </c>
      <c r="JA30" s="90">
        <v>52690</v>
      </c>
      <c r="JB30" s="90">
        <v>205911</v>
      </c>
      <c r="JC30" s="90">
        <v>16709</v>
      </c>
      <c r="JD30" s="90">
        <v>18997</v>
      </c>
      <c r="JE30" s="90">
        <v>0</v>
      </c>
      <c r="JF30" s="90">
        <v>0</v>
      </c>
      <c r="JG30" s="90">
        <v>22143</v>
      </c>
      <c r="JH30" s="90">
        <v>0</v>
      </c>
      <c r="JI30" s="90">
        <v>11021855</v>
      </c>
      <c r="JJ30" s="90">
        <v>6077035</v>
      </c>
      <c r="JK30" s="90">
        <v>4944820</v>
      </c>
      <c r="JL30" s="90">
        <v>4944820</v>
      </c>
      <c r="JM30" s="90">
        <v>3096394</v>
      </c>
      <c r="JN30" s="90">
        <v>807317044</v>
      </c>
      <c r="JO30" s="90">
        <v>0</v>
      </c>
      <c r="JP30" s="90">
        <v>0</v>
      </c>
      <c r="JQ30" s="100">
        <v>10652715</v>
      </c>
      <c r="JR30" s="100">
        <v>916</v>
      </c>
      <c r="JS30" s="100">
        <v>11629.6</v>
      </c>
      <c r="JT30" s="100">
        <v>325</v>
      </c>
      <c r="JU30" s="100">
        <v>11954.6</v>
      </c>
      <c r="JV30" s="100">
        <v>922</v>
      </c>
      <c r="JW30" s="100">
        <v>11022141</v>
      </c>
      <c r="JX30" s="100">
        <v>0</v>
      </c>
      <c r="JY30" s="100">
        <v>0</v>
      </c>
      <c r="JZ30" s="100">
        <v>0</v>
      </c>
      <c r="KA30" s="100">
        <v>0</v>
      </c>
      <c r="KB30" s="100">
        <v>0</v>
      </c>
      <c r="KC30" s="100">
        <v>0</v>
      </c>
      <c r="KD30" s="100">
        <v>0</v>
      </c>
      <c r="KE30" s="100">
        <v>0</v>
      </c>
      <c r="KF30" s="100">
        <v>0</v>
      </c>
      <c r="KG30" s="100">
        <v>0</v>
      </c>
      <c r="KH30" s="100">
        <v>20468</v>
      </c>
      <c r="KI30" s="100">
        <v>0</v>
      </c>
      <c r="KJ30" s="100">
        <v>0</v>
      </c>
      <c r="KK30" s="100">
        <v>25722</v>
      </c>
      <c r="KL30" s="100">
        <v>0</v>
      </c>
      <c r="KM30" s="100">
        <v>11068331</v>
      </c>
      <c r="KN30" s="100">
        <v>6043186</v>
      </c>
      <c r="KO30" s="100">
        <v>5025145</v>
      </c>
      <c r="KP30" s="100">
        <v>5025147</v>
      </c>
      <c r="KQ30" s="100">
        <v>2099831</v>
      </c>
      <c r="KR30" s="100">
        <v>909537811</v>
      </c>
      <c r="KS30" s="100">
        <v>0</v>
      </c>
      <c r="KT30" s="100">
        <v>2</v>
      </c>
    </row>
    <row r="31" spans="1:306" x14ac:dyDescent="0.25">
      <c r="A31" s="61">
        <v>364</v>
      </c>
      <c r="B31" s="61" t="s">
        <v>54</v>
      </c>
      <c r="C31" s="61">
        <v>3120750</v>
      </c>
      <c r="D31" s="61">
        <v>343</v>
      </c>
      <c r="E31" s="61">
        <v>9098.4</v>
      </c>
      <c r="F31" s="61">
        <v>75</v>
      </c>
      <c r="G31" s="61">
        <v>9173.4</v>
      </c>
      <c r="H31" s="61">
        <v>348</v>
      </c>
      <c r="I31" s="61">
        <v>3192343</v>
      </c>
      <c r="J31" s="61">
        <v>9125</v>
      </c>
      <c r="K31" s="61">
        <v>0</v>
      </c>
      <c r="L31" s="61">
        <v>0</v>
      </c>
      <c r="M31" s="61">
        <v>0</v>
      </c>
      <c r="N31" s="61">
        <v>0</v>
      </c>
      <c r="O31" s="61">
        <v>0</v>
      </c>
      <c r="P31" s="61">
        <v>0</v>
      </c>
      <c r="Q31" s="61">
        <v>0</v>
      </c>
      <c r="R31" s="61">
        <v>0</v>
      </c>
      <c r="S31" s="61">
        <v>3201468</v>
      </c>
      <c r="T31" s="61">
        <v>2215018</v>
      </c>
      <c r="U31" s="61">
        <v>986450</v>
      </c>
      <c r="V31" s="61">
        <v>986446</v>
      </c>
      <c r="W31" s="61">
        <v>342400</v>
      </c>
      <c r="X31" s="61">
        <v>225</v>
      </c>
      <c r="Y31" s="61">
        <v>153642060</v>
      </c>
      <c r="Z31" s="61">
        <v>4</v>
      </c>
      <c r="AA31" s="61">
        <v>0</v>
      </c>
      <c r="AB31" s="61">
        <v>0</v>
      </c>
      <c r="AC31" s="61">
        <v>0</v>
      </c>
      <c r="AD31" s="61">
        <v>0</v>
      </c>
      <c r="AE31" s="94">
        <v>3201464</v>
      </c>
      <c r="AF31" s="94">
        <v>348</v>
      </c>
      <c r="AG31" s="94">
        <v>9199.61</v>
      </c>
      <c r="AH31" s="94">
        <v>0</v>
      </c>
      <c r="AI31" s="94">
        <v>9199.61</v>
      </c>
      <c r="AJ31" s="94">
        <v>355</v>
      </c>
      <c r="AK31" s="94">
        <v>3265862</v>
      </c>
      <c r="AL31" s="94">
        <v>4</v>
      </c>
      <c r="AM31" s="94">
        <v>0</v>
      </c>
      <c r="AN31" s="94">
        <v>0</v>
      </c>
      <c r="AO31" s="94">
        <v>0</v>
      </c>
      <c r="AP31" s="94">
        <v>0</v>
      </c>
      <c r="AQ31" s="94">
        <v>0</v>
      </c>
      <c r="AR31" s="94">
        <v>0</v>
      </c>
      <c r="AS31" s="94">
        <v>0</v>
      </c>
      <c r="AT31" s="94">
        <v>0</v>
      </c>
      <c r="AU31" s="94">
        <v>3265866</v>
      </c>
      <c r="AV31" s="94">
        <v>2161850</v>
      </c>
      <c r="AW31" s="94">
        <v>1104016</v>
      </c>
      <c r="AX31" s="94">
        <v>1104016</v>
      </c>
      <c r="AY31" s="94">
        <v>344425</v>
      </c>
      <c r="AZ31" s="94">
        <v>208</v>
      </c>
      <c r="BA31" s="94">
        <v>159868458</v>
      </c>
      <c r="BB31" s="94">
        <v>0</v>
      </c>
      <c r="BC31" s="94">
        <v>0</v>
      </c>
      <c r="BD31" s="94">
        <v>0</v>
      </c>
      <c r="BE31" s="94">
        <v>0</v>
      </c>
      <c r="BF31" s="94">
        <v>0</v>
      </c>
      <c r="BG31" s="94">
        <v>0</v>
      </c>
      <c r="BH31" s="94">
        <v>0</v>
      </c>
      <c r="BI31" s="94">
        <v>0</v>
      </c>
      <c r="BJ31" s="85">
        <v>3265866</v>
      </c>
      <c r="BK31" s="85">
        <v>355</v>
      </c>
      <c r="BL31" s="85">
        <v>9199.6200000000008</v>
      </c>
      <c r="BM31" s="85">
        <v>0</v>
      </c>
      <c r="BN31" s="85">
        <v>9199.6200000000008</v>
      </c>
      <c r="BO31" s="85">
        <v>355</v>
      </c>
      <c r="BP31" s="85">
        <v>3265865</v>
      </c>
      <c r="BQ31" s="85">
        <v>0</v>
      </c>
      <c r="BR31" s="85">
        <v>0</v>
      </c>
      <c r="BS31" s="85">
        <v>0</v>
      </c>
      <c r="BT31" s="85">
        <v>0</v>
      </c>
      <c r="BU31" s="85">
        <v>0</v>
      </c>
      <c r="BV31" s="85">
        <v>0</v>
      </c>
      <c r="BW31" s="85">
        <v>0</v>
      </c>
      <c r="BX31" s="85">
        <v>0</v>
      </c>
      <c r="BY31" s="85">
        <v>0</v>
      </c>
      <c r="BZ31" s="85">
        <v>3265866</v>
      </c>
      <c r="CA31" s="85">
        <v>2216860</v>
      </c>
      <c r="CB31" s="85">
        <v>1049006</v>
      </c>
      <c r="CC31" s="85">
        <v>1058205</v>
      </c>
      <c r="CD31" s="85">
        <v>346305</v>
      </c>
      <c r="CE31" s="85">
        <v>242</v>
      </c>
      <c r="CF31" s="85">
        <v>165244805</v>
      </c>
      <c r="CG31" s="85">
        <v>0</v>
      </c>
      <c r="CH31" s="85">
        <v>9199</v>
      </c>
      <c r="CI31" s="85">
        <v>1</v>
      </c>
      <c r="CJ31" s="85">
        <v>0</v>
      </c>
      <c r="CK31" s="85">
        <v>0</v>
      </c>
      <c r="CL31" s="85">
        <v>0</v>
      </c>
      <c r="CM31" s="85">
        <v>0</v>
      </c>
      <c r="CN31" s="85">
        <v>0</v>
      </c>
      <c r="CO31" s="91">
        <v>3265865</v>
      </c>
      <c r="CP31" s="91">
        <v>355</v>
      </c>
      <c r="CQ31" s="91">
        <v>9199.6200000000008</v>
      </c>
      <c r="CR31" s="91">
        <v>0</v>
      </c>
      <c r="CS31" s="91">
        <v>9199.6200000000008</v>
      </c>
      <c r="CT31" s="91">
        <v>356</v>
      </c>
      <c r="CU31" s="91">
        <v>3275065</v>
      </c>
      <c r="CV31" s="91">
        <v>0</v>
      </c>
      <c r="CW31" s="91">
        <v>0</v>
      </c>
      <c r="CX31" s="91">
        <v>0</v>
      </c>
      <c r="CY31" s="91">
        <v>0</v>
      </c>
      <c r="CZ31" s="91">
        <v>0</v>
      </c>
      <c r="DA31" s="91">
        <v>0</v>
      </c>
      <c r="DB31" s="91">
        <v>0</v>
      </c>
      <c r="DC31" s="91">
        <v>0</v>
      </c>
      <c r="DD31" s="91">
        <v>0</v>
      </c>
      <c r="DE31" s="91">
        <v>3275065</v>
      </c>
      <c r="DF31" s="91">
        <v>2202179</v>
      </c>
      <c r="DG31" s="91">
        <v>1072886</v>
      </c>
      <c r="DH31" s="91">
        <v>1072886</v>
      </c>
      <c r="DI31" s="91">
        <v>344200</v>
      </c>
      <c r="DJ31" s="91">
        <v>246</v>
      </c>
      <c r="DK31" s="91">
        <v>169511046</v>
      </c>
      <c r="DL31" s="91">
        <v>0</v>
      </c>
      <c r="DM31" s="91">
        <v>0</v>
      </c>
      <c r="DN31" s="91">
        <v>0</v>
      </c>
      <c r="DO31" s="91">
        <v>0</v>
      </c>
      <c r="DP31" s="91">
        <v>0</v>
      </c>
      <c r="DQ31" s="91">
        <v>0</v>
      </c>
      <c r="DR31" s="91">
        <v>0</v>
      </c>
      <c r="DS31" s="91">
        <v>0</v>
      </c>
      <c r="DT31" s="91">
        <v>0</v>
      </c>
      <c r="DU31" s="92">
        <v>3275065</v>
      </c>
      <c r="DV31" s="92">
        <v>356</v>
      </c>
      <c r="DW31" s="92">
        <v>9199.6200000000008</v>
      </c>
      <c r="DX31" s="92">
        <v>200.38</v>
      </c>
      <c r="DY31" s="92">
        <v>9400</v>
      </c>
      <c r="DZ31" s="92">
        <v>360</v>
      </c>
      <c r="EA31" s="92">
        <v>3384000</v>
      </c>
      <c r="EB31" s="92">
        <v>0</v>
      </c>
      <c r="EC31" s="92">
        <v>0</v>
      </c>
      <c r="ED31" s="92">
        <v>0</v>
      </c>
      <c r="EE31" s="92">
        <v>0</v>
      </c>
      <c r="EF31" s="92">
        <v>0</v>
      </c>
      <c r="EG31" s="92">
        <v>0</v>
      </c>
      <c r="EH31" s="92">
        <v>0</v>
      </c>
      <c r="EI31" s="92">
        <v>0</v>
      </c>
      <c r="EJ31" s="92">
        <v>0</v>
      </c>
      <c r="EK31" s="92">
        <v>3384000</v>
      </c>
      <c r="EL31" s="92">
        <v>2274033</v>
      </c>
      <c r="EM31" s="92">
        <v>1109967</v>
      </c>
      <c r="EN31" s="92">
        <v>1110218</v>
      </c>
      <c r="EO31" s="92">
        <v>631000</v>
      </c>
      <c r="EP31" s="92">
        <v>252</v>
      </c>
      <c r="EQ31" s="92">
        <v>179004215</v>
      </c>
      <c r="ER31" s="92">
        <v>0</v>
      </c>
      <c r="ES31" s="92">
        <v>251</v>
      </c>
      <c r="ET31" s="92">
        <v>0</v>
      </c>
      <c r="EU31" s="92">
        <v>0</v>
      </c>
      <c r="EV31" s="92">
        <v>0</v>
      </c>
      <c r="EW31" s="92">
        <v>0</v>
      </c>
      <c r="EX31" s="92">
        <v>0</v>
      </c>
      <c r="EY31" s="92">
        <v>0</v>
      </c>
      <c r="EZ31" s="92">
        <v>0</v>
      </c>
      <c r="FA31" s="88">
        <v>3384000</v>
      </c>
      <c r="FB31" s="88">
        <v>360</v>
      </c>
      <c r="FC31" s="88">
        <v>9400</v>
      </c>
      <c r="FD31" s="88">
        <v>300</v>
      </c>
      <c r="FE31" s="88">
        <v>9700</v>
      </c>
      <c r="FF31" s="88">
        <v>364</v>
      </c>
      <c r="FG31" s="88">
        <v>3530800</v>
      </c>
      <c r="FH31" s="88">
        <v>0</v>
      </c>
      <c r="FI31" s="88">
        <v>0</v>
      </c>
      <c r="FJ31" s="88">
        <v>0</v>
      </c>
      <c r="FK31" s="88">
        <v>0</v>
      </c>
      <c r="FL31" s="88">
        <v>0</v>
      </c>
      <c r="FM31" s="88">
        <v>0</v>
      </c>
      <c r="FN31" s="88">
        <v>0</v>
      </c>
      <c r="FO31" s="88">
        <v>0</v>
      </c>
      <c r="FP31" s="88">
        <v>0</v>
      </c>
      <c r="FQ31" s="88">
        <v>0</v>
      </c>
      <c r="FR31" s="88">
        <v>0</v>
      </c>
      <c r="FS31" s="88">
        <v>0</v>
      </c>
      <c r="FT31" s="88">
        <v>0</v>
      </c>
      <c r="FU31" s="88">
        <v>0</v>
      </c>
      <c r="FV31" s="88">
        <v>0</v>
      </c>
      <c r="FW31" s="88">
        <v>3530800</v>
      </c>
      <c r="FX31" s="88">
        <v>2400936</v>
      </c>
      <c r="FY31" s="88">
        <v>1129864</v>
      </c>
      <c r="FZ31" s="88">
        <v>1129864</v>
      </c>
      <c r="GA31" s="88">
        <v>626000</v>
      </c>
      <c r="GB31" s="88">
        <v>184422742</v>
      </c>
      <c r="GC31" s="88">
        <v>0</v>
      </c>
      <c r="GD31" s="88">
        <v>0</v>
      </c>
      <c r="GE31" s="93">
        <v>3530800</v>
      </c>
      <c r="GF31" s="93">
        <v>364</v>
      </c>
      <c r="GG31" s="93">
        <v>9700</v>
      </c>
      <c r="GH31" s="93">
        <v>300</v>
      </c>
      <c r="GI31" s="93">
        <v>10000</v>
      </c>
      <c r="GJ31" s="93">
        <v>361</v>
      </c>
      <c r="GK31" s="93">
        <v>3610000</v>
      </c>
      <c r="GL31" s="93">
        <v>0</v>
      </c>
      <c r="GM31" s="93">
        <v>0</v>
      </c>
      <c r="GN31" s="93">
        <v>0</v>
      </c>
      <c r="GO31" s="93">
        <v>0</v>
      </c>
      <c r="GP31" s="93">
        <v>0</v>
      </c>
      <c r="GQ31" s="93">
        <v>0</v>
      </c>
      <c r="GR31" s="93">
        <v>0</v>
      </c>
      <c r="GS31" s="93">
        <v>30000</v>
      </c>
      <c r="GT31" s="93">
        <v>0</v>
      </c>
      <c r="GU31" s="93">
        <v>0</v>
      </c>
      <c r="GV31" s="93">
        <v>0</v>
      </c>
      <c r="GW31" s="93">
        <v>0</v>
      </c>
      <c r="GX31" s="93">
        <v>0</v>
      </c>
      <c r="GY31" s="93">
        <v>0</v>
      </c>
      <c r="GZ31" s="93">
        <v>0</v>
      </c>
      <c r="HA31" s="93">
        <v>3640000</v>
      </c>
      <c r="HB31" s="93">
        <v>2699449</v>
      </c>
      <c r="HC31" s="93">
        <v>940551</v>
      </c>
      <c r="HD31" s="93">
        <v>940551</v>
      </c>
      <c r="HE31" s="93">
        <v>624900</v>
      </c>
      <c r="HF31" s="93">
        <v>192850723</v>
      </c>
      <c r="HG31" s="93">
        <v>0</v>
      </c>
      <c r="HH31" s="93">
        <v>0</v>
      </c>
      <c r="HI31" s="65">
        <v>3610000</v>
      </c>
      <c r="HJ31" s="65">
        <v>361</v>
      </c>
      <c r="HK31" s="65">
        <v>10000</v>
      </c>
      <c r="HL31" s="65">
        <v>0</v>
      </c>
      <c r="HM31" s="65">
        <v>10000</v>
      </c>
      <c r="HN31" s="65">
        <v>356</v>
      </c>
      <c r="HO31" s="65">
        <v>3560000</v>
      </c>
      <c r="HP31" s="65">
        <v>50000</v>
      </c>
      <c r="HQ31" s="65">
        <v>0</v>
      </c>
      <c r="HR31" s="65">
        <v>18539</v>
      </c>
      <c r="HS31" s="65">
        <v>0</v>
      </c>
      <c r="HT31" s="65">
        <v>0</v>
      </c>
      <c r="HU31" s="65">
        <v>0</v>
      </c>
      <c r="HV31" s="65">
        <v>0</v>
      </c>
      <c r="HW31" s="65">
        <v>50000</v>
      </c>
      <c r="HX31" s="65">
        <v>0</v>
      </c>
      <c r="HY31" s="65">
        <v>1098</v>
      </c>
      <c r="HZ31" s="65">
        <v>28445</v>
      </c>
      <c r="IA31" s="65">
        <v>0</v>
      </c>
      <c r="IB31" s="65">
        <v>0</v>
      </c>
      <c r="IC31" s="65">
        <v>0</v>
      </c>
      <c r="ID31" s="65">
        <v>0</v>
      </c>
      <c r="IE31" s="65">
        <v>3708082</v>
      </c>
      <c r="IF31" s="65">
        <v>2530103</v>
      </c>
      <c r="IG31" s="65">
        <v>1177979</v>
      </c>
      <c r="IH31" s="65">
        <v>1177979</v>
      </c>
      <c r="II31" s="65">
        <v>626200</v>
      </c>
      <c r="IJ31" s="65">
        <v>195889770</v>
      </c>
      <c r="IK31" s="65">
        <v>0</v>
      </c>
      <c r="IL31" s="65">
        <v>0</v>
      </c>
      <c r="IM31" s="90">
        <v>3578539</v>
      </c>
      <c r="IN31" s="90">
        <v>356</v>
      </c>
      <c r="IO31" s="90">
        <v>10052.08</v>
      </c>
      <c r="IP31" s="90">
        <v>0</v>
      </c>
      <c r="IQ31" s="90">
        <v>10052.08</v>
      </c>
      <c r="IR31" s="90">
        <v>353</v>
      </c>
      <c r="IS31" s="90">
        <v>3548384</v>
      </c>
      <c r="IT31" s="90">
        <v>30155</v>
      </c>
      <c r="IU31" s="90">
        <v>0</v>
      </c>
      <c r="IV31" s="90">
        <v>97283</v>
      </c>
      <c r="IW31" s="90">
        <v>0</v>
      </c>
      <c r="IX31" s="90">
        <v>0</v>
      </c>
      <c r="IY31" s="90">
        <v>0</v>
      </c>
      <c r="IZ31" s="90">
        <v>0</v>
      </c>
      <c r="JA31" s="90">
        <v>30156</v>
      </c>
      <c r="JB31" s="90">
        <v>0</v>
      </c>
      <c r="JC31" s="90">
        <v>0</v>
      </c>
      <c r="JD31" s="90">
        <v>0</v>
      </c>
      <c r="JE31" s="90">
        <v>0</v>
      </c>
      <c r="JF31" s="90">
        <v>0</v>
      </c>
      <c r="JG31" s="90">
        <v>0</v>
      </c>
      <c r="JH31" s="90">
        <v>0</v>
      </c>
      <c r="JI31" s="90">
        <v>3705978</v>
      </c>
      <c r="JJ31" s="90">
        <v>2799567</v>
      </c>
      <c r="JK31" s="90">
        <v>906411</v>
      </c>
      <c r="JL31" s="90">
        <v>906411</v>
      </c>
      <c r="JM31" s="90">
        <v>628800</v>
      </c>
      <c r="JN31" s="90">
        <v>221509325</v>
      </c>
      <c r="JO31" s="90">
        <v>0</v>
      </c>
      <c r="JP31" s="90">
        <v>0</v>
      </c>
      <c r="JQ31" s="100">
        <v>3645667</v>
      </c>
      <c r="JR31" s="100">
        <v>353</v>
      </c>
      <c r="JS31" s="100">
        <v>10327.67</v>
      </c>
      <c r="JT31" s="100">
        <v>672.33</v>
      </c>
      <c r="JU31" s="100">
        <v>11000</v>
      </c>
      <c r="JV31" s="100">
        <v>354</v>
      </c>
      <c r="JW31" s="100">
        <v>3894000</v>
      </c>
      <c r="JX31" s="100">
        <v>0</v>
      </c>
      <c r="JY31" s="100">
        <v>0</v>
      </c>
      <c r="JZ31" s="100">
        <v>6235</v>
      </c>
      <c r="KA31" s="100">
        <v>0</v>
      </c>
      <c r="KB31" s="100">
        <v>0</v>
      </c>
      <c r="KC31" s="100">
        <v>0</v>
      </c>
      <c r="KD31" s="100">
        <v>0</v>
      </c>
      <c r="KE31" s="100">
        <v>0</v>
      </c>
      <c r="KF31" s="100">
        <v>0</v>
      </c>
      <c r="KG31" s="100">
        <v>0</v>
      </c>
      <c r="KH31" s="100">
        <v>9778</v>
      </c>
      <c r="KI31" s="100">
        <v>0</v>
      </c>
      <c r="KJ31" s="100">
        <v>0</v>
      </c>
      <c r="KK31" s="100">
        <v>0</v>
      </c>
      <c r="KL31" s="100">
        <v>0</v>
      </c>
      <c r="KM31" s="100">
        <v>3910013</v>
      </c>
      <c r="KN31" s="100">
        <v>2940507</v>
      </c>
      <c r="KO31" s="100">
        <v>969506</v>
      </c>
      <c r="KP31" s="100">
        <v>969506</v>
      </c>
      <c r="KQ31" s="100">
        <v>627775</v>
      </c>
      <c r="KR31" s="100">
        <v>246007687</v>
      </c>
      <c r="KS31" s="100">
        <v>0</v>
      </c>
      <c r="KT31" s="100">
        <v>0</v>
      </c>
    </row>
    <row r="32" spans="1:306" x14ac:dyDescent="0.25">
      <c r="A32" s="61">
        <v>413</v>
      </c>
      <c r="B32" s="61" t="s">
        <v>55</v>
      </c>
      <c r="C32" s="61">
        <v>68927446</v>
      </c>
      <c r="D32" s="61">
        <v>7235</v>
      </c>
      <c r="E32" s="61">
        <v>9526.94</v>
      </c>
      <c r="F32" s="61">
        <v>75</v>
      </c>
      <c r="G32" s="61">
        <v>9601.94</v>
      </c>
      <c r="H32" s="61">
        <v>7310</v>
      </c>
      <c r="I32" s="61">
        <v>70190181</v>
      </c>
      <c r="J32" s="61">
        <v>0</v>
      </c>
      <c r="K32" s="61">
        <v>19246</v>
      </c>
      <c r="L32" s="61">
        <v>0</v>
      </c>
      <c r="M32" s="61">
        <v>0</v>
      </c>
      <c r="N32" s="61">
        <v>0</v>
      </c>
      <c r="O32" s="61">
        <v>0</v>
      </c>
      <c r="P32" s="61">
        <v>0</v>
      </c>
      <c r="Q32" s="61">
        <v>0</v>
      </c>
      <c r="R32" s="61">
        <v>4500900</v>
      </c>
      <c r="S32" s="61">
        <v>74710327</v>
      </c>
      <c r="T32" s="61">
        <v>64047657</v>
      </c>
      <c r="U32" s="61">
        <v>10662670</v>
      </c>
      <c r="V32" s="61">
        <v>10633865</v>
      </c>
      <c r="W32" s="61">
        <v>4209353</v>
      </c>
      <c r="X32" s="61">
        <v>53300</v>
      </c>
      <c r="Y32" s="61">
        <v>1278877918</v>
      </c>
      <c r="Z32" s="61">
        <v>28805</v>
      </c>
      <c r="AA32" s="61">
        <v>0</v>
      </c>
      <c r="AB32" s="61">
        <v>0</v>
      </c>
      <c r="AC32" s="61">
        <v>0</v>
      </c>
      <c r="AD32" s="61">
        <v>0</v>
      </c>
      <c r="AE32" s="94">
        <v>70209427</v>
      </c>
      <c r="AF32" s="94">
        <v>7310</v>
      </c>
      <c r="AG32" s="94">
        <v>9604.57</v>
      </c>
      <c r="AH32" s="94">
        <v>0</v>
      </c>
      <c r="AI32" s="94">
        <v>9604.57</v>
      </c>
      <c r="AJ32" s="94">
        <v>7320</v>
      </c>
      <c r="AK32" s="94">
        <v>70305452</v>
      </c>
      <c r="AL32" s="94">
        <v>0</v>
      </c>
      <c r="AM32" s="94">
        <v>72843</v>
      </c>
      <c r="AN32" s="94">
        <v>0</v>
      </c>
      <c r="AO32" s="94">
        <v>0</v>
      </c>
      <c r="AP32" s="94">
        <v>0</v>
      </c>
      <c r="AQ32" s="94">
        <v>0</v>
      </c>
      <c r="AR32" s="94">
        <v>0</v>
      </c>
      <c r="AS32" s="94">
        <v>0</v>
      </c>
      <c r="AT32" s="94">
        <v>5255000</v>
      </c>
      <c r="AU32" s="94">
        <v>75961673</v>
      </c>
      <c r="AV32" s="94">
        <v>64952133</v>
      </c>
      <c r="AW32" s="94">
        <v>11009540</v>
      </c>
      <c r="AX32" s="94">
        <v>11009540</v>
      </c>
      <c r="AY32" s="94">
        <v>4637443</v>
      </c>
      <c r="AZ32" s="94">
        <v>57976</v>
      </c>
      <c r="BA32" s="94">
        <v>1348677955</v>
      </c>
      <c r="BB32" s="94">
        <v>0</v>
      </c>
      <c r="BC32" s="94">
        <v>0</v>
      </c>
      <c r="BD32" s="94">
        <v>0</v>
      </c>
      <c r="BE32" s="94">
        <v>78659</v>
      </c>
      <c r="BF32" s="94">
        <v>0</v>
      </c>
      <c r="BG32" s="94">
        <v>249719</v>
      </c>
      <c r="BH32" s="94">
        <v>0</v>
      </c>
      <c r="BI32" s="94">
        <v>0</v>
      </c>
      <c r="BJ32" s="85">
        <v>70378295</v>
      </c>
      <c r="BK32" s="85">
        <v>7320</v>
      </c>
      <c r="BL32" s="85">
        <v>9614.52</v>
      </c>
      <c r="BM32" s="85">
        <v>0</v>
      </c>
      <c r="BN32" s="85">
        <v>9614.52</v>
      </c>
      <c r="BO32" s="85">
        <v>7296</v>
      </c>
      <c r="BP32" s="85">
        <v>70147538</v>
      </c>
      <c r="BQ32" s="85">
        <v>0</v>
      </c>
      <c r="BR32" s="85">
        <v>80992</v>
      </c>
      <c r="BS32" s="85">
        <v>0</v>
      </c>
      <c r="BT32" s="85">
        <v>0</v>
      </c>
      <c r="BU32" s="85">
        <v>0</v>
      </c>
      <c r="BV32" s="85">
        <v>0</v>
      </c>
      <c r="BW32" s="85">
        <v>0</v>
      </c>
      <c r="BX32" s="85">
        <v>230748</v>
      </c>
      <c r="BY32" s="85">
        <v>1655378</v>
      </c>
      <c r="BZ32" s="85">
        <v>72716943</v>
      </c>
      <c r="CA32" s="85">
        <v>64000110</v>
      </c>
      <c r="CB32" s="85">
        <v>8716833</v>
      </c>
      <c r="CC32" s="85">
        <v>8716833</v>
      </c>
      <c r="CD32" s="85">
        <v>4531757</v>
      </c>
      <c r="CE32" s="85">
        <v>37369</v>
      </c>
      <c r="CF32" s="85">
        <v>1358339637</v>
      </c>
      <c r="CG32" s="85">
        <v>0</v>
      </c>
      <c r="CH32" s="85">
        <v>0</v>
      </c>
      <c r="CI32" s="85">
        <v>230757</v>
      </c>
      <c r="CJ32" s="85">
        <v>36181</v>
      </c>
      <c r="CK32" s="85">
        <v>0</v>
      </c>
      <c r="CL32" s="85">
        <v>335349</v>
      </c>
      <c r="CM32" s="85">
        <v>0</v>
      </c>
      <c r="CN32" s="85">
        <v>0</v>
      </c>
      <c r="CO32" s="91">
        <v>70228530</v>
      </c>
      <c r="CP32" s="91">
        <v>7296</v>
      </c>
      <c r="CQ32" s="91">
        <v>9625.6200000000008</v>
      </c>
      <c r="CR32" s="91">
        <v>0</v>
      </c>
      <c r="CS32" s="91">
        <v>9625.6200000000008</v>
      </c>
      <c r="CT32" s="91">
        <v>7247</v>
      </c>
      <c r="CU32" s="91">
        <v>69756868</v>
      </c>
      <c r="CV32" s="91">
        <v>0</v>
      </c>
      <c r="CW32" s="91">
        <v>73566</v>
      </c>
      <c r="CX32" s="91">
        <v>0</v>
      </c>
      <c r="CY32" s="91">
        <v>0</v>
      </c>
      <c r="CZ32" s="91">
        <v>0</v>
      </c>
      <c r="DA32" s="91">
        <v>0</v>
      </c>
      <c r="DB32" s="91">
        <v>0</v>
      </c>
      <c r="DC32" s="91">
        <v>471655</v>
      </c>
      <c r="DD32" s="91">
        <v>3259797</v>
      </c>
      <c r="DE32" s="91">
        <v>74561588</v>
      </c>
      <c r="DF32" s="91">
        <v>61633852</v>
      </c>
      <c r="DG32" s="91">
        <v>12927736</v>
      </c>
      <c r="DH32" s="91">
        <v>11527605</v>
      </c>
      <c r="DI32" s="91">
        <v>4536545</v>
      </c>
      <c r="DJ32" s="91">
        <v>37918</v>
      </c>
      <c r="DK32" s="91">
        <v>1388724242</v>
      </c>
      <c r="DL32" s="91">
        <v>1400131</v>
      </c>
      <c r="DM32" s="91">
        <v>0</v>
      </c>
      <c r="DN32" s="91">
        <v>471662</v>
      </c>
      <c r="DO32" s="91">
        <v>0</v>
      </c>
      <c r="DP32" s="91">
        <v>12548</v>
      </c>
      <c r="DQ32" s="91">
        <v>515492</v>
      </c>
      <c r="DR32" s="91">
        <v>0</v>
      </c>
      <c r="DS32" s="91">
        <v>0</v>
      </c>
      <c r="DT32" s="91">
        <v>0</v>
      </c>
      <c r="DU32" s="92">
        <v>69830434</v>
      </c>
      <c r="DV32" s="92">
        <v>7247</v>
      </c>
      <c r="DW32" s="92">
        <v>9635.77</v>
      </c>
      <c r="DX32" s="92">
        <v>0</v>
      </c>
      <c r="DY32" s="92">
        <v>9635.77</v>
      </c>
      <c r="DZ32" s="92">
        <v>7141</v>
      </c>
      <c r="EA32" s="92">
        <v>69830434</v>
      </c>
      <c r="EB32" s="92">
        <v>0</v>
      </c>
      <c r="EC32" s="92">
        <v>197497</v>
      </c>
      <c r="ED32" s="92">
        <v>0</v>
      </c>
      <c r="EE32" s="92">
        <v>0</v>
      </c>
      <c r="EF32" s="92">
        <v>0</v>
      </c>
      <c r="EG32" s="92">
        <v>0</v>
      </c>
      <c r="EH32" s="92">
        <v>0</v>
      </c>
      <c r="EI32" s="92">
        <v>1021392</v>
      </c>
      <c r="EJ32" s="92">
        <v>5803736</v>
      </c>
      <c r="EK32" s="92">
        <v>77849808</v>
      </c>
      <c r="EL32" s="92">
        <v>64418506</v>
      </c>
      <c r="EM32" s="92">
        <v>13431302</v>
      </c>
      <c r="EN32" s="92">
        <v>12527649</v>
      </c>
      <c r="EO32" s="92">
        <v>4597387</v>
      </c>
      <c r="EP32" s="92">
        <v>38836</v>
      </c>
      <c r="EQ32" s="92">
        <v>1459744480</v>
      </c>
      <c r="ER32" s="92">
        <v>903653</v>
      </c>
      <c r="ES32" s="92">
        <v>0</v>
      </c>
      <c r="ET32" s="92">
        <v>1021400</v>
      </c>
      <c r="EU32" s="92">
        <v>17253</v>
      </c>
      <c r="EV32" s="92">
        <v>72484</v>
      </c>
      <c r="EW32" s="92">
        <v>907012</v>
      </c>
      <c r="EX32" s="92">
        <v>0</v>
      </c>
      <c r="EY32" s="92">
        <v>0</v>
      </c>
      <c r="EZ32" s="92">
        <v>0</v>
      </c>
      <c r="FA32" s="88">
        <v>69006531</v>
      </c>
      <c r="FB32" s="88">
        <v>7141</v>
      </c>
      <c r="FC32" s="88">
        <v>9663.43</v>
      </c>
      <c r="FD32" s="88">
        <v>175</v>
      </c>
      <c r="FE32" s="88">
        <v>9838.43</v>
      </c>
      <c r="FF32" s="88">
        <v>7009</v>
      </c>
      <c r="FG32" s="88">
        <v>68957556</v>
      </c>
      <c r="FH32" s="88">
        <v>48975</v>
      </c>
      <c r="FI32" s="88">
        <v>0</v>
      </c>
      <c r="FJ32" s="88">
        <v>99115</v>
      </c>
      <c r="FK32" s="88">
        <v>0</v>
      </c>
      <c r="FL32" s="88">
        <v>0</v>
      </c>
      <c r="FM32" s="88">
        <v>0</v>
      </c>
      <c r="FN32" s="88">
        <v>0</v>
      </c>
      <c r="FO32" s="88">
        <v>1298673</v>
      </c>
      <c r="FP32" s="88">
        <v>0</v>
      </c>
      <c r="FQ32" s="88">
        <v>0</v>
      </c>
      <c r="FR32" s="88">
        <v>92940</v>
      </c>
      <c r="FS32" s="88">
        <v>0</v>
      </c>
      <c r="FT32" s="88">
        <v>0</v>
      </c>
      <c r="FU32" s="88">
        <v>1270057</v>
      </c>
      <c r="FV32" s="88">
        <v>0</v>
      </c>
      <c r="FW32" s="88">
        <v>71767316</v>
      </c>
      <c r="FX32" s="88">
        <v>68299847</v>
      </c>
      <c r="FY32" s="88">
        <v>3467469</v>
      </c>
      <c r="FZ32" s="88">
        <v>3418493</v>
      </c>
      <c r="GA32" s="88">
        <v>13115000</v>
      </c>
      <c r="GB32" s="88">
        <v>1604774714</v>
      </c>
      <c r="GC32" s="88">
        <v>48976</v>
      </c>
      <c r="GD32" s="88">
        <v>0</v>
      </c>
      <c r="GE32" s="93">
        <v>69056671</v>
      </c>
      <c r="GF32" s="93">
        <v>7009</v>
      </c>
      <c r="GG32" s="93">
        <v>9852.57</v>
      </c>
      <c r="GH32" s="93">
        <v>179</v>
      </c>
      <c r="GI32" s="93">
        <v>10031.57</v>
      </c>
      <c r="GJ32" s="93">
        <v>6688</v>
      </c>
      <c r="GK32" s="93">
        <v>67091140</v>
      </c>
      <c r="GL32" s="93">
        <v>1965531</v>
      </c>
      <c r="GM32" s="93">
        <v>0</v>
      </c>
      <c r="GN32" s="93">
        <v>48270</v>
      </c>
      <c r="GO32" s="93">
        <v>0</v>
      </c>
      <c r="GP32" s="93">
        <v>0</v>
      </c>
      <c r="GQ32" s="93">
        <v>0</v>
      </c>
      <c r="GR32" s="93">
        <v>0</v>
      </c>
      <c r="GS32" s="93">
        <v>3220134</v>
      </c>
      <c r="GT32" s="93">
        <v>0</v>
      </c>
      <c r="GU32" s="93">
        <v>0</v>
      </c>
      <c r="GV32" s="93">
        <v>79783</v>
      </c>
      <c r="GW32" s="93">
        <v>0</v>
      </c>
      <c r="GX32" s="93">
        <v>0</v>
      </c>
      <c r="GY32" s="93">
        <v>1469275</v>
      </c>
      <c r="GZ32" s="93">
        <v>0</v>
      </c>
      <c r="HA32" s="93">
        <v>73874133</v>
      </c>
      <c r="HB32" s="93">
        <v>68149779</v>
      </c>
      <c r="HC32" s="93">
        <v>5724354</v>
      </c>
      <c r="HD32" s="93">
        <v>5222775</v>
      </c>
      <c r="HE32" s="93">
        <v>12300000</v>
      </c>
      <c r="HF32" s="93">
        <v>1735657253</v>
      </c>
      <c r="HG32" s="93">
        <v>501579</v>
      </c>
      <c r="HH32" s="93">
        <v>0</v>
      </c>
      <c r="HI32" s="65">
        <v>67139410</v>
      </c>
      <c r="HJ32" s="65">
        <v>6688</v>
      </c>
      <c r="HK32" s="65">
        <v>10038.790000000001</v>
      </c>
      <c r="HL32" s="65">
        <v>0</v>
      </c>
      <c r="HM32" s="65">
        <v>10038.790000000001</v>
      </c>
      <c r="HN32" s="65">
        <v>6519</v>
      </c>
      <c r="HO32" s="65">
        <v>65442872</v>
      </c>
      <c r="HP32" s="65">
        <v>1696538</v>
      </c>
      <c r="HQ32" s="65">
        <v>0</v>
      </c>
      <c r="HR32" s="65">
        <v>2351</v>
      </c>
      <c r="HS32" s="65">
        <v>0</v>
      </c>
      <c r="HT32" s="65">
        <v>0</v>
      </c>
      <c r="HU32" s="65">
        <v>0</v>
      </c>
      <c r="HV32" s="65">
        <v>0</v>
      </c>
      <c r="HW32" s="65">
        <v>1696556</v>
      </c>
      <c r="HX32" s="65">
        <v>0</v>
      </c>
      <c r="HY32" s="65">
        <v>24924</v>
      </c>
      <c r="HZ32" s="65">
        <v>51022</v>
      </c>
      <c r="IA32" s="65">
        <v>0</v>
      </c>
      <c r="IB32" s="65">
        <v>0</v>
      </c>
      <c r="IC32" s="65">
        <v>1390151</v>
      </c>
      <c r="ID32" s="65">
        <v>0</v>
      </c>
      <c r="IE32" s="65">
        <v>70304414</v>
      </c>
      <c r="IF32" s="65">
        <v>68008151</v>
      </c>
      <c r="IG32" s="65">
        <v>2296263</v>
      </c>
      <c r="IH32" s="65">
        <v>2306301</v>
      </c>
      <c r="II32" s="65">
        <v>17425000</v>
      </c>
      <c r="IJ32" s="65">
        <v>1953632227</v>
      </c>
      <c r="IK32" s="65">
        <v>0</v>
      </c>
      <c r="IL32" s="65">
        <v>10038</v>
      </c>
      <c r="IM32" s="90">
        <v>65445223</v>
      </c>
      <c r="IN32" s="90">
        <v>6519</v>
      </c>
      <c r="IO32" s="90">
        <v>10039.15</v>
      </c>
      <c r="IP32" s="90">
        <v>0</v>
      </c>
      <c r="IQ32" s="90">
        <v>10039.15</v>
      </c>
      <c r="IR32" s="90">
        <v>6334</v>
      </c>
      <c r="IS32" s="90">
        <v>63587976</v>
      </c>
      <c r="IT32" s="90">
        <v>1857247</v>
      </c>
      <c r="IU32" s="90">
        <v>0</v>
      </c>
      <c r="IV32" s="90">
        <v>5700</v>
      </c>
      <c r="IW32" s="90">
        <v>0</v>
      </c>
      <c r="IX32" s="90">
        <v>0</v>
      </c>
      <c r="IY32" s="90">
        <v>0</v>
      </c>
      <c r="IZ32" s="90">
        <v>0</v>
      </c>
      <c r="JA32" s="90">
        <v>1857243</v>
      </c>
      <c r="JB32" s="90">
        <v>0</v>
      </c>
      <c r="JC32" s="90">
        <v>0</v>
      </c>
      <c r="JD32" s="90">
        <v>149323</v>
      </c>
      <c r="JE32" s="90">
        <v>0</v>
      </c>
      <c r="JF32" s="90">
        <v>0</v>
      </c>
      <c r="JG32" s="90">
        <v>1426559</v>
      </c>
      <c r="JH32" s="90">
        <v>0</v>
      </c>
      <c r="JI32" s="90">
        <v>68884048</v>
      </c>
      <c r="JJ32" s="90">
        <v>68754636</v>
      </c>
      <c r="JK32" s="90">
        <v>129412</v>
      </c>
      <c r="JL32" s="90">
        <v>129412</v>
      </c>
      <c r="JM32" s="90">
        <v>11060459</v>
      </c>
      <c r="JN32" s="90">
        <v>2339096339</v>
      </c>
      <c r="JO32" s="90">
        <v>0</v>
      </c>
      <c r="JP32" s="90">
        <v>0</v>
      </c>
      <c r="JQ32" s="100">
        <v>63593676</v>
      </c>
      <c r="JR32" s="100">
        <v>6334</v>
      </c>
      <c r="JS32" s="100">
        <v>10040.049999999999</v>
      </c>
      <c r="JT32" s="100">
        <v>959.95</v>
      </c>
      <c r="JU32" s="100">
        <v>11000</v>
      </c>
      <c r="JV32" s="100">
        <v>6333</v>
      </c>
      <c r="JW32" s="100">
        <v>69663000</v>
      </c>
      <c r="JX32" s="100">
        <v>0</v>
      </c>
      <c r="JY32" s="100">
        <v>0</v>
      </c>
      <c r="JZ32" s="100">
        <v>2263</v>
      </c>
      <c r="KA32" s="100">
        <v>0</v>
      </c>
      <c r="KB32" s="100">
        <v>0</v>
      </c>
      <c r="KC32" s="100">
        <v>0</v>
      </c>
      <c r="KD32" s="100">
        <v>0</v>
      </c>
      <c r="KE32" s="100">
        <v>11000</v>
      </c>
      <c r="KF32" s="100">
        <v>0</v>
      </c>
      <c r="KG32" s="100">
        <v>0</v>
      </c>
      <c r="KH32" s="100">
        <v>160854</v>
      </c>
      <c r="KI32" s="100">
        <v>0</v>
      </c>
      <c r="KJ32" s="100">
        <v>0</v>
      </c>
      <c r="KK32" s="100">
        <v>1602646</v>
      </c>
      <c r="KL32" s="100">
        <v>0</v>
      </c>
      <c r="KM32" s="100">
        <v>71439763</v>
      </c>
      <c r="KN32" s="100">
        <v>61349656</v>
      </c>
      <c r="KO32" s="100">
        <v>10090107</v>
      </c>
      <c r="KP32" s="100">
        <v>10090107</v>
      </c>
      <c r="KQ32" s="100">
        <v>650000</v>
      </c>
      <c r="KR32" s="100">
        <v>2715060134</v>
      </c>
      <c r="KS32" s="100">
        <v>0</v>
      </c>
      <c r="KT32" s="100">
        <v>0</v>
      </c>
    </row>
    <row r="33" spans="1:306" x14ac:dyDescent="0.25">
      <c r="A33" s="61">
        <v>422</v>
      </c>
      <c r="B33" s="61" t="s">
        <v>56</v>
      </c>
      <c r="C33" s="61">
        <v>12470042</v>
      </c>
      <c r="D33" s="61">
        <v>1288</v>
      </c>
      <c r="E33" s="61">
        <v>9681.7099999999991</v>
      </c>
      <c r="F33" s="61">
        <v>75</v>
      </c>
      <c r="G33" s="61">
        <v>9756.7099999999991</v>
      </c>
      <c r="H33" s="61">
        <v>1265</v>
      </c>
      <c r="I33" s="61">
        <v>12342238</v>
      </c>
      <c r="J33" s="61">
        <v>0</v>
      </c>
      <c r="K33" s="61">
        <v>0</v>
      </c>
      <c r="L33" s="61">
        <v>0</v>
      </c>
      <c r="M33" s="61">
        <v>0</v>
      </c>
      <c r="N33" s="61">
        <v>0</v>
      </c>
      <c r="O33" s="61">
        <v>0</v>
      </c>
      <c r="P33" s="61">
        <v>0</v>
      </c>
      <c r="Q33" s="61">
        <v>224404</v>
      </c>
      <c r="R33" s="61">
        <v>0</v>
      </c>
      <c r="S33" s="61">
        <v>12771049</v>
      </c>
      <c r="T33" s="61">
        <v>9410589</v>
      </c>
      <c r="U33" s="61">
        <v>3360460</v>
      </c>
      <c r="V33" s="61">
        <v>3360460</v>
      </c>
      <c r="W33" s="61">
        <v>1479505</v>
      </c>
      <c r="X33" s="61">
        <v>9424</v>
      </c>
      <c r="Y33" s="61">
        <v>406632822</v>
      </c>
      <c r="Z33" s="61">
        <v>0</v>
      </c>
      <c r="AA33" s="61">
        <v>0</v>
      </c>
      <c r="AB33" s="61">
        <v>127804</v>
      </c>
      <c r="AC33" s="61">
        <v>0</v>
      </c>
      <c r="AD33" s="61">
        <v>76603</v>
      </c>
      <c r="AE33" s="94">
        <v>12342238</v>
      </c>
      <c r="AF33" s="94">
        <v>1265</v>
      </c>
      <c r="AG33" s="94">
        <v>9756.7099999999991</v>
      </c>
      <c r="AH33" s="94">
        <v>0</v>
      </c>
      <c r="AI33" s="94">
        <v>9756.7099999999991</v>
      </c>
      <c r="AJ33" s="94">
        <v>1256</v>
      </c>
      <c r="AK33" s="94">
        <v>12254428</v>
      </c>
      <c r="AL33" s="94">
        <v>0</v>
      </c>
      <c r="AM33" s="94">
        <v>0</v>
      </c>
      <c r="AN33" s="94">
        <v>0</v>
      </c>
      <c r="AO33" s="94">
        <v>0</v>
      </c>
      <c r="AP33" s="94">
        <v>0</v>
      </c>
      <c r="AQ33" s="94">
        <v>0</v>
      </c>
      <c r="AR33" s="94">
        <v>0</v>
      </c>
      <c r="AS33" s="94">
        <v>87810</v>
      </c>
      <c r="AT33" s="94">
        <v>0</v>
      </c>
      <c r="AU33" s="94">
        <v>12514110</v>
      </c>
      <c r="AV33" s="94">
        <v>9443061</v>
      </c>
      <c r="AW33" s="94">
        <v>3071049</v>
      </c>
      <c r="AX33" s="94">
        <v>3080806</v>
      </c>
      <c r="AY33" s="94">
        <v>1757962</v>
      </c>
      <c r="AZ33" s="94">
        <v>8227</v>
      </c>
      <c r="BA33" s="94">
        <v>439091936</v>
      </c>
      <c r="BB33" s="94">
        <v>0</v>
      </c>
      <c r="BC33" s="94">
        <v>9757</v>
      </c>
      <c r="BD33" s="94">
        <v>87810</v>
      </c>
      <c r="BE33" s="94">
        <v>0</v>
      </c>
      <c r="BF33" s="94">
        <v>6008</v>
      </c>
      <c r="BG33" s="94">
        <v>78054</v>
      </c>
      <c r="BH33" s="94">
        <v>0</v>
      </c>
      <c r="BI33" s="94">
        <v>0</v>
      </c>
      <c r="BJ33" s="85">
        <v>12254428</v>
      </c>
      <c r="BK33" s="85">
        <v>1256</v>
      </c>
      <c r="BL33" s="85">
        <v>9756.7099999999991</v>
      </c>
      <c r="BM33" s="85">
        <v>0</v>
      </c>
      <c r="BN33" s="85">
        <v>9756.7099999999991</v>
      </c>
      <c r="BO33" s="85">
        <v>1228</v>
      </c>
      <c r="BP33" s="85">
        <v>11981240</v>
      </c>
      <c r="BQ33" s="85">
        <v>0</v>
      </c>
      <c r="BR33" s="85">
        <v>0</v>
      </c>
      <c r="BS33" s="85">
        <v>0</v>
      </c>
      <c r="BT33" s="85">
        <v>0</v>
      </c>
      <c r="BU33" s="85">
        <v>0</v>
      </c>
      <c r="BV33" s="85">
        <v>0</v>
      </c>
      <c r="BW33" s="85">
        <v>0</v>
      </c>
      <c r="BX33" s="85">
        <v>273188</v>
      </c>
      <c r="BY33" s="85">
        <v>0</v>
      </c>
      <c r="BZ33" s="85">
        <v>12580815</v>
      </c>
      <c r="CA33" s="85">
        <v>9067208</v>
      </c>
      <c r="CB33" s="85">
        <v>3513607</v>
      </c>
      <c r="CC33" s="85">
        <v>3513607</v>
      </c>
      <c r="CD33" s="85">
        <v>1322424</v>
      </c>
      <c r="CE33" s="85">
        <v>5490</v>
      </c>
      <c r="CF33" s="85">
        <v>454796855</v>
      </c>
      <c r="CG33" s="85">
        <v>0</v>
      </c>
      <c r="CH33" s="85">
        <v>0</v>
      </c>
      <c r="CI33" s="85">
        <v>273188</v>
      </c>
      <c r="CJ33" s="85">
        <v>0</v>
      </c>
      <c r="CK33" s="85">
        <v>0</v>
      </c>
      <c r="CL33" s="85">
        <v>53199</v>
      </c>
      <c r="CM33" s="85">
        <v>0</v>
      </c>
      <c r="CN33" s="85">
        <v>0</v>
      </c>
      <c r="CO33" s="91">
        <v>11981240</v>
      </c>
      <c r="CP33" s="91">
        <v>1228</v>
      </c>
      <c r="CQ33" s="91">
        <v>9756.7099999999991</v>
      </c>
      <c r="CR33" s="91">
        <v>0</v>
      </c>
      <c r="CS33" s="91">
        <v>9756.7099999999991</v>
      </c>
      <c r="CT33" s="91">
        <v>1205</v>
      </c>
      <c r="CU33" s="91">
        <v>11756836</v>
      </c>
      <c r="CV33" s="91">
        <v>0</v>
      </c>
      <c r="CW33" s="91">
        <v>0</v>
      </c>
      <c r="CX33" s="91">
        <v>0</v>
      </c>
      <c r="CY33" s="91">
        <v>0</v>
      </c>
      <c r="CZ33" s="91">
        <v>0</v>
      </c>
      <c r="DA33" s="91">
        <v>0</v>
      </c>
      <c r="DB33" s="91">
        <v>0</v>
      </c>
      <c r="DC33" s="91">
        <v>224404</v>
      </c>
      <c r="DD33" s="91">
        <v>0</v>
      </c>
      <c r="DE33" s="91">
        <v>12290412</v>
      </c>
      <c r="DF33" s="91">
        <v>9151974</v>
      </c>
      <c r="DG33" s="91">
        <v>3138438</v>
      </c>
      <c r="DH33" s="91">
        <v>3128682</v>
      </c>
      <c r="DI33" s="91">
        <v>1707430</v>
      </c>
      <c r="DJ33" s="91">
        <v>5571</v>
      </c>
      <c r="DK33" s="91">
        <v>470991627</v>
      </c>
      <c r="DL33" s="91">
        <v>9756</v>
      </c>
      <c r="DM33" s="91">
        <v>0</v>
      </c>
      <c r="DN33" s="91">
        <v>224404</v>
      </c>
      <c r="DO33" s="91">
        <v>0</v>
      </c>
      <c r="DP33" s="91">
        <v>0</v>
      </c>
      <c r="DQ33" s="91">
        <v>84768</v>
      </c>
      <c r="DR33" s="91">
        <v>0</v>
      </c>
      <c r="DS33" s="91">
        <v>0</v>
      </c>
      <c r="DT33" s="91">
        <v>0</v>
      </c>
      <c r="DU33" s="92">
        <v>11756836</v>
      </c>
      <c r="DV33" s="92">
        <v>1205</v>
      </c>
      <c r="DW33" s="92">
        <v>9756.7099999999991</v>
      </c>
      <c r="DX33" s="92">
        <v>0</v>
      </c>
      <c r="DY33" s="92">
        <v>9756.7099999999991</v>
      </c>
      <c r="DZ33" s="92">
        <v>1184</v>
      </c>
      <c r="EA33" s="92">
        <v>11756836</v>
      </c>
      <c r="EB33" s="92">
        <v>0</v>
      </c>
      <c r="EC33" s="92">
        <v>0</v>
      </c>
      <c r="ED33" s="92">
        <v>0</v>
      </c>
      <c r="EE33" s="92">
        <v>0</v>
      </c>
      <c r="EF33" s="92">
        <v>0</v>
      </c>
      <c r="EG33" s="92">
        <v>0</v>
      </c>
      <c r="EH33" s="92">
        <v>0</v>
      </c>
      <c r="EI33" s="92">
        <v>204891</v>
      </c>
      <c r="EJ33" s="92">
        <v>0</v>
      </c>
      <c r="EK33" s="92">
        <v>12032159</v>
      </c>
      <c r="EL33" s="92">
        <v>8360731</v>
      </c>
      <c r="EM33" s="92">
        <v>3671428</v>
      </c>
      <c r="EN33" s="92">
        <v>3681185</v>
      </c>
      <c r="EO33" s="92">
        <v>1295415</v>
      </c>
      <c r="EP33" s="92">
        <v>5706</v>
      </c>
      <c r="EQ33" s="92">
        <v>485049008</v>
      </c>
      <c r="ER33" s="92">
        <v>0</v>
      </c>
      <c r="ES33" s="92">
        <v>9757</v>
      </c>
      <c r="ET33" s="92">
        <v>204891</v>
      </c>
      <c r="EU33" s="92">
        <v>0</v>
      </c>
      <c r="EV33" s="92">
        <v>0</v>
      </c>
      <c r="EW33" s="92">
        <v>70432</v>
      </c>
      <c r="EX33" s="92">
        <v>0</v>
      </c>
      <c r="EY33" s="92">
        <v>0</v>
      </c>
      <c r="EZ33" s="92">
        <v>0</v>
      </c>
      <c r="FA33" s="88">
        <v>11551945</v>
      </c>
      <c r="FB33" s="88">
        <v>1184</v>
      </c>
      <c r="FC33" s="88">
        <v>9756.7099999999991</v>
      </c>
      <c r="FD33" s="88">
        <v>175</v>
      </c>
      <c r="FE33" s="88">
        <v>9931.7099999999991</v>
      </c>
      <c r="FF33" s="88">
        <v>1182</v>
      </c>
      <c r="FG33" s="88">
        <v>11739281</v>
      </c>
      <c r="FH33" s="88">
        <v>0</v>
      </c>
      <c r="FI33" s="88">
        <v>0</v>
      </c>
      <c r="FJ33" s="88">
        <v>0</v>
      </c>
      <c r="FK33" s="88">
        <v>0</v>
      </c>
      <c r="FL33" s="88">
        <v>0</v>
      </c>
      <c r="FM33" s="88">
        <v>0</v>
      </c>
      <c r="FN33" s="88">
        <v>0</v>
      </c>
      <c r="FO33" s="88">
        <v>19863</v>
      </c>
      <c r="FP33" s="88">
        <v>0</v>
      </c>
      <c r="FQ33" s="88">
        <v>6394</v>
      </c>
      <c r="FR33" s="88">
        <v>50107</v>
      </c>
      <c r="FS33" s="88">
        <v>0</v>
      </c>
      <c r="FT33" s="88">
        <v>0</v>
      </c>
      <c r="FU33" s="88">
        <v>83303</v>
      </c>
      <c r="FV33" s="88">
        <v>0</v>
      </c>
      <c r="FW33" s="88">
        <v>11898947</v>
      </c>
      <c r="FX33" s="88">
        <v>8891411</v>
      </c>
      <c r="FY33" s="88">
        <v>3007536</v>
      </c>
      <c r="FZ33" s="88">
        <v>3007538</v>
      </c>
      <c r="GA33" s="88">
        <v>2661563</v>
      </c>
      <c r="GB33" s="88">
        <v>525160180</v>
      </c>
      <c r="GC33" s="88">
        <v>0</v>
      </c>
      <c r="GD33" s="88">
        <v>2</v>
      </c>
      <c r="GE33" s="93">
        <v>11749211</v>
      </c>
      <c r="GF33" s="93">
        <v>1183</v>
      </c>
      <c r="GG33" s="93">
        <v>9931.7099999999991</v>
      </c>
      <c r="GH33" s="93">
        <v>179</v>
      </c>
      <c r="GI33" s="93">
        <v>10110.709999999999</v>
      </c>
      <c r="GJ33" s="93">
        <v>1172</v>
      </c>
      <c r="GK33" s="93">
        <v>11849752</v>
      </c>
      <c r="GL33" s="93">
        <v>0</v>
      </c>
      <c r="GM33" s="93">
        <v>0</v>
      </c>
      <c r="GN33" s="93">
        <v>0</v>
      </c>
      <c r="GO33" s="93">
        <v>0</v>
      </c>
      <c r="GP33" s="93">
        <v>0</v>
      </c>
      <c r="GQ33" s="93">
        <v>0</v>
      </c>
      <c r="GR33" s="93">
        <v>0</v>
      </c>
      <c r="GS33" s="93">
        <v>111218</v>
      </c>
      <c r="GT33" s="93">
        <v>0</v>
      </c>
      <c r="GU33" s="93">
        <v>2181</v>
      </c>
      <c r="GV33" s="93">
        <v>18676</v>
      </c>
      <c r="GW33" s="93">
        <v>0</v>
      </c>
      <c r="GX33" s="93">
        <v>0</v>
      </c>
      <c r="GY33" s="93">
        <v>199110</v>
      </c>
      <c r="GZ33" s="93">
        <v>0</v>
      </c>
      <c r="HA33" s="93">
        <v>12180937</v>
      </c>
      <c r="HB33" s="93">
        <v>9321527</v>
      </c>
      <c r="HC33" s="93">
        <v>2859410</v>
      </c>
      <c r="HD33" s="93">
        <v>2859410</v>
      </c>
      <c r="HE33" s="93">
        <v>2809691</v>
      </c>
      <c r="HF33" s="93">
        <v>569930534</v>
      </c>
      <c r="HG33" s="93">
        <v>0</v>
      </c>
      <c r="HH33" s="93">
        <v>0</v>
      </c>
      <c r="HI33" s="65">
        <v>11849752</v>
      </c>
      <c r="HJ33" s="65">
        <v>1172</v>
      </c>
      <c r="HK33" s="65">
        <v>10110.709999999999</v>
      </c>
      <c r="HL33" s="65">
        <v>0</v>
      </c>
      <c r="HM33" s="65">
        <v>10110.709999999999</v>
      </c>
      <c r="HN33" s="65">
        <v>1184</v>
      </c>
      <c r="HO33" s="65">
        <v>11971081</v>
      </c>
      <c r="HP33" s="65">
        <v>0</v>
      </c>
      <c r="HQ33" s="65">
        <v>0</v>
      </c>
      <c r="HR33" s="65">
        <v>0</v>
      </c>
      <c r="HS33" s="65">
        <v>0</v>
      </c>
      <c r="HT33" s="65">
        <v>0</v>
      </c>
      <c r="HU33" s="65">
        <v>0</v>
      </c>
      <c r="HV33" s="65">
        <v>0</v>
      </c>
      <c r="HW33" s="65">
        <v>0</v>
      </c>
      <c r="HX33" s="65">
        <v>0</v>
      </c>
      <c r="HY33" s="65">
        <v>0</v>
      </c>
      <c r="HZ33" s="65">
        <v>2492</v>
      </c>
      <c r="IA33" s="65">
        <v>0</v>
      </c>
      <c r="IB33" s="65">
        <v>0</v>
      </c>
      <c r="IC33" s="65">
        <v>229594</v>
      </c>
      <c r="ID33" s="65">
        <v>0</v>
      </c>
      <c r="IE33" s="65">
        <v>12203167</v>
      </c>
      <c r="IF33" s="65">
        <v>9816462</v>
      </c>
      <c r="IG33" s="65">
        <v>2386705</v>
      </c>
      <c r="IH33" s="65">
        <v>2376593</v>
      </c>
      <c r="II33" s="65">
        <v>3292508</v>
      </c>
      <c r="IJ33" s="65">
        <v>637209484</v>
      </c>
      <c r="IK33" s="65">
        <v>10112</v>
      </c>
      <c r="IL33" s="65">
        <v>0</v>
      </c>
      <c r="IM33" s="90">
        <v>11971081</v>
      </c>
      <c r="IN33" s="90">
        <v>1184</v>
      </c>
      <c r="IO33" s="90">
        <v>10110.709999999999</v>
      </c>
      <c r="IP33" s="90">
        <v>0</v>
      </c>
      <c r="IQ33" s="90">
        <v>10110.709999999999</v>
      </c>
      <c r="IR33" s="90">
        <v>1188</v>
      </c>
      <c r="IS33" s="90">
        <v>12011523</v>
      </c>
      <c r="IT33" s="90">
        <v>0</v>
      </c>
      <c r="IU33" s="90">
        <v>0</v>
      </c>
      <c r="IV33" s="90">
        <v>0</v>
      </c>
      <c r="IW33" s="90">
        <v>0</v>
      </c>
      <c r="IX33" s="90">
        <v>0</v>
      </c>
      <c r="IY33" s="90">
        <v>0</v>
      </c>
      <c r="IZ33" s="90">
        <v>0</v>
      </c>
      <c r="JA33" s="90">
        <v>0</v>
      </c>
      <c r="JB33" s="90">
        <v>0</v>
      </c>
      <c r="JC33" s="90">
        <v>0</v>
      </c>
      <c r="JD33" s="90">
        <v>23558</v>
      </c>
      <c r="JE33" s="90">
        <v>0</v>
      </c>
      <c r="JF33" s="90">
        <v>0</v>
      </c>
      <c r="JG33" s="90">
        <v>184648</v>
      </c>
      <c r="JH33" s="90">
        <v>0</v>
      </c>
      <c r="JI33" s="90">
        <v>12219729</v>
      </c>
      <c r="JJ33" s="90">
        <v>10153155</v>
      </c>
      <c r="JK33" s="90">
        <v>2066574</v>
      </c>
      <c r="JL33" s="90">
        <v>2056464</v>
      </c>
      <c r="JM33" s="90">
        <v>3612637</v>
      </c>
      <c r="JN33" s="90">
        <v>738510968</v>
      </c>
      <c r="JO33" s="90">
        <v>10110</v>
      </c>
      <c r="JP33" s="90">
        <v>0</v>
      </c>
      <c r="JQ33" s="100">
        <v>12011523</v>
      </c>
      <c r="JR33" s="100">
        <v>1188</v>
      </c>
      <c r="JS33" s="100">
        <v>10110.709999999999</v>
      </c>
      <c r="JT33" s="100">
        <v>889.29</v>
      </c>
      <c r="JU33" s="100">
        <v>11000</v>
      </c>
      <c r="JV33" s="100">
        <v>1219</v>
      </c>
      <c r="JW33" s="100">
        <v>13409000</v>
      </c>
      <c r="JX33" s="100">
        <v>0</v>
      </c>
      <c r="JY33" s="100">
        <v>0</v>
      </c>
      <c r="JZ33" s="100">
        <v>0</v>
      </c>
      <c r="KA33" s="100">
        <v>0</v>
      </c>
      <c r="KB33" s="100">
        <v>0</v>
      </c>
      <c r="KC33" s="100">
        <v>0</v>
      </c>
      <c r="KD33" s="100">
        <v>0</v>
      </c>
      <c r="KE33" s="100">
        <v>0</v>
      </c>
      <c r="KF33" s="100">
        <v>0</v>
      </c>
      <c r="KG33" s="100">
        <v>0</v>
      </c>
      <c r="KH33" s="100">
        <v>19763</v>
      </c>
      <c r="KI33" s="100">
        <v>0</v>
      </c>
      <c r="KJ33" s="100">
        <v>0</v>
      </c>
      <c r="KK33" s="100">
        <v>222717</v>
      </c>
      <c r="KL33" s="100">
        <v>0</v>
      </c>
      <c r="KM33" s="100">
        <v>13651480</v>
      </c>
      <c r="KN33" s="100">
        <v>10505897</v>
      </c>
      <c r="KO33" s="100">
        <v>3145583</v>
      </c>
      <c r="KP33" s="100">
        <v>3145583</v>
      </c>
      <c r="KQ33" s="100">
        <v>2777028</v>
      </c>
      <c r="KR33" s="100">
        <v>867337472</v>
      </c>
      <c r="KS33" s="100">
        <v>0</v>
      </c>
      <c r="KT33" s="100">
        <v>0</v>
      </c>
    </row>
    <row r="34" spans="1:306" x14ac:dyDescent="0.25">
      <c r="A34" s="61">
        <v>427</v>
      </c>
      <c r="B34" s="61" t="s">
        <v>57</v>
      </c>
      <c r="C34" s="61">
        <v>2277685</v>
      </c>
      <c r="D34" s="61">
        <v>245</v>
      </c>
      <c r="E34" s="61">
        <v>9296.67</v>
      </c>
      <c r="F34" s="61">
        <v>75</v>
      </c>
      <c r="G34" s="61">
        <v>9371.67</v>
      </c>
      <c r="H34" s="61">
        <v>247</v>
      </c>
      <c r="I34" s="61">
        <v>2314802</v>
      </c>
      <c r="J34" s="61">
        <v>0</v>
      </c>
      <c r="K34" s="61">
        <v>0</v>
      </c>
      <c r="L34" s="61">
        <v>0</v>
      </c>
      <c r="M34" s="61">
        <v>0</v>
      </c>
      <c r="N34" s="61">
        <v>0</v>
      </c>
      <c r="O34" s="61">
        <v>0</v>
      </c>
      <c r="P34" s="61">
        <v>320000</v>
      </c>
      <c r="Q34" s="61">
        <v>0</v>
      </c>
      <c r="R34" s="61">
        <v>0</v>
      </c>
      <c r="S34" s="61">
        <v>2638513</v>
      </c>
      <c r="T34" s="61">
        <v>2018006</v>
      </c>
      <c r="U34" s="61">
        <v>620507</v>
      </c>
      <c r="V34" s="61">
        <v>620507</v>
      </c>
      <c r="W34" s="61">
        <v>339889</v>
      </c>
      <c r="X34" s="61">
        <v>35</v>
      </c>
      <c r="Y34" s="61">
        <v>70875340</v>
      </c>
      <c r="Z34" s="61">
        <v>0</v>
      </c>
      <c r="AA34" s="61">
        <v>0</v>
      </c>
      <c r="AB34" s="61">
        <v>0</v>
      </c>
      <c r="AC34" s="61">
        <v>0</v>
      </c>
      <c r="AD34" s="61">
        <v>3711</v>
      </c>
      <c r="AE34" s="94">
        <v>2314802</v>
      </c>
      <c r="AF34" s="94">
        <v>247</v>
      </c>
      <c r="AG34" s="94">
        <v>9371.67</v>
      </c>
      <c r="AH34" s="94">
        <v>0</v>
      </c>
      <c r="AI34" s="94">
        <v>9371.67</v>
      </c>
      <c r="AJ34" s="94">
        <v>245</v>
      </c>
      <c r="AK34" s="94">
        <v>2296059</v>
      </c>
      <c r="AL34" s="94">
        <v>0</v>
      </c>
      <c r="AM34" s="94">
        <v>0</v>
      </c>
      <c r="AN34" s="94">
        <v>0</v>
      </c>
      <c r="AO34" s="94">
        <v>0</v>
      </c>
      <c r="AP34" s="94">
        <v>0</v>
      </c>
      <c r="AQ34" s="94">
        <v>0</v>
      </c>
      <c r="AR34" s="94">
        <v>300000</v>
      </c>
      <c r="AS34" s="94">
        <v>18743</v>
      </c>
      <c r="AT34" s="94">
        <v>0</v>
      </c>
      <c r="AU34" s="94">
        <v>2633545</v>
      </c>
      <c r="AV34" s="94">
        <v>2002151</v>
      </c>
      <c r="AW34" s="94">
        <v>631394</v>
      </c>
      <c r="AX34" s="94">
        <v>631394</v>
      </c>
      <c r="AY34" s="94">
        <v>342038</v>
      </c>
      <c r="AZ34" s="94">
        <v>90</v>
      </c>
      <c r="BA34" s="94">
        <v>78085134</v>
      </c>
      <c r="BB34" s="94">
        <v>0</v>
      </c>
      <c r="BC34" s="94">
        <v>0</v>
      </c>
      <c r="BD34" s="94">
        <v>18743</v>
      </c>
      <c r="BE34" s="94">
        <v>0</v>
      </c>
      <c r="BF34" s="94">
        <v>0</v>
      </c>
      <c r="BG34" s="94">
        <v>0</v>
      </c>
      <c r="BH34" s="94">
        <v>0</v>
      </c>
      <c r="BI34" s="94">
        <v>0</v>
      </c>
      <c r="BJ34" s="85">
        <v>2296059</v>
      </c>
      <c r="BK34" s="85">
        <v>245</v>
      </c>
      <c r="BL34" s="85">
        <v>9371.67</v>
      </c>
      <c r="BM34" s="85">
        <v>0</v>
      </c>
      <c r="BN34" s="85">
        <v>9371.67</v>
      </c>
      <c r="BO34" s="85">
        <v>245</v>
      </c>
      <c r="BP34" s="85">
        <v>2296059</v>
      </c>
      <c r="BQ34" s="85">
        <v>0</v>
      </c>
      <c r="BR34" s="85">
        <v>0</v>
      </c>
      <c r="BS34" s="85">
        <v>0</v>
      </c>
      <c r="BT34" s="85">
        <v>0</v>
      </c>
      <c r="BU34" s="85">
        <v>0</v>
      </c>
      <c r="BV34" s="85">
        <v>0</v>
      </c>
      <c r="BW34" s="85">
        <v>300000</v>
      </c>
      <c r="BX34" s="85">
        <v>0</v>
      </c>
      <c r="BY34" s="85">
        <v>0</v>
      </c>
      <c r="BZ34" s="85">
        <v>2601812</v>
      </c>
      <c r="CA34" s="85">
        <v>2044245</v>
      </c>
      <c r="CB34" s="85">
        <v>557567</v>
      </c>
      <c r="CC34" s="85">
        <v>557568</v>
      </c>
      <c r="CD34" s="85">
        <v>358730</v>
      </c>
      <c r="CE34" s="85">
        <v>137</v>
      </c>
      <c r="CF34" s="85">
        <v>83592935</v>
      </c>
      <c r="CG34" s="85">
        <v>0</v>
      </c>
      <c r="CH34" s="85">
        <v>1</v>
      </c>
      <c r="CI34" s="85">
        <v>0</v>
      </c>
      <c r="CJ34" s="85">
        <v>0</v>
      </c>
      <c r="CK34" s="85">
        <v>5753</v>
      </c>
      <c r="CL34" s="85">
        <v>0</v>
      </c>
      <c r="CM34" s="85">
        <v>0</v>
      </c>
      <c r="CN34" s="85">
        <v>0</v>
      </c>
      <c r="CO34" s="91">
        <v>2296059</v>
      </c>
      <c r="CP34" s="91">
        <v>245</v>
      </c>
      <c r="CQ34" s="91">
        <v>9371.67</v>
      </c>
      <c r="CR34" s="91">
        <v>0</v>
      </c>
      <c r="CS34" s="91">
        <v>9371.67</v>
      </c>
      <c r="CT34" s="91">
        <v>239</v>
      </c>
      <c r="CU34" s="91">
        <v>2239829</v>
      </c>
      <c r="CV34" s="91">
        <v>0</v>
      </c>
      <c r="CW34" s="91">
        <v>0</v>
      </c>
      <c r="CX34" s="91">
        <v>0</v>
      </c>
      <c r="CY34" s="91">
        <v>0</v>
      </c>
      <c r="CZ34" s="91">
        <v>0</v>
      </c>
      <c r="DA34" s="91">
        <v>0</v>
      </c>
      <c r="DB34" s="91">
        <v>300000</v>
      </c>
      <c r="DC34" s="91">
        <v>56230</v>
      </c>
      <c r="DD34" s="91">
        <v>0</v>
      </c>
      <c r="DE34" s="91">
        <v>2656223</v>
      </c>
      <c r="DF34" s="91">
        <v>1914694</v>
      </c>
      <c r="DG34" s="91">
        <v>741529</v>
      </c>
      <c r="DH34" s="91">
        <v>741529</v>
      </c>
      <c r="DI34" s="91">
        <v>364240</v>
      </c>
      <c r="DJ34" s="91">
        <v>139</v>
      </c>
      <c r="DK34" s="91">
        <v>87094173</v>
      </c>
      <c r="DL34" s="91">
        <v>0</v>
      </c>
      <c r="DM34" s="91">
        <v>0</v>
      </c>
      <c r="DN34" s="91">
        <v>56230</v>
      </c>
      <c r="DO34" s="91">
        <v>0</v>
      </c>
      <c r="DP34" s="91">
        <v>3934</v>
      </c>
      <c r="DQ34" s="91">
        <v>0</v>
      </c>
      <c r="DR34" s="91">
        <v>0</v>
      </c>
      <c r="DS34" s="91">
        <v>0</v>
      </c>
      <c r="DT34" s="91">
        <v>0</v>
      </c>
      <c r="DU34" s="92">
        <v>2239829</v>
      </c>
      <c r="DV34" s="92">
        <v>239</v>
      </c>
      <c r="DW34" s="92">
        <v>9371.67</v>
      </c>
      <c r="DX34" s="92">
        <v>28.33</v>
      </c>
      <c r="DY34" s="92">
        <v>9400</v>
      </c>
      <c r="DZ34" s="92">
        <v>233</v>
      </c>
      <c r="EA34" s="92">
        <v>2239829</v>
      </c>
      <c r="EB34" s="92">
        <v>0</v>
      </c>
      <c r="EC34" s="92">
        <v>0</v>
      </c>
      <c r="ED34" s="92">
        <v>0</v>
      </c>
      <c r="EE34" s="92">
        <v>0</v>
      </c>
      <c r="EF34" s="92">
        <v>300000</v>
      </c>
      <c r="EG34" s="92">
        <v>0</v>
      </c>
      <c r="EH34" s="92">
        <v>150000</v>
      </c>
      <c r="EI34" s="92">
        <v>56400</v>
      </c>
      <c r="EJ34" s="92">
        <v>0</v>
      </c>
      <c r="EK34" s="92">
        <v>2746229</v>
      </c>
      <c r="EL34" s="92">
        <v>1823842</v>
      </c>
      <c r="EM34" s="92">
        <v>922387</v>
      </c>
      <c r="EN34" s="92">
        <v>922387</v>
      </c>
      <c r="EO34" s="92">
        <v>363505</v>
      </c>
      <c r="EP34" s="92">
        <v>142</v>
      </c>
      <c r="EQ34" s="92">
        <v>89603899</v>
      </c>
      <c r="ER34" s="92">
        <v>0</v>
      </c>
      <c r="ES34" s="92">
        <v>0</v>
      </c>
      <c r="ET34" s="92">
        <v>49629</v>
      </c>
      <c r="EU34" s="92">
        <v>0</v>
      </c>
      <c r="EV34" s="92">
        <v>0</v>
      </c>
      <c r="EW34" s="92">
        <v>0</v>
      </c>
      <c r="EX34" s="92">
        <v>0</v>
      </c>
      <c r="EY34" s="92">
        <v>0</v>
      </c>
      <c r="EZ34" s="92">
        <v>0</v>
      </c>
      <c r="FA34" s="88">
        <v>2490200</v>
      </c>
      <c r="FB34" s="88">
        <v>233</v>
      </c>
      <c r="FC34" s="88">
        <v>10687.55</v>
      </c>
      <c r="FD34" s="88">
        <v>175</v>
      </c>
      <c r="FE34" s="88">
        <v>10862.55</v>
      </c>
      <c r="FF34" s="88">
        <v>233</v>
      </c>
      <c r="FG34" s="88">
        <v>2530974</v>
      </c>
      <c r="FH34" s="88">
        <v>0</v>
      </c>
      <c r="FI34" s="88">
        <v>0</v>
      </c>
      <c r="FJ34" s="88">
        <v>0</v>
      </c>
      <c r="FK34" s="88">
        <v>0</v>
      </c>
      <c r="FL34" s="88">
        <v>0</v>
      </c>
      <c r="FM34" s="88">
        <v>0</v>
      </c>
      <c r="FN34" s="88">
        <v>225000</v>
      </c>
      <c r="FO34" s="88">
        <v>0</v>
      </c>
      <c r="FP34" s="88">
        <v>0</v>
      </c>
      <c r="FQ34" s="88">
        <v>0</v>
      </c>
      <c r="FR34" s="88">
        <v>0</v>
      </c>
      <c r="FS34" s="88">
        <v>0</v>
      </c>
      <c r="FT34" s="88">
        <v>0</v>
      </c>
      <c r="FU34" s="88">
        <v>0</v>
      </c>
      <c r="FV34" s="88">
        <v>0</v>
      </c>
      <c r="FW34" s="88">
        <v>2755974</v>
      </c>
      <c r="FX34" s="88">
        <v>1941513</v>
      </c>
      <c r="FY34" s="88">
        <v>814461</v>
      </c>
      <c r="FZ34" s="88">
        <v>814462</v>
      </c>
      <c r="GA34" s="88">
        <v>361685</v>
      </c>
      <c r="GB34" s="88">
        <v>95036337</v>
      </c>
      <c r="GC34" s="88">
        <v>0</v>
      </c>
      <c r="GD34" s="88">
        <v>1</v>
      </c>
      <c r="GE34" s="93">
        <v>2530974</v>
      </c>
      <c r="GF34" s="93">
        <v>233</v>
      </c>
      <c r="GG34" s="93">
        <v>10862.55</v>
      </c>
      <c r="GH34" s="93">
        <v>179</v>
      </c>
      <c r="GI34" s="93">
        <v>11041.55</v>
      </c>
      <c r="GJ34" s="93">
        <v>234</v>
      </c>
      <c r="GK34" s="93">
        <v>2583723</v>
      </c>
      <c r="GL34" s="93">
        <v>0</v>
      </c>
      <c r="GM34" s="93">
        <v>0</v>
      </c>
      <c r="GN34" s="93">
        <v>0</v>
      </c>
      <c r="GO34" s="93">
        <v>0</v>
      </c>
      <c r="GP34" s="93">
        <v>0</v>
      </c>
      <c r="GQ34" s="93">
        <v>0</v>
      </c>
      <c r="GR34" s="93">
        <v>370000</v>
      </c>
      <c r="GS34" s="93">
        <v>0</v>
      </c>
      <c r="GT34" s="93">
        <v>0</v>
      </c>
      <c r="GU34" s="93">
        <v>0</v>
      </c>
      <c r="GV34" s="93">
        <v>15161</v>
      </c>
      <c r="GW34" s="93">
        <v>0</v>
      </c>
      <c r="GX34" s="93">
        <v>0</v>
      </c>
      <c r="GY34" s="93">
        <v>0</v>
      </c>
      <c r="GZ34" s="93">
        <v>0</v>
      </c>
      <c r="HA34" s="93">
        <v>2968884</v>
      </c>
      <c r="HB34" s="93">
        <v>2071218</v>
      </c>
      <c r="HC34" s="93">
        <v>897666</v>
      </c>
      <c r="HD34" s="93">
        <v>897666</v>
      </c>
      <c r="HE34" s="93">
        <v>45000</v>
      </c>
      <c r="HF34" s="93">
        <v>96542992</v>
      </c>
      <c r="HG34" s="93">
        <v>0</v>
      </c>
      <c r="HH34" s="93">
        <v>0</v>
      </c>
      <c r="HI34" s="65">
        <v>2583723</v>
      </c>
      <c r="HJ34" s="65">
        <v>234</v>
      </c>
      <c r="HK34" s="65">
        <v>11041.55</v>
      </c>
      <c r="HL34" s="65">
        <v>0</v>
      </c>
      <c r="HM34" s="65">
        <v>11041.55</v>
      </c>
      <c r="HN34" s="65">
        <v>238</v>
      </c>
      <c r="HO34" s="65">
        <v>2627889</v>
      </c>
      <c r="HP34" s="65">
        <v>0</v>
      </c>
      <c r="HQ34" s="65">
        <v>0</v>
      </c>
      <c r="HR34" s="65">
        <v>58548</v>
      </c>
      <c r="HS34" s="65">
        <v>0</v>
      </c>
      <c r="HT34" s="65">
        <v>0</v>
      </c>
      <c r="HU34" s="65">
        <v>0</v>
      </c>
      <c r="HV34" s="65">
        <v>370000</v>
      </c>
      <c r="HW34" s="65">
        <v>0</v>
      </c>
      <c r="HX34" s="65">
        <v>0</v>
      </c>
      <c r="HY34" s="65">
        <v>0</v>
      </c>
      <c r="HZ34" s="65">
        <v>11560</v>
      </c>
      <c r="IA34" s="65">
        <v>0</v>
      </c>
      <c r="IB34" s="65">
        <v>0</v>
      </c>
      <c r="IC34" s="65">
        <v>0</v>
      </c>
      <c r="ID34" s="65">
        <v>0</v>
      </c>
      <c r="IE34" s="65">
        <v>3067997</v>
      </c>
      <c r="IF34" s="65">
        <v>2080882</v>
      </c>
      <c r="IG34" s="65">
        <v>987115</v>
      </c>
      <c r="IH34" s="65">
        <v>987115</v>
      </c>
      <c r="II34" s="65">
        <v>45000</v>
      </c>
      <c r="IJ34" s="65">
        <v>111203875</v>
      </c>
      <c r="IK34" s="65">
        <v>0</v>
      </c>
      <c r="IL34" s="65">
        <v>0</v>
      </c>
      <c r="IM34" s="90">
        <v>2686437</v>
      </c>
      <c r="IN34" s="90">
        <v>238</v>
      </c>
      <c r="IO34" s="90">
        <v>11287.55</v>
      </c>
      <c r="IP34" s="90">
        <v>0</v>
      </c>
      <c r="IQ34" s="90">
        <v>11287.55</v>
      </c>
      <c r="IR34" s="90">
        <v>241</v>
      </c>
      <c r="IS34" s="90">
        <v>2720300</v>
      </c>
      <c r="IT34" s="90">
        <v>0</v>
      </c>
      <c r="IU34" s="90">
        <v>0</v>
      </c>
      <c r="IV34" s="90">
        <v>0</v>
      </c>
      <c r="IW34" s="90">
        <v>0</v>
      </c>
      <c r="IX34" s="90">
        <v>0</v>
      </c>
      <c r="IY34" s="90">
        <v>0</v>
      </c>
      <c r="IZ34" s="90">
        <v>420000</v>
      </c>
      <c r="JA34" s="90">
        <v>0</v>
      </c>
      <c r="JB34" s="90">
        <v>0</v>
      </c>
      <c r="JC34" s="90">
        <v>0</v>
      </c>
      <c r="JD34" s="90">
        <v>0</v>
      </c>
      <c r="JE34" s="90">
        <v>0</v>
      </c>
      <c r="JF34" s="90">
        <v>0</v>
      </c>
      <c r="JG34" s="90">
        <v>0</v>
      </c>
      <c r="JH34" s="90">
        <v>0</v>
      </c>
      <c r="JI34" s="90">
        <v>3140300</v>
      </c>
      <c r="JJ34" s="90">
        <v>2167218</v>
      </c>
      <c r="JK34" s="90">
        <v>973082</v>
      </c>
      <c r="JL34" s="90">
        <v>961794</v>
      </c>
      <c r="JM34" s="90">
        <v>45000</v>
      </c>
      <c r="JN34" s="90">
        <v>118218898</v>
      </c>
      <c r="JO34" s="90">
        <v>11288</v>
      </c>
      <c r="JP34" s="90">
        <v>0</v>
      </c>
      <c r="JQ34" s="100">
        <v>2720300</v>
      </c>
      <c r="JR34" s="100">
        <v>241</v>
      </c>
      <c r="JS34" s="100">
        <v>11287.55</v>
      </c>
      <c r="JT34" s="100">
        <v>325</v>
      </c>
      <c r="JU34" s="100">
        <v>11612.55</v>
      </c>
      <c r="JV34" s="100">
        <v>247</v>
      </c>
      <c r="JW34" s="100">
        <v>2868300</v>
      </c>
      <c r="JX34" s="100">
        <v>0</v>
      </c>
      <c r="JY34" s="100">
        <v>0</v>
      </c>
      <c r="JZ34" s="100">
        <v>8947</v>
      </c>
      <c r="KA34" s="100">
        <v>0</v>
      </c>
      <c r="KB34" s="100">
        <v>0</v>
      </c>
      <c r="KC34" s="100">
        <v>0</v>
      </c>
      <c r="KD34" s="100">
        <v>420000</v>
      </c>
      <c r="KE34" s="100">
        <v>0</v>
      </c>
      <c r="KF34" s="100">
        <v>0</v>
      </c>
      <c r="KG34" s="100">
        <v>0</v>
      </c>
      <c r="KH34" s="100">
        <v>24608</v>
      </c>
      <c r="KI34" s="100">
        <v>0</v>
      </c>
      <c r="KJ34" s="100">
        <v>0</v>
      </c>
      <c r="KK34" s="100">
        <v>0</v>
      </c>
      <c r="KL34" s="100">
        <v>0</v>
      </c>
      <c r="KM34" s="100">
        <v>3321855</v>
      </c>
      <c r="KN34" s="100">
        <v>2321736</v>
      </c>
      <c r="KO34" s="100">
        <v>1000119</v>
      </c>
      <c r="KP34" s="100">
        <v>1000119</v>
      </c>
      <c r="KQ34" s="100">
        <v>56482</v>
      </c>
      <c r="KR34" s="100">
        <v>139834155</v>
      </c>
      <c r="KS34" s="100">
        <v>0</v>
      </c>
      <c r="KT34" s="100">
        <v>0</v>
      </c>
    </row>
    <row r="35" spans="1:306" x14ac:dyDescent="0.25">
      <c r="A35" s="61">
        <v>434</v>
      </c>
      <c r="B35" s="61" t="s">
        <v>58</v>
      </c>
      <c r="C35" s="61">
        <v>14974125</v>
      </c>
      <c r="D35" s="61">
        <v>1641</v>
      </c>
      <c r="E35" s="61">
        <v>9125</v>
      </c>
      <c r="F35" s="61">
        <v>75</v>
      </c>
      <c r="G35" s="61">
        <v>9200</v>
      </c>
      <c r="H35" s="61">
        <v>1635</v>
      </c>
      <c r="I35" s="61">
        <v>15042000</v>
      </c>
      <c r="J35" s="61">
        <v>0</v>
      </c>
      <c r="K35" s="61">
        <v>0</v>
      </c>
      <c r="L35" s="61">
        <v>0</v>
      </c>
      <c r="M35" s="61">
        <v>0</v>
      </c>
      <c r="N35" s="61">
        <v>0</v>
      </c>
      <c r="O35" s="61">
        <v>0</v>
      </c>
      <c r="P35" s="61">
        <v>0</v>
      </c>
      <c r="Q35" s="61">
        <v>55200</v>
      </c>
      <c r="R35" s="61">
        <v>0</v>
      </c>
      <c r="S35" s="61">
        <v>15104471</v>
      </c>
      <c r="T35" s="61">
        <v>10147667</v>
      </c>
      <c r="U35" s="61">
        <v>4956804</v>
      </c>
      <c r="V35" s="61">
        <v>4956804</v>
      </c>
      <c r="W35" s="61">
        <v>1499069</v>
      </c>
      <c r="X35" s="61">
        <v>11209</v>
      </c>
      <c r="Y35" s="61">
        <v>633601401</v>
      </c>
      <c r="Z35" s="61">
        <v>0</v>
      </c>
      <c r="AA35" s="61">
        <v>0</v>
      </c>
      <c r="AB35" s="61">
        <v>0</v>
      </c>
      <c r="AC35" s="61">
        <v>0</v>
      </c>
      <c r="AD35" s="61">
        <v>7271</v>
      </c>
      <c r="AE35" s="94">
        <v>15042000</v>
      </c>
      <c r="AF35" s="94">
        <v>1635</v>
      </c>
      <c r="AG35" s="94">
        <v>9200</v>
      </c>
      <c r="AH35" s="94">
        <v>0</v>
      </c>
      <c r="AI35" s="94">
        <v>9200</v>
      </c>
      <c r="AJ35" s="94">
        <v>1619</v>
      </c>
      <c r="AK35" s="94">
        <v>14894800</v>
      </c>
      <c r="AL35" s="94">
        <v>0</v>
      </c>
      <c r="AM35" s="94">
        <v>0</v>
      </c>
      <c r="AN35" s="94">
        <v>0</v>
      </c>
      <c r="AO35" s="94">
        <v>0</v>
      </c>
      <c r="AP35" s="94">
        <v>0</v>
      </c>
      <c r="AQ35" s="94">
        <v>0</v>
      </c>
      <c r="AR35" s="94">
        <v>0</v>
      </c>
      <c r="AS35" s="94">
        <v>147200</v>
      </c>
      <c r="AT35" s="94">
        <v>0</v>
      </c>
      <c r="AU35" s="94">
        <v>15226000</v>
      </c>
      <c r="AV35" s="94">
        <v>10107431</v>
      </c>
      <c r="AW35" s="94">
        <v>5118569</v>
      </c>
      <c r="AX35" s="94">
        <v>5056000</v>
      </c>
      <c r="AY35" s="94">
        <v>1495000</v>
      </c>
      <c r="AZ35" s="94">
        <v>17057</v>
      </c>
      <c r="BA35" s="94">
        <v>641095790</v>
      </c>
      <c r="BB35" s="94">
        <v>62569</v>
      </c>
      <c r="BC35" s="94">
        <v>0</v>
      </c>
      <c r="BD35" s="94">
        <v>147200</v>
      </c>
      <c r="BE35" s="94">
        <v>0</v>
      </c>
      <c r="BF35" s="94">
        <v>0</v>
      </c>
      <c r="BG35" s="94">
        <v>36800</v>
      </c>
      <c r="BH35" s="94">
        <v>0</v>
      </c>
      <c r="BI35" s="94">
        <v>0</v>
      </c>
      <c r="BJ35" s="85">
        <v>14894800</v>
      </c>
      <c r="BK35" s="85">
        <v>1619</v>
      </c>
      <c r="BL35" s="85">
        <v>9200</v>
      </c>
      <c r="BM35" s="85">
        <v>0</v>
      </c>
      <c r="BN35" s="85">
        <v>9200</v>
      </c>
      <c r="BO35" s="85">
        <v>1609</v>
      </c>
      <c r="BP35" s="85">
        <v>14802800</v>
      </c>
      <c r="BQ35" s="85">
        <v>0</v>
      </c>
      <c r="BR35" s="85">
        <v>0</v>
      </c>
      <c r="BS35" s="85">
        <v>0</v>
      </c>
      <c r="BT35" s="85">
        <v>0</v>
      </c>
      <c r="BU35" s="85">
        <v>0</v>
      </c>
      <c r="BV35" s="85">
        <v>0</v>
      </c>
      <c r="BW35" s="85">
        <v>0</v>
      </c>
      <c r="BX35" s="85">
        <v>92000</v>
      </c>
      <c r="BY35" s="85">
        <v>0</v>
      </c>
      <c r="BZ35" s="85">
        <v>15091179</v>
      </c>
      <c r="CA35" s="85">
        <v>10252046</v>
      </c>
      <c r="CB35" s="85">
        <v>4839133</v>
      </c>
      <c r="CC35" s="85">
        <v>4848333</v>
      </c>
      <c r="CD35" s="85">
        <v>1495000</v>
      </c>
      <c r="CE35" s="85">
        <v>15923</v>
      </c>
      <c r="CF35" s="85">
        <v>657897543</v>
      </c>
      <c r="CG35" s="85">
        <v>0</v>
      </c>
      <c r="CH35" s="85">
        <v>9200</v>
      </c>
      <c r="CI35" s="85">
        <v>92000</v>
      </c>
      <c r="CJ35" s="85">
        <v>14651</v>
      </c>
      <c r="CK35" s="85">
        <v>15852</v>
      </c>
      <c r="CL35" s="85">
        <v>73876</v>
      </c>
      <c r="CM35" s="85">
        <v>0</v>
      </c>
      <c r="CN35" s="85">
        <v>0</v>
      </c>
      <c r="CO35" s="91">
        <v>14802800</v>
      </c>
      <c r="CP35" s="91">
        <v>1609</v>
      </c>
      <c r="CQ35" s="91">
        <v>9200</v>
      </c>
      <c r="CR35" s="91">
        <v>0</v>
      </c>
      <c r="CS35" s="91">
        <v>9200</v>
      </c>
      <c r="CT35" s="91">
        <v>1613</v>
      </c>
      <c r="CU35" s="91">
        <v>14839600</v>
      </c>
      <c r="CV35" s="91">
        <v>0</v>
      </c>
      <c r="CW35" s="91">
        <v>0</v>
      </c>
      <c r="CX35" s="91">
        <v>0</v>
      </c>
      <c r="CY35" s="91">
        <v>0</v>
      </c>
      <c r="CZ35" s="91">
        <v>0</v>
      </c>
      <c r="DA35" s="91">
        <v>0</v>
      </c>
      <c r="DB35" s="91">
        <v>0</v>
      </c>
      <c r="DC35" s="91">
        <v>0</v>
      </c>
      <c r="DD35" s="91">
        <v>87930</v>
      </c>
      <c r="DE35" s="91">
        <v>15052485</v>
      </c>
      <c r="DF35" s="91">
        <v>10679152</v>
      </c>
      <c r="DG35" s="91">
        <v>4373333</v>
      </c>
      <c r="DH35" s="91">
        <v>4373333</v>
      </c>
      <c r="DI35" s="91">
        <v>1505000</v>
      </c>
      <c r="DJ35" s="91">
        <v>16157</v>
      </c>
      <c r="DK35" s="91">
        <v>682977866</v>
      </c>
      <c r="DL35" s="91">
        <v>0</v>
      </c>
      <c r="DM35" s="91">
        <v>0</v>
      </c>
      <c r="DN35" s="91">
        <v>0</v>
      </c>
      <c r="DO35" s="91">
        <v>0</v>
      </c>
      <c r="DP35" s="91">
        <v>11359</v>
      </c>
      <c r="DQ35" s="91">
        <v>113596</v>
      </c>
      <c r="DR35" s="91">
        <v>0</v>
      </c>
      <c r="DS35" s="91">
        <v>0</v>
      </c>
      <c r="DT35" s="91">
        <v>0</v>
      </c>
      <c r="DU35" s="92">
        <v>14839600</v>
      </c>
      <c r="DV35" s="92">
        <v>1613</v>
      </c>
      <c r="DW35" s="92">
        <v>9200</v>
      </c>
      <c r="DX35" s="92">
        <v>200</v>
      </c>
      <c r="DY35" s="92">
        <v>9400</v>
      </c>
      <c r="DZ35" s="92">
        <v>1625</v>
      </c>
      <c r="EA35" s="92">
        <v>15275000</v>
      </c>
      <c r="EB35" s="92">
        <v>0</v>
      </c>
      <c r="EC35" s="92">
        <v>0</v>
      </c>
      <c r="ED35" s="92">
        <v>0</v>
      </c>
      <c r="EE35" s="92">
        <v>0</v>
      </c>
      <c r="EF35" s="92">
        <v>0</v>
      </c>
      <c r="EG35" s="92">
        <v>0</v>
      </c>
      <c r="EH35" s="92">
        <v>0</v>
      </c>
      <c r="EI35" s="92">
        <v>0</v>
      </c>
      <c r="EJ35" s="92">
        <v>115222</v>
      </c>
      <c r="EK35" s="92">
        <v>15546594</v>
      </c>
      <c r="EL35" s="92">
        <v>10836420</v>
      </c>
      <c r="EM35" s="92">
        <v>4710174</v>
      </c>
      <c r="EN35" s="92">
        <v>4710174</v>
      </c>
      <c r="EO35" s="92">
        <v>1506136</v>
      </c>
      <c r="EP35" s="92">
        <v>16548</v>
      </c>
      <c r="EQ35" s="92">
        <v>693456009</v>
      </c>
      <c r="ER35" s="92">
        <v>0</v>
      </c>
      <c r="ES35" s="92">
        <v>0</v>
      </c>
      <c r="ET35" s="92">
        <v>0</v>
      </c>
      <c r="EU35" s="92">
        <v>0</v>
      </c>
      <c r="EV35" s="92">
        <v>0</v>
      </c>
      <c r="EW35" s="92">
        <v>156372</v>
      </c>
      <c r="EX35" s="92">
        <v>0</v>
      </c>
      <c r="EY35" s="92">
        <v>0</v>
      </c>
      <c r="EZ35" s="92">
        <v>0</v>
      </c>
      <c r="FA35" s="88">
        <v>15275000</v>
      </c>
      <c r="FB35" s="88">
        <v>1625</v>
      </c>
      <c r="FC35" s="88">
        <v>9400</v>
      </c>
      <c r="FD35" s="88">
        <v>300</v>
      </c>
      <c r="FE35" s="88">
        <v>9700</v>
      </c>
      <c r="FF35" s="88">
        <v>1606</v>
      </c>
      <c r="FG35" s="88">
        <v>15578200</v>
      </c>
      <c r="FH35" s="88">
        <v>0</v>
      </c>
      <c r="FI35" s="88">
        <v>0</v>
      </c>
      <c r="FJ35" s="88">
        <v>0</v>
      </c>
      <c r="FK35" s="88">
        <v>0</v>
      </c>
      <c r="FL35" s="88">
        <v>0</v>
      </c>
      <c r="FM35" s="88">
        <v>0</v>
      </c>
      <c r="FN35" s="88">
        <v>0</v>
      </c>
      <c r="FO35" s="88">
        <v>184300</v>
      </c>
      <c r="FP35" s="88">
        <v>131472</v>
      </c>
      <c r="FQ35" s="88">
        <v>0</v>
      </c>
      <c r="FR35" s="88">
        <v>24497</v>
      </c>
      <c r="FS35" s="88">
        <v>0</v>
      </c>
      <c r="FT35" s="88">
        <v>0</v>
      </c>
      <c r="FU35" s="88">
        <v>235272</v>
      </c>
      <c r="FV35" s="88">
        <v>0</v>
      </c>
      <c r="FW35" s="88">
        <v>16153741</v>
      </c>
      <c r="FX35" s="88">
        <v>11165129</v>
      </c>
      <c r="FY35" s="88">
        <v>4988612</v>
      </c>
      <c r="FZ35" s="88">
        <v>4988612</v>
      </c>
      <c r="GA35" s="88">
        <v>1580000</v>
      </c>
      <c r="GB35" s="88">
        <v>733076163</v>
      </c>
      <c r="GC35" s="88">
        <v>0</v>
      </c>
      <c r="GD35" s="88">
        <v>0</v>
      </c>
      <c r="GE35" s="93">
        <v>15578200</v>
      </c>
      <c r="GF35" s="93">
        <v>1606</v>
      </c>
      <c r="GG35" s="93">
        <v>9700</v>
      </c>
      <c r="GH35" s="93">
        <v>300</v>
      </c>
      <c r="GI35" s="93">
        <v>10000</v>
      </c>
      <c r="GJ35" s="93">
        <v>1562</v>
      </c>
      <c r="GK35" s="93">
        <v>15620000</v>
      </c>
      <c r="GL35" s="93">
        <v>0</v>
      </c>
      <c r="GM35" s="93">
        <v>0</v>
      </c>
      <c r="GN35" s="93">
        <v>0</v>
      </c>
      <c r="GO35" s="93">
        <v>0</v>
      </c>
      <c r="GP35" s="93">
        <v>0</v>
      </c>
      <c r="GQ35" s="93">
        <v>0</v>
      </c>
      <c r="GR35" s="93">
        <v>0</v>
      </c>
      <c r="GS35" s="93">
        <v>440000</v>
      </c>
      <c r="GT35" s="93">
        <v>132347</v>
      </c>
      <c r="GU35" s="93">
        <v>0</v>
      </c>
      <c r="GV35" s="93">
        <v>0</v>
      </c>
      <c r="GW35" s="93">
        <v>0</v>
      </c>
      <c r="GX35" s="93">
        <v>0</v>
      </c>
      <c r="GY35" s="93">
        <v>284784</v>
      </c>
      <c r="GZ35" s="93">
        <v>0</v>
      </c>
      <c r="HA35" s="93">
        <v>16477131</v>
      </c>
      <c r="HB35" s="93">
        <v>11255899</v>
      </c>
      <c r="HC35" s="93">
        <v>5221232</v>
      </c>
      <c r="HD35" s="93">
        <v>5221232</v>
      </c>
      <c r="HE35" s="93">
        <v>1656450</v>
      </c>
      <c r="HF35" s="93">
        <v>763688960</v>
      </c>
      <c r="HG35" s="93">
        <v>0</v>
      </c>
      <c r="HH35" s="93">
        <v>0</v>
      </c>
      <c r="HI35" s="65">
        <v>15620000</v>
      </c>
      <c r="HJ35" s="65">
        <v>1562</v>
      </c>
      <c r="HK35" s="65">
        <v>10000</v>
      </c>
      <c r="HL35" s="65">
        <v>0</v>
      </c>
      <c r="HM35" s="65">
        <v>10000</v>
      </c>
      <c r="HN35" s="65">
        <v>1512</v>
      </c>
      <c r="HO35" s="65">
        <v>15120000</v>
      </c>
      <c r="HP35" s="65">
        <v>500000</v>
      </c>
      <c r="HQ35" s="65">
        <v>0</v>
      </c>
      <c r="HR35" s="65">
        <v>0</v>
      </c>
      <c r="HS35" s="65">
        <v>0</v>
      </c>
      <c r="HT35" s="65">
        <v>0</v>
      </c>
      <c r="HU35" s="65">
        <v>0</v>
      </c>
      <c r="HV35" s="65">
        <v>0</v>
      </c>
      <c r="HW35" s="65">
        <v>500000</v>
      </c>
      <c r="HX35" s="65">
        <v>134072</v>
      </c>
      <c r="HY35" s="65">
        <v>0</v>
      </c>
      <c r="HZ35" s="65">
        <v>19645</v>
      </c>
      <c r="IA35" s="65">
        <v>0</v>
      </c>
      <c r="IB35" s="65">
        <v>0</v>
      </c>
      <c r="IC35" s="65">
        <v>330272</v>
      </c>
      <c r="ID35" s="65">
        <v>0</v>
      </c>
      <c r="IE35" s="65">
        <v>16603989</v>
      </c>
      <c r="IF35" s="65">
        <v>11848723</v>
      </c>
      <c r="IG35" s="65">
        <v>4755266</v>
      </c>
      <c r="IH35" s="65">
        <v>4775266</v>
      </c>
      <c r="II35" s="65">
        <v>2624416</v>
      </c>
      <c r="IJ35" s="65">
        <v>821759734</v>
      </c>
      <c r="IK35" s="65">
        <v>0</v>
      </c>
      <c r="IL35" s="65">
        <v>20000</v>
      </c>
      <c r="IM35" s="90">
        <v>15120000</v>
      </c>
      <c r="IN35" s="90">
        <v>1512</v>
      </c>
      <c r="IO35" s="90">
        <v>10000</v>
      </c>
      <c r="IP35" s="90">
        <v>0</v>
      </c>
      <c r="IQ35" s="90">
        <v>10000</v>
      </c>
      <c r="IR35" s="90">
        <v>1466</v>
      </c>
      <c r="IS35" s="90">
        <v>14660000</v>
      </c>
      <c r="IT35" s="90">
        <v>460000</v>
      </c>
      <c r="IU35" s="90">
        <v>0</v>
      </c>
      <c r="IV35" s="90">
        <v>0</v>
      </c>
      <c r="IW35" s="90">
        <v>0</v>
      </c>
      <c r="IX35" s="90">
        <v>0</v>
      </c>
      <c r="IY35" s="90">
        <v>0</v>
      </c>
      <c r="IZ35" s="90">
        <v>0</v>
      </c>
      <c r="JA35" s="90">
        <v>460000</v>
      </c>
      <c r="JB35" s="90">
        <v>133647</v>
      </c>
      <c r="JC35" s="90">
        <v>0</v>
      </c>
      <c r="JD35" s="90">
        <v>35698</v>
      </c>
      <c r="JE35" s="90">
        <v>0</v>
      </c>
      <c r="JF35" s="90">
        <v>0</v>
      </c>
      <c r="JG35" s="90">
        <v>439655</v>
      </c>
      <c r="JH35" s="90">
        <v>26152</v>
      </c>
      <c r="JI35" s="90">
        <v>16215152</v>
      </c>
      <c r="JJ35" s="90">
        <v>12138884</v>
      </c>
      <c r="JK35" s="90">
        <v>4076268</v>
      </c>
      <c r="JL35" s="90">
        <v>4076268</v>
      </c>
      <c r="JM35" s="90">
        <v>4345000</v>
      </c>
      <c r="JN35" s="90">
        <v>935225534</v>
      </c>
      <c r="JO35" s="90">
        <v>0</v>
      </c>
      <c r="JP35" s="90">
        <v>0</v>
      </c>
      <c r="JQ35" s="100">
        <v>14660000</v>
      </c>
      <c r="JR35" s="100">
        <v>1466</v>
      </c>
      <c r="JS35" s="100">
        <v>10000</v>
      </c>
      <c r="JT35" s="100">
        <v>1000</v>
      </c>
      <c r="JU35" s="100">
        <v>11000</v>
      </c>
      <c r="JV35" s="100">
        <v>1431</v>
      </c>
      <c r="JW35" s="100">
        <v>15741000</v>
      </c>
      <c r="JX35" s="100">
        <v>0</v>
      </c>
      <c r="JY35" s="100">
        <v>0</v>
      </c>
      <c r="JZ35" s="100">
        <v>0</v>
      </c>
      <c r="KA35" s="100">
        <v>0</v>
      </c>
      <c r="KB35" s="100">
        <v>0</v>
      </c>
      <c r="KC35" s="100">
        <v>0</v>
      </c>
      <c r="KD35" s="100">
        <v>0</v>
      </c>
      <c r="KE35" s="100">
        <v>385000</v>
      </c>
      <c r="KF35" s="100">
        <v>134072</v>
      </c>
      <c r="KG35" s="100">
        <v>0</v>
      </c>
      <c r="KH35" s="100">
        <v>27094</v>
      </c>
      <c r="KI35" s="100">
        <v>0</v>
      </c>
      <c r="KJ35" s="100">
        <v>0</v>
      </c>
      <c r="KK35" s="100">
        <v>682991</v>
      </c>
      <c r="KL35" s="100">
        <v>195845</v>
      </c>
      <c r="KM35" s="100">
        <v>17166002</v>
      </c>
      <c r="KN35" s="100">
        <v>12155056</v>
      </c>
      <c r="KO35" s="100">
        <v>5010946</v>
      </c>
      <c r="KP35" s="100">
        <v>5010946</v>
      </c>
      <c r="KQ35" s="100">
        <v>2405567</v>
      </c>
      <c r="KR35" s="100">
        <v>1025714103</v>
      </c>
      <c r="KS35" s="100">
        <v>0</v>
      </c>
      <c r="KT35" s="100">
        <v>0</v>
      </c>
    </row>
    <row r="36" spans="1:306" x14ac:dyDescent="0.25">
      <c r="A36" s="61">
        <v>6013</v>
      </c>
      <c r="B36" s="61" t="s">
        <v>59</v>
      </c>
      <c r="C36" s="61">
        <v>6352428</v>
      </c>
      <c r="D36" s="61">
        <v>525</v>
      </c>
      <c r="E36" s="61">
        <v>12099.86</v>
      </c>
      <c r="F36" s="61">
        <v>75</v>
      </c>
      <c r="G36" s="61">
        <v>12174.86</v>
      </c>
      <c r="H36" s="61">
        <v>530</v>
      </c>
      <c r="I36" s="61">
        <v>6452676</v>
      </c>
      <c r="J36" s="61">
        <v>0</v>
      </c>
      <c r="K36" s="61">
        <v>78596</v>
      </c>
      <c r="L36" s="61">
        <v>0</v>
      </c>
      <c r="M36" s="61">
        <v>0</v>
      </c>
      <c r="N36" s="61">
        <v>0</v>
      </c>
      <c r="O36" s="61">
        <v>0</v>
      </c>
      <c r="P36" s="61">
        <v>990000</v>
      </c>
      <c r="Q36" s="61">
        <v>0</v>
      </c>
      <c r="R36" s="61">
        <v>126000</v>
      </c>
      <c r="S36" s="61">
        <v>7655687</v>
      </c>
      <c r="T36" s="61">
        <v>124642</v>
      </c>
      <c r="U36" s="61">
        <v>7531045</v>
      </c>
      <c r="V36" s="61">
        <v>7531045</v>
      </c>
      <c r="W36" s="61">
        <v>369234</v>
      </c>
      <c r="X36" s="61">
        <v>4548</v>
      </c>
      <c r="Y36" s="61">
        <v>2345453187</v>
      </c>
      <c r="Z36" s="61">
        <v>0</v>
      </c>
      <c r="AA36" s="61">
        <v>0</v>
      </c>
      <c r="AB36" s="61">
        <v>0</v>
      </c>
      <c r="AC36" s="61">
        <v>5172</v>
      </c>
      <c r="AD36" s="61">
        <v>3243</v>
      </c>
      <c r="AE36" s="94">
        <v>6531272</v>
      </c>
      <c r="AF36" s="94">
        <v>530</v>
      </c>
      <c r="AG36" s="94">
        <v>12323.15</v>
      </c>
      <c r="AH36" s="94">
        <v>0</v>
      </c>
      <c r="AI36" s="94">
        <v>12323.15</v>
      </c>
      <c r="AJ36" s="94">
        <v>529</v>
      </c>
      <c r="AK36" s="94">
        <v>6518946</v>
      </c>
      <c r="AL36" s="94">
        <v>0</v>
      </c>
      <c r="AM36" s="94">
        <v>32557</v>
      </c>
      <c r="AN36" s="94">
        <v>0</v>
      </c>
      <c r="AO36" s="94">
        <v>0</v>
      </c>
      <c r="AP36" s="94">
        <v>0</v>
      </c>
      <c r="AQ36" s="94">
        <v>0</v>
      </c>
      <c r="AR36" s="94">
        <v>990000</v>
      </c>
      <c r="AS36" s="94">
        <v>12323</v>
      </c>
      <c r="AT36" s="94">
        <v>123941</v>
      </c>
      <c r="AU36" s="94">
        <v>7695813</v>
      </c>
      <c r="AV36" s="94">
        <v>134228</v>
      </c>
      <c r="AW36" s="94">
        <v>7561585</v>
      </c>
      <c r="AX36" s="94">
        <v>7561585</v>
      </c>
      <c r="AY36" s="94">
        <v>489636</v>
      </c>
      <c r="AZ36" s="94">
        <v>5373</v>
      </c>
      <c r="BA36" s="94">
        <v>2320587253</v>
      </c>
      <c r="BB36" s="94">
        <v>0</v>
      </c>
      <c r="BC36" s="94">
        <v>0</v>
      </c>
      <c r="BD36" s="94">
        <v>12326</v>
      </c>
      <c r="BE36" s="94">
        <v>5720</v>
      </c>
      <c r="BF36" s="94">
        <v>0</v>
      </c>
      <c r="BG36" s="94">
        <v>0</v>
      </c>
      <c r="BH36" s="94">
        <v>0</v>
      </c>
      <c r="BI36" s="94">
        <v>0</v>
      </c>
      <c r="BJ36" s="85">
        <v>6551503</v>
      </c>
      <c r="BK36" s="85">
        <v>529</v>
      </c>
      <c r="BL36" s="85">
        <v>12384.69</v>
      </c>
      <c r="BM36" s="85">
        <v>0</v>
      </c>
      <c r="BN36" s="85">
        <v>12384.69</v>
      </c>
      <c r="BO36" s="85">
        <v>516</v>
      </c>
      <c r="BP36" s="85">
        <v>6390500</v>
      </c>
      <c r="BQ36" s="85">
        <v>0</v>
      </c>
      <c r="BR36" s="85">
        <v>32863</v>
      </c>
      <c r="BS36" s="85">
        <v>0</v>
      </c>
      <c r="BT36" s="85">
        <v>0</v>
      </c>
      <c r="BU36" s="85">
        <v>0</v>
      </c>
      <c r="BV36" s="85">
        <v>0</v>
      </c>
      <c r="BW36" s="85">
        <v>990000</v>
      </c>
      <c r="BX36" s="85">
        <v>161001</v>
      </c>
      <c r="BY36" s="85">
        <v>162413</v>
      </c>
      <c r="BZ36" s="85">
        <v>7899121</v>
      </c>
      <c r="CA36" s="85">
        <v>121512</v>
      </c>
      <c r="CB36" s="85">
        <v>7777609</v>
      </c>
      <c r="CC36" s="85">
        <v>7777609</v>
      </c>
      <c r="CD36" s="85">
        <v>489667</v>
      </c>
      <c r="CE36" s="85">
        <v>4442</v>
      </c>
      <c r="CF36" s="85">
        <v>2385956231</v>
      </c>
      <c r="CG36" s="85">
        <v>0</v>
      </c>
      <c r="CH36" s="85">
        <v>0</v>
      </c>
      <c r="CI36" s="85">
        <v>161003</v>
      </c>
      <c r="CJ36" s="85">
        <v>1341</v>
      </c>
      <c r="CK36" s="85">
        <v>0</v>
      </c>
      <c r="CL36" s="85">
        <v>0</v>
      </c>
      <c r="CM36" s="85">
        <v>0</v>
      </c>
      <c r="CN36" s="85">
        <v>0</v>
      </c>
      <c r="CO36" s="91">
        <v>6423363</v>
      </c>
      <c r="CP36" s="91">
        <v>516</v>
      </c>
      <c r="CQ36" s="91">
        <v>12448.38</v>
      </c>
      <c r="CR36" s="91">
        <v>0</v>
      </c>
      <c r="CS36" s="91">
        <v>12448.38</v>
      </c>
      <c r="CT36" s="91">
        <v>500</v>
      </c>
      <c r="CU36" s="91">
        <v>6224190</v>
      </c>
      <c r="CV36" s="91">
        <v>0</v>
      </c>
      <c r="CW36" s="91">
        <v>89321</v>
      </c>
      <c r="CX36" s="91">
        <v>0</v>
      </c>
      <c r="CY36" s="91">
        <v>0</v>
      </c>
      <c r="CZ36" s="91">
        <v>0</v>
      </c>
      <c r="DA36" s="91">
        <v>0</v>
      </c>
      <c r="DB36" s="91">
        <v>990000</v>
      </c>
      <c r="DC36" s="91">
        <v>199174</v>
      </c>
      <c r="DD36" s="91">
        <v>156686</v>
      </c>
      <c r="DE36" s="91">
        <v>7865292</v>
      </c>
      <c r="DF36" s="91">
        <v>103201</v>
      </c>
      <c r="DG36" s="91">
        <v>7762091</v>
      </c>
      <c r="DH36" s="91">
        <v>7762091</v>
      </c>
      <c r="DI36" s="91">
        <v>489600</v>
      </c>
      <c r="DJ36" s="91">
        <v>4507</v>
      </c>
      <c r="DK36" s="91">
        <v>2434356073</v>
      </c>
      <c r="DL36" s="91">
        <v>0</v>
      </c>
      <c r="DM36" s="91">
        <v>0</v>
      </c>
      <c r="DN36" s="91">
        <v>199173</v>
      </c>
      <c r="DO36" s="91">
        <v>0</v>
      </c>
      <c r="DP36" s="91">
        <v>6748</v>
      </c>
      <c r="DQ36" s="91">
        <v>0</v>
      </c>
      <c r="DR36" s="91">
        <v>0</v>
      </c>
      <c r="DS36" s="91">
        <v>0</v>
      </c>
      <c r="DT36" s="91">
        <v>0</v>
      </c>
      <c r="DU36" s="92">
        <v>6313511</v>
      </c>
      <c r="DV36" s="92">
        <v>500</v>
      </c>
      <c r="DW36" s="92">
        <v>12627.02</v>
      </c>
      <c r="DX36" s="92">
        <v>0</v>
      </c>
      <c r="DY36" s="92">
        <v>12627.02</v>
      </c>
      <c r="DZ36" s="92">
        <v>492</v>
      </c>
      <c r="EA36" s="92">
        <v>6313511</v>
      </c>
      <c r="EB36" s="92">
        <v>0</v>
      </c>
      <c r="EC36" s="92">
        <v>52075</v>
      </c>
      <c r="ED36" s="92">
        <v>0</v>
      </c>
      <c r="EE36" s="92">
        <v>0</v>
      </c>
      <c r="EF36" s="92">
        <v>0</v>
      </c>
      <c r="EG36" s="92">
        <v>0</v>
      </c>
      <c r="EH36" s="92">
        <v>990000</v>
      </c>
      <c r="EI36" s="92">
        <v>101016</v>
      </c>
      <c r="EJ36" s="92">
        <v>154637</v>
      </c>
      <c r="EK36" s="92">
        <v>7612180</v>
      </c>
      <c r="EL36" s="92">
        <v>106335</v>
      </c>
      <c r="EM36" s="92">
        <v>7505845</v>
      </c>
      <c r="EN36" s="92">
        <v>7505845</v>
      </c>
      <c r="EO36" s="92">
        <v>454600</v>
      </c>
      <c r="EP36" s="92">
        <v>4616</v>
      </c>
      <c r="EQ36" s="92">
        <v>2535312794</v>
      </c>
      <c r="ER36" s="92">
        <v>0</v>
      </c>
      <c r="ES36" s="92">
        <v>0</v>
      </c>
      <c r="ET36" s="92">
        <v>101017</v>
      </c>
      <c r="EU36" s="92">
        <v>0</v>
      </c>
      <c r="EV36" s="92">
        <v>941</v>
      </c>
      <c r="EW36" s="92">
        <v>0</v>
      </c>
      <c r="EX36" s="92">
        <v>0</v>
      </c>
      <c r="EY36" s="92">
        <v>0</v>
      </c>
      <c r="EZ36" s="92">
        <v>0</v>
      </c>
      <c r="FA36" s="88">
        <v>6264569</v>
      </c>
      <c r="FB36" s="88">
        <v>492</v>
      </c>
      <c r="FC36" s="88">
        <v>12732.86</v>
      </c>
      <c r="FD36" s="88">
        <v>175</v>
      </c>
      <c r="FE36" s="88">
        <v>12907.86</v>
      </c>
      <c r="FF36" s="88">
        <v>498</v>
      </c>
      <c r="FG36" s="88">
        <v>6428114</v>
      </c>
      <c r="FH36" s="88">
        <v>0</v>
      </c>
      <c r="FI36" s="88">
        <v>0</v>
      </c>
      <c r="FJ36" s="88">
        <v>0</v>
      </c>
      <c r="FK36" s="88">
        <v>0</v>
      </c>
      <c r="FL36" s="88">
        <v>0</v>
      </c>
      <c r="FM36" s="88">
        <v>0</v>
      </c>
      <c r="FN36" s="88">
        <v>350000</v>
      </c>
      <c r="FO36" s="88">
        <v>0</v>
      </c>
      <c r="FP36" s="88">
        <v>156080</v>
      </c>
      <c r="FQ36" s="88">
        <v>0</v>
      </c>
      <c r="FR36" s="88">
        <v>0</v>
      </c>
      <c r="FS36" s="88">
        <v>0</v>
      </c>
      <c r="FT36" s="88">
        <v>0</v>
      </c>
      <c r="FU36" s="88">
        <v>0</v>
      </c>
      <c r="FV36" s="88">
        <v>0</v>
      </c>
      <c r="FW36" s="88">
        <v>6934194</v>
      </c>
      <c r="FX36" s="88">
        <v>90995</v>
      </c>
      <c r="FY36" s="88">
        <v>6843199</v>
      </c>
      <c r="FZ36" s="88">
        <v>6843199</v>
      </c>
      <c r="GA36" s="88">
        <v>1289882</v>
      </c>
      <c r="GB36" s="88">
        <v>2670699759</v>
      </c>
      <c r="GC36" s="88">
        <v>0</v>
      </c>
      <c r="GD36" s="88">
        <v>0</v>
      </c>
      <c r="GE36" s="93">
        <v>6428114</v>
      </c>
      <c r="GF36" s="93">
        <v>498</v>
      </c>
      <c r="GG36" s="93">
        <v>12907.86</v>
      </c>
      <c r="GH36" s="93">
        <v>179</v>
      </c>
      <c r="GI36" s="93">
        <v>13086.86</v>
      </c>
      <c r="GJ36" s="93">
        <v>501</v>
      </c>
      <c r="GK36" s="93">
        <v>6556517</v>
      </c>
      <c r="GL36" s="93">
        <v>0</v>
      </c>
      <c r="GM36" s="93">
        <v>0</v>
      </c>
      <c r="GN36" s="93">
        <v>84370</v>
      </c>
      <c r="GO36" s="93">
        <v>0</v>
      </c>
      <c r="GP36" s="93">
        <v>0</v>
      </c>
      <c r="GQ36" s="93">
        <v>0</v>
      </c>
      <c r="GR36" s="93">
        <v>350000</v>
      </c>
      <c r="GS36" s="93">
        <v>0</v>
      </c>
      <c r="GT36" s="93">
        <v>157352</v>
      </c>
      <c r="GU36" s="93">
        <v>0</v>
      </c>
      <c r="GV36" s="93">
        <v>2590</v>
      </c>
      <c r="GW36" s="93">
        <v>0</v>
      </c>
      <c r="GX36" s="93">
        <v>0</v>
      </c>
      <c r="GY36" s="93">
        <v>0</v>
      </c>
      <c r="GZ36" s="93">
        <v>0</v>
      </c>
      <c r="HA36" s="93">
        <v>7150829</v>
      </c>
      <c r="HB36" s="93">
        <v>77654</v>
      </c>
      <c r="HC36" s="93">
        <v>7073175</v>
      </c>
      <c r="HD36" s="93">
        <v>7060088</v>
      </c>
      <c r="HE36" s="93">
        <v>1489616</v>
      </c>
      <c r="HF36" s="93">
        <v>2835904007</v>
      </c>
      <c r="HG36" s="93">
        <v>13087</v>
      </c>
      <c r="HH36" s="93">
        <v>0</v>
      </c>
      <c r="HI36" s="65">
        <v>6640887</v>
      </c>
      <c r="HJ36" s="65">
        <v>501</v>
      </c>
      <c r="HK36" s="65">
        <v>13255.26</v>
      </c>
      <c r="HL36" s="65">
        <v>0</v>
      </c>
      <c r="HM36" s="65">
        <v>13255.26</v>
      </c>
      <c r="HN36" s="65">
        <v>505</v>
      </c>
      <c r="HO36" s="65">
        <v>6693906</v>
      </c>
      <c r="HP36" s="65">
        <v>0</v>
      </c>
      <c r="HQ36" s="65">
        <v>0</v>
      </c>
      <c r="HR36" s="65">
        <v>0</v>
      </c>
      <c r="HS36" s="65">
        <v>0</v>
      </c>
      <c r="HT36" s="65">
        <v>0</v>
      </c>
      <c r="HU36" s="65">
        <v>0</v>
      </c>
      <c r="HV36" s="65">
        <v>350000</v>
      </c>
      <c r="HW36" s="65">
        <v>0</v>
      </c>
      <c r="HX36" s="65">
        <v>153530</v>
      </c>
      <c r="HY36" s="65">
        <v>0</v>
      </c>
      <c r="HZ36" s="65">
        <v>8442</v>
      </c>
      <c r="IA36" s="65">
        <v>0</v>
      </c>
      <c r="IB36" s="65">
        <v>0</v>
      </c>
      <c r="IC36" s="65">
        <v>8982</v>
      </c>
      <c r="ID36" s="65">
        <v>0</v>
      </c>
      <c r="IE36" s="65">
        <v>7214860</v>
      </c>
      <c r="IF36" s="65">
        <v>71203</v>
      </c>
      <c r="IG36" s="65">
        <v>7143657</v>
      </c>
      <c r="IH36" s="65">
        <v>7143657</v>
      </c>
      <c r="II36" s="65">
        <v>2042472</v>
      </c>
      <c r="IJ36" s="65">
        <v>3104606225</v>
      </c>
      <c r="IK36" s="65">
        <v>0</v>
      </c>
      <c r="IL36" s="65">
        <v>0</v>
      </c>
      <c r="IM36" s="90">
        <v>6693906</v>
      </c>
      <c r="IN36" s="90">
        <v>505</v>
      </c>
      <c r="IO36" s="90">
        <v>13255.26</v>
      </c>
      <c r="IP36" s="90">
        <v>0</v>
      </c>
      <c r="IQ36" s="90">
        <v>13255.26</v>
      </c>
      <c r="IR36" s="90">
        <v>495</v>
      </c>
      <c r="IS36" s="90">
        <v>6561354</v>
      </c>
      <c r="IT36" s="90">
        <v>132552</v>
      </c>
      <c r="IU36" s="90">
        <v>0</v>
      </c>
      <c r="IV36" s="90">
        <v>1477</v>
      </c>
      <c r="IW36" s="90">
        <v>0</v>
      </c>
      <c r="IX36" s="90">
        <v>0</v>
      </c>
      <c r="IY36" s="90">
        <v>0</v>
      </c>
      <c r="IZ36" s="90">
        <v>0</v>
      </c>
      <c r="JA36" s="90">
        <v>132553</v>
      </c>
      <c r="JB36" s="90">
        <v>154611</v>
      </c>
      <c r="JC36" s="90">
        <v>174</v>
      </c>
      <c r="JD36" s="90">
        <v>4081</v>
      </c>
      <c r="JE36" s="90">
        <v>0</v>
      </c>
      <c r="JF36" s="90">
        <v>0</v>
      </c>
      <c r="JG36" s="90">
        <v>0</v>
      </c>
      <c r="JH36" s="90">
        <v>0</v>
      </c>
      <c r="JI36" s="90">
        <v>6986802</v>
      </c>
      <c r="JJ36" s="90">
        <v>63005</v>
      </c>
      <c r="JK36" s="90">
        <v>6923797</v>
      </c>
      <c r="JL36" s="90">
        <v>6923797</v>
      </c>
      <c r="JM36" s="90">
        <v>2754600</v>
      </c>
      <c r="JN36" s="90">
        <v>3717323263</v>
      </c>
      <c r="JO36" s="90">
        <v>0</v>
      </c>
      <c r="JP36" s="90">
        <v>0</v>
      </c>
      <c r="JQ36" s="100">
        <v>6562831</v>
      </c>
      <c r="JR36" s="100">
        <v>495</v>
      </c>
      <c r="JS36" s="100">
        <v>13258.24</v>
      </c>
      <c r="JT36" s="100">
        <v>325</v>
      </c>
      <c r="JU36" s="100">
        <v>13583.24</v>
      </c>
      <c r="JV36" s="100">
        <v>478</v>
      </c>
      <c r="JW36" s="100">
        <v>6492789</v>
      </c>
      <c r="JX36" s="100">
        <v>70042</v>
      </c>
      <c r="JY36" s="100">
        <v>0</v>
      </c>
      <c r="JZ36" s="100">
        <v>18537</v>
      </c>
      <c r="KA36" s="100">
        <v>0</v>
      </c>
      <c r="KB36" s="100">
        <v>0</v>
      </c>
      <c r="KC36" s="100">
        <v>0</v>
      </c>
      <c r="KD36" s="100">
        <v>0</v>
      </c>
      <c r="KE36" s="100">
        <v>230915</v>
      </c>
      <c r="KF36" s="100">
        <v>155671</v>
      </c>
      <c r="KG36" s="100">
        <v>131</v>
      </c>
      <c r="KH36" s="100">
        <v>0</v>
      </c>
      <c r="KI36" s="100">
        <v>0</v>
      </c>
      <c r="KJ36" s="100">
        <v>0</v>
      </c>
      <c r="KK36" s="100">
        <v>24774</v>
      </c>
      <c r="KL36" s="100">
        <v>0</v>
      </c>
      <c r="KM36" s="100">
        <v>6992859</v>
      </c>
      <c r="KN36" s="100">
        <v>56036</v>
      </c>
      <c r="KO36" s="100">
        <v>6936823</v>
      </c>
      <c r="KP36" s="100">
        <v>6936823</v>
      </c>
      <c r="KQ36" s="100">
        <v>2354616</v>
      </c>
      <c r="KR36" s="100">
        <v>4282223363</v>
      </c>
      <c r="KS36" s="100">
        <v>0</v>
      </c>
      <c r="KT36" s="100">
        <v>0</v>
      </c>
    </row>
    <row r="37" spans="1:306" x14ac:dyDescent="0.25">
      <c r="A37" s="61">
        <v>441</v>
      </c>
      <c r="B37" s="61" t="s">
        <v>60</v>
      </c>
      <c r="C37" s="61">
        <v>2747176</v>
      </c>
      <c r="D37" s="61">
        <v>258</v>
      </c>
      <c r="E37" s="61">
        <v>10647.97</v>
      </c>
      <c r="F37" s="61">
        <v>75</v>
      </c>
      <c r="G37" s="61">
        <v>10722.97</v>
      </c>
      <c r="H37" s="61">
        <v>247</v>
      </c>
      <c r="I37" s="61">
        <v>2648574</v>
      </c>
      <c r="J37" s="61">
        <v>0</v>
      </c>
      <c r="K37" s="61">
        <v>0</v>
      </c>
      <c r="L37" s="61">
        <v>0</v>
      </c>
      <c r="M37" s="61">
        <v>0</v>
      </c>
      <c r="N37" s="61">
        <v>0</v>
      </c>
      <c r="O37" s="61">
        <v>0</v>
      </c>
      <c r="P37" s="61">
        <v>0</v>
      </c>
      <c r="Q37" s="61">
        <v>117953</v>
      </c>
      <c r="R37" s="61">
        <v>148127</v>
      </c>
      <c r="S37" s="61">
        <v>3013256</v>
      </c>
      <c r="T37" s="61">
        <v>69032</v>
      </c>
      <c r="U37" s="61">
        <v>2944224</v>
      </c>
      <c r="V37" s="61">
        <v>2944224</v>
      </c>
      <c r="W37" s="61">
        <v>334230</v>
      </c>
      <c r="X37" s="61">
        <v>561</v>
      </c>
      <c r="Y37" s="61">
        <v>543654966</v>
      </c>
      <c r="Z37" s="61">
        <v>0</v>
      </c>
      <c r="AA37" s="61">
        <v>0</v>
      </c>
      <c r="AB37" s="61">
        <v>98602</v>
      </c>
      <c r="AC37" s="61">
        <v>0</v>
      </c>
      <c r="AD37" s="61">
        <v>0</v>
      </c>
      <c r="AE37" s="94">
        <v>2648574</v>
      </c>
      <c r="AF37" s="94">
        <v>247</v>
      </c>
      <c r="AG37" s="94">
        <v>10722.97</v>
      </c>
      <c r="AH37" s="94">
        <v>0</v>
      </c>
      <c r="AI37" s="94">
        <v>10722.97</v>
      </c>
      <c r="AJ37" s="94">
        <v>234</v>
      </c>
      <c r="AK37" s="94">
        <v>2509175</v>
      </c>
      <c r="AL37" s="94">
        <v>0</v>
      </c>
      <c r="AM37" s="94">
        <v>45162</v>
      </c>
      <c r="AN37" s="94">
        <v>0</v>
      </c>
      <c r="AO37" s="94">
        <v>0</v>
      </c>
      <c r="AP37" s="94">
        <v>0</v>
      </c>
      <c r="AQ37" s="94">
        <v>0</v>
      </c>
      <c r="AR37" s="94">
        <v>0</v>
      </c>
      <c r="AS37" s="94">
        <v>139399</v>
      </c>
      <c r="AT37" s="94">
        <v>232086</v>
      </c>
      <c r="AU37" s="94">
        <v>3065221</v>
      </c>
      <c r="AV37" s="94">
        <v>61409</v>
      </c>
      <c r="AW37" s="94">
        <v>3003812</v>
      </c>
      <c r="AX37" s="94">
        <v>3003812</v>
      </c>
      <c r="AY37" s="94">
        <v>334230</v>
      </c>
      <c r="AZ37" s="94">
        <v>385</v>
      </c>
      <c r="BA37" s="94">
        <v>545116269</v>
      </c>
      <c r="BB37" s="94">
        <v>0</v>
      </c>
      <c r="BC37" s="94">
        <v>0</v>
      </c>
      <c r="BD37" s="94">
        <v>139399</v>
      </c>
      <c r="BE37" s="94">
        <v>0</v>
      </c>
      <c r="BF37" s="94">
        <v>0</v>
      </c>
      <c r="BG37" s="94">
        <v>0</v>
      </c>
      <c r="BH37" s="94">
        <v>0</v>
      </c>
      <c r="BI37" s="94">
        <v>0</v>
      </c>
      <c r="BJ37" s="85">
        <v>2554337</v>
      </c>
      <c r="BK37" s="85">
        <v>234</v>
      </c>
      <c r="BL37" s="85">
        <v>10915.97</v>
      </c>
      <c r="BM37" s="85">
        <v>0</v>
      </c>
      <c r="BN37" s="85">
        <v>10915.97</v>
      </c>
      <c r="BO37" s="85">
        <v>229</v>
      </c>
      <c r="BP37" s="85">
        <v>2499757</v>
      </c>
      <c r="BQ37" s="85">
        <v>11318</v>
      </c>
      <c r="BR37" s="85">
        <v>30172</v>
      </c>
      <c r="BS37" s="85">
        <v>0</v>
      </c>
      <c r="BT37" s="85">
        <v>0</v>
      </c>
      <c r="BU37" s="85">
        <v>0</v>
      </c>
      <c r="BV37" s="85">
        <v>0</v>
      </c>
      <c r="BW37" s="85">
        <v>0</v>
      </c>
      <c r="BX37" s="85">
        <v>54580</v>
      </c>
      <c r="BY37" s="85">
        <v>397118</v>
      </c>
      <c r="BZ37" s="85">
        <v>3051139</v>
      </c>
      <c r="CA37" s="85">
        <v>54727</v>
      </c>
      <c r="CB37" s="85">
        <v>2996412</v>
      </c>
      <c r="CC37" s="85">
        <v>3007328</v>
      </c>
      <c r="CD37" s="85">
        <v>370976</v>
      </c>
      <c r="CE37" s="85">
        <v>236</v>
      </c>
      <c r="CF37" s="85">
        <v>545845691</v>
      </c>
      <c r="CG37" s="85">
        <v>0</v>
      </c>
      <c r="CH37" s="85">
        <v>10916</v>
      </c>
      <c r="CI37" s="85">
        <v>54580</v>
      </c>
      <c r="CJ37" s="85">
        <v>0</v>
      </c>
      <c r="CK37" s="85">
        <v>3614</v>
      </c>
      <c r="CL37" s="85">
        <v>0</v>
      </c>
      <c r="CM37" s="85">
        <v>0</v>
      </c>
      <c r="CN37" s="85">
        <v>0</v>
      </c>
      <c r="CO37" s="91">
        <v>2541247</v>
      </c>
      <c r="CP37" s="91">
        <v>229</v>
      </c>
      <c r="CQ37" s="91">
        <v>11097.15</v>
      </c>
      <c r="CR37" s="91">
        <v>0</v>
      </c>
      <c r="CS37" s="91">
        <v>11097.15</v>
      </c>
      <c r="CT37" s="91">
        <v>226</v>
      </c>
      <c r="CU37" s="91">
        <v>2507956</v>
      </c>
      <c r="CV37" s="91">
        <v>0</v>
      </c>
      <c r="CW37" s="91">
        <v>0</v>
      </c>
      <c r="CX37" s="91">
        <v>0</v>
      </c>
      <c r="CY37" s="91">
        <v>0</v>
      </c>
      <c r="CZ37" s="91">
        <v>0</v>
      </c>
      <c r="DA37" s="91">
        <v>0</v>
      </c>
      <c r="DB37" s="91">
        <v>0</v>
      </c>
      <c r="DC37" s="91">
        <v>33291</v>
      </c>
      <c r="DD37" s="91">
        <v>733985</v>
      </c>
      <c r="DE37" s="91">
        <v>3348619</v>
      </c>
      <c r="DF37" s="91">
        <v>41752</v>
      </c>
      <c r="DG37" s="91">
        <v>3306867</v>
      </c>
      <c r="DH37" s="91">
        <v>3306867</v>
      </c>
      <c r="DI37" s="91">
        <v>145230</v>
      </c>
      <c r="DJ37" s="91">
        <v>239</v>
      </c>
      <c r="DK37" s="91">
        <v>557629879</v>
      </c>
      <c r="DL37" s="91">
        <v>0</v>
      </c>
      <c r="DM37" s="91">
        <v>0</v>
      </c>
      <c r="DN37" s="91">
        <v>33291</v>
      </c>
      <c r="DO37" s="91">
        <v>0</v>
      </c>
      <c r="DP37" s="91">
        <v>40096</v>
      </c>
      <c r="DQ37" s="91">
        <v>0</v>
      </c>
      <c r="DR37" s="91">
        <v>0</v>
      </c>
      <c r="DS37" s="91">
        <v>0</v>
      </c>
      <c r="DT37" s="91">
        <v>0</v>
      </c>
      <c r="DU37" s="92">
        <v>2519053</v>
      </c>
      <c r="DV37" s="92">
        <v>227</v>
      </c>
      <c r="DW37" s="92">
        <v>11097.15</v>
      </c>
      <c r="DX37" s="92">
        <v>0</v>
      </c>
      <c r="DY37" s="92">
        <v>11097.15</v>
      </c>
      <c r="DZ37" s="92">
        <v>218</v>
      </c>
      <c r="EA37" s="92">
        <v>2519053</v>
      </c>
      <c r="EB37" s="92">
        <v>0</v>
      </c>
      <c r="EC37" s="92">
        <v>12348</v>
      </c>
      <c r="ED37" s="92">
        <v>0</v>
      </c>
      <c r="EE37" s="92">
        <v>0</v>
      </c>
      <c r="EF37" s="92">
        <v>0</v>
      </c>
      <c r="EG37" s="92">
        <v>0</v>
      </c>
      <c r="EH37" s="92">
        <v>0</v>
      </c>
      <c r="EI37" s="92">
        <v>99874</v>
      </c>
      <c r="EJ37" s="92">
        <v>822133</v>
      </c>
      <c r="EK37" s="92">
        <v>3469360</v>
      </c>
      <c r="EL37" s="92">
        <v>29533</v>
      </c>
      <c r="EM37" s="92">
        <v>3439827</v>
      </c>
      <c r="EN37" s="92">
        <v>3439827</v>
      </c>
      <c r="EO37" s="92">
        <v>175000</v>
      </c>
      <c r="EP37" s="92">
        <v>245</v>
      </c>
      <c r="EQ37" s="92">
        <v>568866548</v>
      </c>
      <c r="ER37" s="92">
        <v>0</v>
      </c>
      <c r="ES37" s="92">
        <v>0</v>
      </c>
      <c r="ET37" s="92">
        <v>99874</v>
      </c>
      <c r="EU37" s="92">
        <v>0</v>
      </c>
      <c r="EV37" s="92">
        <v>15952</v>
      </c>
      <c r="EW37" s="92">
        <v>0</v>
      </c>
      <c r="EX37" s="92">
        <v>0</v>
      </c>
      <c r="EY37" s="92">
        <v>0</v>
      </c>
      <c r="EZ37" s="92">
        <v>0</v>
      </c>
      <c r="FA37" s="88">
        <v>2431527</v>
      </c>
      <c r="FB37" s="88">
        <v>218</v>
      </c>
      <c r="FC37" s="88">
        <v>11153.79</v>
      </c>
      <c r="FD37" s="88">
        <v>175</v>
      </c>
      <c r="FE37" s="88">
        <v>11328.79</v>
      </c>
      <c r="FF37" s="88">
        <v>216</v>
      </c>
      <c r="FG37" s="88">
        <v>2447019</v>
      </c>
      <c r="FH37" s="88">
        <v>0</v>
      </c>
      <c r="FI37" s="88">
        <v>0</v>
      </c>
      <c r="FJ37" s="88">
        <v>63733</v>
      </c>
      <c r="FK37" s="88">
        <v>0</v>
      </c>
      <c r="FL37" s="88">
        <v>0</v>
      </c>
      <c r="FM37" s="88">
        <v>0</v>
      </c>
      <c r="FN37" s="88">
        <v>0</v>
      </c>
      <c r="FO37" s="88">
        <v>22658</v>
      </c>
      <c r="FP37" s="88">
        <v>839719</v>
      </c>
      <c r="FQ37" s="88">
        <v>0</v>
      </c>
      <c r="FR37" s="88">
        <v>0</v>
      </c>
      <c r="FS37" s="88">
        <v>0</v>
      </c>
      <c r="FT37" s="88">
        <v>0</v>
      </c>
      <c r="FU37" s="88">
        <v>0</v>
      </c>
      <c r="FV37" s="88">
        <v>0</v>
      </c>
      <c r="FW37" s="88">
        <v>3373129</v>
      </c>
      <c r="FX37" s="88">
        <v>24904</v>
      </c>
      <c r="FY37" s="88">
        <v>3348225</v>
      </c>
      <c r="FZ37" s="88">
        <v>3348225</v>
      </c>
      <c r="GA37" s="88">
        <v>470000</v>
      </c>
      <c r="GB37" s="88">
        <v>602446479</v>
      </c>
      <c r="GC37" s="88">
        <v>0</v>
      </c>
      <c r="GD37" s="88">
        <v>0</v>
      </c>
      <c r="GE37" s="93">
        <v>2510752</v>
      </c>
      <c r="GF37" s="93">
        <v>216</v>
      </c>
      <c r="GG37" s="93">
        <v>11623.85</v>
      </c>
      <c r="GH37" s="93">
        <v>179</v>
      </c>
      <c r="GI37" s="93">
        <v>11802.85</v>
      </c>
      <c r="GJ37" s="93">
        <v>204</v>
      </c>
      <c r="GK37" s="93">
        <v>2407781</v>
      </c>
      <c r="GL37" s="93">
        <v>102971</v>
      </c>
      <c r="GM37" s="93">
        <v>0</v>
      </c>
      <c r="GN37" s="93">
        <v>51321</v>
      </c>
      <c r="GO37" s="93">
        <v>0</v>
      </c>
      <c r="GP37" s="93">
        <v>0</v>
      </c>
      <c r="GQ37" s="93">
        <v>0</v>
      </c>
      <c r="GR37" s="93">
        <v>530000</v>
      </c>
      <c r="GS37" s="93">
        <v>141634</v>
      </c>
      <c r="GT37" s="93">
        <v>819377</v>
      </c>
      <c r="GU37" s="93">
        <v>0</v>
      </c>
      <c r="GV37" s="93">
        <v>0</v>
      </c>
      <c r="GW37" s="93">
        <v>0</v>
      </c>
      <c r="GX37" s="93">
        <v>0</v>
      </c>
      <c r="GY37" s="93">
        <v>0</v>
      </c>
      <c r="GZ37" s="93">
        <v>0</v>
      </c>
      <c r="HA37" s="93">
        <v>4053084</v>
      </c>
      <c r="HB37" s="93">
        <v>24878</v>
      </c>
      <c r="HC37" s="93">
        <v>4028206</v>
      </c>
      <c r="HD37" s="93">
        <v>3952239</v>
      </c>
      <c r="HE37" s="93">
        <v>0</v>
      </c>
      <c r="HF37" s="93">
        <v>620589172</v>
      </c>
      <c r="HG37" s="93">
        <v>75967</v>
      </c>
      <c r="HH37" s="93">
        <v>0</v>
      </c>
      <c r="HI37" s="65">
        <v>2459102</v>
      </c>
      <c r="HJ37" s="65">
        <v>204</v>
      </c>
      <c r="HK37" s="65">
        <v>12054.42</v>
      </c>
      <c r="HL37" s="65">
        <v>0</v>
      </c>
      <c r="HM37" s="65">
        <v>12054.42</v>
      </c>
      <c r="HN37" s="65">
        <v>206</v>
      </c>
      <c r="HO37" s="65">
        <v>2483211</v>
      </c>
      <c r="HP37" s="65">
        <v>0</v>
      </c>
      <c r="HQ37" s="65">
        <v>0</v>
      </c>
      <c r="HR37" s="65">
        <v>0</v>
      </c>
      <c r="HS37" s="65">
        <v>0</v>
      </c>
      <c r="HT37" s="65">
        <v>0</v>
      </c>
      <c r="HU37" s="65">
        <v>0</v>
      </c>
      <c r="HV37" s="65">
        <v>1317500</v>
      </c>
      <c r="HW37" s="65">
        <v>0</v>
      </c>
      <c r="HX37" s="65">
        <v>0</v>
      </c>
      <c r="HY37" s="65">
        <v>0</v>
      </c>
      <c r="HZ37" s="65">
        <v>0</v>
      </c>
      <c r="IA37" s="65">
        <v>0</v>
      </c>
      <c r="IB37" s="65">
        <v>0</v>
      </c>
      <c r="IC37" s="65">
        <v>0</v>
      </c>
      <c r="ID37" s="65">
        <v>0</v>
      </c>
      <c r="IE37" s="65">
        <v>3800711</v>
      </c>
      <c r="IF37" s="65">
        <v>20154</v>
      </c>
      <c r="IG37" s="65">
        <v>3780557</v>
      </c>
      <c r="IH37" s="65">
        <v>3768502</v>
      </c>
      <c r="II37" s="65">
        <v>522000</v>
      </c>
      <c r="IJ37" s="65">
        <v>670502531</v>
      </c>
      <c r="IK37" s="65">
        <v>12055</v>
      </c>
      <c r="IL37" s="65">
        <v>0</v>
      </c>
      <c r="IM37" s="90">
        <v>2483211</v>
      </c>
      <c r="IN37" s="90">
        <v>206</v>
      </c>
      <c r="IO37" s="90">
        <v>12054.42</v>
      </c>
      <c r="IP37" s="90">
        <v>0</v>
      </c>
      <c r="IQ37" s="90">
        <v>12054.42</v>
      </c>
      <c r="IR37" s="90">
        <v>200</v>
      </c>
      <c r="IS37" s="90">
        <v>2410884</v>
      </c>
      <c r="IT37" s="90">
        <v>72327</v>
      </c>
      <c r="IU37" s="90">
        <v>0</v>
      </c>
      <c r="IV37" s="90">
        <v>41078</v>
      </c>
      <c r="IW37" s="90">
        <v>0</v>
      </c>
      <c r="IX37" s="90">
        <v>0</v>
      </c>
      <c r="IY37" s="90">
        <v>0</v>
      </c>
      <c r="IZ37" s="90">
        <v>1317500</v>
      </c>
      <c r="JA37" s="90">
        <v>72327</v>
      </c>
      <c r="JB37" s="90">
        <v>0</v>
      </c>
      <c r="JC37" s="90">
        <v>0</v>
      </c>
      <c r="JD37" s="90">
        <v>0</v>
      </c>
      <c r="JE37" s="90">
        <v>0</v>
      </c>
      <c r="JF37" s="90">
        <v>0</v>
      </c>
      <c r="JG37" s="90">
        <v>0</v>
      </c>
      <c r="JH37" s="90">
        <v>0</v>
      </c>
      <c r="JI37" s="90">
        <v>3914116</v>
      </c>
      <c r="JJ37" s="90">
        <v>19304</v>
      </c>
      <c r="JK37" s="90">
        <v>3894812</v>
      </c>
      <c r="JL37" s="90">
        <v>3894812</v>
      </c>
      <c r="JM37" s="90">
        <v>543000</v>
      </c>
      <c r="JN37" s="90">
        <v>762554406</v>
      </c>
      <c r="JO37" s="90">
        <v>0</v>
      </c>
      <c r="JP37" s="90">
        <v>0</v>
      </c>
      <c r="JQ37" s="100">
        <v>2451962</v>
      </c>
      <c r="JR37" s="100">
        <v>200</v>
      </c>
      <c r="JS37" s="100">
        <v>12259.81</v>
      </c>
      <c r="JT37" s="100">
        <v>325</v>
      </c>
      <c r="JU37" s="100">
        <v>12584.81</v>
      </c>
      <c r="JV37" s="100">
        <v>194</v>
      </c>
      <c r="JW37" s="100">
        <v>2441453</v>
      </c>
      <c r="JX37" s="100">
        <v>10509</v>
      </c>
      <c r="JY37" s="100">
        <v>0</v>
      </c>
      <c r="JZ37" s="100">
        <v>19549</v>
      </c>
      <c r="KA37" s="100">
        <v>0</v>
      </c>
      <c r="KB37" s="100">
        <v>0</v>
      </c>
      <c r="KC37" s="100">
        <v>0</v>
      </c>
      <c r="KD37" s="100">
        <v>1317500</v>
      </c>
      <c r="KE37" s="100">
        <v>75509</v>
      </c>
      <c r="KF37" s="100">
        <v>0</v>
      </c>
      <c r="KG37" s="100">
        <v>228</v>
      </c>
      <c r="KH37" s="100">
        <v>0</v>
      </c>
      <c r="KI37" s="100">
        <v>0</v>
      </c>
      <c r="KJ37" s="100">
        <v>0</v>
      </c>
      <c r="KK37" s="100">
        <v>0</v>
      </c>
      <c r="KL37" s="100">
        <v>0</v>
      </c>
      <c r="KM37" s="100">
        <v>3864748</v>
      </c>
      <c r="KN37" s="100">
        <v>7660</v>
      </c>
      <c r="KO37" s="100">
        <v>3857088</v>
      </c>
      <c r="KP37" s="100">
        <v>3857088</v>
      </c>
      <c r="KQ37" s="100">
        <v>245000</v>
      </c>
      <c r="KR37" s="100">
        <v>931569581</v>
      </c>
      <c r="KS37" s="100">
        <v>0</v>
      </c>
      <c r="KT37" s="100">
        <v>0</v>
      </c>
    </row>
    <row r="38" spans="1:306" x14ac:dyDescent="0.25">
      <c r="A38" s="61">
        <v>2240</v>
      </c>
      <c r="B38" s="61" t="s">
        <v>61</v>
      </c>
      <c r="C38" s="61">
        <v>3880204</v>
      </c>
      <c r="D38" s="61">
        <v>390</v>
      </c>
      <c r="E38" s="61">
        <v>9949.24</v>
      </c>
      <c r="F38" s="61">
        <v>75</v>
      </c>
      <c r="G38" s="61">
        <v>10024.24</v>
      </c>
      <c r="H38" s="61">
        <v>384</v>
      </c>
      <c r="I38" s="61">
        <v>3849308</v>
      </c>
      <c r="J38" s="61">
        <v>0</v>
      </c>
      <c r="K38" s="61">
        <v>0</v>
      </c>
      <c r="L38" s="61">
        <v>0</v>
      </c>
      <c r="M38" s="61">
        <v>0</v>
      </c>
      <c r="N38" s="61">
        <v>0</v>
      </c>
      <c r="O38" s="61">
        <v>0</v>
      </c>
      <c r="P38" s="61">
        <v>0</v>
      </c>
      <c r="Q38" s="61">
        <v>60145</v>
      </c>
      <c r="R38" s="61">
        <v>0</v>
      </c>
      <c r="S38" s="61">
        <v>3957284</v>
      </c>
      <c r="T38" s="61">
        <v>2350443</v>
      </c>
      <c r="U38" s="61">
        <v>1606841</v>
      </c>
      <c r="V38" s="61">
        <v>1606841</v>
      </c>
      <c r="W38" s="61">
        <v>0</v>
      </c>
      <c r="X38" s="61">
        <v>537</v>
      </c>
      <c r="Y38" s="61">
        <v>167446364</v>
      </c>
      <c r="Z38" s="61">
        <v>0</v>
      </c>
      <c r="AA38" s="61">
        <v>0</v>
      </c>
      <c r="AB38" s="61">
        <v>30896</v>
      </c>
      <c r="AC38" s="61">
        <v>0</v>
      </c>
      <c r="AD38" s="61">
        <v>16935</v>
      </c>
      <c r="AE38" s="94">
        <v>3849308</v>
      </c>
      <c r="AF38" s="94">
        <v>384</v>
      </c>
      <c r="AG38" s="94">
        <v>10024.24</v>
      </c>
      <c r="AH38" s="94">
        <v>0</v>
      </c>
      <c r="AI38" s="94">
        <v>10024.24</v>
      </c>
      <c r="AJ38" s="94">
        <v>391</v>
      </c>
      <c r="AK38" s="94">
        <v>3919478</v>
      </c>
      <c r="AL38" s="94">
        <v>0</v>
      </c>
      <c r="AM38" s="94">
        <v>0</v>
      </c>
      <c r="AN38" s="94">
        <v>0</v>
      </c>
      <c r="AO38" s="94">
        <v>0</v>
      </c>
      <c r="AP38" s="94">
        <v>0</v>
      </c>
      <c r="AQ38" s="94">
        <v>0</v>
      </c>
      <c r="AR38" s="94">
        <v>0</v>
      </c>
      <c r="AS38" s="94">
        <v>0</v>
      </c>
      <c r="AT38" s="94">
        <v>0</v>
      </c>
      <c r="AU38" s="94">
        <v>3922169</v>
      </c>
      <c r="AV38" s="94">
        <v>2315655</v>
      </c>
      <c r="AW38" s="94">
        <v>1606514</v>
      </c>
      <c r="AX38" s="94">
        <v>1606514</v>
      </c>
      <c r="AY38" s="94">
        <v>0</v>
      </c>
      <c r="AZ38" s="94">
        <v>808</v>
      </c>
      <c r="BA38" s="94">
        <v>171505499</v>
      </c>
      <c r="BB38" s="94">
        <v>0</v>
      </c>
      <c r="BC38" s="94">
        <v>0</v>
      </c>
      <c r="BD38" s="94">
        <v>0</v>
      </c>
      <c r="BE38" s="94">
        <v>0</v>
      </c>
      <c r="BF38" s="94">
        <v>2691</v>
      </c>
      <c r="BG38" s="94">
        <v>0</v>
      </c>
      <c r="BH38" s="94">
        <v>0</v>
      </c>
      <c r="BI38" s="94">
        <v>0</v>
      </c>
      <c r="BJ38" s="85">
        <v>3919478</v>
      </c>
      <c r="BK38" s="85">
        <v>391</v>
      </c>
      <c r="BL38" s="85">
        <v>10024.24</v>
      </c>
      <c r="BM38" s="85">
        <v>0</v>
      </c>
      <c r="BN38" s="85">
        <v>10024.24</v>
      </c>
      <c r="BO38" s="85">
        <v>391</v>
      </c>
      <c r="BP38" s="85">
        <v>3919478</v>
      </c>
      <c r="BQ38" s="85">
        <v>0</v>
      </c>
      <c r="BR38" s="85">
        <v>0</v>
      </c>
      <c r="BS38" s="85">
        <v>0</v>
      </c>
      <c r="BT38" s="85">
        <v>0</v>
      </c>
      <c r="BU38" s="85">
        <v>0</v>
      </c>
      <c r="BV38" s="85">
        <v>0</v>
      </c>
      <c r="BW38" s="85">
        <v>0</v>
      </c>
      <c r="BX38" s="85">
        <v>0</v>
      </c>
      <c r="BY38" s="85">
        <v>0</v>
      </c>
      <c r="BZ38" s="85">
        <v>3919478</v>
      </c>
      <c r="CA38" s="85">
        <v>2534307</v>
      </c>
      <c r="CB38" s="85">
        <v>1385171</v>
      </c>
      <c r="CC38" s="85">
        <v>1395750</v>
      </c>
      <c r="CD38" s="85">
        <v>0</v>
      </c>
      <c r="CE38" s="85">
        <v>555</v>
      </c>
      <c r="CF38" s="85">
        <v>176291128</v>
      </c>
      <c r="CG38" s="85">
        <v>0</v>
      </c>
      <c r="CH38" s="85">
        <v>10579</v>
      </c>
      <c r="CI38" s="85">
        <v>0</v>
      </c>
      <c r="CJ38" s="85">
        <v>0</v>
      </c>
      <c r="CK38" s="85">
        <v>0</v>
      </c>
      <c r="CL38" s="85">
        <v>0</v>
      </c>
      <c r="CM38" s="85">
        <v>0</v>
      </c>
      <c r="CN38" s="85">
        <v>0</v>
      </c>
      <c r="CO38" s="91">
        <v>3919478</v>
      </c>
      <c r="CP38" s="91">
        <v>391</v>
      </c>
      <c r="CQ38" s="91">
        <v>10024.24</v>
      </c>
      <c r="CR38" s="91">
        <v>0</v>
      </c>
      <c r="CS38" s="91">
        <v>10024.24</v>
      </c>
      <c r="CT38" s="91">
        <v>393</v>
      </c>
      <c r="CU38" s="91">
        <v>3939526</v>
      </c>
      <c r="CV38" s="91">
        <v>0</v>
      </c>
      <c r="CW38" s="91">
        <v>0</v>
      </c>
      <c r="CX38" s="91">
        <v>0</v>
      </c>
      <c r="CY38" s="91">
        <v>0</v>
      </c>
      <c r="CZ38" s="91">
        <v>0</v>
      </c>
      <c r="DA38" s="91">
        <v>0</v>
      </c>
      <c r="DB38" s="91">
        <v>0</v>
      </c>
      <c r="DC38" s="91">
        <v>0</v>
      </c>
      <c r="DD38" s="91">
        <v>0</v>
      </c>
      <c r="DE38" s="91">
        <v>3942863</v>
      </c>
      <c r="DF38" s="91">
        <v>2343055</v>
      </c>
      <c r="DG38" s="91">
        <v>1599808</v>
      </c>
      <c r="DH38" s="91">
        <v>1596471</v>
      </c>
      <c r="DI38" s="91">
        <v>0</v>
      </c>
      <c r="DJ38" s="91">
        <v>563</v>
      </c>
      <c r="DK38" s="91">
        <v>180701961</v>
      </c>
      <c r="DL38" s="91">
        <v>3337</v>
      </c>
      <c r="DM38" s="91">
        <v>0</v>
      </c>
      <c r="DN38" s="91">
        <v>0</v>
      </c>
      <c r="DO38" s="91">
        <v>0</v>
      </c>
      <c r="DP38" s="91">
        <v>3337</v>
      </c>
      <c r="DQ38" s="91">
        <v>0</v>
      </c>
      <c r="DR38" s="91">
        <v>0</v>
      </c>
      <c r="DS38" s="91">
        <v>0</v>
      </c>
      <c r="DT38" s="91">
        <v>0</v>
      </c>
      <c r="DU38" s="92">
        <v>3939526</v>
      </c>
      <c r="DV38" s="92">
        <v>393</v>
      </c>
      <c r="DW38" s="92">
        <v>10024.24</v>
      </c>
      <c r="DX38" s="92">
        <v>0</v>
      </c>
      <c r="DY38" s="92">
        <v>10024.24</v>
      </c>
      <c r="DZ38" s="92">
        <v>393</v>
      </c>
      <c r="EA38" s="92">
        <v>3939526</v>
      </c>
      <c r="EB38" s="92">
        <v>0</v>
      </c>
      <c r="EC38" s="92">
        <v>0</v>
      </c>
      <c r="ED38" s="92">
        <v>0</v>
      </c>
      <c r="EE38" s="92">
        <v>0</v>
      </c>
      <c r="EF38" s="92">
        <v>0</v>
      </c>
      <c r="EG38" s="92">
        <v>0</v>
      </c>
      <c r="EH38" s="92">
        <v>0</v>
      </c>
      <c r="EI38" s="92">
        <v>0</v>
      </c>
      <c r="EJ38" s="92">
        <v>0</v>
      </c>
      <c r="EK38" s="92">
        <v>3939526</v>
      </c>
      <c r="EL38" s="92">
        <v>2509669</v>
      </c>
      <c r="EM38" s="92">
        <v>1429857</v>
      </c>
      <c r="EN38" s="92">
        <v>1439881</v>
      </c>
      <c r="EO38" s="92">
        <v>100000</v>
      </c>
      <c r="EP38" s="92">
        <v>577</v>
      </c>
      <c r="EQ38" s="92">
        <v>183177012</v>
      </c>
      <c r="ER38" s="92">
        <v>0</v>
      </c>
      <c r="ES38" s="92">
        <v>10024</v>
      </c>
      <c r="ET38" s="92">
        <v>0</v>
      </c>
      <c r="EU38" s="92">
        <v>0</v>
      </c>
      <c r="EV38" s="92">
        <v>0</v>
      </c>
      <c r="EW38" s="92">
        <v>0</v>
      </c>
      <c r="EX38" s="92">
        <v>0</v>
      </c>
      <c r="EY38" s="92">
        <v>0</v>
      </c>
      <c r="EZ38" s="92">
        <v>0</v>
      </c>
      <c r="FA38" s="88">
        <v>3939526</v>
      </c>
      <c r="FB38" s="88">
        <v>393</v>
      </c>
      <c r="FC38" s="88">
        <v>10024.24</v>
      </c>
      <c r="FD38" s="88">
        <v>175</v>
      </c>
      <c r="FE38" s="88">
        <v>10199.24</v>
      </c>
      <c r="FF38" s="88">
        <v>396</v>
      </c>
      <c r="FG38" s="88">
        <v>4038899</v>
      </c>
      <c r="FH38" s="88">
        <v>0</v>
      </c>
      <c r="FI38" s="88">
        <v>0</v>
      </c>
      <c r="FJ38" s="88">
        <v>0</v>
      </c>
      <c r="FK38" s="88">
        <v>0</v>
      </c>
      <c r="FL38" s="88">
        <v>0</v>
      </c>
      <c r="FM38" s="88">
        <v>0</v>
      </c>
      <c r="FN38" s="88">
        <v>0</v>
      </c>
      <c r="FO38" s="88">
        <v>0</v>
      </c>
      <c r="FP38" s="88">
        <v>0</v>
      </c>
      <c r="FQ38" s="88">
        <v>0</v>
      </c>
      <c r="FR38" s="88">
        <v>0</v>
      </c>
      <c r="FS38" s="88">
        <v>0</v>
      </c>
      <c r="FT38" s="88">
        <v>0</v>
      </c>
      <c r="FU38" s="88">
        <v>0</v>
      </c>
      <c r="FV38" s="88">
        <v>0</v>
      </c>
      <c r="FW38" s="88">
        <v>4038899</v>
      </c>
      <c r="FX38" s="88">
        <v>2776978</v>
      </c>
      <c r="FY38" s="88">
        <v>1261921</v>
      </c>
      <c r="FZ38" s="88">
        <v>1261921</v>
      </c>
      <c r="GA38" s="88">
        <v>100000</v>
      </c>
      <c r="GB38" s="88">
        <v>186367528</v>
      </c>
      <c r="GC38" s="88">
        <v>0</v>
      </c>
      <c r="GD38" s="88">
        <v>0</v>
      </c>
      <c r="GE38" s="93">
        <v>4038899</v>
      </c>
      <c r="GF38" s="93">
        <v>396</v>
      </c>
      <c r="GG38" s="93">
        <v>10199.24</v>
      </c>
      <c r="GH38" s="93">
        <v>179</v>
      </c>
      <c r="GI38" s="93">
        <v>10378.24</v>
      </c>
      <c r="GJ38" s="93">
        <v>398</v>
      </c>
      <c r="GK38" s="93">
        <v>4130540</v>
      </c>
      <c r="GL38" s="93">
        <v>0</v>
      </c>
      <c r="GM38" s="93">
        <v>0</v>
      </c>
      <c r="GN38" s="93">
        <v>0</v>
      </c>
      <c r="GO38" s="93">
        <v>0</v>
      </c>
      <c r="GP38" s="93">
        <v>0</v>
      </c>
      <c r="GQ38" s="93">
        <v>0</v>
      </c>
      <c r="GR38" s="93">
        <v>0</v>
      </c>
      <c r="GS38" s="93">
        <v>0</v>
      </c>
      <c r="GT38" s="93">
        <v>0</v>
      </c>
      <c r="GU38" s="93">
        <v>0</v>
      </c>
      <c r="GV38" s="93">
        <v>4835</v>
      </c>
      <c r="GW38" s="93">
        <v>0</v>
      </c>
      <c r="GX38" s="93">
        <v>0</v>
      </c>
      <c r="GY38" s="93">
        <v>0</v>
      </c>
      <c r="GZ38" s="93">
        <v>0</v>
      </c>
      <c r="HA38" s="93">
        <v>4135375</v>
      </c>
      <c r="HB38" s="93">
        <v>2814962</v>
      </c>
      <c r="HC38" s="93">
        <v>1320413</v>
      </c>
      <c r="HD38" s="93">
        <v>1320413</v>
      </c>
      <c r="HE38" s="93">
        <v>100000</v>
      </c>
      <c r="HF38" s="93">
        <v>191636961</v>
      </c>
      <c r="HG38" s="93">
        <v>0</v>
      </c>
      <c r="HH38" s="93">
        <v>0</v>
      </c>
      <c r="HI38" s="65">
        <v>4130540</v>
      </c>
      <c r="HJ38" s="65">
        <v>398</v>
      </c>
      <c r="HK38" s="65">
        <v>10378.24</v>
      </c>
      <c r="HL38" s="65">
        <v>0</v>
      </c>
      <c r="HM38" s="65">
        <v>10378.24</v>
      </c>
      <c r="HN38" s="65">
        <v>390</v>
      </c>
      <c r="HO38" s="65">
        <v>4047514</v>
      </c>
      <c r="HP38" s="65">
        <v>83026</v>
      </c>
      <c r="HQ38" s="65">
        <v>0</v>
      </c>
      <c r="HR38" s="65">
        <v>0</v>
      </c>
      <c r="HS38" s="65">
        <v>0</v>
      </c>
      <c r="HT38" s="65">
        <v>0</v>
      </c>
      <c r="HU38" s="65">
        <v>0</v>
      </c>
      <c r="HV38" s="65">
        <v>0</v>
      </c>
      <c r="HW38" s="65">
        <v>83026</v>
      </c>
      <c r="HX38" s="65">
        <v>0</v>
      </c>
      <c r="HY38" s="65">
        <v>1281</v>
      </c>
      <c r="HZ38" s="65">
        <v>8666</v>
      </c>
      <c r="IA38" s="65">
        <v>0</v>
      </c>
      <c r="IB38" s="65">
        <v>0</v>
      </c>
      <c r="IC38" s="65">
        <v>0</v>
      </c>
      <c r="ID38" s="65">
        <v>0</v>
      </c>
      <c r="IE38" s="65">
        <v>4223513</v>
      </c>
      <c r="IF38" s="65">
        <v>3019301</v>
      </c>
      <c r="IG38" s="65">
        <v>1204212</v>
      </c>
      <c r="IH38" s="65">
        <v>1204212</v>
      </c>
      <c r="II38" s="65">
        <v>201459</v>
      </c>
      <c r="IJ38" s="65">
        <v>214693727</v>
      </c>
      <c r="IK38" s="65">
        <v>0</v>
      </c>
      <c r="IL38" s="65">
        <v>0</v>
      </c>
      <c r="IM38" s="90">
        <v>4047514</v>
      </c>
      <c r="IN38" s="90">
        <v>390</v>
      </c>
      <c r="IO38" s="90">
        <v>10378.24</v>
      </c>
      <c r="IP38" s="90">
        <v>0</v>
      </c>
      <c r="IQ38" s="90">
        <v>10378.24</v>
      </c>
      <c r="IR38" s="90">
        <v>380</v>
      </c>
      <c r="IS38" s="90">
        <v>3943731</v>
      </c>
      <c r="IT38" s="90">
        <v>103783</v>
      </c>
      <c r="IU38" s="90">
        <v>0</v>
      </c>
      <c r="IV38" s="90">
        <v>0</v>
      </c>
      <c r="IW38" s="90">
        <v>0</v>
      </c>
      <c r="IX38" s="90">
        <v>0</v>
      </c>
      <c r="IY38" s="90">
        <v>0</v>
      </c>
      <c r="IZ38" s="90">
        <v>0</v>
      </c>
      <c r="JA38" s="90">
        <v>103782</v>
      </c>
      <c r="JB38" s="90">
        <v>0</v>
      </c>
      <c r="JC38" s="90">
        <v>1003</v>
      </c>
      <c r="JD38" s="90">
        <v>6484</v>
      </c>
      <c r="JE38" s="90">
        <v>0</v>
      </c>
      <c r="JF38" s="90">
        <v>0</v>
      </c>
      <c r="JG38" s="90">
        <v>0</v>
      </c>
      <c r="JH38" s="90">
        <v>0</v>
      </c>
      <c r="JI38" s="90">
        <v>4158783</v>
      </c>
      <c r="JJ38" s="90">
        <v>3007390</v>
      </c>
      <c r="JK38" s="90">
        <v>1151393</v>
      </c>
      <c r="JL38" s="90">
        <v>1151393</v>
      </c>
      <c r="JM38" s="90">
        <v>446347</v>
      </c>
      <c r="JN38" s="90">
        <v>238406763</v>
      </c>
      <c r="JO38" s="90">
        <v>0</v>
      </c>
      <c r="JP38" s="90">
        <v>0</v>
      </c>
      <c r="JQ38" s="100">
        <v>3943731</v>
      </c>
      <c r="JR38" s="100">
        <v>380</v>
      </c>
      <c r="JS38" s="100">
        <v>10378.24</v>
      </c>
      <c r="JT38" s="100">
        <v>621.76</v>
      </c>
      <c r="JU38" s="100">
        <v>11000</v>
      </c>
      <c r="JV38" s="100">
        <v>373</v>
      </c>
      <c r="JW38" s="100">
        <v>4103000</v>
      </c>
      <c r="JX38" s="100">
        <v>0</v>
      </c>
      <c r="JY38" s="100">
        <v>0</v>
      </c>
      <c r="JZ38" s="100">
        <v>0</v>
      </c>
      <c r="KA38" s="100">
        <v>0</v>
      </c>
      <c r="KB38" s="100">
        <v>0</v>
      </c>
      <c r="KC38" s="100">
        <v>0</v>
      </c>
      <c r="KD38" s="100">
        <v>0</v>
      </c>
      <c r="KE38" s="100">
        <v>77000</v>
      </c>
      <c r="KF38" s="100">
        <v>0</v>
      </c>
      <c r="KG38" s="100">
        <v>118</v>
      </c>
      <c r="KH38" s="100">
        <v>0</v>
      </c>
      <c r="KI38" s="100">
        <v>0</v>
      </c>
      <c r="KJ38" s="100">
        <v>0</v>
      </c>
      <c r="KK38" s="100">
        <v>0</v>
      </c>
      <c r="KL38" s="100">
        <v>0</v>
      </c>
      <c r="KM38" s="100">
        <v>4180118</v>
      </c>
      <c r="KN38" s="100">
        <v>2873931</v>
      </c>
      <c r="KO38" s="100">
        <v>1306187</v>
      </c>
      <c r="KP38" s="100">
        <v>1306187</v>
      </c>
      <c r="KQ38" s="100">
        <v>492575</v>
      </c>
      <c r="KR38" s="100">
        <v>260055489</v>
      </c>
      <c r="KS38" s="100">
        <v>0</v>
      </c>
      <c r="KT38" s="100">
        <v>0</v>
      </c>
    </row>
    <row r="39" spans="1:306" x14ac:dyDescent="0.25">
      <c r="A39" s="61">
        <v>476</v>
      </c>
      <c r="B39" s="61" t="s">
        <v>62</v>
      </c>
      <c r="C39" s="61">
        <v>16725711</v>
      </c>
      <c r="D39" s="61">
        <v>1826</v>
      </c>
      <c r="E39" s="61">
        <v>9159.75</v>
      </c>
      <c r="F39" s="61">
        <v>75</v>
      </c>
      <c r="G39" s="61">
        <v>9234.75</v>
      </c>
      <c r="H39" s="61">
        <v>1815</v>
      </c>
      <c r="I39" s="61">
        <v>16761071</v>
      </c>
      <c r="J39" s="61">
        <v>0</v>
      </c>
      <c r="K39" s="61">
        <v>1344</v>
      </c>
      <c r="L39" s="61">
        <v>0</v>
      </c>
      <c r="M39" s="61">
        <v>110271</v>
      </c>
      <c r="N39" s="61">
        <v>0</v>
      </c>
      <c r="O39" s="61">
        <v>0</v>
      </c>
      <c r="P39" s="61">
        <v>0</v>
      </c>
      <c r="Q39" s="61">
        <v>101582</v>
      </c>
      <c r="R39" s="61">
        <v>0</v>
      </c>
      <c r="S39" s="61">
        <v>16974268</v>
      </c>
      <c r="T39" s="61">
        <v>10216162</v>
      </c>
      <c r="U39" s="61">
        <v>6758106</v>
      </c>
      <c r="V39" s="61">
        <v>6760104</v>
      </c>
      <c r="W39" s="61">
        <v>1244358</v>
      </c>
      <c r="X39" s="61">
        <v>18755</v>
      </c>
      <c r="Y39" s="61">
        <v>816000151</v>
      </c>
      <c r="Z39" s="61">
        <v>0</v>
      </c>
      <c r="AA39" s="61">
        <v>1998</v>
      </c>
      <c r="AB39" s="61">
        <v>0</v>
      </c>
      <c r="AC39" s="61">
        <v>0</v>
      </c>
      <c r="AD39" s="61">
        <v>0</v>
      </c>
      <c r="AE39" s="94">
        <v>16872686</v>
      </c>
      <c r="AF39" s="94">
        <v>1815</v>
      </c>
      <c r="AG39" s="94">
        <v>9296.25</v>
      </c>
      <c r="AH39" s="94">
        <v>0</v>
      </c>
      <c r="AI39" s="94">
        <v>9296.25</v>
      </c>
      <c r="AJ39" s="94">
        <v>1809</v>
      </c>
      <c r="AK39" s="94">
        <v>16816916</v>
      </c>
      <c r="AL39" s="94">
        <v>0</v>
      </c>
      <c r="AM39" s="94">
        <v>0</v>
      </c>
      <c r="AN39" s="94">
        <v>0</v>
      </c>
      <c r="AO39" s="94">
        <v>0</v>
      </c>
      <c r="AP39" s="94">
        <v>0</v>
      </c>
      <c r="AQ39" s="94">
        <v>0</v>
      </c>
      <c r="AR39" s="94">
        <v>0</v>
      </c>
      <c r="AS39" s="94">
        <v>55778</v>
      </c>
      <c r="AT39" s="94">
        <v>0</v>
      </c>
      <c r="AU39" s="94">
        <v>16928464</v>
      </c>
      <c r="AV39" s="94">
        <v>10411229</v>
      </c>
      <c r="AW39" s="94">
        <v>6517235</v>
      </c>
      <c r="AX39" s="94">
        <v>6517235</v>
      </c>
      <c r="AY39" s="94">
        <v>1611168</v>
      </c>
      <c r="AZ39" s="94">
        <v>29643</v>
      </c>
      <c r="BA39" s="94">
        <v>857104773</v>
      </c>
      <c r="BB39" s="94">
        <v>0</v>
      </c>
      <c r="BC39" s="94">
        <v>0</v>
      </c>
      <c r="BD39" s="94">
        <v>55770</v>
      </c>
      <c r="BE39" s="94">
        <v>0</v>
      </c>
      <c r="BF39" s="94">
        <v>0</v>
      </c>
      <c r="BG39" s="94">
        <v>0</v>
      </c>
      <c r="BH39" s="94">
        <v>0</v>
      </c>
      <c r="BI39" s="94">
        <v>0</v>
      </c>
      <c r="BJ39" s="85">
        <v>16816916</v>
      </c>
      <c r="BK39" s="85">
        <v>1809</v>
      </c>
      <c r="BL39" s="85">
        <v>9296.25</v>
      </c>
      <c r="BM39" s="85">
        <v>0</v>
      </c>
      <c r="BN39" s="85">
        <v>9296.25</v>
      </c>
      <c r="BO39" s="85">
        <v>1781</v>
      </c>
      <c r="BP39" s="85">
        <v>16556621</v>
      </c>
      <c r="BQ39" s="85">
        <v>0</v>
      </c>
      <c r="BR39" s="85">
        <v>0</v>
      </c>
      <c r="BS39" s="85">
        <v>0</v>
      </c>
      <c r="BT39" s="85">
        <v>0</v>
      </c>
      <c r="BU39" s="85">
        <v>0</v>
      </c>
      <c r="BV39" s="85">
        <v>0</v>
      </c>
      <c r="BW39" s="85">
        <v>0</v>
      </c>
      <c r="BX39" s="85">
        <v>260295</v>
      </c>
      <c r="BY39" s="85">
        <v>0</v>
      </c>
      <c r="BZ39" s="85">
        <v>17107085</v>
      </c>
      <c r="CA39" s="85">
        <v>10355674</v>
      </c>
      <c r="CB39" s="85">
        <v>6751411</v>
      </c>
      <c r="CC39" s="85">
        <v>6742115</v>
      </c>
      <c r="CD39" s="85">
        <v>1671650</v>
      </c>
      <c r="CE39" s="85">
        <v>28377</v>
      </c>
      <c r="CF39" s="85">
        <v>887180360</v>
      </c>
      <c r="CG39" s="85">
        <v>9296</v>
      </c>
      <c r="CH39" s="85">
        <v>0</v>
      </c>
      <c r="CI39" s="85">
        <v>260295</v>
      </c>
      <c r="CJ39" s="85">
        <v>0</v>
      </c>
      <c r="CK39" s="85">
        <v>29874</v>
      </c>
      <c r="CL39" s="85">
        <v>0</v>
      </c>
      <c r="CM39" s="85">
        <v>0</v>
      </c>
      <c r="CN39" s="85">
        <v>0</v>
      </c>
      <c r="CO39" s="91">
        <v>16556621</v>
      </c>
      <c r="CP39" s="91">
        <v>1781</v>
      </c>
      <c r="CQ39" s="91">
        <v>9296.25</v>
      </c>
      <c r="CR39" s="91">
        <v>0</v>
      </c>
      <c r="CS39" s="91">
        <v>9296.25</v>
      </c>
      <c r="CT39" s="91">
        <v>1762</v>
      </c>
      <c r="CU39" s="91">
        <v>16379993</v>
      </c>
      <c r="CV39" s="91">
        <v>0</v>
      </c>
      <c r="CW39" s="91">
        <v>0</v>
      </c>
      <c r="CX39" s="91">
        <v>0</v>
      </c>
      <c r="CY39" s="91">
        <v>31293</v>
      </c>
      <c r="CZ39" s="91">
        <v>0</v>
      </c>
      <c r="DA39" s="91">
        <v>0</v>
      </c>
      <c r="DB39" s="91">
        <v>0</v>
      </c>
      <c r="DC39" s="91">
        <v>176629</v>
      </c>
      <c r="DD39" s="91">
        <v>0</v>
      </c>
      <c r="DE39" s="91">
        <v>16764543</v>
      </c>
      <c r="DF39" s="91">
        <v>10012561</v>
      </c>
      <c r="DG39" s="91">
        <v>6751982</v>
      </c>
      <c r="DH39" s="91">
        <v>6742686</v>
      </c>
      <c r="DI39" s="91">
        <v>1794232</v>
      </c>
      <c r="DJ39" s="91">
        <v>28794</v>
      </c>
      <c r="DK39" s="91">
        <v>900145200</v>
      </c>
      <c r="DL39" s="91">
        <v>9296</v>
      </c>
      <c r="DM39" s="91">
        <v>0</v>
      </c>
      <c r="DN39" s="91">
        <v>176628</v>
      </c>
      <c r="DO39" s="91">
        <v>0</v>
      </c>
      <c r="DP39" s="91">
        <v>0</v>
      </c>
      <c r="DQ39" s="91">
        <v>0</v>
      </c>
      <c r="DR39" s="91">
        <v>0</v>
      </c>
      <c r="DS39" s="91">
        <v>0</v>
      </c>
      <c r="DT39" s="91">
        <v>0</v>
      </c>
      <c r="DU39" s="92">
        <v>16411286</v>
      </c>
      <c r="DV39" s="92">
        <v>1762</v>
      </c>
      <c r="DW39" s="92">
        <v>9314.01</v>
      </c>
      <c r="DX39" s="92">
        <v>85.99</v>
      </c>
      <c r="DY39" s="92">
        <v>9400</v>
      </c>
      <c r="DZ39" s="92">
        <v>1748</v>
      </c>
      <c r="EA39" s="92">
        <v>16431200</v>
      </c>
      <c r="EB39" s="92">
        <v>0</v>
      </c>
      <c r="EC39" s="92">
        <v>0</v>
      </c>
      <c r="ED39" s="92">
        <v>0</v>
      </c>
      <c r="EE39" s="92">
        <v>0</v>
      </c>
      <c r="EF39" s="92">
        <v>0</v>
      </c>
      <c r="EG39" s="92">
        <v>0</v>
      </c>
      <c r="EH39" s="92">
        <v>0</v>
      </c>
      <c r="EI39" s="92">
        <v>131600</v>
      </c>
      <c r="EJ39" s="92">
        <v>0</v>
      </c>
      <c r="EK39" s="92">
        <v>16591609</v>
      </c>
      <c r="EL39" s="92">
        <v>10598727</v>
      </c>
      <c r="EM39" s="92">
        <v>5992882</v>
      </c>
      <c r="EN39" s="92">
        <v>5992882</v>
      </c>
      <c r="EO39" s="92">
        <v>2027544</v>
      </c>
      <c r="EP39" s="92">
        <v>29491</v>
      </c>
      <c r="EQ39" s="92">
        <v>893574738</v>
      </c>
      <c r="ER39" s="92">
        <v>0</v>
      </c>
      <c r="ES39" s="92">
        <v>0</v>
      </c>
      <c r="ET39" s="92">
        <v>0</v>
      </c>
      <c r="EU39" s="92">
        <v>0</v>
      </c>
      <c r="EV39" s="92">
        <v>20409</v>
      </c>
      <c r="EW39" s="92">
        <v>8400</v>
      </c>
      <c r="EX39" s="92">
        <v>0</v>
      </c>
      <c r="EY39" s="92">
        <v>0</v>
      </c>
      <c r="EZ39" s="92">
        <v>0</v>
      </c>
      <c r="FA39" s="88">
        <v>16431200</v>
      </c>
      <c r="FB39" s="88">
        <v>1748</v>
      </c>
      <c r="FC39" s="88">
        <v>9400</v>
      </c>
      <c r="FD39" s="88">
        <v>300</v>
      </c>
      <c r="FE39" s="88">
        <v>9700</v>
      </c>
      <c r="FF39" s="88">
        <v>1740</v>
      </c>
      <c r="FG39" s="88">
        <v>16878000</v>
      </c>
      <c r="FH39" s="88">
        <v>0</v>
      </c>
      <c r="FI39" s="88">
        <v>0</v>
      </c>
      <c r="FJ39" s="88">
        <v>0</v>
      </c>
      <c r="FK39" s="88">
        <v>0</v>
      </c>
      <c r="FL39" s="88">
        <v>0</v>
      </c>
      <c r="FM39" s="88">
        <v>0</v>
      </c>
      <c r="FN39" s="88">
        <v>0</v>
      </c>
      <c r="FO39" s="88">
        <v>77600</v>
      </c>
      <c r="FP39" s="88">
        <v>0</v>
      </c>
      <c r="FQ39" s="88">
        <v>0</v>
      </c>
      <c r="FR39" s="88">
        <v>28120</v>
      </c>
      <c r="FS39" s="88">
        <v>0</v>
      </c>
      <c r="FT39" s="88">
        <v>0</v>
      </c>
      <c r="FU39" s="88">
        <v>8692</v>
      </c>
      <c r="FV39" s="88">
        <v>0</v>
      </c>
      <c r="FW39" s="88">
        <v>16992412</v>
      </c>
      <c r="FX39" s="88">
        <v>11198623</v>
      </c>
      <c r="FY39" s="88">
        <v>5793789</v>
      </c>
      <c r="FZ39" s="88">
        <v>5793789</v>
      </c>
      <c r="GA39" s="88">
        <v>2578791</v>
      </c>
      <c r="GB39" s="88">
        <v>932361859</v>
      </c>
      <c r="GC39" s="88">
        <v>0</v>
      </c>
      <c r="GD39" s="88">
        <v>0</v>
      </c>
      <c r="GE39" s="93">
        <v>16878000</v>
      </c>
      <c r="GF39" s="93">
        <v>1740</v>
      </c>
      <c r="GG39" s="93">
        <v>9700</v>
      </c>
      <c r="GH39" s="93">
        <v>300</v>
      </c>
      <c r="GI39" s="93">
        <v>10000</v>
      </c>
      <c r="GJ39" s="93">
        <v>1729</v>
      </c>
      <c r="GK39" s="93">
        <v>17290000</v>
      </c>
      <c r="GL39" s="93">
        <v>0</v>
      </c>
      <c r="GM39" s="93">
        <v>0</v>
      </c>
      <c r="GN39" s="93">
        <v>46730</v>
      </c>
      <c r="GO39" s="93">
        <v>0</v>
      </c>
      <c r="GP39" s="93">
        <v>142015</v>
      </c>
      <c r="GQ39" s="93">
        <v>0</v>
      </c>
      <c r="GR39" s="93">
        <v>0</v>
      </c>
      <c r="GS39" s="93">
        <v>110000</v>
      </c>
      <c r="GT39" s="93">
        <v>0</v>
      </c>
      <c r="GU39" s="93">
        <v>0</v>
      </c>
      <c r="GV39" s="93">
        <v>7943</v>
      </c>
      <c r="GW39" s="93">
        <v>0</v>
      </c>
      <c r="GX39" s="93">
        <v>0</v>
      </c>
      <c r="GY39" s="93">
        <v>30342</v>
      </c>
      <c r="GZ39" s="93">
        <v>0</v>
      </c>
      <c r="HA39" s="93">
        <v>17627030</v>
      </c>
      <c r="HB39" s="93">
        <v>11571359</v>
      </c>
      <c r="HC39" s="93">
        <v>6055671</v>
      </c>
      <c r="HD39" s="93">
        <v>6055671</v>
      </c>
      <c r="HE39" s="93">
        <v>2629724</v>
      </c>
      <c r="HF39" s="93">
        <v>967129557</v>
      </c>
      <c r="HG39" s="93">
        <v>0</v>
      </c>
      <c r="HH39" s="93">
        <v>0</v>
      </c>
      <c r="HI39" s="65">
        <v>17478745</v>
      </c>
      <c r="HJ39" s="65">
        <v>1729</v>
      </c>
      <c r="HK39" s="65">
        <v>10109.16</v>
      </c>
      <c r="HL39" s="65">
        <v>0</v>
      </c>
      <c r="HM39" s="65">
        <v>10109.16</v>
      </c>
      <c r="HN39" s="65">
        <v>1702</v>
      </c>
      <c r="HO39" s="65">
        <v>17205790</v>
      </c>
      <c r="HP39" s="65">
        <v>272955</v>
      </c>
      <c r="HQ39" s="65">
        <v>0</v>
      </c>
      <c r="HR39" s="65">
        <v>0</v>
      </c>
      <c r="HS39" s="65">
        <v>0</v>
      </c>
      <c r="HT39" s="65">
        <v>0</v>
      </c>
      <c r="HU39" s="65">
        <v>0</v>
      </c>
      <c r="HV39" s="65">
        <v>0</v>
      </c>
      <c r="HW39" s="65">
        <v>272947</v>
      </c>
      <c r="HX39" s="65">
        <v>0</v>
      </c>
      <c r="HY39" s="65">
        <v>0</v>
      </c>
      <c r="HZ39" s="65">
        <v>13253</v>
      </c>
      <c r="IA39" s="65">
        <v>0</v>
      </c>
      <c r="IB39" s="65">
        <v>0</v>
      </c>
      <c r="IC39" s="65">
        <v>64458</v>
      </c>
      <c r="ID39" s="65">
        <v>0</v>
      </c>
      <c r="IE39" s="65">
        <v>17829403</v>
      </c>
      <c r="IF39" s="65">
        <v>13280206</v>
      </c>
      <c r="IG39" s="65">
        <v>4549197</v>
      </c>
      <c r="IH39" s="65">
        <v>4569416</v>
      </c>
      <c r="II39" s="65">
        <v>3473295</v>
      </c>
      <c r="IJ39" s="65">
        <v>1013385719</v>
      </c>
      <c r="IK39" s="65">
        <v>0</v>
      </c>
      <c r="IL39" s="65">
        <v>20219</v>
      </c>
      <c r="IM39" s="90">
        <v>17205790</v>
      </c>
      <c r="IN39" s="90">
        <v>1702</v>
      </c>
      <c r="IO39" s="90">
        <v>10109.16</v>
      </c>
      <c r="IP39" s="90">
        <v>0</v>
      </c>
      <c r="IQ39" s="90">
        <v>10109.16</v>
      </c>
      <c r="IR39" s="90">
        <v>1685</v>
      </c>
      <c r="IS39" s="90">
        <v>17033935</v>
      </c>
      <c r="IT39" s="90">
        <v>171855</v>
      </c>
      <c r="IU39" s="90">
        <v>0</v>
      </c>
      <c r="IV39" s="90">
        <v>0</v>
      </c>
      <c r="IW39" s="90">
        <v>0</v>
      </c>
      <c r="IX39" s="90">
        <v>42886</v>
      </c>
      <c r="IY39" s="90">
        <v>0</v>
      </c>
      <c r="IZ39" s="90">
        <v>0</v>
      </c>
      <c r="JA39" s="90">
        <v>171856</v>
      </c>
      <c r="JB39" s="90">
        <v>0</v>
      </c>
      <c r="JC39" s="90">
        <v>0</v>
      </c>
      <c r="JD39" s="90">
        <v>17908</v>
      </c>
      <c r="JE39" s="90">
        <v>0</v>
      </c>
      <c r="JF39" s="90">
        <v>0</v>
      </c>
      <c r="JG39" s="90">
        <v>116810</v>
      </c>
      <c r="JH39" s="90">
        <v>0</v>
      </c>
      <c r="JI39" s="90">
        <v>17555250</v>
      </c>
      <c r="JJ39" s="90">
        <v>13025244</v>
      </c>
      <c r="JK39" s="90">
        <v>4530006</v>
      </c>
      <c r="JL39" s="90">
        <v>4530006</v>
      </c>
      <c r="JM39" s="90">
        <v>3360262</v>
      </c>
      <c r="JN39" s="90">
        <v>1125458877</v>
      </c>
      <c r="JO39" s="90">
        <v>0</v>
      </c>
      <c r="JP39" s="90">
        <v>0</v>
      </c>
      <c r="JQ39" s="100">
        <v>17076821</v>
      </c>
      <c r="JR39" s="100">
        <v>1685</v>
      </c>
      <c r="JS39" s="100">
        <v>10134.61</v>
      </c>
      <c r="JT39" s="100">
        <v>865.39</v>
      </c>
      <c r="JU39" s="100">
        <v>11000</v>
      </c>
      <c r="JV39" s="100">
        <v>1676</v>
      </c>
      <c r="JW39" s="100">
        <v>18436000</v>
      </c>
      <c r="JX39" s="100">
        <v>0</v>
      </c>
      <c r="JY39" s="100">
        <v>0</v>
      </c>
      <c r="JZ39" s="100">
        <v>0</v>
      </c>
      <c r="KA39" s="100">
        <v>0</v>
      </c>
      <c r="KB39" s="100">
        <v>0</v>
      </c>
      <c r="KC39" s="100">
        <v>0</v>
      </c>
      <c r="KD39" s="100">
        <v>0</v>
      </c>
      <c r="KE39" s="100">
        <v>99000</v>
      </c>
      <c r="KF39" s="100">
        <v>0</v>
      </c>
      <c r="KG39" s="100">
        <v>0</v>
      </c>
      <c r="KH39" s="100">
        <v>42011</v>
      </c>
      <c r="KI39" s="100">
        <v>0</v>
      </c>
      <c r="KJ39" s="100">
        <v>0</v>
      </c>
      <c r="KK39" s="100">
        <v>173252</v>
      </c>
      <c r="KL39" s="100">
        <v>0</v>
      </c>
      <c r="KM39" s="100">
        <v>18750263</v>
      </c>
      <c r="KN39" s="100">
        <v>13134937</v>
      </c>
      <c r="KO39" s="100">
        <v>5615326</v>
      </c>
      <c r="KP39" s="100">
        <v>5615326</v>
      </c>
      <c r="KQ39" s="100">
        <v>2420598</v>
      </c>
      <c r="KR39" s="100">
        <v>1276144966</v>
      </c>
      <c r="KS39" s="100">
        <v>0</v>
      </c>
      <c r="KT39" s="100">
        <v>0</v>
      </c>
    </row>
    <row r="40" spans="1:306" x14ac:dyDescent="0.25">
      <c r="A40" s="61">
        <v>485</v>
      </c>
      <c r="B40" s="61" t="s">
        <v>63</v>
      </c>
      <c r="C40" s="61">
        <v>5730500</v>
      </c>
      <c r="D40" s="61">
        <v>628</v>
      </c>
      <c r="E40" s="61">
        <v>9125</v>
      </c>
      <c r="F40" s="61">
        <v>75</v>
      </c>
      <c r="G40" s="61">
        <v>9200</v>
      </c>
      <c r="H40" s="61">
        <v>628</v>
      </c>
      <c r="I40" s="61">
        <v>5777600</v>
      </c>
      <c r="J40" s="61">
        <v>0</v>
      </c>
      <c r="K40" s="61">
        <v>0</v>
      </c>
      <c r="L40" s="61">
        <v>0</v>
      </c>
      <c r="M40" s="61">
        <v>0</v>
      </c>
      <c r="N40" s="61">
        <v>0</v>
      </c>
      <c r="O40" s="61">
        <v>0</v>
      </c>
      <c r="P40" s="61">
        <v>0</v>
      </c>
      <c r="Q40" s="61">
        <v>0</v>
      </c>
      <c r="R40" s="61">
        <v>0</v>
      </c>
      <c r="S40" s="61">
        <v>5777600</v>
      </c>
      <c r="T40" s="61">
        <v>3100315</v>
      </c>
      <c r="U40" s="61">
        <v>2677285</v>
      </c>
      <c r="V40" s="61">
        <v>2677285</v>
      </c>
      <c r="W40" s="61">
        <v>870247</v>
      </c>
      <c r="X40" s="61">
        <v>1711</v>
      </c>
      <c r="Y40" s="61">
        <v>336024885</v>
      </c>
      <c r="Z40" s="61">
        <v>0</v>
      </c>
      <c r="AA40" s="61">
        <v>0</v>
      </c>
      <c r="AB40" s="61">
        <v>0</v>
      </c>
      <c r="AC40" s="61">
        <v>0</v>
      </c>
      <c r="AD40" s="61">
        <v>0</v>
      </c>
      <c r="AE40" s="94">
        <v>5777600</v>
      </c>
      <c r="AF40" s="94">
        <v>628</v>
      </c>
      <c r="AG40" s="94">
        <v>9200</v>
      </c>
      <c r="AH40" s="94">
        <v>0</v>
      </c>
      <c r="AI40" s="94">
        <v>9200</v>
      </c>
      <c r="AJ40" s="94">
        <v>626</v>
      </c>
      <c r="AK40" s="94">
        <v>5759200</v>
      </c>
      <c r="AL40" s="94">
        <v>0</v>
      </c>
      <c r="AM40" s="94">
        <v>0</v>
      </c>
      <c r="AN40" s="94">
        <v>0</v>
      </c>
      <c r="AO40" s="94">
        <v>0</v>
      </c>
      <c r="AP40" s="94">
        <v>0</v>
      </c>
      <c r="AQ40" s="94">
        <v>0</v>
      </c>
      <c r="AR40" s="94">
        <v>0</v>
      </c>
      <c r="AS40" s="94">
        <v>18400</v>
      </c>
      <c r="AT40" s="94">
        <v>0</v>
      </c>
      <c r="AU40" s="94">
        <v>5796000</v>
      </c>
      <c r="AV40" s="94">
        <v>3343366</v>
      </c>
      <c r="AW40" s="94">
        <v>2452634</v>
      </c>
      <c r="AX40" s="94">
        <v>2461834</v>
      </c>
      <c r="AY40" s="94">
        <v>1105787</v>
      </c>
      <c r="AZ40" s="94">
        <v>1254</v>
      </c>
      <c r="BA40" s="94">
        <v>343457498</v>
      </c>
      <c r="BB40" s="94">
        <v>0</v>
      </c>
      <c r="BC40" s="94">
        <v>9200</v>
      </c>
      <c r="BD40" s="94">
        <v>18400</v>
      </c>
      <c r="BE40" s="94">
        <v>0</v>
      </c>
      <c r="BF40" s="94">
        <v>0</v>
      </c>
      <c r="BG40" s="94">
        <v>0</v>
      </c>
      <c r="BH40" s="94">
        <v>0</v>
      </c>
      <c r="BI40" s="94">
        <v>0</v>
      </c>
      <c r="BJ40" s="85">
        <v>5759200</v>
      </c>
      <c r="BK40" s="85">
        <v>626</v>
      </c>
      <c r="BL40" s="85">
        <v>9200</v>
      </c>
      <c r="BM40" s="85">
        <v>0</v>
      </c>
      <c r="BN40" s="85">
        <v>9200</v>
      </c>
      <c r="BO40" s="85">
        <v>620</v>
      </c>
      <c r="BP40" s="85">
        <v>5704000</v>
      </c>
      <c r="BQ40" s="85">
        <v>0</v>
      </c>
      <c r="BR40" s="85">
        <v>0</v>
      </c>
      <c r="BS40" s="85">
        <v>0</v>
      </c>
      <c r="BT40" s="85">
        <v>0</v>
      </c>
      <c r="BU40" s="85">
        <v>0</v>
      </c>
      <c r="BV40" s="85">
        <v>0</v>
      </c>
      <c r="BW40" s="85">
        <v>0</v>
      </c>
      <c r="BX40" s="85">
        <v>55200</v>
      </c>
      <c r="BY40" s="85">
        <v>0</v>
      </c>
      <c r="BZ40" s="85">
        <v>5819526</v>
      </c>
      <c r="CA40" s="85">
        <v>3303651</v>
      </c>
      <c r="CB40" s="85">
        <v>2515875</v>
      </c>
      <c r="CC40" s="85">
        <v>2506675</v>
      </c>
      <c r="CD40" s="85">
        <v>1104963</v>
      </c>
      <c r="CE40" s="85">
        <v>8945</v>
      </c>
      <c r="CF40" s="85">
        <v>390495065</v>
      </c>
      <c r="CG40" s="85">
        <v>9200</v>
      </c>
      <c r="CH40" s="85">
        <v>0</v>
      </c>
      <c r="CI40" s="85">
        <v>55200</v>
      </c>
      <c r="CJ40" s="85">
        <v>0</v>
      </c>
      <c r="CK40" s="85">
        <v>5126</v>
      </c>
      <c r="CL40" s="85">
        <v>0</v>
      </c>
      <c r="CM40" s="85">
        <v>0</v>
      </c>
      <c r="CN40" s="85">
        <v>0</v>
      </c>
      <c r="CO40" s="91">
        <v>5704000</v>
      </c>
      <c r="CP40" s="91">
        <v>620</v>
      </c>
      <c r="CQ40" s="91">
        <v>9200</v>
      </c>
      <c r="CR40" s="91">
        <v>0</v>
      </c>
      <c r="CS40" s="91">
        <v>9200</v>
      </c>
      <c r="CT40" s="91">
        <v>616</v>
      </c>
      <c r="CU40" s="91">
        <v>5667200</v>
      </c>
      <c r="CV40" s="91">
        <v>0</v>
      </c>
      <c r="CW40" s="91">
        <v>0</v>
      </c>
      <c r="CX40" s="91">
        <v>0</v>
      </c>
      <c r="CY40" s="91">
        <v>0</v>
      </c>
      <c r="CZ40" s="91">
        <v>0</v>
      </c>
      <c r="DA40" s="91">
        <v>0</v>
      </c>
      <c r="DB40" s="91">
        <v>0</v>
      </c>
      <c r="DC40" s="91">
        <v>36800</v>
      </c>
      <c r="DD40" s="91">
        <v>0</v>
      </c>
      <c r="DE40" s="91">
        <v>5745674</v>
      </c>
      <c r="DF40" s="91">
        <v>2805281</v>
      </c>
      <c r="DG40" s="91">
        <v>2940393</v>
      </c>
      <c r="DH40" s="91">
        <v>2940393</v>
      </c>
      <c r="DI40" s="91">
        <v>980325</v>
      </c>
      <c r="DJ40" s="91">
        <v>9076</v>
      </c>
      <c r="DK40" s="91">
        <v>405191852</v>
      </c>
      <c r="DL40" s="91">
        <v>0</v>
      </c>
      <c r="DM40" s="91">
        <v>0</v>
      </c>
      <c r="DN40" s="91">
        <v>36800</v>
      </c>
      <c r="DO40" s="91">
        <v>0</v>
      </c>
      <c r="DP40" s="91">
        <v>4874</v>
      </c>
      <c r="DQ40" s="91">
        <v>0</v>
      </c>
      <c r="DR40" s="91">
        <v>0</v>
      </c>
      <c r="DS40" s="91">
        <v>0</v>
      </c>
      <c r="DT40" s="91">
        <v>0</v>
      </c>
      <c r="DU40" s="92">
        <v>5667200</v>
      </c>
      <c r="DV40" s="92">
        <v>616</v>
      </c>
      <c r="DW40" s="92">
        <v>9200</v>
      </c>
      <c r="DX40" s="92">
        <v>200</v>
      </c>
      <c r="DY40" s="92">
        <v>9400</v>
      </c>
      <c r="DZ40" s="92">
        <v>620</v>
      </c>
      <c r="EA40" s="92">
        <v>5828000</v>
      </c>
      <c r="EB40" s="92">
        <v>0</v>
      </c>
      <c r="EC40" s="92">
        <v>0</v>
      </c>
      <c r="ED40" s="92">
        <v>0</v>
      </c>
      <c r="EE40" s="92">
        <v>0</v>
      </c>
      <c r="EF40" s="92">
        <v>0</v>
      </c>
      <c r="EG40" s="92">
        <v>0</v>
      </c>
      <c r="EH40" s="92">
        <v>0</v>
      </c>
      <c r="EI40" s="92">
        <v>0</v>
      </c>
      <c r="EJ40" s="92">
        <v>0</v>
      </c>
      <c r="EK40" s="92">
        <v>5828000</v>
      </c>
      <c r="EL40" s="92">
        <v>2944752</v>
      </c>
      <c r="EM40" s="92">
        <v>2883248</v>
      </c>
      <c r="EN40" s="92">
        <v>2883248</v>
      </c>
      <c r="EO40" s="92">
        <v>1094923</v>
      </c>
      <c r="EP40" s="92">
        <v>9296</v>
      </c>
      <c r="EQ40" s="92">
        <v>427449206</v>
      </c>
      <c r="ER40" s="92">
        <v>0</v>
      </c>
      <c r="ES40" s="92">
        <v>0</v>
      </c>
      <c r="ET40" s="92">
        <v>0</v>
      </c>
      <c r="EU40" s="92">
        <v>0</v>
      </c>
      <c r="EV40" s="92">
        <v>0</v>
      </c>
      <c r="EW40" s="92">
        <v>0</v>
      </c>
      <c r="EX40" s="92">
        <v>0</v>
      </c>
      <c r="EY40" s="92">
        <v>0</v>
      </c>
      <c r="EZ40" s="92">
        <v>0</v>
      </c>
      <c r="FA40" s="88">
        <v>5828000</v>
      </c>
      <c r="FB40" s="88">
        <v>620</v>
      </c>
      <c r="FC40" s="88">
        <v>9400</v>
      </c>
      <c r="FD40" s="88">
        <v>300</v>
      </c>
      <c r="FE40" s="88">
        <v>9700</v>
      </c>
      <c r="FF40" s="88">
        <v>632</v>
      </c>
      <c r="FG40" s="88">
        <v>6130400</v>
      </c>
      <c r="FH40" s="88">
        <v>0</v>
      </c>
      <c r="FI40" s="88">
        <v>0</v>
      </c>
      <c r="FJ40" s="88">
        <v>0</v>
      </c>
      <c r="FK40" s="88">
        <v>0</v>
      </c>
      <c r="FL40" s="88">
        <v>0</v>
      </c>
      <c r="FM40" s="88">
        <v>0</v>
      </c>
      <c r="FN40" s="88">
        <v>0</v>
      </c>
      <c r="FO40" s="88">
        <v>0</v>
      </c>
      <c r="FP40" s="88">
        <v>0</v>
      </c>
      <c r="FQ40" s="88">
        <v>0</v>
      </c>
      <c r="FR40" s="88">
        <v>0</v>
      </c>
      <c r="FS40" s="88">
        <v>0</v>
      </c>
      <c r="FT40" s="88">
        <v>0</v>
      </c>
      <c r="FU40" s="88">
        <v>0</v>
      </c>
      <c r="FV40" s="88">
        <v>0</v>
      </c>
      <c r="FW40" s="88">
        <v>6130400</v>
      </c>
      <c r="FX40" s="88">
        <v>3091914</v>
      </c>
      <c r="FY40" s="88">
        <v>3038486</v>
      </c>
      <c r="FZ40" s="88">
        <v>3038486</v>
      </c>
      <c r="GA40" s="88">
        <v>1223400</v>
      </c>
      <c r="GB40" s="88">
        <v>447473985</v>
      </c>
      <c r="GC40" s="88">
        <v>0</v>
      </c>
      <c r="GD40" s="88">
        <v>0</v>
      </c>
      <c r="GE40" s="93">
        <v>6130400</v>
      </c>
      <c r="GF40" s="93">
        <v>632</v>
      </c>
      <c r="GG40" s="93">
        <v>9700</v>
      </c>
      <c r="GH40" s="93">
        <v>300</v>
      </c>
      <c r="GI40" s="93">
        <v>10000</v>
      </c>
      <c r="GJ40" s="93">
        <v>630</v>
      </c>
      <c r="GK40" s="93">
        <v>6300000</v>
      </c>
      <c r="GL40" s="93">
        <v>0</v>
      </c>
      <c r="GM40" s="93">
        <v>0</v>
      </c>
      <c r="GN40" s="93">
        <v>0</v>
      </c>
      <c r="GO40" s="93">
        <v>0</v>
      </c>
      <c r="GP40" s="93">
        <v>0</v>
      </c>
      <c r="GQ40" s="93">
        <v>0</v>
      </c>
      <c r="GR40" s="93">
        <v>0</v>
      </c>
      <c r="GS40" s="93">
        <v>20000</v>
      </c>
      <c r="GT40" s="93">
        <v>0</v>
      </c>
      <c r="GU40" s="93">
        <v>0</v>
      </c>
      <c r="GV40" s="93">
        <v>24422</v>
      </c>
      <c r="GW40" s="93">
        <v>0</v>
      </c>
      <c r="GX40" s="93">
        <v>0</v>
      </c>
      <c r="GY40" s="93">
        <v>0</v>
      </c>
      <c r="GZ40" s="93">
        <v>0</v>
      </c>
      <c r="HA40" s="93">
        <v>6344422</v>
      </c>
      <c r="HB40" s="93">
        <v>3529433</v>
      </c>
      <c r="HC40" s="93">
        <v>2814989</v>
      </c>
      <c r="HD40" s="93">
        <v>2814989</v>
      </c>
      <c r="HE40" s="93">
        <v>1388275</v>
      </c>
      <c r="HF40" s="93">
        <v>446379729</v>
      </c>
      <c r="HG40" s="93">
        <v>0</v>
      </c>
      <c r="HH40" s="93">
        <v>0</v>
      </c>
      <c r="HI40" s="65">
        <v>6300000</v>
      </c>
      <c r="HJ40" s="65">
        <v>630</v>
      </c>
      <c r="HK40" s="65">
        <v>10000</v>
      </c>
      <c r="HL40" s="65">
        <v>0</v>
      </c>
      <c r="HM40" s="65">
        <v>10000</v>
      </c>
      <c r="HN40" s="65">
        <v>632</v>
      </c>
      <c r="HO40" s="65">
        <v>6320000</v>
      </c>
      <c r="HP40" s="65">
        <v>0</v>
      </c>
      <c r="HQ40" s="65">
        <v>0</v>
      </c>
      <c r="HR40" s="65">
        <v>0</v>
      </c>
      <c r="HS40" s="65">
        <v>0</v>
      </c>
      <c r="HT40" s="65">
        <v>0</v>
      </c>
      <c r="HU40" s="65">
        <v>0</v>
      </c>
      <c r="HV40" s="65">
        <v>0</v>
      </c>
      <c r="HW40" s="65">
        <v>0</v>
      </c>
      <c r="HX40" s="65">
        <v>0</v>
      </c>
      <c r="HY40" s="65">
        <v>0</v>
      </c>
      <c r="HZ40" s="65">
        <v>45569</v>
      </c>
      <c r="IA40" s="65">
        <v>0</v>
      </c>
      <c r="IB40" s="65">
        <v>0</v>
      </c>
      <c r="IC40" s="65">
        <v>0</v>
      </c>
      <c r="ID40" s="65">
        <v>0</v>
      </c>
      <c r="IE40" s="65">
        <v>6365569</v>
      </c>
      <c r="IF40" s="65">
        <v>3876211</v>
      </c>
      <c r="IG40" s="65">
        <v>2489358</v>
      </c>
      <c r="IH40" s="65">
        <v>2479358</v>
      </c>
      <c r="II40" s="65">
        <v>1397717</v>
      </c>
      <c r="IJ40" s="65">
        <v>447160244</v>
      </c>
      <c r="IK40" s="65">
        <v>10000</v>
      </c>
      <c r="IL40" s="65">
        <v>0</v>
      </c>
      <c r="IM40" s="90">
        <v>6320000</v>
      </c>
      <c r="IN40" s="90">
        <v>632</v>
      </c>
      <c r="IO40" s="90">
        <v>10000</v>
      </c>
      <c r="IP40" s="90">
        <v>0</v>
      </c>
      <c r="IQ40" s="90">
        <v>10000</v>
      </c>
      <c r="IR40" s="90">
        <v>631</v>
      </c>
      <c r="IS40" s="90">
        <v>6310000</v>
      </c>
      <c r="IT40" s="90">
        <v>10000</v>
      </c>
      <c r="IU40" s="90">
        <v>0</v>
      </c>
      <c r="IV40" s="90">
        <v>0</v>
      </c>
      <c r="IW40" s="90">
        <v>0</v>
      </c>
      <c r="IX40" s="90">
        <v>0</v>
      </c>
      <c r="IY40" s="90">
        <v>0</v>
      </c>
      <c r="IZ40" s="90">
        <v>0</v>
      </c>
      <c r="JA40" s="90">
        <v>10000</v>
      </c>
      <c r="JB40" s="90">
        <v>0</v>
      </c>
      <c r="JC40" s="90">
        <v>3711</v>
      </c>
      <c r="JD40" s="90">
        <v>0</v>
      </c>
      <c r="JE40" s="90">
        <v>0</v>
      </c>
      <c r="JF40" s="90">
        <v>0</v>
      </c>
      <c r="JG40" s="90">
        <v>0</v>
      </c>
      <c r="JH40" s="90">
        <v>0</v>
      </c>
      <c r="JI40" s="90">
        <v>6333711</v>
      </c>
      <c r="JJ40" s="90">
        <v>4515823</v>
      </c>
      <c r="JK40" s="90">
        <v>1817888</v>
      </c>
      <c r="JL40" s="90">
        <v>1827888</v>
      </c>
      <c r="JM40" s="90">
        <v>2355450</v>
      </c>
      <c r="JN40" s="90">
        <v>485030740</v>
      </c>
      <c r="JO40" s="90">
        <v>0</v>
      </c>
      <c r="JP40" s="90">
        <v>10000</v>
      </c>
      <c r="JQ40" s="100">
        <v>6310000</v>
      </c>
      <c r="JR40" s="100">
        <v>631</v>
      </c>
      <c r="JS40" s="100">
        <v>10000</v>
      </c>
      <c r="JT40" s="100">
        <v>1000</v>
      </c>
      <c r="JU40" s="100">
        <v>11000</v>
      </c>
      <c r="JV40" s="100">
        <v>639</v>
      </c>
      <c r="JW40" s="100">
        <v>7029000</v>
      </c>
      <c r="JX40" s="100">
        <v>0</v>
      </c>
      <c r="JY40" s="100">
        <v>0</v>
      </c>
      <c r="JZ40" s="100">
        <v>0</v>
      </c>
      <c r="KA40" s="100">
        <v>0</v>
      </c>
      <c r="KB40" s="100">
        <v>0</v>
      </c>
      <c r="KC40" s="100">
        <v>0</v>
      </c>
      <c r="KD40" s="100">
        <v>1500000</v>
      </c>
      <c r="KE40" s="100">
        <v>0</v>
      </c>
      <c r="KF40" s="100">
        <v>0</v>
      </c>
      <c r="KG40" s="100">
        <v>38184</v>
      </c>
      <c r="KH40" s="100">
        <v>66207</v>
      </c>
      <c r="KI40" s="100">
        <v>0</v>
      </c>
      <c r="KJ40" s="100">
        <v>0</v>
      </c>
      <c r="KK40" s="100">
        <v>0</v>
      </c>
      <c r="KL40" s="100">
        <v>0</v>
      </c>
      <c r="KM40" s="100">
        <v>8633391</v>
      </c>
      <c r="KN40" s="100">
        <v>4879067</v>
      </c>
      <c r="KO40" s="100">
        <v>3754324</v>
      </c>
      <c r="KP40" s="100">
        <v>3225074</v>
      </c>
      <c r="KQ40" s="100">
        <v>1464250</v>
      </c>
      <c r="KR40" s="100">
        <v>528966269</v>
      </c>
      <c r="KS40" s="100">
        <v>529250</v>
      </c>
      <c r="KT40" s="100">
        <v>0</v>
      </c>
    </row>
    <row r="41" spans="1:306" x14ac:dyDescent="0.25">
      <c r="A41" s="61">
        <v>497</v>
      </c>
      <c r="B41" s="61" t="s">
        <v>64</v>
      </c>
      <c r="C41" s="61">
        <v>11370407</v>
      </c>
      <c r="D41" s="61">
        <v>1169</v>
      </c>
      <c r="E41" s="61">
        <v>9726.61</v>
      </c>
      <c r="F41" s="61">
        <v>75</v>
      </c>
      <c r="G41" s="61">
        <v>9801.61</v>
      </c>
      <c r="H41" s="61">
        <v>1186</v>
      </c>
      <c r="I41" s="61">
        <v>11624709</v>
      </c>
      <c r="J41" s="61">
        <v>0</v>
      </c>
      <c r="K41" s="61">
        <v>0</v>
      </c>
      <c r="L41" s="61">
        <v>0</v>
      </c>
      <c r="M41" s="61">
        <v>0</v>
      </c>
      <c r="N41" s="61">
        <v>0</v>
      </c>
      <c r="O41" s="61">
        <v>0</v>
      </c>
      <c r="P41" s="61">
        <v>0</v>
      </c>
      <c r="Q41" s="61">
        <v>0</v>
      </c>
      <c r="R41" s="61">
        <v>0</v>
      </c>
      <c r="S41" s="61">
        <v>11632420</v>
      </c>
      <c r="T41" s="61">
        <v>7474462</v>
      </c>
      <c r="U41" s="61">
        <v>4157958</v>
      </c>
      <c r="V41" s="61">
        <v>4157958</v>
      </c>
      <c r="W41" s="61">
        <v>1734000</v>
      </c>
      <c r="X41" s="61">
        <v>11174</v>
      </c>
      <c r="Y41" s="61">
        <v>507888663</v>
      </c>
      <c r="Z41" s="61">
        <v>0</v>
      </c>
      <c r="AA41" s="61">
        <v>0</v>
      </c>
      <c r="AB41" s="61">
        <v>0</v>
      </c>
      <c r="AC41" s="61">
        <v>0</v>
      </c>
      <c r="AD41" s="61">
        <v>7711</v>
      </c>
      <c r="AE41" s="94">
        <v>11624709</v>
      </c>
      <c r="AF41" s="94">
        <v>1186</v>
      </c>
      <c r="AG41" s="94">
        <v>9801.61</v>
      </c>
      <c r="AH41" s="94">
        <v>0</v>
      </c>
      <c r="AI41" s="94">
        <v>9801.61</v>
      </c>
      <c r="AJ41" s="94">
        <v>1214</v>
      </c>
      <c r="AK41" s="94">
        <v>11899155</v>
      </c>
      <c r="AL41" s="94">
        <v>0</v>
      </c>
      <c r="AM41" s="94">
        <v>3908</v>
      </c>
      <c r="AN41" s="94">
        <v>0</v>
      </c>
      <c r="AO41" s="94">
        <v>0</v>
      </c>
      <c r="AP41" s="94">
        <v>0</v>
      </c>
      <c r="AQ41" s="94">
        <v>0</v>
      </c>
      <c r="AR41" s="94">
        <v>0</v>
      </c>
      <c r="AS41" s="94">
        <v>0</v>
      </c>
      <c r="AT41" s="94">
        <v>0</v>
      </c>
      <c r="AU41" s="94">
        <v>11945553</v>
      </c>
      <c r="AV41" s="94">
        <v>7627515</v>
      </c>
      <c r="AW41" s="94">
        <v>4318038</v>
      </c>
      <c r="AX41" s="94">
        <v>4327839</v>
      </c>
      <c r="AY41" s="94">
        <v>1763000</v>
      </c>
      <c r="AZ41" s="94">
        <v>15577</v>
      </c>
      <c r="BA41" s="94">
        <v>526301157</v>
      </c>
      <c r="BB41" s="94">
        <v>0</v>
      </c>
      <c r="BC41" s="94">
        <v>9801</v>
      </c>
      <c r="BD41" s="94">
        <v>0</v>
      </c>
      <c r="BE41" s="94">
        <v>3284</v>
      </c>
      <c r="BF41" s="94">
        <v>0</v>
      </c>
      <c r="BG41" s="94">
        <v>39206</v>
      </c>
      <c r="BH41" s="94">
        <v>0</v>
      </c>
      <c r="BI41" s="94">
        <v>0</v>
      </c>
      <c r="BJ41" s="85">
        <v>11903063</v>
      </c>
      <c r="BK41" s="85">
        <v>1214</v>
      </c>
      <c r="BL41" s="85">
        <v>9804.83</v>
      </c>
      <c r="BM41" s="85">
        <v>0</v>
      </c>
      <c r="BN41" s="85">
        <v>9804.83</v>
      </c>
      <c r="BO41" s="85">
        <v>1226</v>
      </c>
      <c r="BP41" s="85">
        <v>12020722</v>
      </c>
      <c r="BQ41" s="85">
        <v>0</v>
      </c>
      <c r="BR41" s="85">
        <v>64033</v>
      </c>
      <c r="BS41" s="85">
        <v>0</v>
      </c>
      <c r="BT41" s="85">
        <v>0</v>
      </c>
      <c r="BU41" s="85">
        <v>0</v>
      </c>
      <c r="BV41" s="85">
        <v>0</v>
      </c>
      <c r="BW41" s="85">
        <v>0</v>
      </c>
      <c r="BX41" s="85">
        <v>0</v>
      </c>
      <c r="BY41" s="85">
        <v>0</v>
      </c>
      <c r="BZ41" s="85">
        <v>12107370</v>
      </c>
      <c r="CA41" s="85">
        <v>8159681</v>
      </c>
      <c r="CB41" s="85">
        <v>3947689</v>
      </c>
      <c r="CC41" s="85">
        <v>3947689</v>
      </c>
      <c r="CD41" s="85">
        <v>1905778</v>
      </c>
      <c r="CE41" s="85">
        <v>11783</v>
      </c>
      <c r="CF41" s="85">
        <v>540341511</v>
      </c>
      <c r="CG41" s="85">
        <v>0</v>
      </c>
      <c r="CH41" s="85">
        <v>0</v>
      </c>
      <c r="CI41" s="85">
        <v>0</v>
      </c>
      <c r="CJ41" s="85">
        <v>0</v>
      </c>
      <c r="CK41" s="85">
        <v>0</v>
      </c>
      <c r="CL41" s="85">
        <v>22615</v>
      </c>
      <c r="CM41" s="85">
        <v>0</v>
      </c>
      <c r="CN41" s="85">
        <v>0</v>
      </c>
      <c r="CO41" s="91">
        <v>12084755</v>
      </c>
      <c r="CP41" s="91">
        <v>1226</v>
      </c>
      <c r="CQ41" s="91">
        <v>9857.06</v>
      </c>
      <c r="CR41" s="91">
        <v>0</v>
      </c>
      <c r="CS41" s="91">
        <v>9857.06</v>
      </c>
      <c r="CT41" s="91">
        <v>1241</v>
      </c>
      <c r="CU41" s="91">
        <v>12232611</v>
      </c>
      <c r="CV41" s="91">
        <v>0</v>
      </c>
      <c r="CW41" s="91">
        <v>37302</v>
      </c>
      <c r="CX41" s="91">
        <v>0</v>
      </c>
      <c r="CY41" s="91">
        <v>0</v>
      </c>
      <c r="CZ41" s="91">
        <v>0</v>
      </c>
      <c r="DA41" s="91">
        <v>0</v>
      </c>
      <c r="DB41" s="91">
        <v>0</v>
      </c>
      <c r="DC41" s="91">
        <v>0</v>
      </c>
      <c r="DD41" s="91">
        <v>0</v>
      </c>
      <c r="DE41" s="91">
        <v>12293149</v>
      </c>
      <c r="DF41" s="91">
        <v>8189652</v>
      </c>
      <c r="DG41" s="91">
        <v>4103497</v>
      </c>
      <c r="DH41" s="91">
        <v>4103497</v>
      </c>
      <c r="DI41" s="91">
        <v>2036309</v>
      </c>
      <c r="DJ41" s="91">
        <v>11956</v>
      </c>
      <c r="DK41" s="91">
        <v>557605631</v>
      </c>
      <c r="DL41" s="91">
        <v>0</v>
      </c>
      <c r="DM41" s="91">
        <v>0</v>
      </c>
      <c r="DN41" s="91">
        <v>0</v>
      </c>
      <c r="DO41" s="91">
        <v>0</v>
      </c>
      <c r="DP41" s="91">
        <v>0</v>
      </c>
      <c r="DQ41" s="91">
        <v>23236</v>
      </c>
      <c r="DR41" s="91">
        <v>0</v>
      </c>
      <c r="DS41" s="91">
        <v>0</v>
      </c>
      <c r="DT41" s="91">
        <v>0</v>
      </c>
      <c r="DU41" s="92">
        <v>12269913</v>
      </c>
      <c r="DV41" s="92">
        <v>1241</v>
      </c>
      <c r="DW41" s="92">
        <v>9887.1200000000008</v>
      </c>
      <c r="DX41" s="92">
        <v>0</v>
      </c>
      <c r="DY41" s="92">
        <v>9887.1200000000008</v>
      </c>
      <c r="DZ41" s="92">
        <v>1246</v>
      </c>
      <c r="EA41" s="92">
        <v>12319352</v>
      </c>
      <c r="EB41" s="92">
        <v>0</v>
      </c>
      <c r="EC41" s="92">
        <v>26621</v>
      </c>
      <c r="ED41" s="92">
        <v>0</v>
      </c>
      <c r="EE41" s="92">
        <v>0</v>
      </c>
      <c r="EF41" s="92">
        <v>0</v>
      </c>
      <c r="EG41" s="92">
        <v>0</v>
      </c>
      <c r="EH41" s="92">
        <v>0</v>
      </c>
      <c r="EI41" s="92">
        <v>0</v>
      </c>
      <c r="EJ41" s="92">
        <v>0</v>
      </c>
      <c r="EK41" s="92">
        <v>12381061</v>
      </c>
      <c r="EL41" s="92">
        <v>8552039</v>
      </c>
      <c r="EM41" s="92">
        <v>3829022</v>
      </c>
      <c r="EN41" s="92">
        <v>3829022</v>
      </c>
      <c r="EO41" s="92">
        <v>2075250</v>
      </c>
      <c r="EP41" s="92">
        <v>12246</v>
      </c>
      <c r="EQ41" s="92">
        <v>579333517</v>
      </c>
      <c r="ER41" s="92">
        <v>0</v>
      </c>
      <c r="ES41" s="92">
        <v>0</v>
      </c>
      <c r="ET41" s="92">
        <v>0</v>
      </c>
      <c r="EU41" s="92">
        <v>0</v>
      </c>
      <c r="EV41" s="92">
        <v>19580</v>
      </c>
      <c r="EW41" s="92">
        <v>15508</v>
      </c>
      <c r="EX41" s="92">
        <v>0</v>
      </c>
      <c r="EY41" s="92">
        <v>0</v>
      </c>
      <c r="EZ41" s="92">
        <v>0</v>
      </c>
      <c r="FA41" s="88">
        <v>12345973</v>
      </c>
      <c r="FB41" s="88">
        <v>1246</v>
      </c>
      <c r="FC41" s="88">
        <v>9908.49</v>
      </c>
      <c r="FD41" s="88">
        <v>175</v>
      </c>
      <c r="FE41" s="88">
        <v>10083.49</v>
      </c>
      <c r="FF41" s="88">
        <v>1258</v>
      </c>
      <c r="FG41" s="88">
        <v>12685030</v>
      </c>
      <c r="FH41" s="88">
        <v>0</v>
      </c>
      <c r="FI41" s="88">
        <v>0</v>
      </c>
      <c r="FJ41" s="88">
        <v>0</v>
      </c>
      <c r="FK41" s="88">
        <v>0</v>
      </c>
      <c r="FL41" s="88">
        <v>0</v>
      </c>
      <c r="FM41" s="88">
        <v>0</v>
      </c>
      <c r="FN41" s="88">
        <v>0</v>
      </c>
      <c r="FO41" s="88">
        <v>0</v>
      </c>
      <c r="FP41" s="88">
        <v>0</v>
      </c>
      <c r="FQ41" s="88">
        <v>0</v>
      </c>
      <c r="FR41" s="88">
        <v>5862</v>
      </c>
      <c r="FS41" s="88">
        <v>0</v>
      </c>
      <c r="FT41" s="88">
        <v>0</v>
      </c>
      <c r="FU41" s="88">
        <v>41522</v>
      </c>
      <c r="FV41" s="88">
        <v>0</v>
      </c>
      <c r="FW41" s="88">
        <v>12732414</v>
      </c>
      <c r="FX41" s="88">
        <v>8763936</v>
      </c>
      <c r="FY41" s="88">
        <v>3968478</v>
      </c>
      <c r="FZ41" s="88">
        <v>3988645</v>
      </c>
      <c r="GA41" s="88">
        <v>2294094</v>
      </c>
      <c r="GB41" s="88">
        <v>634300054</v>
      </c>
      <c r="GC41" s="88">
        <v>0</v>
      </c>
      <c r="GD41" s="88">
        <v>20167</v>
      </c>
      <c r="GE41" s="93">
        <v>12685030</v>
      </c>
      <c r="GF41" s="93">
        <v>1258</v>
      </c>
      <c r="GG41" s="93">
        <v>10083.49</v>
      </c>
      <c r="GH41" s="93">
        <v>179</v>
      </c>
      <c r="GI41" s="93">
        <v>10262.49</v>
      </c>
      <c r="GJ41" s="93">
        <v>1242</v>
      </c>
      <c r="GK41" s="93">
        <v>12746013</v>
      </c>
      <c r="GL41" s="93">
        <v>0</v>
      </c>
      <c r="GM41" s="93">
        <v>0</v>
      </c>
      <c r="GN41" s="93">
        <v>0</v>
      </c>
      <c r="GO41" s="93">
        <v>0</v>
      </c>
      <c r="GP41" s="93">
        <v>0</v>
      </c>
      <c r="GQ41" s="93">
        <v>0</v>
      </c>
      <c r="GR41" s="93">
        <v>0</v>
      </c>
      <c r="GS41" s="93">
        <v>164200</v>
      </c>
      <c r="GT41" s="93">
        <v>0</v>
      </c>
      <c r="GU41" s="93">
        <v>0</v>
      </c>
      <c r="GV41" s="93">
        <v>11526</v>
      </c>
      <c r="GW41" s="93">
        <v>0</v>
      </c>
      <c r="GX41" s="93">
        <v>0</v>
      </c>
      <c r="GY41" s="93">
        <v>25546</v>
      </c>
      <c r="GZ41" s="93">
        <v>0</v>
      </c>
      <c r="HA41" s="93">
        <v>12947285</v>
      </c>
      <c r="HB41" s="93">
        <v>9002402</v>
      </c>
      <c r="HC41" s="93">
        <v>3944883</v>
      </c>
      <c r="HD41" s="93">
        <v>3944883</v>
      </c>
      <c r="HE41" s="93">
        <v>2285400</v>
      </c>
      <c r="HF41" s="93">
        <v>671280444</v>
      </c>
      <c r="HG41" s="93">
        <v>0</v>
      </c>
      <c r="HH41" s="93">
        <v>0</v>
      </c>
      <c r="HI41" s="65">
        <v>12746013</v>
      </c>
      <c r="HJ41" s="65">
        <v>1242</v>
      </c>
      <c r="HK41" s="65">
        <v>10262.49</v>
      </c>
      <c r="HL41" s="65">
        <v>0</v>
      </c>
      <c r="HM41" s="65">
        <v>10262.49</v>
      </c>
      <c r="HN41" s="65">
        <v>1223</v>
      </c>
      <c r="HO41" s="65">
        <v>12551025</v>
      </c>
      <c r="HP41" s="65">
        <v>194988</v>
      </c>
      <c r="HQ41" s="65">
        <v>0</v>
      </c>
      <c r="HR41" s="65">
        <v>0</v>
      </c>
      <c r="HS41" s="65">
        <v>0</v>
      </c>
      <c r="HT41" s="65">
        <v>0</v>
      </c>
      <c r="HU41" s="65">
        <v>0</v>
      </c>
      <c r="HV41" s="65">
        <v>0</v>
      </c>
      <c r="HW41" s="65">
        <v>194987</v>
      </c>
      <c r="HX41" s="65">
        <v>0</v>
      </c>
      <c r="HY41" s="65">
        <v>341</v>
      </c>
      <c r="HZ41" s="65">
        <v>32723</v>
      </c>
      <c r="IA41" s="65">
        <v>0</v>
      </c>
      <c r="IB41" s="65">
        <v>0</v>
      </c>
      <c r="IC41" s="65">
        <v>43618</v>
      </c>
      <c r="ID41" s="65">
        <v>0</v>
      </c>
      <c r="IE41" s="65">
        <v>13017682</v>
      </c>
      <c r="IF41" s="65">
        <v>8780832</v>
      </c>
      <c r="IG41" s="65">
        <v>4236850</v>
      </c>
      <c r="IH41" s="65">
        <v>4236850</v>
      </c>
      <c r="II41" s="65">
        <v>2336650</v>
      </c>
      <c r="IJ41" s="65">
        <v>704729707</v>
      </c>
      <c r="IK41" s="65">
        <v>0</v>
      </c>
      <c r="IL41" s="65">
        <v>0</v>
      </c>
      <c r="IM41" s="90">
        <v>12551025</v>
      </c>
      <c r="IN41" s="90">
        <v>1223</v>
      </c>
      <c r="IO41" s="90">
        <v>10262.49</v>
      </c>
      <c r="IP41" s="90">
        <v>0</v>
      </c>
      <c r="IQ41" s="90">
        <v>10262.49</v>
      </c>
      <c r="IR41" s="90">
        <v>1204</v>
      </c>
      <c r="IS41" s="90">
        <v>12356038</v>
      </c>
      <c r="IT41" s="90">
        <v>194987</v>
      </c>
      <c r="IU41" s="90">
        <v>0</v>
      </c>
      <c r="IV41" s="90">
        <v>0</v>
      </c>
      <c r="IW41" s="90">
        <v>0</v>
      </c>
      <c r="IX41" s="90">
        <v>0</v>
      </c>
      <c r="IY41" s="90">
        <v>0</v>
      </c>
      <c r="IZ41" s="90">
        <v>0</v>
      </c>
      <c r="JA41" s="90">
        <v>194987</v>
      </c>
      <c r="JB41" s="90">
        <v>0</v>
      </c>
      <c r="JC41" s="90">
        <v>0</v>
      </c>
      <c r="JD41" s="90">
        <v>21763</v>
      </c>
      <c r="JE41" s="90">
        <v>0</v>
      </c>
      <c r="JF41" s="90">
        <v>0</v>
      </c>
      <c r="JG41" s="90">
        <v>125209</v>
      </c>
      <c r="JH41" s="90">
        <v>13076</v>
      </c>
      <c r="JI41" s="90">
        <v>12906060</v>
      </c>
      <c r="JJ41" s="90">
        <v>9498047</v>
      </c>
      <c r="JK41" s="90">
        <v>3408013</v>
      </c>
      <c r="JL41" s="90">
        <v>3408013</v>
      </c>
      <c r="JM41" s="90">
        <v>2195650</v>
      </c>
      <c r="JN41" s="90">
        <v>790496119</v>
      </c>
      <c r="JO41" s="90">
        <v>0</v>
      </c>
      <c r="JP41" s="90">
        <v>0</v>
      </c>
      <c r="JQ41" s="100">
        <v>12356038</v>
      </c>
      <c r="JR41" s="100">
        <v>1204</v>
      </c>
      <c r="JS41" s="100">
        <v>10262.49</v>
      </c>
      <c r="JT41" s="100">
        <v>737.51</v>
      </c>
      <c r="JU41" s="100">
        <v>11000</v>
      </c>
      <c r="JV41" s="100">
        <v>1201</v>
      </c>
      <c r="JW41" s="100">
        <v>13211000</v>
      </c>
      <c r="JX41" s="100">
        <v>0</v>
      </c>
      <c r="JY41" s="100">
        <v>0</v>
      </c>
      <c r="JZ41" s="100">
        <v>0</v>
      </c>
      <c r="KA41" s="100">
        <v>0</v>
      </c>
      <c r="KB41" s="100">
        <v>0</v>
      </c>
      <c r="KC41" s="100">
        <v>0</v>
      </c>
      <c r="KD41" s="100">
        <v>0</v>
      </c>
      <c r="KE41" s="100">
        <v>33000</v>
      </c>
      <c r="KF41" s="100">
        <v>0</v>
      </c>
      <c r="KG41" s="100">
        <v>0</v>
      </c>
      <c r="KH41" s="100">
        <v>43347</v>
      </c>
      <c r="KI41" s="100">
        <v>0</v>
      </c>
      <c r="KJ41" s="100">
        <v>0</v>
      </c>
      <c r="KK41" s="100">
        <v>168264</v>
      </c>
      <c r="KL41" s="100">
        <v>15065</v>
      </c>
      <c r="KM41" s="100">
        <v>13470676</v>
      </c>
      <c r="KN41" s="100">
        <v>9616376</v>
      </c>
      <c r="KO41" s="100">
        <v>3854300</v>
      </c>
      <c r="KP41" s="100">
        <v>3854300</v>
      </c>
      <c r="KQ41" s="100">
        <v>2280650</v>
      </c>
      <c r="KR41" s="100">
        <v>917637122</v>
      </c>
      <c r="KS41" s="100">
        <v>0</v>
      </c>
      <c r="KT41" s="100">
        <v>0</v>
      </c>
    </row>
    <row r="42" spans="1:306" x14ac:dyDescent="0.25">
      <c r="A42" s="61">
        <v>602</v>
      </c>
      <c r="B42" s="61" t="s">
        <v>65</v>
      </c>
      <c r="C42" s="61">
        <v>8091191</v>
      </c>
      <c r="D42" s="61">
        <v>887</v>
      </c>
      <c r="E42" s="61">
        <v>9121.9699999999993</v>
      </c>
      <c r="F42" s="61">
        <v>75</v>
      </c>
      <c r="G42" s="61">
        <v>9196.9699999999993</v>
      </c>
      <c r="H42" s="61">
        <v>868</v>
      </c>
      <c r="I42" s="61">
        <v>7982970</v>
      </c>
      <c r="J42" s="61">
        <v>0</v>
      </c>
      <c r="K42" s="61">
        <v>0</v>
      </c>
      <c r="L42" s="61">
        <v>0</v>
      </c>
      <c r="M42" s="61">
        <v>0</v>
      </c>
      <c r="N42" s="61">
        <v>0</v>
      </c>
      <c r="O42" s="61">
        <v>0</v>
      </c>
      <c r="P42" s="61">
        <v>150000</v>
      </c>
      <c r="Q42" s="61">
        <v>174742</v>
      </c>
      <c r="R42" s="61">
        <v>0</v>
      </c>
      <c r="S42" s="61">
        <v>8418617</v>
      </c>
      <c r="T42" s="61">
        <v>4590612</v>
      </c>
      <c r="U42" s="61">
        <v>3828005</v>
      </c>
      <c r="V42" s="61">
        <v>3828005</v>
      </c>
      <c r="W42" s="61">
        <v>830116</v>
      </c>
      <c r="X42" s="61">
        <v>2275</v>
      </c>
      <c r="Y42" s="61">
        <v>445476045</v>
      </c>
      <c r="Z42" s="61">
        <v>0</v>
      </c>
      <c r="AA42" s="61">
        <v>0</v>
      </c>
      <c r="AB42" s="61">
        <v>108221</v>
      </c>
      <c r="AC42" s="61">
        <v>2684</v>
      </c>
      <c r="AD42" s="61">
        <v>0</v>
      </c>
      <c r="AE42" s="94">
        <v>7982970</v>
      </c>
      <c r="AF42" s="94">
        <v>868</v>
      </c>
      <c r="AG42" s="94">
        <v>9196.9699999999993</v>
      </c>
      <c r="AH42" s="94">
        <v>0</v>
      </c>
      <c r="AI42" s="94">
        <v>9196.9699999999993</v>
      </c>
      <c r="AJ42" s="94">
        <v>858</v>
      </c>
      <c r="AK42" s="94">
        <v>7891000</v>
      </c>
      <c r="AL42" s="94">
        <v>0</v>
      </c>
      <c r="AM42" s="94">
        <v>0</v>
      </c>
      <c r="AN42" s="94">
        <v>0</v>
      </c>
      <c r="AO42" s="94">
        <v>0</v>
      </c>
      <c r="AP42" s="94">
        <v>0</v>
      </c>
      <c r="AQ42" s="94">
        <v>0</v>
      </c>
      <c r="AR42" s="94">
        <v>150000</v>
      </c>
      <c r="AS42" s="94">
        <v>91970</v>
      </c>
      <c r="AT42" s="94">
        <v>0</v>
      </c>
      <c r="AU42" s="94">
        <v>8236865</v>
      </c>
      <c r="AV42" s="94">
        <v>4637899</v>
      </c>
      <c r="AW42" s="94">
        <v>3598966</v>
      </c>
      <c r="AX42" s="94">
        <v>3608163</v>
      </c>
      <c r="AY42" s="94">
        <v>815963</v>
      </c>
      <c r="AZ42" s="94">
        <v>2639</v>
      </c>
      <c r="BA42" s="94">
        <v>455148102</v>
      </c>
      <c r="BB42" s="94">
        <v>0</v>
      </c>
      <c r="BC42" s="94">
        <v>9197</v>
      </c>
      <c r="BD42" s="94">
        <v>91970</v>
      </c>
      <c r="BE42" s="94">
        <v>0</v>
      </c>
      <c r="BF42" s="94">
        <v>2728</v>
      </c>
      <c r="BG42" s="94">
        <v>9197</v>
      </c>
      <c r="BH42" s="94">
        <v>0</v>
      </c>
      <c r="BI42" s="94">
        <v>0</v>
      </c>
      <c r="BJ42" s="85">
        <v>7891000</v>
      </c>
      <c r="BK42" s="85">
        <v>858</v>
      </c>
      <c r="BL42" s="85">
        <v>9196.9699999999993</v>
      </c>
      <c r="BM42" s="85">
        <v>0</v>
      </c>
      <c r="BN42" s="85">
        <v>9196.9699999999993</v>
      </c>
      <c r="BO42" s="85">
        <v>847</v>
      </c>
      <c r="BP42" s="85">
        <v>7789834</v>
      </c>
      <c r="BQ42" s="85">
        <v>0</v>
      </c>
      <c r="BR42" s="85">
        <v>0</v>
      </c>
      <c r="BS42" s="85">
        <v>0</v>
      </c>
      <c r="BT42" s="85">
        <v>0</v>
      </c>
      <c r="BU42" s="85">
        <v>0</v>
      </c>
      <c r="BV42" s="85">
        <v>0</v>
      </c>
      <c r="BW42" s="85">
        <v>150000</v>
      </c>
      <c r="BX42" s="85">
        <v>101167</v>
      </c>
      <c r="BY42" s="85">
        <v>0</v>
      </c>
      <c r="BZ42" s="85">
        <v>8196663</v>
      </c>
      <c r="CA42" s="85">
        <v>4660895</v>
      </c>
      <c r="CB42" s="85">
        <v>3535768</v>
      </c>
      <c r="CC42" s="85">
        <v>3526571</v>
      </c>
      <c r="CD42" s="85">
        <v>840200</v>
      </c>
      <c r="CE42" s="85">
        <v>2205</v>
      </c>
      <c r="CF42" s="85">
        <v>457103652</v>
      </c>
      <c r="CG42" s="85">
        <v>9197</v>
      </c>
      <c r="CH42" s="85">
        <v>0</v>
      </c>
      <c r="CI42" s="85">
        <v>101166</v>
      </c>
      <c r="CJ42" s="85">
        <v>0</v>
      </c>
      <c r="CK42" s="85">
        <v>47173</v>
      </c>
      <c r="CL42" s="85">
        <v>7323</v>
      </c>
      <c r="CM42" s="85">
        <v>0</v>
      </c>
      <c r="CN42" s="85">
        <v>0</v>
      </c>
      <c r="CO42" s="91">
        <v>7789834</v>
      </c>
      <c r="CP42" s="91">
        <v>847</v>
      </c>
      <c r="CQ42" s="91">
        <v>9196.9699999999993</v>
      </c>
      <c r="CR42" s="91">
        <v>0</v>
      </c>
      <c r="CS42" s="91">
        <v>9196.9699999999993</v>
      </c>
      <c r="CT42" s="91">
        <v>830</v>
      </c>
      <c r="CU42" s="91">
        <v>7633485</v>
      </c>
      <c r="CV42" s="91">
        <v>0</v>
      </c>
      <c r="CW42" s="91">
        <v>0</v>
      </c>
      <c r="CX42" s="91">
        <v>0</v>
      </c>
      <c r="CY42" s="91">
        <v>0</v>
      </c>
      <c r="CZ42" s="91">
        <v>0</v>
      </c>
      <c r="DA42" s="91">
        <v>0</v>
      </c>
      <c r="DB42" s="91">
        <v>150000</v>
      </c>
      <c r="DC42" s="91">
        <v>156348</v>
      </c>
      <c r="DD42" s="91">
        <v>0</v>
      </c>
      <c r="DE42" s="91">
        <v>8162533</v>
      </c>
      <c r="DF42" s="91">
        <v>4510622</v>
      </c>
      <c r="DG42" s="91">
        <v>3651911</v>
      </c>
      <c r="DH42" s="91">
        <v>3651911</v>
      </c>
      <c r="DI42" s="91">
        <v>870125</v>
      </c>
      <c r="DJ42" s="91">
        <v>2237</v>
      </c>
      <c r="DK42" s="91">
        <v>477143905</v>
      </c>
      <c r="DL42" s="91">
        <v>0</v>
      </c>
      <c r="DM42" s="91">
        <v>0</v>
      </c>
      <c r="DN42" s="91">
        <v>156349</v>
      </c>
      <c r="DO42" s="91">
        <v>0</v>
      </c>
      <c r="DP42" s="91">
        <v>6111</v>
      </c>
      <c r="DQ42" s="91">
        <v>60240</v>
      </c>
      <c r="DR42" s="91">
        <v>0</v>
      </c>
      <c r="DS42" s="91">
        <v>0</v>
      </c>
      <c r="DT42" s="91">
        <v>0</v>
      </c>
      <c r="DU42" s="92">
        <v>7633485</v>
      </c>
      <c r="DV42" s="92">
        <v>830</v>
      </c>
      <c r="DW42" s="92">
        <v>9196.9699999999993</v>
      </c>
      <c r="DX42" s="92">
        <v>0</v>
      </c>
      <c r="DY42" s="92">
        <v>9196.9699999999993</v>
      </c>
      <c r="DZ42" s="92">
        <v>812</v>
      </c>
      <c r="EA42" s="92">
        <v>7633485</v>
      </c>
      <c r="EB42" s="92">
        <v>0</v>
      </c>
      <c r="EC42" s="92">
        <v>0</v>
      </c>
      <c r="ED42" s="92">
        <v>0</v>
      </c>
      <c r="EE42" s="92">
        <v>0</v>
      </c>
      <c r="EF42" s="92">
        <v>0</v>
      </c>
      <c r="EG42" s="92">
        <v>0</v>
      </c>
      <c r="EH42" s="92">
        <v>150000</v>
      </c>
      <c r="EI42" s="92">
        <v>165545</v>
      </c>
      <c r="EJ42" s="92">
        <v>0</v>
      </c>
      <c r="EK42" s="92">
        <v>8105184</v>
      </c>
      <c r="EL42" s="92">
        <v>4490441</v>
      </c>
      <c r="EM42" s="92">
        <v>3614743</v>
      </c>
      <c r="EN42" s="92">
        <v>3614743</v>
      </c>
      <c r="EO42" s="92">
        <v>866438</v>
      </c>
      <c r="EP42" s="92">
        <v>2292</v>
      </c>
      <c r="EQ42" s="92">
        <v>486635156</v>
      </c>
      <c r="ER42" s="92">
        <v>0</v>
      </c>
      <c r="ES42" s="92">
        <v>0</v>
      </c>
      <c r="ET42" s="92">
        <v>165545</v>
      </c>
      <c r="EU42" s="92">
        <v>428</v>
      </c>
      <c r="EV42" s="92">
        <v>0</v>
      </c>
      <c r="EW42" s="92">
        <v>155726</v>
      </c>
      <c r="EX42" s="92">
        <v>0</v>
      </c>
      <c r="EY42" s="92">
        <v>0</v>
      </c>
      <c r="EZ42" s="92">
        <v>0</v>
      </c>
      <c r="FA42" s="88">
        <v>7467940</v>
      </c>
      <c r="FB42" s="88">
        <v>812</v>
      </c>
      <c r="FC42" s="88">
        <v>9196.9699999999993</v>
      </c>
      <c r="FD42" s="88">
        <v>503.03</v>
      </c>
      <c r="FE42" s="88">
        <v>9700</v>
      </c>
      <c r="FF42" s="88">
        <v>800</v>
      </c>
      <c r="FG42" s="88">
        <v>7760000</v>
      </c>
      <c r="FH42" s="88">
        <v>0</v>
      </c>
      <c r="FI42" s="88">
        <v>0</v>
      </c>
      <c r="FJ42" s="88">
        <v>0</v>
      </c>
      <c r="FK42" s="88">
        <v>0</v>
      </c>
      <c r="FL42" s="88">
        <v>0</v>
      </c>
      <c r="FM42" s="88">
        <v>0</v>
      </c>
      <c r="FN42" s="88">
        <v>150000</v>
      </c>
      <c r="FO42" s="88">
        <v>116400</v>
      </c>
      <c r="FP42" s="88">
        <v>0</v>
      </c>
      <c r="FQ42" s="88">
        <v>1986</v>
      </c>
      <c r="FR42" s="88">
        <v>9059</v>
      </c>
      <c r="FS42" s="88">
        <v>0</v>
      </c>
      <c r="FT42" s="88">
        <v>0</v>
      </c>
      <c r="FU42" s="88">
        <v>197127</v>
      </c>
      <c r="FV42" s="88">
        <v>63615</v>
      </c>
      <c r="FW42" s="88">
        <v>8298187</v>
      </c>
      <c r="FX42" s="88">
        <v>4792632</v>
      </c>
      <c r="FY42" s="88">
        <v>3505555</v>
      </c>
      <c r="FZ42" s="88">
        <v>3505555</v>
      </c>
      <c r="GA42" s="88">
        <v>865337</v>
      </c>
      <c r="GB42" s="88">
        <v>503954797</v>
      </c>
      <c r="GC42" s="88">
        <v>0</v>
      </c>
      <c r="GD42" s="88">
        <v>0</v>
      </c>
      <c r="GE42" s="93">
        <v>7760000</v>
      </c>
      <c r="GF42" s="93">
        <v>800</v>
      </c>
      <c r="GG42" s="93">
        <v>9700</v>
      </c>
      <c r="GH42" s="93">
        <v>300</v>
      </c>
      <c r="GI42" s="93">
        <v>10000</v>
      </c>
      <c r="GJ42" s="93">
        <v>771</v>
      </c>
      <c r="GK42" s="93">
        <v>7710000</v>
      </c>
      <c r="GL42" s="93">
        <v>50000</v>
      </c>
      <c r="GM42" s="93">
        <v>0</v>
      </c>
      <c r="GN42" s="93">
        <v>0</v>
      </c>
      <c r="GO42" s="93">
        <v>0</v>
      </c>
      <c r="GP42" s="93">
        <v>0</v>
      </c>
      <c r="GQ42" s="93">
        <v>0</v>
      </c>
      <c r="GR42" s="93">
        <v>150000</v>
      </c>
      <c r="GS42" s="93">
        <v>290000</v>
      </c>
      <c r="GT42" s="93">
        <v>0</v>
      </c>
      <c r="GU42" s="93">
        <v>0</v>
      </c>
      <c r="GV42" s="93">
        <v>17580</v>
      </c>
      <c r="GW42" s="93">
        <v>0</v>
      </c>
      <c r="GX42" s="93">
        <v>0</v>
      </c>
      <c r="GY42" s="93">
        <v>228250</v>
      </c>
      <c r="GZ42" s="93">
        <v>90839</v>
      </c>
      <c r="HA42" s="93">
        <v>8536669</v>
      </c>
      <c r="HB42" s="93">
        <v>4922055</v>
      </c>
      <c r="HC42" s="93">
        <v>3614614</v>
      </c>
      <c r="HD42" s="93">
        <v>3594527</v>
      </c>
      <c r="HE42" s="93">
        <v>878887</v>
      </c>
      <c r="HF42" s="93">
        <v>531826555</v>
      </c>
      <c r="HG42" s="93">
        <v>20087</v>
      </c>
      <c r="HH42" s="93">
        <v>0</v>
      </c>
      <c r="HI42" s="65">
        <v>7710000</v>
      </c>
      <c r="HJ42" s="65">
        <v>771</v>
      </c>
      <c r="HK42" s="65">
        <v>10000</v>
      </c>
      <c r="HL42" s="65">
        <v>0</v>
      </c>
      <c r="HM42" s="65">
        <v>10000</v>
      </c>
      <c r="HN42" s="65">
        <v>740</v>
      </c>
      <c r="HO42" s="65">
        <v>7400000</v>
      </c>
      <c r="HP42" s="65">
        <v>310000</v>
      </c>
      <c r="HQ42" s="65">
        <v>0</v>
      </c>
      <c r="HR42" s="65">
        <v>0</v>
      </c>
      <c r="HS42" s="65">
        <v>0</v>
      </c>
      <c r="HT42" s="65">
        <v>0</v>
      </c>
      <c r="HU42" s="65">
        <v>0</v>
      </c>
      <c r="HV42" s="65">
        <v>150000</v>
      </c>
      <c r="HW42" s="65">
        <v>310000</v>
      </c>
      <c r="HX42" s="65">
        <v>0</v>
      </c>
      <c r="HY42" s="65">
        <v>0</v>
      </c>
      <c r="HZ42" s="65">
        <v>23162</v>
      </c>
      <c r="IA42" s="65">
        <v>0</v>
      </c>
      <c r="IB42" s="65">
        <v>0</v>
      </c>
      <c r="IC42" s="65">
        <v>254248</v>
      </c>
      <c r="ID42" s="65">
        <v>104104</v>
      </c>
      <c r="IE42" s="65">
        <v>8551514</v>
      </c>
      <c r="IF42" s="65">
        <v>4658252</v>
      </c>
      <c r="IG42" s="65">
        <v>3893262</v>
      </c>
      <c r="IH42" s="65">
        <v>3893262</v>
      </c>
      <c r="II42" s="65">
        <v>946041</v>
      </c>
      <c r="IJ42" s="65">
        <v>573559186</v>
      </c>
      <c r="IK42" s="65">
        <v>0</v>
      </c>
      <c r="IL42" s="65">
        <v>0</v>
      </c>
      <c r="IM42" s="90">
        <v>7400000</v>
      </c>
      <c r="IN42" s="90">
        <v>740</v>
      </c>
      <c r="IO42" s="90">
        <v>10000</v>
      </c>
      <c r="IP42" s="90">
        <v>0</v>
      </c>
      <c r="IQ42" s="90">
        <v>10000</v>
      </c>
      <c r="IR42" s="90">
        <v>715</v>
      </c>
      <c r="IS42" s="90">
        <v>7150000</v>
      </c>
      <c r="IT42" s="90">
        <v>250000</v>
      </c>
      <c r="IU42" s="90">
        <v>0</v>
      </c>
      <c r="IV42" s="90">
        <v>0</v>
      </c>
      <c r="IW42" s="90">
        <v>0</v>
      </c>
      <c r="IX42" s="90">
        <v>0</v>
      </c>
      <c r="IY42" s="90">
        <v>0</v>
      </c>
      <c r="IZ42" s="90">
        <v>150000</v>
      </c>
      <c r="JA42" s="90">
        <v>250000</v>
      </c>
      <c r="JB42" s="90">
        <v>0</v>
      </c>
      <c r="JC42" s="90">
        <v>0</v>
      </c>
      <c r="JD42" s="90">
        <v>12967</v>
      </c>
      <c r="JE42" s="90">
        <v>0</v>
      </c>
      <c r="JF42" s="90">
        <v>0</v>
      </c>
      <c r="JG42" s="90">
        <v>302364</v>
      </c>
      <c r="JH42" s="90">
        <v>108330</v>
      </c>
      <c r="JI42" s="90">
        <v>8223661</v>
      </c>
      <c r="JJ42" s="90">
        <v>4687648</v>
      </c>
      <c r="JK42" s="90">
        <v>3536013</v>
      </c>
      <c r="JL42" s="90">
        <v>3556013</v>
      </c>
      <c r="JM42" s="90">
        <v>1338834</v>
      </c>
      <c r="JN42" s="90">
        <v>648793079</v>
      </c>
      <c r="JO42" s="90">
        <v>0</v>
      </c>
      <c r="JP42" s="90">
        <v>20000</v>
      </c>
      <c r="JQ42" s="100">
        <v>7150000</v>
      </c>
      <c r="JR42" s="100">
        <v>715</v>
      </c>
      <c r="JS42" s="100">
        <v>10000</v>
      </c>
      <c r="JT42" s="100">
        <v>1000</v>
      </c>
      <c r="JU42" s="100">
        <v>11000</v>
      </c>
      <c r="JV42" s="100">
        <v>707</v>
      </c>
      <c r="JW42" s="100">
        <v>7777000</v>
      </c>
      <c r="JX42" s="100">
        <v>0</v>
      </c>
      <c r="JY42" s="100">
        <v>0</v>
      </c>
      <c r="JZ42" s="100">
        <v>0</v>
      </c>
      <c r="KA42" s="100">
        <v>0</v>
      </c>
      <c r="KB42" s="100">
        <v>0</v>
      </c>
      <c r="KC42" s="100">
        <v>0</v>
      </c>
      <c r="KD42" s="100">
        <v>150000</v>
      </c>
      <c r="KE42" s="100">
        <v>88000</v>
      </c>
      <c r="KF42" s="100">
        <v>0</v>
      </c>
      <c r="KG42" s="100">
        <v>0</v>
      </c>
      <c r="KH42" s="100">
        <v>0</v>
      </c>
      <c r="KI42" s="100">
        <v>0</v>
      </c>
      <c r="KJ42" s="100">
        <v>0</v>
      </c>
      <c r="KK42" s="100">
        <v>472453</v>
      </c>
      <c r="KL42" s="100">
        <v>110176</v>
      </c>
      <c r="KM42" s="100">
        <v>8597629</v>
      </c>
      <c r="KN42" s="100">
        <v>4740737</v>
      </c>
      <c r="KO42" s="100">
        <v>3856892</v>
      </c>
      <c r="KP42" s="100">
        <v>3856892</v>
      </c>
      <c r="KQ42" s="100">
        <v>1259768</v>
      </c>
      <c r="KR42" s="100">
        <v>746435066</v>
      </c>
      <c r="KS42" s="100">
        <v>0</v>
      </c>
      <c r="KT42" s="100">
        <v>0</v>
      </c>
    </row>
    <row r="43" spans="1:306" x14ac:dyDescent="0.25">
      <c r="A43" s="61">
        <v>609</v>
      </c>
      <c r="B43" s="61" t="s">
        <v>66</v>
      </c>
      <c r="C43" s="61">
        <v>7728602</v>
      </c>
      <c r="D43" s="61">
        <v>846</v>
      </c>
      <c r="E43" s="61">
        <v>9135.4599999999991</v>
      </c>
      <c r="F43" s="61">
        <v>75</v>
      </c>
      <c r="G43" s="61">
        <v>9210.4599999999991</v>
      </c>
      <c r="H43" s="61">
        <v>820</v>
      </c>
      <c r="I43" s="61">
        <v>7552577</v>
      </c>
      <c r="J43" s="61">
        <v>0</v>
      </c>
      <c r="K43" s="61">
        <v>0</v>
      </c>
      <c r="L43" s="61">
        <v>0</v>
      </c>
      <c r="M43" s="61">
        <v>0</v>
      </c>
      <c r="N43" s="61">
        <v>0</v>
      </c>
      <c r="O43" s="61">
        <v>0</v>
      </c>
      <c r="P43" s="61">
        <v>0</v>
      </c>
      <c r="Q43" s="61">
        <v>239472</v>
      </c>
      <c r="R43" s="61">
        <v>0</v>
      </c>
      <c r="S43" s="61">
        <v>7975424</v>
      </c>
      <c r="T43" s="61">
        <v>5650509</v>
      </c>
      <c r="U43" s="61">
        <v>2324915</v>
      </c>
      <c r="V43" s="61">
        <v>2324915</v>
      </c>
      <c r="W43" s="61">
        <v>5000</v>
      </c>
      <c r="X43" s="61">
        <v>5909</v>
      </c>
      <c r="Y43" s="61">
        <v>270099602</v>
      </c>
      <c r="Z43" s="61">
        <v>0</v>
      </c>
      <c r="AA43" s="61">
        <v>0</v>
      </c>
      <c r="AB43" s="61">
        <v>176025</v>
      </c>
      <c r="AC43" s="61">
        <v>0</v>
      </c>
      <c r="AD43" s="61">
        <v>7350</v>
      </c>
      <c r="AE43" s="94">
        <v>7552577</v>
      </c>
      <c r="AF43" s="94">
        <v>820</v>
      </c>
      <c r="AG43" s="94">
        <v>9210.4599999999991</v>
      </c>
      <c r="AH43" s="94">
        <v>0</v>
      </c>
      <c r="AI43" s="94">
        <v>9210.4599999999991</v>
      </c>
      <c r="AJ43" s="94">
        <v>812</v>
      </c>
      <c r="AK43" s="94">
        <v>7478894</v>
      </c>
      <c r="AL43" s="94">
        <v>0</v>
      </c>
      <c r="AM43" s="94">
        <v>0</v>
      </c>
      <c r="AN43" s="94">
        <v>0</v>
      </c>
      <c r="AO43" s="94">
        <v>0</v>
      </c>
      <c r="AP43" s="94">
        <v>0</v>
      </c>
      <c r="AQ43" s="94">
        <v>0</v>
      </c>
      <c r="AR43" s="94">
        <v>0</v>
      </c>
      <c r="AS43" s="94">
        <v>73684</v>
      </c>
      <c r="AT43" s="94">
        <v>0</v>
      </c>
      <c r="AU43" s="94">
        <v>7626261</v>
      </c>
      <c r="AV43" s="94">
        <v>5735109</v>
      </c>
      <c r="AW43" s="94">
        <v>1891152</v>
      </c>
      <c r="AX43" s="94">
        <v>1891152</v>
      </c>
      <c r="AY43" s="94">
        <v>5000</v>
      </c>
      <c r="AZ43" s="94">
        <v>4311</v>
      </c>
      <c r="BA43" s="94">
        <v>285645311</v>
      </c>
      <c r="BB43" s="94">
        <v>0</v>
      </c>
      <c r="BC43" s="94">
        <v>0</v>
      </c>
      <c r="BD43" s="94">
        <v>73683</v>
      </c>
      <c r="BE43" s="94">
        <v>0</v>
      </c>
      <c r="BF43" s="94">
        <v>0</v>
      </c>
      <c r="BG43" s="94">
        <v>0</v>
      </c>
      <c r="BH43" s="94">
        <v>0</v>
      </c>
      <c r="BI43" s="94">
        <v>0</v>
      </c>
      <c r="BJ43" s="85">
        <v>7478894</v>
      </c>
      <c r="BK43" s="85">
        <v>812</v>
      </c>
      <c r="BL43" s="85">
        <v>9210.4599999999991</v>
      </c>
      <c r="BM43" s="85">
        <v>0</v>
      </c>
      <c r="BN43" s="85">
        <v>9210.4599999999991</v>
      </c>
      <c r="BO43" s="85">
        <v>814</v>
      </c>
      <c r="BP43" s="85">
        <v>7497314</v>
      </c>
      <c r="BQ43" s="85">
        <v>0</v>
      </c>
      <c r="BR43" s="85">
        <v>0</v>
      </c>
      <c r="BS43" s="85">
        <v>0</v>
      </c>
      <c r="BT43" s="85">
        <v>0</v>
      </c>
      <c r="BU43" s="85">
        <v>950000</v>
      </c>
      <c r="BV43" s="85">
        <v>0</v>
      </c>
      <c r="BW43" s="85">
        <v>0</v>
      </c>
      <c r="BX43" s="85">
        <v>0</v>
      </c>
      <c r="BY43" s="85">
        <v>0</v>
      </c>
      <c r="BZ43" s="85">
        <v>8448080</v>
      </c>
      <c r="CA43" s="85">
        <v>5536671</v>
      </c>
      <c r="CB43" s="85">
        <v>2911409</v>
      </c>
      <c r="CC43" s="85">
        <v>2911409</v>
      </c>
      <c r="CD43" s="85">
        <v>5000</v>
      </c>
      <c r="CE43" s="85">
        <v>5949</v>
      </c>
      <c r="CF43" s="85">
        <v>285886496</v>
      </c>
      <c r="CG43" s="85">
        <v>0</v>
      </c>
      <c r="CH43" s="85">
        <v>0</v>
      </c>
      <c r="CI43" s="85">
        <v>0</v>
      </c>
      <c r="CJ43" s="85">
        <v>766</v>
      </c>
      <c r="CK43" s="85">
        <v>0</v>
      </c>
      <c r="CL43" s="85">
        <v>0</v>
      </c>
      <c r="CM43" s="85">
        <v>0</v>
      </c>
      <c r="CN43" s="85">
        <v>0</v>
      </c>
      <c r="CO43" s="91">
        <v>8447314</v>
      </c>
      <c r="CP43" s="91">
        <v>814</v>
      </c>
      <c r="CQ43" s="91">
        <v>10377.540000000001</v>
      </c>
      <c r="CR43" s="91">
        <v>0</v>
      </c>
      <c r="CS43" s="91">
        <v>10377.540000000001</v>
      </c>
      <c r="CT43" s="91">
        <v>826</v>
      </c>
      <c r="CU43" s="91">
        <v>8571848</v>
      </c>
      <c r="CV43" s="91">
        <v>0</v>
      </c>
      <c r="CW43" s="91">
        <v>0</v>
      </c>
      <c r="CX43" s="91">
        <v>0</v>
      </c>
      <c r="CY43" s="91">
        <v>0</v>
      </c>
      <c r="CZ43" s="91">
        <v>650000</v>
      </c>
      <c r="DA43" s="91">
        <v>0</v>
      </c>
      <c r="DB43" s="91">
        <v>0</v>
      </c>
      <c r="DC43" s="91">
        <v>0</v>
      </c>
      <c r="DD43" s="91">
        <v>0</v>
      </c>
      <c r="DE43" s="91">
        <v>9221848</v>
      </c>
      <c r="DF43" s="91">
        <v>5937201</v>
      </c>
      <c r="DG43" s="91">
        <v>3284647</v>
      </c>
      <c r="DH43" s="91">
        <v>3284647</v>
      </c>
      <c r="DI43" s="91">
        <v>5000</v>
      </c>
      <c r="DJ43" s="91">
        <v>6036</v>
      </c>
      <c r="DK43" s="91">
        <v>287665351</v>
      </c>
      <c r="DL43" s="91">
        <v>0</v>
      </c>
      <c r="DM43" s="91">
        <v>0</v>
      </c>
      <c r="DN43" s="91">
        <v>0</v>
      </c>
      <c r="DO43" s="91">
        <v>0</v>
      </c>
      <c r="DP43" s="91">
        <v>0</v>
      </c>
      <c r="DQ43" s="91">
        <v>0</v>
      </c>
      <c r="DR43" s="91">
        <v>0</v>
      </c>
      <c r="DS43" s="91">
        <v>0</v>
      </c>
      <c r="DT43" s="91">
        <v>0</v>
      </c>
      <c r="DU43" s="92">
        <v>9221848</v>
      </c>
      <c r="DV43" s="92">
        <v>826</v>
      </c>
      <c r="DW43" s="92">
        <v>11164.46</v>
      </c>
      <c r="DX43" s="92">
        <v>0</v>
      </c>
      <c r="DY43" s="92">
        <v>11164.46</v>
      </c>
      <c r="DZ43" s="92">
        <v>830</v>
      </c>
      <c r="EA43" s="92">
        <v>9266502</v>
      </c>
      <c r="EB43" s="92">
        <v>0</v>
      </c>
      <c r="EC43" s="92">
        <v>35918</v>
      </c>
      <c r="ED43" s="92">
        <v>0</v>
      </c>
      <c r="EE43" s="92">
        <v>0</v>
      </c>
      <c r="EF43" s="92">
        <v>200000</v>
      </c>
      <c r="EG43" s="92">
        <v>0</v>
      </c>
      <c r="EH43" s="92">
        <v>0</v>
      </c>
      <c r="EI43" s="92">
        <v>0</v>
      </c>
      <c r="EJ43" s="92">
        <v>0</v>
      </c>
      <c r="EK43" s="92">
        <v>9502420</v>
      </c>
      <c r="EL43" s="92">
        <v>6410640</v>
      </c>
      <c r="EM43" s="92">
        <v>3091780</v>
      </c>
      <c r="EN43" s="92">
        <v>3091780</v>
      </c>
      <c r="EO43" s="92">
        <v>5000</v>
      </c>
      <c r="EP43" s="92">
        <v>6183</v>
      </c>
      <c r="EQ43" s="92">
        <v>301411940</v>
      </c>
      <c r="ER43" s="92">
        <v>0</v>
      </c>
      <c r="ES43" s="92">
        <v>0</v>
      </c>
      <c r="ET43" s="92">
        <v>0</v>
      </c>
      <c r="EU43" s="92">
        <v>0</v>
      </c>
      <c r="EV43" s="92">
        <v>0</v>
      </c>
      <c r="EW43" s="92">
        <v>0</v>
      </c>
      <c r="EX43" s="92">
        <v>0</v>
      </c>
      <c r="EY43" s="92">
        <v>0</v>
      </c>
      <c r="EZ43" s="92">
        <v>0</v>
      </c>
      <c r="FA43" s="88">
        <v>9502420</v>
      </c>
      <c r="FB43" s="88">
        <v>830</v>
      </c>
      <c r="FC43" s="88">
        <v>11448.7</v>
      </c>
      <c r="FD43" s="88">
        <v>175</v>
      </c>
      <c r="FE43" s="88">
        <v>11623.7</v>
      </c>
      <c r="FF43" s="88">
        <v>817</v>
      </c>
      <c r="FG43" s="88">
        <v>9496563</v>
      </c>
      <c r="FH43" s="88">
        <v>5857</v>
      </c>
      <c r="FI43" s="88">
        <v>0</v>
      </c>
      <c r="FJ43" s="88">
        <v>50940</v>
      </c>
      <c r="FK43" s="88">
        <v>0</v>
      </c>
      <c r="FL43" s="88">
        <v>0</v>
      </c>
      <c r="FM43" s="88">
        <v>0</v>
      </c>
      <c r="FN43" s="88">
        <v>0</v>
      </c>
      <c r="FO43" s="88">
        <v>151108</v>
      </c>
      <c r="FP43" s="88">
        <v>0</v>
      </c>
      <c r="FQ43" s="88">
        <v>2506</v>
      </c>
      <c r="FR43" s="88">
        <v>0</v>
      </c>
      <c r="FS43" s="88">
        <v>0</v>
      </c>
      <c r="FT43" s="88">
        <v>0</v>
      </c>
      <c r="FU43" s="88">
        <v>0</v>
      </c>
      <c r="FV43" s="88">
        <v>0</v>
      </c>
      <c r="FW43" s="88">
        <v>9706974</v>
      </c>
      <c r="FX43" s="88">
        <v>6409147</v>
      </c>
      <c r="FY43" s="88">
        <v>3297827</v>
      </c>
      <c r="FZ43" s="88">
        <v>3297827</v>
      </c>
      <c r="GA43" s="88">
        <v>5000</v>
      </c>
      <c r="GB43" s="88">
        <v>316270636</v>
      </c>
      <c r="GC43" s="88">
        <v>0</v>
      </c>
      <c r="GD43" s="88">
        <v>0</v>
      </c>
      <c r="GE43" s="93">
        <v>9547503</v>
      </c>
      <c r="GF43" s="93">
        <v>817</v>
      </c>
      <c r="GG43" s="93">
        <v>11686.05</v>
      </c>
      <c r="GH43" s="93">
        <v>179</v>
      </c>
      <c r="GI43" s="93">
        <v>11865.05</v>
      </c>
      <c r="GJ43" s="93">
        <v>793</v>
      </c>
      <c r="GK43" s="93">
        <v>9408985</v>
      </c>
      <c r="GL43" s="93">
        <v>138518</v>
      </c>
      <c r="GM43" s="93">
        <v>0</v>
      </c>
      <c r="GN43" s="93">
        <v>20053</v>
      </c>
      <c r="GO43" s="93">
        <v>0</v>
      </c>
      <c r="GP43" s="93">
        <v>0</v>
      </c>
      <c r="GQ43" s="93">
        <v>0</v>
      </c>
      <c r="GR43" s="93">
        <v>0</v>
      </c>
      <c r="GS43" s="93">
        <v>284761</v>
      </c>
      <c r="GT43" s="93">
        <v>0</v>
      </c>
      <c r="GU43" s="93">
        <v>0</v>
      </c>
      <c r="GV43" s="93">
        <v>0</v>
      </c>
      <c r="GW43" s="93">
        <v>0</v>
      </c>
      <c r="GX43" s="93">
        <v>0</v>
      </c>
      <c r="GY43" s="93">
        <v>0</v>
      </c>
      <c r="GZ43" s="93">
        <v>0</v>
      </c>
      <c r="HA43" s="93">
        <v>9852317</v>
      </c>
      <c r="HB43" s="93">
        <v>6454277</v>
      </c>
      <c r="HC43" s="93">
        <v>3398040</v>
      </c>
      <c r="HD43" s="93">
        <v>3386175</v>
      </c>
      <c r="HE43" s="93">
        <v>5000</v>
      </c>
      <c r="HF43" s="93">
        <v>350156790</v>
      </c>
      <c r="HG43" s="93">
        <v>11865</v>
      </c>
      <c r="HH43" s="93">
        <v>0</v>
      </c>
      <c r="HI43" s="65">
        <v>9429038</v>
      </c>
      <c r="HJ43" s="65">
        <v>793</v>
      </c>
      <c r="HK43" s="65">
        <v>11890.34</v>
      </c>
      <c r="HL43" s="65">
        <v>0</v>
      </c>
      <c r="HM43" s="65">
        <v>11890.34</v>
      </c>
      <c r="HN43" s="65">
        <v>777</v>
      </c>
      <c r="HO43" s="65">
        <v>9238794</v>
      </c>
      <c r="HP43" s="65">
        <v>190244</v>
      </c>
      <c r="HQ43" s="65">
        <v>0</v>
      </c>
      <c r="HR43" s="65">
        <v>0</v>
      </c>
      <c r="HS43" s="65">
        <v>0</v>
      </c>
      <c r="HT43" s="65">
        <v>0</v>
      </c>
      <c r="HU43" s="65">
        <v>0</v>
      </c>
      <c r="HV43" s="65">
        <v>0</v>
      </c>
      <c r="HW43" s="65">
        <v>190245</v>
      </c>
      <c r="HX43" s="65">
        <v>0</v>
      </c>
      <c r="HY43" s="65">
        <v>1429</v>
      </c>
      <c r="HZ43" s="65">
        <v>0</v>
      </c>
      <c r="IA43" s="65">
        <v>0</v>
      </c>
      <c r="IB43" s="65">
        <v>0</v>
      </c>
      <c r="IC43" s="65">
        <v>0</v>
      </c>
      <c r="ID43" s="65">
        <v>0</v>
      </c>
      <c r="IE43" s="65">
        <v>9620712</v>
      </c>
      <c r="IF43" s="65">
        <v>6532075</v>
      </c>
      <c r="IG43" s="65">
        <v>3088637</v>
      </c>
      <c r="IH43" s="65">
        <v>3076747</v>
      </c>
      <c r="II43" s="65">
        <v>5000</v>
      </c>
      <c r="IJ43" s="65">
        <v>371524549</v>
      </c>
      <c r="IK43" s="65">
        <v>11890</v>
      </c>
      <c r="IL43" s="65">
        <v>0</v>
      </c>
      <c r="IM43" s="90">
        <v>9238794</v>
      </c>
      <c r="IN43" s="90">
        <v>777</v>
      </c>
      <c r="IO43" s="90">
        <v>11890.34</v>
      </c>
      <c r="IP43" s="90">
        <v>0</v>
      </c>
      <c r="IQ43" s="90">
        <v>11890.34</v>
      </c>
      <c r="IR43" s="90">
        <v>760</v>
      </c>
      <c r="IS43" s="90">
        <v>9036658</v>
      </c>
      <c r="IT43" s="90">
        <v>202136</v>
      </c>
      <c r="IU43" s="90">
        <v>0</v>
      </c>
      <c r="IV43" s="90">
        <v>0</v>
      </c>
      <c r="IW43" s="90">
        <v>0</v>
      </c>
      <c r="IX43" s="90">
        <v>0</v>
      </c>
      <c r="IY43" s="90">
        <v>0</v>
      </c>
      <c r="IZ43" s="90">
        <v>0</v>
      </c>
      <c r="JA43" s="90">
        <v>202136</v>
      </c>
      <c r="JB43" s="90">
        <v>0</v>
      </c>
      <c r="JC43" s="90">
        <v>0</v>
      </c>
      <c r="JD43" s="90">
        <v>0</v>
      </c>
      <c r="JE43" s="90">
        <v>0</v>
      </c>
      <c r="JF43" s="90">
        <v>0</v>
      </c>
      <c r="JG43" s="90">
        <v>84636</v>
      </c>
      <c r="JH43" s="90">
        <v>0</v>
      </c>
      <c r="JI43" s="90">
        <v>9525566</v>
      </c>
      <c r="JJ43" s="90">
        <v>6545241</v>
      </c>
      <c r="JK43" s="90">
        <v>2980325</v>
      </c>
      <c r="JL43" s="90">
        <v>3004105</v>
      </c>
      <c r="JM43" s="90">
        <v>5000</v>
      </c>
      <c r="JN43" s="90">
        <v>412468105</v>
      </c>
      <c r="JO43" s="90">
        <v>0</v>
      </c>
      <c r="JP43" s="90">
        <v>23780</v>
      </c>
      <c r="JQ43" s="100">
        <v>9036658</v>
      </c>
      <c r="JR43" s="100">
        <v>760</v>
      </c>
      <c r="JS43" s="100">
        <v>11890.34</v>
      </c>
      <c r="JT43" s="100">
        <v>325</v>
      </c>
      <c r="JU43" s="100">
        <v>12215.34</v>
      </c>
      <c r="JV43" s="100">
        <v>743</v>
      </c>
      <c r="JW43" s="100">
        <v>9075998</v>
      </c>
      <c r="JX43" s="100">
        <v>0</v>
      </c>
      <c r="JY43" s="100">
        <v>0</v>
      </c>
      <c r="JZ43" s="100">
        <v>30455</v>
      </c>
      <c r="KA43" s="100">
        <v>0</v>
      </c>
      <c r="KB43" s="100">
        <v>0</v>
      </c>
      <c r="KC43" s="100">
        <v>0</v>
      </c>
      <c r="KD43" s="100">
        <v>0</v>
      </c>
      <c r="KE43" s="100">
        <v>207661</v>
      </c>
      <c r="KF43" s="100">
        <v>0</v>
      </c>
      <c r="KG43" s="100">
        <v>0</v>
      </c>
      <c r="KH43" s="100">
        <v>16981</v>
      </c>
      <c r="KI43" s="100">
        <v>0</v>
      </c>
      <c r="KJ43" s="100">
        <v>0</v>
      </c>
      <c r="KK43" s="100">
        <v>104866</v>
      </c>
      <c r="KL43" s="100">
        <v>0</v>
      </c>
      <c r="KM43" s="100">
        <v>9435961</v>
      </c>
      <c r="KN43" s="100">
        <v>6259416</v>
      </c>
      <c r="KO43" s="100">
        <v>3176545</v>
      </c>
      <c r="KP43" s="100">
        <v>3176544</v>
      </c>
      <c r="KQ43" s="100">
        <v>997027</v>
      </c>
      <c r="KR43" s="100">
        <v>483113930</v>
      </c>
      <c r="KS43" s="100">
        <v>1</v>
      </c>
      <c r="KT43" s="100">
        <v>0</v>
      </c>
    </row>
    <row r="44" spans="1:306" x14ac:dyDescent="0.25">
      <c r="A44" s="61">
        <v>623</v>
      </c>
      <c r="B44" s="61" t="s">
        <v>67</v>
      </c>
      <c r="C44" s="61">
        <v>4526619</v>
      </c>
      <c r="D44" s="61">
        <v>429</v>
      </c>
      <c r="E44" s="61">
        <v>10551.56</v>
      </c>
      <c r="F44" s="61">
        <v>75</v>
      </c>
      <c r="G44" s="61">
        <v>10626.56</v>
      </c>
      <c r="H44" s="61">
        <v>433</v>
      </c>
      <c r="I44" s="61">
        <v>4601300</v>
      </c>
      <c r="J44" s="61">
        <v>66558</v>
      </c>
      <c r="K44" s="61">
        <v>0</v>
      </c>
      <c r="L44" s="61">
        <v>0</v>
      </c>
      <c r="M44" s="61">
        <v>159061</v>
      </c>
      <c r="N44" s="61">
        <v>0</v>
      </c>
      <c r="O44" s="61">
        <v>0</v>
      </c>
      <c r="P44" s="61">
        <v>0</v>
      </c>
      <c r="Q44" s="61">
        <v>0</v>
      </c>
      <c r="R44" s="61">
        <v>0</v>
      </c>
      <c r="S44" s="61">
        <v>4841079</v>
      </c>
      <c r="T44" s="61">
        <v>2964505</v>
      </c>
      <c r="U44" s="61">
        <v>1876574</v>
      </c>
      <c r="V44" s="61">
        <v>1485066</v>
      </c>
      <c r="W44" s="61">
        <v>0</v>
      </c>
      <c r="X44" s="61">
        <v>1860</v>
      </c>
      <c r="Y44" s="61">
        <v>149669957</v>
      </c>
      <c r="Z44" s="61">
        <v>391508</v>
      </c>
      <c r="AA44" s="61">
        <v>0</v>
      </c>
      <c r="AB44" s="61">
        <v>0</v>
      </c>
      <c r="AC44" s="61">
        <v>0</v>
      </c>
      <c r="AD44" s="61">
        <v>14160</v>
      </c>
      <c r="AE44" s="94">
        <v>4449571</v>
      </c>
      <c r="AF44" s="94">
        <v>433</v>
      </c>
      <c r="AG44" s="94">
        <v>10276.15</v>
      </c>
      <c r="AH44" s="94">
        <v>0</v>
      </c>
      <c r="AI44" s="94">
        <v>10276.15</v>
      </c>
      <c r="AJ44" s="94">
        <v>432</v>
      </c>
      <c r="AK44" s="94">
        <v>4439297</v>
      </c>
      <c r="AL44" s="94">
        <v>377348</v>
      </c>
      <c r="AM44" s="94">
        <v>0</v>
      </c>
      <c r="AN44" s="94">
        <v>0</v>
      </c>
      <c r="AO44" s="94">
        <v>0</v>
      </c>
      <c r="AP44" s="94">
        <v>0</v>
      </c>
      <c r="AQ44" s="94">
        <v>0</v>
      </c>
      <c r="AR44" s="94">
        <v>0</v>
      </c>
      <c r="AS44" s="94">
        <v>10276</v>
      </c>
      <c r="AT44" s="94">
        <v>0</v>
      </c>
      <c r="AU44" s="94">
        <v>4837195</v>
      </c>
      <c r="AV44" s="94">
        <v>3090616</v>
      </c>
      <c r="AW44" s="94">
        <v>1746579</v>
      </c>
      <c r="AX44" s="94">
        <v>1489371</v>
      </c>
      <c r="AY44" s="94">
        <v>0</v>
      </c>
      <c r="AZ44" s="94">
        <v>55</v>
      </c>
      <c r="BA44" s="94">
        <v>150456865</v>
      </c>
      <c r="BB44" s="94">
        <v>257208</v>
      </c>
      <c r="BC44" s="94">
        <v>0</v>
      </c>
      <c r="BD44" s="94">
        <v>10274</v>
      </c>
      <c r="BE44" s="94">
        <v>0</v>
      </c>
      <c r="BF44" s="94">
        <v>0</v>
      </c>
      <c r="BG44" s="94">
        <v>0</v>
      </c>
      <c r="BH44" s="94">
        <v>0</v>
      </c>
      <c r="BI44" s="94">
        <v>0</v>
      </c>
      <c r="BJ44" s="85">
        <v>4579987</v>
      </c>
      <c r="BK44" s="85">
        <v>432</v>
      </c>
      <c r="BL44" s="85">
        <v>10601.82</v>
      </c>
      <c r="BM44" s="85">
        <v>0</v>
      </c>
      <c r="BN44" s="85">
        <v>10601.82</v>
      </c>
      <c r="BO44" s="85">
        <v>425</v>
      </c>
      <c r="BP44" s="85">
        <v>4505774</v>
      </c>
      <c r="BQ44" s="85">
        <v>236658</v>
      </c>
      <c r="BR44" s="85">
        <v>0</v>
      </c>
      <c r="BS44" s="85">
        <v>0</v>
      </c>
      <c r="BT44" s="85">
        <v>0</v>
      </c>
      <c r="BU44" s="85">
        <v>0</v>
      </c>
      <c r="BV44" s="85">
        <v>0</v>
      </c>
      <c r="BW44" s="85">
        <v>0</v>
      </c>
      <c r="BX44" s="85">
        <v>74213</v>
      </c>
      <c r="BY44" s="85">
        <v>0</v>
      </c>
      <c r="BZ44" s="85">
        <v>4898181</v>
      </c>
      <c r="CA44" s="85">
        <v>3151308</v>
      </c>
      <c r="CB44" s="85">
        <v>1746873</v>
      </c>
      <c r="CC44" s="85">
        <v>1495106</v>
      </c>
      <c r="CD44" s="85">
        <v>0</v>
      </c>
      <c r="CE44" s="85">
        <v>113</v>
      </c>
      <c r="CF44" s="85">
        <v>151021059</v>
      </c>
      <c r="CG44" s="85">
        <v>251767</v>
      </c>
      <c r="CH44" s="85">
        <v>0</v>
      </c>
      <c r="CI44" s="85">
        <v>74213</v>
      </c>
      <c r="CJ44" s="85">
        <v>0</v>
      </c>
      <c r="CK44" s="85">
        <v>0</v>
      </c>
      <c r="CL44" s="85">
        <v>7323</v>
      </c>
      <c r="CM44" s="85">
        <v>0</v>
      </c>
      <c r="CN44" s="85">
        <v>0</v>
      </c>
      <c r="CO44" s="91">
        <v>4646414</v>
      </c>
      <c r="CP44" s="91">
        <v>425</v>
      </c>
      <c r="CQ44" s="91">
        <v>10932.74</v>
      </c>
      <c r="CR44" s="91">
        <v>0</v>
      </c>
      <c r="CS44" s="91">
        <v>10932.74</v>
      </c>
      <c r="CT44" s="91">
        <v>418</v>
      </c>
      <c r="CU44" s="91">
        <v>4569885</v>
      </c>
      <c r="CV44" s="91">
        <v>96018</v>
      </c>
      <c r="CW44" s="91">
        <v>0</v>
      </c>
      <c r="CX44" s="91">
        <v>0</v>
      </c>
      <c r="CY44" s="91">
        <v>17864</v>
      </c>
      <c r="CZ44" s="91">
        <v>0</v>
      </c>
      <c r="DA44" s="91">
        <v>0</v>
      </c>
      <c r="DB44" s="91">
        <v>0</v>
      </c>
      <c r="DC44" s="91">
        <v>76529</v>
      </c>
      <c r="DD44" s="91">
        <v>0</v>
      </c>
      <c r="DE44" s="91">
        <v>4844355</v>
      </c>
      <c r="DF44" s="91">
        <v>2991119</v>
      </c>
      <c r="DG44" s="91">
        <v>1853236</v>
      </c>
      <c r="DH44" s="91">
        <v>1555400</v>
      </c>
      <c r="DI44" s="91">
        <v>0</v>
      </c>
      <c r="DJ44" s="91">
        <v>115</v>
      </c>
      <c r="DK44" s="91">
        <v>156091852</v>
      </c>
      <c r="DL44" s="91">
        <v>297836</v>
      </c>
      <c r="DM44" s="91">
        <v>0</v>
      </c>
      <c r="DN44" s="91">
        <v>76529</v>
      </c>
      <c r="DO44" s="91">
        <v>0</v>
      </c>
      <c r="DP44" s="91">
        <v>0</v>
      </c>
      <c r="DQ44" s="91">
        <v>7530</v>
      </c>
      <c r="DR44" s="91">
        <v>0</v>
      </c>
      <c r="DS44" s="91">
        <v>0</v>
      </c>
      <c r="DT44" s="91">
        <v>0</v>
      </c>
      <c r="DU44" s="92">
        <v>4546519</v>
      </c>
      <c r="DV44" s="92">
        <v>418</v>
      </c>
      <c r="DW44" s="92">
        <v>10876.84</v>
      </c>
      <c r="DX44" s="92">
        <v>0</v>
      </c>
      <c r="DY44" s="92">
        <v>10876.84</v>
      </c>
      <c r="DZ44" s="92">
        <v>404</v>
      </c>
      <c r="EA44" s="92">
        <v>4546519</v>
      </c>
      <c r="EB44" s="92">
        <v>0</v>
      </c>
      <c r="EC44" s="92">
        <v>0</v>
      </c>
      <c r="ED44" s="92">
        <v>0</v>
      </c>
      <c r="EE44" s="92">
        <v>0</v>
      </c>
      <c r="EF44" s="92">
        <v>0</v>
      </c>
      <c r="EG44" s="92">
        <v>0</v>
      </c>
      <c r="EH44" s="92">
        <v>0</v>
      </c>
      <c r="EI44" s="92">
        <v>152276</v>
      </c>
      <c r="EJ44" s="92">
        <v>0</v>
      </c>
      <c r="EK44" s="92">
        <v>4851551</v>
      </c>
      <c r="EL44" s="92">
        <v>2979334</v>
      </c>
      <c r="EM44" s="92">
        <v>1872217</v>
      </c>
      <c r="EN44" s="92">
        <v>1871217</v>
      </c>
      <c r="EO44" s="92">
        <v>0</v>
      </c>
      <c r="EP44" s="92">
        <v>117</v>
      </c>
      <c r="EQ44" s="92">
        <v>162395547</v>
      </c>
      <c r="ER44" s="92">
        <v>1000</v>
      </c>
      <c r="ES44" s="92">
        <v>0</v>
      </c>
      <c r="ET44" s="92">
        <v>152276</v>
      </c>
      <c r="EU44" s="92">
        <v>0</v>
      </c>
      <c r="EV44" s="92">
        <v>0</v>
      </c>
      <c r="EW44" s="92">
        <v>15508</v>
      </c>
      <c r="EX44" s="92">
        <v>0</v>
      </c>
      <c r="EY44" s="92">
        <v>0</v>
      </c>
      <c r="EZ44" s="92">
        <v>0</v>
      </c>
      <c r="FA44" s="88">
        <v>4531491</v>
      </c>
      <c r="FB44" s="88">
        <v>404</v>
      </c>
      <c r="FC44" s="88">
        <v>11216.56</v>
      </c>
      <c r="FD44" s="88">
        <v>175</v>
      </c>
      <c r="FE44" s="88">
        <v>11391.56</v>
      </c>
      <c r="FF44" s="88">
        <v>399</v>
      </c>
      <c r="FG44" s="88">
        <v>4545232</v>
      </c>
      <c r="FH44" s="88">
        <v>0</v>
      </c>
      <c r="FI44" s="88">
        <v>0</v>
      </c>
      <c r="FJ44" s="88">
        <v>22464</v>
      </c>
      <c r="FK44" s="88">
        <v>0</v>
      </c>
      <c r="FL44" s="88">
        <v>17256</v>
      </c>
      <c r="FM44" s="88">
        <v>0</v>
      </c>
      <c r="FN44" s="88">
        <v>0</v>
      </c>
      <c r="FO44" s="88">
        <v>56958</v>
      </c>
      <c r="FP44" s="88">
        <v>0</v>
      </c>
      <c r="FQ44" s="88">
        <v>0</v>
      </c>
      <c r="FR44" s="88">
        <v>2254</v>
      </c>
      <c r="FS44" s="88">
        <v>0</v>
      </c>
      <c r="FT44" s="88">
        <v>0</v>
      </c>
      <c r="FU44" s="88">
        <v>16092</v>
      </c>
      <c r="FV44" s="88">
        <v>0</v>
      </c>
      <c r="FW44" s="88">
        <v>4660256</v>
      </c>
      <c r="FX44" s="88">
        <v>2932481</v>
      </c>
      <c r="FY44" s="88">
        <v>1727775</v>
      </c>
      <c r="FZ44" s="88">
        <v>1727775</v>
      </c>
      <c r="GA44" s="88">
        <v>158432</v>
      </c>
      <c r="GB44" s="88">
        <v>170716706</v>
      </c>
      <c r="GC44" s="88">
        <v>0</v>
      </c>
      <c r="GD44" s="88">
        <v>0</v>
      </c>
      <c r="GE44" s="93">
        <v>4584952</v>
      </c>
      <c r="GF44" s="93">
        <v>399</v>
      </c>
      <c r="GG44" s="93">
        <v>11491.11</v>
      </c>
      <c r="GH44" s="93">
        <v>179</v>
      </c>
      <c r="GI44" s="93">
        <v>11670.11</v>
      </c>
      <c r="GJ44" s="93">
        <v>389</v>
      </c>
      <c r="GK44" s="93">
        <v>4539673</v>
      </c>
      <c r="GL44" s="93">
        <v>45279</v>
      </c>
      <c r="GM44" s="93">
        <v>0</v>
      </c>
      <c r="GN44" s="93">
        <v>0</v>
      </c>
      <c r="GO44" s="93">
        <v>0</v>
      </c>
      <c r="GP44" s="93">
        <v>0</v>
      </c>
      <c r="GQ44" s="93">
        <v>0</v>
      </c>
      <c r="GR44" s="93">
        <v>0</v>
      </c>
      <c r="GS44" s="93">
        <v>116701</v>
      </c>
      <c r="GT44" s="93">
        <v>0</v>
      </c>
      <c r="GU44" s="93">
        <v>0</v>
      </c>
      <c r="GV44" s="93">
        <v>13390</v>
      </c>
      <c r="GW44" s="93">
        <v>0</v>
      </c>
      <c r="GX44" s="93">
        <v>0</v>
      </c>
      <c r="GY44" s="93">
        <v>41500</v>
      </c>
      <c r="GZ44" s="93">
        <v>0</v>
      </c>
      <c r="HA44" s="93">
        <v>4756543</v>
      </c>
      <c r="HB44" s="93">
        <v>3185970</v>
      </c>
      <c r="HC44" s="93">
        <v>1570573</v>
      </c>
      <c r="HD44" s="93">
        <v>1570573</v>
      </c>
      <c r="HE44" s="93">
        <v>98426</v>
      </c>
      <c r="HF44" s="93">
        <v>171769674</v>
      </c>
      <c r="HG44" s="93">
        <v>0</v>
      </c>
      <c r="HH44" s="93">
        <v>0</v>
      </c>
      <c r="HI44" s="65">
        <v>4539673</v>
      </c>
      <c r="HJ44" s="65">
        <v>389</v>
      </c>
      <c r="HK44" s="65">
        <v>11670.11</v>
      </c>
      <c r="HL44" s="65">
        <v>0</v>
      </c>
      <c r="HM44" s="65">
        <v>11670.11</v>
      </c>
      <c r="HN44" s="65">
        <v>390</v>
      </c>
      <c r="HO44" s="65">
        <v>4551343</v>
      </c>
      <c r="HP44" s="65">
        <v>0</v>
      </c>
      <c r="HQ44" s="65">
        <v>0</v>
      </c>
      <c r="HR44" s="65">
        <v>0</v>
      </c>
      <c r="HS44" s="65">
        <v>0</v>
      </c>
      <c r="HT44" s="65">
        <v>0</v>
      </c>
      <c r="HU44" s="65">
        <v>0</v>
      </c>
      <c r="HV44" s="65">
        <v>0</v>
      </c>
      <c r="HW44" s="65">
        <v>0</v>
      </c>
      <c r="HX44" s="65">
        <v>0</v>
      </c>
      <c r="HY44" s="65">
        <v>0</v>
      </c>
      <c r="HZ44" s="65">
        <v>40056</v>
      </c>
      <c r="IA44" s="65">
        <v>0</v>
      </c>
      <c r="IB44" s="65">
        <v>0</v>
      </c>
      <c r="IC44" s="65">
        <v>33344</v>
      </c>
      <c r="ID44" s="65">
        <v>0</v>
      </c>
      <c r="IE44" s="65">
        <v>4624743</v>
      </c>
      <c r="IF44" s="65">
        <v>3274354</v>
      </c>
      <c r="IG44" s="65">
        <v>1350389</v>
      </c>
      <c r="IH44" s="65">
        <v>1350389</v>
      </c>
      <c r="II44" s="65">
        <v>60000</v>
      </c>
      <c r="IJ44" s="65">
        <v>183355858</v>
      </c>
      <c r="IK44" s="65">
        <v>0</v>
      </c>
      <c r="IL44" s="65">
        <v>0</v>
      </c>
      <c r="IM44" s="90">
        <v>4551343</v>
      </c>
      <c r="IN44" s="90">
        <v>390</v>
      </c>
      <c r="IO44" s="90">
        <v>11670.11</v>
      </c>
      <c r="IP44" s="90">
        <v>0</v>
      </c>
      <c r="IQ44" s="90">
        <v>11670.11</v>
      </c>
      <c r="IR44" s="90">
        <v>385</v>
      </c>
      <c r="IS44" s="90">
        <v>4492992</v>
      </c>
      <c r="IT44" s="90">
        <v>58351</v>
      </c>
      <c r="IU44" s="90">
        <v>0</v>
      </c>
      <c r="IV44" s="90">
        <v>7038</v>
      </c>
      <c r="IW44" s="90">
        <v>0</v>
      </c>
      <c r="IX44" s="90">
        <v>145096</v>
      </c>
      <c r="IY44" s="90">
        <v>0</v>
      </c>
      <c r="IZ44" s="90">
        <v>0</v>
      </c>
      <c r="JA44" s="90">
        <v>58351</v>
      </c>
      <c r="JB44" s="90">
        <v>0</v>
      </c>
      <c r="JC44" s="90">
        <v>0</v>
      </c>
      <c r="JD44" s="90">
        <v>0</v>
      </c>
      <c r="JE44" s="90">
        <v>0</v>
      </c>
      <c r="JF44" s="90">
        <v>0</v>
      </c>
      <c r="JG44" s="90">
        <v>16798</v>
      </c>
      <c r="JH44" s="90">
        <v>0</v>
      </c>
      <c r="JI44" s="90">
        <v>4778626</v>
      </c>
      <c r="JJ44" s="90">
        <v>3208060</v>
      </c>
      <c r="JK44" s="90">
        <v>1570566</v>
      </c>
      <c r="JL44" s="90">
        <v>1570566</v>
      </c>
      <c r="JM44" s="90">
        <v>0</v>
      </c>
      <c r="JN44" s="90">
        <v>195344080</v>
      </c>
      <c r="JO44" s="90">
        <v>0</v>
      </c>
      <c r="JP44" s="90">
        <v>0</v>
      </c>
      <c r="JQ44" s="100">
        <v>4645126</v>
      </c>
      <c r="JR44" s="100">
        <v>385</v>
      </c>
      <c r="JS44" s="100">
        <v>12065.26</v>
      </c>
      <c r="JT44" s="100">
        <v>325</v>
      </c>
      <c r="JU44" s="100">
        <v>12390.26</v>
      </c>
      <c r="JV44" s="100">
        <v>390</v>
      </c>
      <c r="JW44" s="100">
        <v>4832201</v>
      </c>
      <c r="JX44" s="100">
        <v>0</v>
      </c>
      <c r="JY44" s="100">
        <v>0</v>
      </c>
      <c r="JZ44" s="100">
        <v>0</v>
      </c>
      <c r="KA44" s="100">
        <v>0</v>
      </c>
      <c r="KB44" s="100">
        <v>0</v>
      </c>
      <c r="KC44" s="100">
        <v>0</v>
      </c>
      <c r="KD44" s="100">
        <v>0</v>
      </c>
      <c r="KE44" s="100">
        <v>0</v>
      </c>
      <c r="KF44" s="100">
        <v>0</v>
      </c>
      <c r="KG44" s="100">
        <v>0</v>
      </c>
      <c r="KH44" s="100">
        <v>4432</v>
      </c>
      <c r="KI44" s="100">
        <v>0</v>
      </c>
      <c r="KJ44" s="100">
        <v>0</v>
      </c>
      <c r="KK44" s="100">
        <v>21765</v>
      </c>
      <c r="KL44" s="100">
        <v>0</v>
      </c>
      <c r="KM44" s="100">
        <v>4858398</v>
      </c>
      <c r="KN44" s="100">
        <v>3438246</v>
      </c>
      <c r="KO44" s="100">
        <v>1420152</v>
      </c>
      <c r="KP44" s="100">
        <v>1420153</v>
      </c>
      <c r="KQ44" s="100">
        <v>235000</v>
      </c>
      <c r="KR44" s="100">
        <v>213711401</v>
      </c>
      <c r="KS44" s="100">
        <v>0</v>
      </c>
      <c r="KT44" s="100">
        <v>1</v>
      </c>
    </row>
    <row r="45" spans="1:306" x14ac:dyDescent="0.25">
      <c r="A45" s="61">
        <v>637</v>
      </c>
      <c r="B45" s="61" t="s">
        <v>68</v>
      </c>
      <c r="C45" s="61">
        <v>7155398</v>
      </c>
      <c r="D45" s="61">
        <v>773</v>
      </c>
      <c r="E45" s="61">
        <v>9256.66</v>
      </c>
      <c r="F45" s="61">
        <v>75</v>
      </c>
      <c r="G45" s="61">
        <v>9331.66</v>
      </c>
      <c r="H45" s="61">
        <v>777</v>
      </c>
      <c r="I45" s="61">
        <v>7250700</v>
      </c>
      <c r="J45" s="61">
        <v>0</v>
      </c>
      <c r="K45" s="61">
        <v>51186</v>
      </c>
      <c r="L45" s="61">
        <v>0</v>
      </c>
      <c r="M45" s="61">
        <v>0</v>
      </c>
      <c r="N45" s="61">
        <v>0</v>
      </c>
      <c r="O45" s="61">
        <v>0</v>
      </c>
      <c r="P45" s="61">
        <v>0</v>
      </c>
      <c r="Q45" s="61">
        <v>0</v>
      </c>
      <c r="R45" s="61">
        <v>0</v>
      </c>
      <c r="S45" s="61">
        <v>7302278</v>
      </c>
      <c r="T45" s="61">
        <v>5389011</v>
      </c>
      <c r="U45" s="61">
        <v>1913267</v>
      </c>
      <c r="V45" s="61">
        <v>1913267</v>
      </c>
      <c r="W45" s="61">
        <v>1330047</v>
      </c>
      <c r="X45" s="61">
        <v>899</v>
      </c>
      <c r="Y45" s="61">
        <v>256047527</v>
      </c>
      <c r="Z45" s="61">
        <v>0</v>
      </c>
      <c r="AA45" s="61">
        <v>0</v>
      </c>
      <c r="AB45" s="61">
        <v>0</v>
      </c>
      <c r="AC45" s="61">
        <v>392</v>
      </c>
      <c r="AD45" s="61">
        <v>0</v>
      </c>
      <c r="AE45" s="94">
        <v>7301886</v>
      </c>
      <c r="AF45" s="94">
        <v>777</v>
      </c>
      <c r="AG45" s="94">
        <v>9397.5400000000009</v>
      </c>
      <c r="AH45" s="94">
        <v>0</v>
      </c>
      <c r="AI45" s="94">
        <v>9397.5400000000009</v>
      </c>
      <c r="AJ45" s="94">
        <v>763</v>
      </c>
      <c r="AK45" s="94">
        <v>7170323</v>
      </c>
      <c r="AL45" s="94">
        <v>0</v>
      </c>
      <c r="AM45" s="94">
        <v>0</v>
      </c>
      <c r="AN45" s="94">
        <v>0</v>
      </c>
      <c r="AO45" s="94">
        <v>0</v>
      </c>
      <c r="AP45" s="94">
        <v>0</v>
      </c>
      <c r="AQ45" s="94">
        <v>0</v>
      </c>
      <c r="AR45" s="94">
        <v>0</v>
      </c>
      <c r="AS45" s="94">
        <v>131566</v>
      </c>
      <c r="AT45" s="94">
        <v>0</v>
      </c>
      <c r="AU45" s="94">
        <v>7433452</v>
      </c>
      <c r="AV45" s="94">
        <v>5562600</v>
      </c>
      <c r="AW45" s="94">
        <v>1870852</v>
      </c>
      <c r="AX45" s="94">
        <v>1870852</v>
      </c>
      <c r="AY45" s="94">
        <v>1056400</v>
      </c>
      <c r="AZ45" s="94">
        <v>864</v>
      </c>
      <c r="BA45" s="94">
        <v>270295653</v>
      </c>
      <c r="BB45" s="94">
        <v>0</v>
      </c>
      <c r="BC45" s="94">
        <v>0</v>
      </c>
      <c r="BD45" s="94">
        <v>131563</v>
      </c>
      <c r="BE45" s="94">
        <v>0</v>
      </c>
      <c r="BF45" s="94">
        <v>0</v>
      </c>
      <c r="BG45" s="94">
        <v>0</v>
      </c>
      <c r="BH45" s="94">
        <v>0</v>
      </c>
      <c r="BI45" s="94">
        <v>0</v>
      </c>
      <c r="BJ45" s="85">
        <v>7170323</v>
      </c>
      <c r="BK45" s="85">
        <v>763</v>
      </c>
      <c r="BL45" s="85">
        <v>9397.5400000000009</v>
      </c>
      <c r="BM45" s="85">
        <v>0</v>
      </c>
      <c r="BN45" s="85">
        <v>9397.5400000000009</v>
      </c>
      <c r="BO45" s="85">
        <v>755</v>
      </c>
      <c r="BP45" s="85">
        <v>7095143</v>
      </c>
      <c r="BQ45" s="85">
        <v>0</v>
      </c>
      <c r="BR45" s="85">
        <v>0</v>
      </c>
      <c r="BS45" s="85">
        <v>0</v>
      </c>
      <c r="BT45" s="85">
        <v>0</v>
      </c>
      <c r="BU45" s="85">
        <v>0</v>
      </c>
      <c r="BV45" s="85">
        <v>0</v>
      </c>
      <c r="BW45" s="85">
        <v>0</v>
      </c>
      <c r="BX45" s="85">
        <v>75180</v>
      </c>
      <c r="BY45" s="85">
        <v>0</v>
      </c>
      <c r="BZ45" s="85">
        <v>7252826</v>
      </c>
      <c r="CA45" s="85">
        <v>5170843</v>
      </c>
      <c r="CB45" s="85">
        <v>2081983</v>
      </c>
      <c r="CC45" s="85">
        <v>2081983</v>
      </c>
      <c r="CD45" s="85">
        <v>1056496</v>
      </c>
      <c r="CE45" s="85">
        <v>936</v>
      </c>
      <c r="CF45" s="85">
        <v>284335850</v>
      </c>
      <c r="CG45" s="85">
        <v>0</v>
      </c>
      <c r="CH45" s="85">
        <v>0</v>
      </c>
      <c r="CI45" s="85">
        <v>75180</v>
      </c>
      <c r="CJ45" s="85">
        <v>0</v>
      </c>
      <c r="CK45" s="85">
        <v>0</v>
      </c>
      <c r="CL45" s="85">
        <v>7323</v>
      </c>
      <c r="CM45" s="85">
        <v>0</v>
      </c>
      <c r="CN45" s="85">
        <v>0</v>
      </c>
      <c r="CO45" s="91">
        <v>7095143</v>
      </c>
      <c r="CP45" s="91">
        <v>755</v>
      </c>
      <c r="CQ45" s="91">
        <v>9397.5400000000009</v>
      </c>
      <c r="CR45" s="91">
        <v>0</v>
      </c>
      <c r="CS45" s="91">
        <v>9397.5400000000009</v>
      </c>
      <c r="CT45" s="91">
        <v>739</v>
      </c>
      <c r="CU45" s="91">
        <v>6944782</v>
      </c>
      <c r="CV45" s="91">
        <v>0</v>
      </c>
      <c r="CW45" s="91">
        <v>0</v>
      </c>
      <c r="CX45" s="91">
        <v>0</v>
      </c>
      <c r="CY45" s="91">
        <v>0</v>
      </c>
      <c r="CZ45" s="91">
        <v>0</v>
      </c>
      <c r="DA45" s="91">
        <v>0</v>
      </c>
      <c r="DB45" s="91">
        <v>0</v>
      </c>
      <c r="DC45" s="91">
        <v>150361</v>
      </c>
      <c r="DD45" s="91">
        <v>0</v>
      </c>
      <c r="DE45" s="91">
        <v>7245504</v>
      </c>
      <c r="DF45" s="91">
        <v>5175924</v>
      </c>
      <c r="DG45" s="91">
        <v>2069580</v>
      </c>
      <c r="DH45" s="91">
        <v>2069580</v>
      </c>
      <c r="DI45" s="91">
        <v>1055352</v>
      </c>
      <c r="DJ45" s="91">
        <v>950</v>
      </c>
      <c r="DK45" s="91">
        <v>292709058</v>
      </c>
      <c r="DL45" s="91">
        <v>0</v>
      </c>
      <c r="DM45" s="91">
        <v>0</v>
      </c>
      <c r="DN45" s="91">
        <v>150361</v>
      </c>
      <c r="DO45" s="91">
        <v>0</v>
      </c>
      <c r="DP45" s="91">
        <v>0</v>
      </c>
      <c r="DQ45" s="91">
        <v>0</v>
      </c>
      <c r="DR45" s="91">
        <v>0</v>
      </c>
      <c r="DS45" s="91">
        <v>0</v>
      </c>
      <c r="DT45" s="91">
        <v>0</v>
      </c>
      <c r="DU45" s="92">
        <v>6944782</v>
      </c>
      <c r="DV45" s="92">
        <v>739</v>
      </c>
      <c r="DW45" s="92">
        <v>9397.5400000000009</v>
      </c>
      <c r="DX45" s="92">
        <v>2.46</v>
      </c>
      <c r="DY45" s="92">
        <v>9400</v>
      </c>
      <c r="DZ45" s="92">
        <v>731</v>
      </c>
      <c r="EA45" s="92">
        <v>6944782</v>
      </c>
      <c r="EB45" s="92">
        <v>0</v>
      </c>
      <c r="EC45" s="92">
        <v>0</v>
      </c>
      <c r="ED45" s="92">
        <v>0</v>
      </c>
      <c r="EE45" s="92">
        <v>0</v>
      </c>
      <c r="EF45" s="92">
        <v>0</v>
      </c>
      <c r="EG45" s="92">
        <v>0</v>
      </c>
      <c r="EH45" s="92">
        <v>0</v>
      </c>
      <c r="EI45" s="92">
        <v>75200</v>
      </c>
      <c r="EJ45" s="92">
        <v>0</v>
      </c>
      <c r="EK45" s="92">
        <v>7023823</v>
      </c>
      <c r="EL45" s="92">
        <v>5236723</v>
      </c>
      <c r="EM45" s="92">
        <v>1787100</v>
      </c>
      <c r="EN45" s="92">
        <v>1787100</v>
      </c>
      <c r="EO45" s="92">
        <v>1040500</v>
      </c>
      <c r="EP45" s="92">
        <v>973</v>
      </c>
      <c r="EQ45" s="92">
        <v>313475763</v>
      </c>
      <c r="ER45" s="92">
        <v>0</v>
      </c>
      <c r="ES45" s="92">
        <v>0</v>
      </c>
      <c r="ET45" s="92">
        <v>73382</v>
      </c>
      <c r="EU45" s="92">
        <v>0</v>
      </c>
      <c r="EV45" s="92">
        <v>3841</v>
      </c>
      <c r="EW45" s="92">
        <v>0</v>
      </c>
      <c r="EX45" s="92">
        <v>0</v>
      </c>
      <c r="EY45" s="92">
        <v>0</v>
      </c>
      <c r="EZ45" s="92">
        <v>0</v>
      </c>
      <c r="FA45" s="88">
        <v>6871400</v>
      </c>
      <c r="FB45" s="88">
        <v>731</v>
      </c>
      <c r="FC45" s="88">
        <v>9400</v>
      </c>
      <c r="FD45" s="88">
        <v>300</v>
      </c>
      <c r="FE45" s="88">
        <v>9700</v>
      </c>
      <c r="FF45" s="88">
        <v>729</v>
      </c>
      <c r="FG45" s="88">
        <v>7071300</v>
      </c>
      <c r="FH45" s="88">
        <v>0</v>
      </c>
      <c r="FI45" s="88">
        <v>0</v>
      </c>
      <c r="FJ45" s="88">
        <v>0</v>
      </c>
      <c r="FK45" s="88">
        <v>0</v>
      </c>
      <c r="FL45" s="88">
        <v>0</v>
      </c>
      <c r="FM45" s="88">
        <v>0</v>
      </c>
      <c r="FN45" s="88">
        <v>0</v>
      </c>
      <c r="FO45" s="88">
        <v>19400</v>
      </c>
      <c r="FP45" s="88">
        <v>0</v>
      </c>
      <c r="FQ45" s="88">
        <v>0</v>
      </c>
      <c r="FR45" s="88">
        <v>0</v>
      </c>
      <c r="FS45" s="88">
        <v>0</v>
      </c>
      <c r="FT45" s="88">
        <v>0</v>
      </c>
      <c r="FU45" s="88">
        <v>0</v>
      </c>
      <c r="FV45" s="88">
        <v>0</v>
      </c>
      <c r="FW45" s="88">
        <v>7090700</v>
      </c>
      <c r="FX45" s="88">
        <v>5010640</v>
      </c>
      <c r="FY45" s="88">
        <v>2080060</v>
      </c>
      <c r="FZ45" s="88">
        <v>2080060</v>
      </c>
      <c r="GA45" s="88">
        <v>1039625</v>
      </c>
      <c r="GB45" s="88">
        <v>321089677</v>
      </c>
      <c r="GC45" s="88">
        <v>0</v>
      </c>
      <c r="GD45" s="88">
        <v>0</v>
      </c>
      <c r="GE45" s="93">
        <v>7071300</v>
      </c>
      <c r="GF45" s="93">
        <v>729</v>
      </c>
      <c r="GG45" s="93">
        <v>9700</v>
      </c>
      <c r="GH45" s="93">
        <v>300</v>
      </c>
      <c r="GI45" s="93">
        <v>10000</v>
      </c>
      <c r="GJ45" s="93">
        <v>716</v>
      </c>
      <c r="GK45" s="93">
        <v>7160000</v>
      </c>
      <c r="GL45" s="93">
        <v>0</v>
      </c>
      <c r="GM45" s="93">
        <v>0</v>
      </c>
      <c r="GN45" s="93">
        <v>0</v>
      </c>
      <c r="GO45" s="93">
        <v>0</v>
      </c>
      <c r="GP45" s="93">
        <v>0</v>
      </c>
      <c r="GQ45" s="93">
        <v>0</v>
      </c>
      <c r="GR45" s="93">
        <v>0</v>
      </c>
      <c r="GS45" s="93">
        <v>130000</v>
      </c>
      <c r="GT45" s="93">
        <v>0</v>
      </c>
      <c r="GU45" s="93">
        <v>0</v>
      </c>
      <c r="GV45" s="93">
        <v>7468</v>
      </c>
      <c r="GW45" s="93">
        <v>0</v>
      </c>
      <c r="GX45" s="93">
        <v>0</v>
      </c>
      <c r="GY45" s="93">
        <v>0</v>
      </c>
      <c r="GZ45" s="93">
        <v>0</v>
      </c>
      <c r="HA45" s="93">
        <v>7297468</v>
      </c>
      <c r="HB45" s="93">
        <v>5317998</v>
      </c>
      <c r="HC45" s="93">
        <v>1979470</v>
      </c>
      <c r="HD45" s="93">
        <v>1979470</v>
      </c>
      <c r="HE45" s="93">
        <v>1039650</v>
      </c>
      <c r="HF45" s="93">
        <v>339743671</v>
      </c>
      <c r="HG45" s="93">
        <v>0</v>
      </c>
      <c r="HH45" s="93">
        <v>0</v>
      </c>
      <c r="HI45" s="65">
        <v>7160000</v>
      </c>
      <c r="HJ45" s="65">
        <v>716</v>
      </c>
      <c r="HK45" s="65">
        <v>10000</v>
      </c>
      <c r="HL45" s="65">
        <v>0</v>
      </c>
      <c r="HM45" s="65">
        <v>10000</v>
      </c>
      <c r="HN45" s="65">
        <v>721</v>
      </c>
      <c r="HO45" s="65">
        <v>7210000</v>
      </c>
      <c r="HP45" s="65">
        <v>0</v>
      </c>
      <c r="HQ45" s="65">
        <v>0</v>
      </c>
      <c r="HR45" s="65">
        <v>0</v>
      </c>
      <c r="HS45" s="65">
        <v>0</v>
      </c>
      <c r="HT45" s="65">
        <v>0</v>
      </c>
      <c r="HU45" s="65">
        <v>0</v>
      </c>
      <c r="HV45" s="65">
        <v>0</v>
      </c>
      <c r="HW45" s="65">
        <v>0</v>
      </c>
      <c r="HX45" s="65">
        <v>0</v>
      </c>
      <c r="HY45" s="65">
        <v>0</v>
      </c>
      <c r="HZ45" s="65">
        <v>9115</v>
      </c>
      <c r="IA45" s="65">
        <v>0</v>
      </c>
      <c r="IB45" s="65">
        <v>0</v>
      </c>
      <c r="IC45" s="65">
        <v>25008</v>
      </c>
      <c r="ID45" s="65">
        <v>0</v>
      </c>
      <c r="IE45" s="65">
        <v>7244123</v>
      </c>
      <c r="IF45" s="65">
        <v>5443603</v>
      </c>
      <c r="IG45" s="65">
        <v>1800520</v>
      </c>
      <c r="IH45" s="65">
        <v>1810520</v>
      </c>
      <c r="II45" s="65">
        <v>1208523</v>
      </c>
      <c r="IJ45" s="65">
        <v>372699952</v>
      </c>
      <c r="IK45" s="65">
        <v>0</v>
      </c>
      <c r="IL45" s="65">
        <v>10000</v>
      </c>
      <c r="IM45" s="90">
        <v>7210000</v>
      </c>
      <c r="IN45" s="90">
        <v>721</v>
      </c>
      <c r="IO45" s="90">
        <v>10000</v>
      </c>
      <c r="IP45" s="90">
        <v>0</v>
      </c>
      <c r="IQ45" s="90">
        <v>10000</v>
      </c>
      <c r="IR45" s="90">
        <v>716</v>
      </c>
      <c r="IS45" s="90">
        <v>7160000</v>
      </c>
      <c r="IT45" s="90">
        <v>50000</v>
      </c>
      <c r="IU45" s="90">
        <v>0</v>
      </c>
      <c r="IV45" s="90">
        <v>0</v>
      </c>
      <c r="IW45" s="90">
        <v>0</v>
      </c>
      <c r="IX45" s="90">
        <v>0</v>
      </c>
      <c r="IY45" s="90">
        <v>0</v>
      </c>
      <c r="IZ45" s="90">
        <v>0</v>
      </c>
      <c r="JA45" s="90">
        <v>50000</v>
      </c>
      <c r="JB45" s="90">
        <v>0</v>
      </c>
      <c r="JC45" s="90">
        <v>0</v>
      </c>
      <c r="JD45" s="90">
        <v>5985</v>
      </c>
      <c r="JE45" s="90">
        <v>0</v>
      </c>
      <c r="JF45" s="90">
        <v>0</v>
      </c>
      <c r="JG45" s="90">
        <v>25197</v>
      </c>
      <c r="JH45" s="90">
        <v>0</v>
      </c>
      <c r="JI45" s="90">
        <v>7291182</v>
      </c>
      <c r="JJ45" s="90">
        <v>5773727</v>
      </c>
      <c r="JK45" s="90">
        <v>1517455</v>
      </c>
      <c r="JL45" s="90">
        <v>1507455</v>
      </c>
      <c r="JM45" s="90">
        <v>1800000</v>
      </c>
      <c r="JN45" s="90">
        <v>416112626</v>
      </c>
      <c r="JO45" s="90">
        <v>10000</v>
      </c>
      <c r="JP45" s="90">
        <v>0</v>
      </c>
      <c r="JQ45" s="100">
        <v>7170000</v>
      </c>
      <c r="JR45" s="100">
        <v>717</v>
      </c>
      <c r="JS45" s="100">
        <v>10000</v>
      </c>
      <c r="JT45" s="100">
        <v>1000</v>
      </c>
      <c r="JU45" s="100">
        <v>11000</v>
      </c>
      <c r="JV45" s="100">
        <v>716</v>
      </c>
      <c r="JW45" s="100">
        <v>7876000</v>
      </c>
      <c r="JX45" s="100">
        <v>0</v>
      </c>
      <c r="JY45" s="100">
        <v>0</v>
      </c>
      <c r="JZ45" s="100">
        <v>0</v>
      </c>
      <c r="KA45" s="100">
        <v>0</v>
      </c>
      <c r="KB45" s="100">
        <v>0</v>
      </c>
      <c r="KC45" s="100">
        <v>0</v>
      </c>
      <c r="KD45" s="100">
        <v>0</v>
      </c>
      <c r="KE45" s="100">
        <v>11000</v>
      </c>
      <c r="KF45" s="100">
        <v>0</v>
      </c>
      <c r="KG45" s="100">
        <v>0</v>
      </c>
      <c r="KH45" s="100">
        <v>30088</v>
      </c>
      <c r="KI45" s="100">
        <v>0</v>
      </c>
      <c r="KJ45" s="100">
        <v>0</v>
      </c>
      <c r="KK45" s="100">
        <v>19786</v>
      </c>
      <c r="KL45" s="100">
        <v>15065</v>
      </c>
      <c r="KM45" s="100">
        <v>7951939</v>
      </c>
      <c r="KN45" s="100">
        <v>6120060</v>
      </c>
      <c r="KO45" s="100">
        <v>1831879</v>
      </c>
      <c r="KP45" s="100">
        <v>1842879</v>
      </c>
      <c r="KQ45" s="100">
        <v>1500000</v>
      </c>
      <c r="KR45" s="100">
        <v>517481603</v>
      </c>
      <c r="KS45" s="100">
        <v>0</v>
      </c>
      <c r="KT45" s="100">
        <v>11000</v>
      </c>
    </row>
    <row r="46" spans="1:306" x14ac:dyDescent="0.25">
      <c r="A46" s="61">
        <v>657</v>
      </c>
      <c r="B46" s="61" t="s">
        <v>69</v>
      </c>
      <c r="C46" s="61">
        <v>1163177</v>
      </c>
      <c r="D46" s="61">
        <v>119</v>
      </c>
      <c r="E46" s="61">
        <v>9774.6</v>
      </c>
      <c r="F46" s="61">
        <v>75</v>
      </c>
      <c r="G46" s="61">
        <v>9849.6</v>
      </c>
      <c r="H46" s="61">
        <v>121</v>
      </c>
      <c r="I46" s="61">
        <v>1191802</v>
      </c>
      <c r="J46" s="61">
        <v>0</v>
      </c>
      <c r="K46" s="61">
        <v>0</v>
      </c>
      <c r="L46" s="61">
        <v>0</v>
      </c>
      <c r="M46" s="61">
        <v>0</v>
      </c>
      <c r="N46" s="61">
        <v>0</v>
      </c>
      <c r="O46" s="61">
        <v>0</v>
      </c>
      <c r="P46" s="61">
        <v>0</v>
      </c>
      <c r="Q46" s="61">
        <v>0</v>
      </c>
      <c r="R46" s="61">
        <v>0</v>
      </c>
      <c r="S46" s="61">
        <v>1191802</v>
      </c>
      <c r="T46" s="61">
        <v>264572</v>
      </c>
      <c r="U46" s="61">
        <v>927230</v>
      </c>
      <c r="V46" s="61">
        <v>927230</v>
      </c>
      <c r="W46" s="61">
        <v>180630</v>
      </c>
      <c r="X46" s="61">
        <v>44</v>
      </c>
      <c r="Y46" s="61">
        <v>146301249</v>
      </c>
      <c r="Z46" s="61">
        <v>0</v>
      </c>
      <c r="AA46" s="61">
        <v>0</v>
      </c>
      <c r="AB46" s="61">
        <v>0</v>
      </c>
      <c r="AC46" s="61">
        <v>0</v>
      </c>
      <c r="AD46" s="61">
        <v>0</v>
      </c>
      <c r="AE46" s="94">
        <v>1191802</v>
      </c>
      <c r="AF46" s="94">
        <v>121</v>
      </c>
      <c r="AG46" s="94">
        <v>9849.6</v>
      </c>
      <c r="AH46" s="94">
        <v>0</v>
      </c>
      <c r="AI46" s="94">
        <v>9849.6</v>
      </c>
      <c r="AJ46" s="94">
        <v>117</v>
      </c>
      <c r="AK46" s="94">
        <v>1152403</v>
      </c>
      <c r="AL46" s="94">
        <v>0</v>
      </c>
      <c r="AM46" s="94">
        <v>0</v>
      </c>
      <c r="AN46" s="94">
        <v>0</v>
      </c>
      <c r="AO46" s="94">
        <v>0</v>
      </c>
      <c r="AP46" s="94">
        <v>0</v>
      </c>
      <c r="AQ46" s="94">
        <v>0</v>
      </c>
      <c r="AR46" s="94">
        <v>0</v>
      </c>
      <c r="AS46" s="94">
        <v>39398</v>
      </c>
      <c r="AT46" s="94">
        <v>0</v>
      </c>
      <c r="AU46" s="94">
        <v>1231200</v>
      </c>
      <c r="AV46" s="94">
        <v>293211</v>
      </c>
      <c r="AW46" s="94">
        <v>937989</v>
      </c>
      <c r="AX46" s="94">
        <v>937989</v>
      </c>
      <c r="AY46" s="94">
        <v>162320</v>
      </c>
      <c r="AZ46" s="94">
        <v>26</v>
      </c>
      <c r="BA46" s="94">
        <v>154513886</v>
      </c>
      <c r="BB46" s="94">
        <v>0</v>
      </c>
      <c r="BC46" s="94">
        <v>0</v>
      </c>
      <c r="BD46" s="94">
        <v>39399</v>
      </c>
      <c r="BE46" s="94">
        <v>0</v>
      </c>
      <c r="BF46" s="94">
        <v>0</v>
      </c>
      <c r="BG46" s="94">
        <v>0</v>
      </c>
      <c r="BH46" s="94">
        <v>0</v>
      </c>
      <c r="BI46" s="94">
        <v>0</v>
      </c>
      <c r="BJ46" s="85">
        <v>1152403</v>
      </c>
      <c r="BK46" s="85">
        <v>117</v>
      </c>
      <c r="BL46" s="85">
        <v>9849.6</v>
      </c>
      <c r="BM46" s="85">
        <v>0</v>
      </c>
      <c r="BN46" s="85">
        <v>9849.6</v>
      </c>
      <c r="BO46" s="85">
        <v>110</v>
      </c>
      <c r="BP46" s="85">
        <v>1083456</v>
      </c>
      <c r="BQ46" s="85">
        <v>0</v>
      </c>
      <c r="BR46" s="85">
        <v>0</v>
      </c>
      <c r="BS46" s="85">
        <v>0</v>
      </c>
      <c r="BT46" s="85">
        <v>0</v>
      </c>
      <c r="BU46" s="85">
        <v>0</v>
      </c>
      <c r="BV46" s="85">
        <v>0</v>
      </c>
      <c r="BW46" s="85">
        <v>0</v>
      </c>
      <c r="BX46" s="85">
        <v>68947</v>
      </c>
      <c r="BY46" s="85">
        <v>0</v>
      </c>
      <c r="BZ46" s="85">
        <v>1221350</v>
      </c>
      <c r="CA46" s="85">
        <v>250114</v>
      </c>
      <c r="CB46" s="85">
        <v>971236</v>
      </c>
      <c r="CC46" s="85">
        <v>971236</v>
      </c>
      <c r="CD46" s="85">
        <v>160220</v>
      </c>
      <c r="CE46" s="85">
        <v>38</v>
      </c>
      <c r="CF46" s="85">
        <v>166103520</v>
      </c>
      <c r="CG46" s="85">
        <v>0</v>
      </c>
      <c r="CH46" s="85">
        <v>0</v>
      </c>
      <c r="CI46" s="85">
        <v>68947</v>
      </c>
      <c r="CJ46" s="85">
        <v>0</v>
      </c>
      <c r="CK46" s="85">
        <v>0</v>
      </c>
      <c r="CL46" s="85">
        <v>0</v>
      </c>
      <c r="CM46" s="85">
        <v>0</v>
      </c>
      <c r="CN46" s="85">
        <v>0</v>
      </c>
      <c r="CO46" s="91">
        <v>1083456</v>
      </c>
      <c r="CP46" s="91">
        <v>110</v>
      </c>
      <c r="CQ46" s="91">
        <v>9849.6</v>
      </c>
      <c r="CR46" s="91">
        <v>0</v>
      </c>
      <c r="CS46" s="91">
        <v>9849.6</v>
      </c>
      <c r="CT46" s="91">
        <v>99</v>
      </c>
      <c r="CU46" s="91">
        <v>975110</v>
      </c>
      <c r="CV46" s="91">
        <v>0</v>
      </c>
      <c r="CW46" s="91">
        <v>0</v>
      </c>
      <c r="CX46" s="91">
        <v>0</v>
      </c>
      <c r="CY46" s="91">
        <v>0</v>
      </c>
      <c r="CZ46" s="91">
        <v>0</v>
      </c>
      <c r="DA46" s="91">
        <v>0</v>
      </c>
      <c r="DB46" s="91">
        <v>0</v>
      </c>
      <c r="DC46" s="91">
        <v>108346</v>
      </c>
      <c r="DD46" s="91">
        <v>0</v>
      </c>
      <c r="DE46" s="91">
        <v>1191802</v>
      </c>
      <c r="DF46" s="91">
        <v>212308</v>
      </c>
      <c r="DG46" s="91">
        <v>979494</v>
      </c>
      <c r="DH46" s="91">
        <v>979494</v>
      </c>
      <c r="DI46" s="91">
        <v>168050</v>
      </c>
      <c r="DJ46" s="91">
        <v>39</v>
      </c>
      <c r="DK46" s="91">
        <v>177529807</v>
      </c>
      <c r="DL46" s="91">
        <v>0</v>
      </c>
      <c r="DM46" s="91">
        <v>0</v>
      </c>
      <c r="DN46" s="91">
        <v>108346</v>
      </c>
      <c r="DO46" s="91">
        <v>0</v>
      </c>
      <c r="DP46" s="91">
        <v>0</v>
      </c>
      <c r="DQ46" s="91">
        <v>0</v>
      </c>
      <c r="DR46" s="91">
        <v>0</v>
      </c>
      <c r="DS46" s="91">
        <v>0</v>
      </c>
      <c r="DT46" s="91">
        <v>0</v>
      </c>
      <c r="DU46" s="92">
        <v>975110</v>
      </c>
      <c r="DV46" s="92">
        <v>99</v>
      </c>
      <c r="DW46" s="92">
        <v>9849.6</v>
      </c>
      <c r="DX46" s="92">
        <v>0</v>
      </c>
      <c r="DY46" s="92">
        <v>9849.6</v>
      </c>
      <c r="DZ46" s="92">
        <v>102</v>
      </c>
      <c r="EA46" s="92">
        <v>1004659</v>
      </c>
      <c r="EB46" s="92">
        <v>0</v>
      </c>
      <c r="EC46" s="92">
        <v>0</v>
      </c>
      <c r="ED46" s="92">
        <v>0</v>
      </c>
      <c r="EE46" s="92">
        <v>0</v>
      </c>
      <c r="EF46" s="92">
        <v>0</v>
      </c>
      <c r="EG46" s="92">
        <v>0</v>
      </c>
      <c r="EH46" s="92">
        <v>0</v>
      </c>
      <c r="EI46" s="92">
        <v>0</v>
      </c>
      <c r="EJ46" s="92">
        <v>0</v>
      </c>
      <c r="EK46" s="92">
        <v>1004659</v>
      </c>
      <c r="EL46" s="92">
        <v>181397</v>
      </c>
      <c r="EM46" s="92">
        <v>823262</v>
      </c>
      <c r="EN46" s="92">
        <v>823262</v>
      </c>
      <c r="EO46" s="92">
        <v>170775</v>
      </c>
      <c r="EP46" s="92">
        <v>39</v>
      </c>
      <c r="EQ46" s="92">
        <v>190391918</v>
      </c>
      <c r="ER46" s="92">
        <v>0</v>
      </c>
      <c r="ES46" s="92">
        <v>0</v>
      </c>
      <c r="ET46" s="92">
        <v>0</v>
      </c>
      <c r="EU46" s="92">
        <v>0</v>
      </c>
      <c r="EV46" s="92">
        <v>0</v>
      </c>
      <c r="EW46" s="92">
        <v>0</v>
      </c>
      <c r="EX46" s="92">
        <v>0</v>
      </c>
      <c r="EY46" s="92">
        <v>0</v>
      </c>
      <c r="EZ46" s="92">
        <v>0</v>
      </c>
      <c r="FA46" s="88">
        <v>1004659</v>
      </c>
      <c r="FB46" s="88">
        <v>102</v>
      </c>
      <c r="FC46" s="88">
        <v>9849.6</v>
      </c>
      <c r="FD46" s="88">
        <v>175</v>
      </c>
      <c r="FE46" s="88">
        <v>10024.6</v>
      </c>
      <c r="FF46" s="88">
        <v>108</v>
      </c>
      <c r="FG46" s="88">
        <v>1082657</v>
      </c>
      <c r="FH46" s="88">
        <v>0</v>
      </c>
      <c r="FI46" s="88">
        <v>0</v>
      </c>
      <c r="FJ46" s="88">
        <v>0</v>
      </c>
      <c r="FK46" s="88">
        <v>0</v>
      </c>
      <c r="FL46" s="88">
        <v>0</v>
      </c>
      <c r="FM46" s="88">
        <v>0</v>
      </c>
      <c r="FN46" s="88">
        <v>0</v>
      </c>
      <c r="FO46" s="88">
        <v>0</v>
      </c>
      <c r="FP46" s="88">
        <v>0</v>
      </c>
      <c r="FQ46" s="88">
        <v>0</v>
      </c>
      <c r="FR46" s="88">
        <v>0</v>
      </c>
      <c r="FS46" s="88">
        <v>0</v>
      </c>
      <c r="FT46" s="88">
        <v>0</v>
      </c>
      <c r="FU46" s="88">
        <v>0</v>
      </c>
      <c r="FV46" s="88">
        <v>0</v>
      </c>
      <c r="FW46" s="88">
        <v>1082657</v>
      </c>
      <c r="FX46" s="88">
        <v>154328</v>
      </c>
      <c r="FY46" s="88">
        <v>928329</v>
      </c>
      <c r="FZ46" s="88">
        <v>928329</v>
      </c>
      <c r="GA46" s="88">
        <v>168465</v>
      </c>
      <c r="GB46" s="88">
        <v>206296521</v>
      </c>
      <c r="GC46" s="88">
        <v>0</v>
      </c>
      <c r="GD46" s="88">
        <v>0</v>
      </c>
      <c r="GE46" s="93">
        <v>1082657</v>
      </c>
      <c r="GF46" s="93">
        <v>108</v>
      </c>
      <c r="GG46" s="93">
        <v>10024.6</v>
      </c>
      <c r="GH46" s="93">
        <v>179</v>
      </c>
      <c r="GI46" s="93">
        <v>10203.6</v>
      </c>
      <c r="GJ46" s="93">
        <v>119</v>
      </c>
      <c r="GK46" s="93">
        <v>1214228</v>
      </c>
      <c r="GL46" s="93">
        <v>0</v>
      </c>
      <c r="GM46" s="93">
        <v>0</v>
      </c>
      <c r="GN46" s="93">
        <v>0</v>
      </c>
      <c r="GO46" s="93">
        <v>0</v>
      </c>
      <c r="GP46" s="93">
        <v>0</v>
      </c>
      <c r="GQ46" s="93">
        <v>0</v>
      </c>
      <c r="GR46" s="93">
        <v>0</v>
      </c>
      <c r="GS46" s="93">
        <v>0</v>
      </c>
      <c r="GT46" s="93">
        <v>0</v>
      </c>
      <c r="GU46" s="93">
        <v>0</v>
      </c>
      <c r="GV46" s="93">
        <v>0</v>
      </c>
      <c r="GW46" s="93">
        <v>0</v>
      </c>
      <c r="GX46" s="93">
        <v>0</v>
      </c>
      <c r="GY46" s="93">
        <v>0</v>
      </c>
      <c r="GZ46" s="93">
        <v>0</v>
      </c>
      <c r="HA46" s="93">
        <v>1214228</v>
      </c>
      <c r="HB46" s="93">
        <v>219622</v>
      </c>
      <c r="HC46" s="93">
        <v>994606</v>
      </c>
      <c r="HD46" s="93">
        <v>994606</v>
      </c>
      <c r="HE46" s="93">
        <v>168465</v>
      </c>
      <c r="HF46" s="93">
        <v>220114511</v>
      </c>
      <c r="HG46" s="93">
        <v>0</v>
      </c>
      <c r="HH46" s="93">
        <v>0</v>
      </c>
      <c r="HI46" s="65">
        <v>1214228</v>
      </c>
      <c r="HJ46" s="65">
        <v>119</v>
      </c>
      <c r="HK46" s="65">
        <v>10203.6</v>
      </c>
      <c r="HL46" s="65">
        <v>0</v>
      </c>
      <c r="HM46" s="65">
        <v>10203.6</v>
      </c>
      <c r="HN46" s="65">
        <v>125</v>
      </c>
      <c r="HO46" s="65">
        <v>1275450</v>
      </c>
      <c r="HP46" s="65">
        <v>0</v>
      </c>
      <c r="HQ46" s="65">
        <v>0</v>
      </c>
      <c r="HR46" s="65">
        <v>0</v>
      </c>
      <c r="HS46" s="65">
        <v>0</v>
      </c>
      <c r="HT46" s="65">
        <v>0</v>
      </c>
      <c r="HU46" s="65">
        <v>0</v>
      </c>
      <c r="HV46" s="65">
        <v>0</v>
      </c>
      <c r="HW46" s="65">
        <v>0</v>
      </c>
      <c r="HX46" s="65">
        <v>0</v>
      </c>
      <c r="HY46" s="65">
        <v>0</v>
      </c>
      <c r="HZ46" s="65">
        <v>0</v>
      </c>
      <c r="IA46" s="65">
        <v>0</v>
      </c>
      <c r="IB46" s="65">
        <v>-23850</v>
      </c>
      <c r="IC46" s="65">
        <v>0</v>
      </c>
      <c r="ID46" s="65">
        <v>0</v>
      </c>
      <c r="IE46" s="65">
        <v>1251600</v>
      </c>
      <c r="IF46" s="65">
        <v>292683</v>
      </c>
      <c r="IG46" s="65">
        <v>958917</v>
      </c>
      <c r="IH46" s="65">
        <v>958917</v>
      </c>
      <c r="II46" s="65">
        <v>0</v>
      </c>
      <c r="IJ46" s="65">
        <v>234696671</v>
      </c>
      <c r="IK46" s="65">
        <v>0</v>
      </c>
      <c r="IL46" s="65">
        <v>0</v>
      </c>
      <c r="IM46" s="90">
        <v>1251600</v>
      </c>
      <c r="IN46" s="90">
        <v>125</v>
      </c>
      <c r="IO46" s="90">
        <v>10012.799999999999</v>
      </c>
      <c r="IP46" s="90">
        <v>0</v>
      </c>
      <c r="IQ46" s="90">
        <v>10012.799999999999</v>
      </c>
      <c r="IR46" s="90">
        <v>135</v>
      </c>
      <c r="IS46" s="90">
        <v>1351728</v>
      </c>
      <c r="IT46" s="90">
        <v>0</v>
      </c>
      <c r="IU46" s="90">
        <v>0</v>
      </c>
      <c r="IV46" s="90">
        <v>0</v>
      </c>
      <c r="IW46" s="90">
        <v>0</v>
      </c>
      <c r="IX46" s="90">
        <v>0</v>
      </c>
      <c r="IY46" s="90">
        <v>0</v>
      </c>
      <c r="IZ46" s="90">
        <v>0</v>
      </c>
      <c r="JA46" s="90">
        <v>0</v>
      </c>
      <c r="JB46" s="90">
        <v>0</v>
      </c>
      <c r="JC46" s="90">
        <v>0</v>
      </c>
      <c r="JD46" s="90">
        <v>0</v>
      </c>
      <c r="JE46" s="90">
        <v>0</v>
      </c>
      <c r="JF46" s="90">
        <v>0</v>
      </c>
      <c r="JG46" s="90">
        <v>0</v>
      </c>
      <c r="JH46" s="90">
        <v>0</v>
      </c>
      <c r="JI46" s="90">
        <v>1351728</v>
      </c>
      <c r="JJ46" s="90">
        <v>409219</v>
      </c>
      <c r="JK46" s="90">
        <v>942509</v>
      </c>
      <c r="JL46" s="90">
        <v>952522</v>
      </c>
      <c r="JM46" s="90">
        <v>0</v>
      </c>
      <c r="JN46" s="90">
        <v>264257894</v>
      </c>
      <c r="JO46" s="90">
        <v>0</v>
      </c>
      <c r="JP46" s="90">
        <v>10013</v>
      </c>
      <c r="JQ46" s="100">
        <v>1351728</v>
      </c>
      <c r="JR46" s="100">
        <v>135</v>
      </c>
      <c r="JS46" s="100">
        <v>10012.799999999999</v>
      </c>
      <c r="JT46" s="100">
        <v>987.2</v>
      </c>
      <c r="JU46" s="100">
        <v>11000</v>
      </c>
      <c r="JV46" s="100">
        <v>137</v>
      </c>
      <c r="JW46" s="100">
        <v>1507000</v>
      </c>
      <c r="JX46" s="100">
        <v>0</v>
      </c>
      <c r="JY46" s="100">
        <v>0</v>
      </c>
      <c r="JZ46" s="100">
        <v>0</v>
      </c>
      <c r="KA46" s="100">
        <v>0</v>
      </c>
      <c r="KB46" s="100">
        <v>0</v>
      </c>
      <c r="KC46" s="100">
        <v>0</v>
      </c>
      <c r="KD46" s="100">
        <v>0</v>
      </c>
      <c r="KE46" s="100">
        <v>0</v>
      </c>
      <c r="KF46" s="100">
        <v>0</v>
      </c>
      <c r="KG46" s="100">
        <v>0</v>
      </c>
      <c r="KH46" s="100">
        <v>0</v>
      </c>
      <c r="KI46" s="100">
        <v>0</v>
      </c>
      <c r="KJ46" s="100">
        <v>0</v>
      </c>
      <c r="KK46" s="100">
        <v>0</v>
      </c>
      <c r="KL46" s="100">
        <v>0</v>
      </c>
      <c r="KM46" s="100">
        <v>1507000</v>
      </c>
      <c r="KN46" s="100">
        <v>506954</v>
      </c>
      <c r="KO46" s="100">
        <v>1000046</v>
      </c>
      <c r="KP46" s="100">
        <v>1000046</v>
      </c>
      <c r="KQ46" s="100">
        <v>0</v>
      </c>
      <c r="KR46" s="100">
        <v>287098296</v>
      </c>
      <c r="KS46" s="100">
        <v>0</v>
      </c>
      <c r="KT46" s="100">
        <v>0</v>
      </c>
    </row>
    <row r="47" spans="1:306" x14ac:dyDescent="0.25">
      <c r="A47" s="61">
        <v>658</v>
      </c>
      <c r="B47" s="61" t="s">
        <v>70</v>
      </c>
      <c r="C47" s="61">
        <v>8046399</v>
      </c>
      <c r="D47" s="61">
        <v>883</v>
      </c>
      <c r="E47" s="61">
        <v>9112.57</v>
      </c>
      <c r="F47" s="61">
        <v>75</v>
      </c>
      <c r="G47" s="61">
        <v>9187.57</v>
      </c>
      <c r="H47" s="61">
        <v>881</v>
      </c>
      <c r="I47" s="61">
        <v>8094249</v>
      </c>
      <c r="J47" s="61">
        <v>0</v>
      </c>
      <c r="K47" s="61">
        <v>11230</v>
      </c>
      <c r="L47" s="61">
        <v>0</v>
      </c>
      <c r="M47" s="61">
        <v>0</v>
      </c>
      <c r="N47" s="61">
        <v>0</v>
      </c>
      <c r="O47" s="61">
        <v>0</v>
      </c>
      <c r="P47" s="61">
        <v>0</v>
      </c>
      <c r="Q47" s="61">
        <v>18375</v>
      </c>
      <c r="R47" s="61">
        <v>0</v>
      </c>
      <c r="S47" s="61">
        <v>8127781</v>
      </c>
      <c r="T47" s="61">
        <v>5719354</v>
      </c>
      <c r="U47" s="61">
        <v>2408427</v>
      </c>
      <c r="V47" s="61">
        <v>2408427</v>
      </c>
      <c r="W47" s="61">
        <v>1360524</v>
      </c>
      <c r="X47" s="61">
        <v>50284</v>
      </c>
      <c r="Y47" s="61">
        <v>344687568</v>
      </c>
      <c r="Z47" s="61">
        <v>0</v>
      </c>
      <c r="AA47" s="61">
        <v>0</v>
      </c>
      <c r="AB47" s="61">
        <v>0</v>
      </c>
      <c r="AC47" s="61">
        <v>0</v>
      </c>
      <c r="AD47" s="61">
        <v>3927</v>
      </c>
      <c r="AE47" s="94">
        <v>8105479</v>
      </c>
      <c r="AF47" s="94">
        <v>881</v>
      </c>
      <c r="AG47" s="94">
        <v>9200.32</v>
      </c>
      <c r="AH47" s="94">
        <v>0</v>
      </c>
      <c r="AI47" s="94">
        <v>9200.32</v>
      </c>
      <c r="AJ47" s="94">
        <v>882</v>
      </c>
      <c r="AK47" s="94">
        <v>8114682</v>
      </c>
      <c r="AL47" s="94">
        <v>0</v>
      </c>
      <c r="AM47" s="94">
        <v>0</v>
      </c>
      <c r="AN47" s="94">
        <v>0</v>
      </c>
      <c r="AO47" s="94">
        <v>0</v>
      </c>
      <c r="AP47" s="94">
        <v>0</v>
      </c>
      <c r="AQ47" s="94">
        <v>0</v>
      </c>
      <c r="AR47" s="94">
        <v>0</v>
      </c>
      <c r="AS47" s="94">
        <v>0</v>
      </c>
      <c r="AT47" s="94">
        <v>0</v>
      </c>
      <c r="AU47" s="94">
        <v>8123882</v>
      </c>
      <c r="AV47" s="94">
        <v>5857666</v>
      </c>
      <c r="AW47" s="94">
        <v>2266216</v>
      </c>
      <c r="AX47" s="94">
        <v>2257016</v>
      </c>
      <c r="AY47" s="94">
        <v>1442441</v>
      </c>
      <c r="AZ47" s="94">
        <v>43567</v>
      </c>
      <c r="BA47" s="94">
        <v>352576118</v>
      </c>
      <c r="BB47" s="94">
        <v>9200</v>
      </c>
      <c r="BC47" s="94">
        <v>0</v>
      </c>
      <c r="BD47" s="94">
        <v>0</v>
      </c>
      <c r="BE47" s="94">
        <v>0</v>
      </c>
      <c r="BF47" s="94">
        <v>0</v>
      </c>
      <c r="BG47" s="94">
        <v>9200</v>
      </c>
      <c r="BH47" s="94">
        <v>0</v>
      </c>
      <c r="BI47" s="94">
        <v>0</v>
      </c>
      <c r="BJ47" s="85">
        <v>8114682</v>
      </c>
      <c r="BK47" s="85">
        <v>882</v>
      </c>
      <c r="BL47" s="85">
        <v>9200.32</v>
      </c>
      <c r="BM47" s="85">
        <v>0</v>
      </c>
      <c r="BN47" s="85">
        <v>9200.32</v>
      </c>
      <c r="BO47" s="85">
        <v>879</v>
      </c>
      <c r="BP47" s="85">
        <v>8087081</v>
      </c>
      <c r="BQ47" s="85">
        <v>0</v>
      </c>
      <c r="BR47" s="85">
        <v>0</v>
      </c>
      <c r="BS47" s="85">
        <v>0</v>
      </c>
      <c r="BT47" s="85">
        <v>0</v>
      </c>
      <c r="BU47" s="85">
        <v>0</v>
      </c>
      <c r="BV47" s="85">
        <v>0</v>
      </c>
      <c r="BW47" s="85">
        <v>0</v>
      </c>
      <c r="BX47" s="85">
        <v>27601</v>
      </c>
      <c r="BY47" s="85">
        <v>0</v>
      </c>
      <c r="BZ47" s="85">
        <v>8150252</v>
      </c>
      <c r="CA47" s="85">
        <v>5971037</v>
      </c>
      <c r="CB47" s="85">
        <v>2179215</v>
      </c>
      <c r="CC47" s="85">
        <v>2179215</v>
      </c>
      <c r="CD47" s="85">
        <v>1444318</v>
      </c>
      <c r="CE47" s="85">
        <v>32897</v>
      </c>
      <c r="CF47" s="85">
        <v>358223313</v>
      </c>
      <c r="CG47" s="85">
        <v>0</v>
      </c>
      <c r="CH47" s="85">
        <v>0</v>
      </c>
      <c r="CI47" s="85">
        <v>27601</v>
      </c>
      <c r="CJ47" s="85">
        <v>0</v>
      </c>
      <c r="CK47" s="85">
        <v>0</v>
      </c>
      <c r="CL47" s="85">
        <v>7969</v>
      </c>
      <c r="CM47" s="85">
        <v>0</v>
      </c>
      <c r="CN47" s="85">
        <v>0</v>
      </c>
      <c r="CO47" s="91">
        <v>8087081</v>
      </c>
      <c r="CP47" s="91">
        <v>879</v>
      </c>
      <c r="CQ47" s="91">
        <v>9200.32</v>
      </c>
      <c r="CR47" s="91">
        <v>0</v>
      </c>
      <c r="CS47" s="91">
        <v>9200.32</v>
      </c>
      <c r="CT47" s="91">
        <v>881</v>
      </c>
      <c r="CU47" s="91">
        <v>8105482</v>
      </c>
      <c r="CV47" s="91">
        <v>0</v>
      </c>
      <c r="CW47" s="91">
        <v>0</v>
      </c>
      <c r="CX47" s="91">
        <v>0</v>
      </c>
      <c r="CY47" s="91">
        <v>0</v>
      </c>
      <c r="CZ47" s="91">
        <v>0</v>
      </c>
      <c r="DA47" s="91">
        <v>0</v>
      </c>
      <c r="DB47" s="91">
        <v>0</v>
      </c>
      <c r="DC47" s="91">
        <v>0</v>
      </c>
      <c r="DD47" s="91">
        <v>150000</v>
      </c>
      <c r="DE47" s="91">
        <v>8280010</v>
      </c>
      <c r="DF47" s="91">
        <v>6068025</v>
      </c>
      <c r="DG47" s="91">
        <v>2211985</v>
      </c>
      <c r="DH47" s="91">
        <v>2221185</v>
      </c>
      <c r="DI47" s="91">
        <v>1395498</v>
      </c>
      <c r="DJ47" s="91">
        <v>33381</v>
      </c>
      <c r="DK47" s="91">
        <v>372712949</v>
      </c>
      <c r="DL47" s="91">
        <v>0</v>
      </c>
      <c r="DM47" s="91">
        <v>9200</v>
      </c>
      <c r="DN47" s="91">
        <v>0</v>
      </c>
      <c r="DO47" s="91">
        <v>0</v>
      </c>
      <c r="DP47" s="91">
        <v>0</v>
      </c>
      <c r="DQ47" s="91">
        <v>24528</v>
      </c>
      <c r="DR47" s="91">
        <v>0</v>
      </c>
      <c r="DS47" s="91">
        <v>0</v>
      </c>
      <c r="DT47" s="91">
        <v>0</v>
      </c>
      <c r="DU47" s="92">
        <v>8105482</v>
      </c>
      <c r="DV47" s="92">
        <v>881</v>
      </c>
      <c r="DW47" s="92">
        <v>9200.32</v>
      </c>
      <c r="DX47" s="92">
        <v>139.06</v>
      </c>
      <c r="DY47" s="92">
        <v>9339.3799999999992</v>
      </c>
      <c r="DZ47" s="92">
        <v>879</v>
      </c>
      <c r="EA47" s="92">
        <v>8209315</v>
      </c>
      <c r="EB47" s="92">
        <v>0</v>
      </c>
      <c r="EC47" s="92">
        <v>0</v>
      </c>
      <c r="ED47" s="92">
        <v>0</v>
      </c>
      <c r="EE47" s="92">
        <v>0</v>
      </c>
      <c r="EF47" s="92">
        <v>0</v>
      </c>
      <c r="EG47" s="92">
        <v>0</v>
      </c>
      <c r="EH47" s="92">
        <v>0</v>
      </c>
      <c r="EI47" s="92">
        <v>18679</v>
      </c>
      <c r="EJ47" s="92">
        <v>0</v>
      </c>
      <c r="EK47" s="92">
        <v>8296487</v>
      </c>
      <c r="EL47" s="92">
        <v>6400632</v>
      </c>
      <c r="EM47" s="92">
        <v>1895855</v>
      </c>
      <c r="EN47" s="92">
        <v>1895855</v>
      </c>
      <c r="EO47" s="92">
        <v>1555930</v>
      </c>
      <c r="EP47" s="92">
        <v>34188</v>
      </c>
      <c r="EQ47" s="92">
        <v>387690146</v>
      </c>
      <c r="ER47" s="92">
        <v>0</v>
      </c>
      <c r="ES47" s="92">
        <v>0</v>
      </c>
      <c r="ET47" s="92">
        <v>0</v>
      </c>
      <c r="EU47" s="92">
        <v>0</v>
      </c>
      <c r="EV47" s="92">
        <v>0</v>
      </c>
      <c r="EW47" s="92">
        <v>68493</v>
      </c>
      <c r="EX47" s="92">
        <v>0</v>
      </c>
      <c r="EY47" s="92">
        <v>0</v>
      </c>
      <c r="EZ47" s="92">
        <v>0</v>
      </c>
      <c r="FA47" s="88">
        <v>8209315</v>
      </c>
      <c r="FB47" s="88">
        <v>879</v>
      </c>
      <c r="FC47" s="88">
        <v>9339.3799999999992</v>
      </c>
      <c r="FD47" s="88">
        <v>360.62</v>
      </c>
      <c r="FE47" s="88">
        <v>9700</v>
      </c>
      <c r="FF47" s="88">
        <v>876</v>
      </c>
      <c r="FG47" s="88">
        <v>8497200</v>
      </c>
      <c r="FH47" s="88">
        <v>0</v>
      </c>
      <c r="FI47" s="88">
        <v>0</v>
      </c>
      <c r="FJ47" s="88">
        <v>0</v>
      </c>
      <c r="FK47" s="88">
        <v>0</v>
      </c>
      <c r="FL47" s="88">
        <v>0</v>
      </c>
      <c r="FM47" s="88">
        <v>0</v>
      </c>
      <c r="FN47" s="88">
        <v>0</v>
      </c>
      <c r="FO47" s="88">
        <v>28901</v>
      </c>
      <c r="FP47" s="88">
        <v>0</v>
      </c>
      <c r="FQ47" s="88">
        <v>1659</v>
      </c>
      <c r="FR47" s="88">
        <v>0</v>
      </c>
      <c r="FS47" s="88">
        <v>0</v>
      </c>
      <c r="FT47" s="88">
        <v>0</v>
      </c>
      <c r="FU47" s="88">
        <v>207111</v>
      </c>
      <c r="FV47" s="88">
        <v>0</v>
      </c>
      <c r="FW47" s="88">
        <v>8676827</v>
      </c>
      <c r="FX47" s="88">
        <v>6241531</v>
      </c>
      <c r="FY47" s="88">
        <v>2435296</v>
      </c>
      <c r="FZ47" s="88">
        <v>2435298</v>
      </c>
      <c r="GA47" s="88">
        <v>1448874</v>
      </c>
      <c r="GB47" s="88">
        <v>401289076</v>
      </c>
      <c r="GC47" s="88">
        <v>0</v>
      </c>
      <c r="GD47" s="88">
        <v>2</v>
      </c>
      <c r="GE47" s="93">
        <v>8439156</v>
      </c>
      <c r="GF47" s="93">
        <v>876</v>
      </c>
      <c r="GG47" s="93">
        <v>9633.74</v>
      </c>
      <c r="GH47" s="93">
        <v>302.77999999999997</v>
      </c>
      <c r="GI47" s="93">
        <v>9936.52</v>
      </c>
      <c r="GJ47" s="93">
        <v>856</v>
      </c>
      <c r="GK47" s="93">
        <v>8505661</v>
      </c>
      <c r="GL47" s="93">
        <v>0</v>
      </c>
      <c r="GM47" s="93">
        <v>0</v>
      </c>
      <c r="GN47" s="93">
        <v>0</v>
      </c>
      <c r="GO47" s="93">
        <v>0</v>
      </c>
      <c r="GP47" s="93">
        <v>0</v>
      </c>
      <c r="GQ47" s="93">
        <v>0</v>
      </c>
      <c r="GR47" s="93">
        <v>0</v>
      </c>
      <c r="GS47" s="93">
        <v>198730</v>
      </c>
      <c r="GT47" s="93">
        <v>0</v>
      </c>
      <c r="GU47" s="93">
        <v>6957</v>
      </c>
      <c r="GV47" s="93">
        <v>1079</v>
      </c>
      <c r="GW47" s="93">
        <v>0</v>
      </c>
      <c r="GX47" s="93">
        <v>0</v>
      </c>
      <c r="GY47" s="93">
        <v>296588</v>
      </c>
      <c r="GZ47" s="93">
        <v>0</v>
      </c>
      <c r="HA47" s="93">
        <v>9009015</v>
      </c>
      <c r="HB47" s="93">
        <v>6451985</v>
      </c>
      <c r="HC47" s="93">
        <v>2557030</v>
      </c>
      <c r="HD47" s="93">
        <v>2557031</v>
      </c>
      <c r="HE47" s="93">
        <v>1466673</v>
      </c>
      <c r="HF47" s="93">
        <v>434028223</v>
      </c>
      <c r="HG47" s="93">
        <v>0</v>
      </c>
      <c r="HH47" s="93">
        <v>1</v>
      </c>
      <c r="HI47" s="65">
        <v>8505661</v>
      </c>
      <c r="HJ47" s="65">
        <v>856</v>
      </c>
      <c r="HK47" s="65">
        <v>9936.52</v>
      </c>
      <c r="HL47" s="65">
        <v>0</v>
      </c>
      <c r="HM47" s="65">
        <v>9936.52</v>
      </c>
      <c r="HN47" s="65">
        <v>860</v>
      </c>
      <c r="HO47" s="65">
        <v>8545407</v>
      </c>
      <c r="HP47" s="65">
        <v>0</v>
      </c>
      <c r="HQ47" s="65">
        <v>0</v>
      </c>
      <c r="HR47" s="65">
        <v>0</v>
      </c>
      <c r="HS47" s="65">
        <v>0</v>
      </c>
      <c r="HT47" s="65">
        <v>0</v>
      </c>
      <c r="HU47" s="65">
        <v>0</v>
      </c>
      <c r="HV47" s="65">
        <v>0</v>
      </c>
      <c r="HW47" s="65">
        <v>0</v>
      </c>
      <c r="HX47" s="65">
        <v>0</v>
      </c>
      <c r="HY47" s="65">
        <v>333</v>
      </c>
      <c r="HZ47" s="65">
        <v>21351</v>
      </c>
      <c r="IA47" s="65">
        <v>0</v>
      </c>
      <c r="IB47" s="65">
        <v>0</v>
      </c>
      <c r="IC47" s="65">
        <v>250726</v>
      </c>
      <c r="ID47" s="65">
        <v>0</v>
      </c>
      <c r="IE47" s="65">
        <v>8817817</v>
      </c>
      <c r="IF47" s="65">
        <v>6784020</v>
      </c>
      <c r="IG47" s="65">
        <v>2033797</v>
      </c>
      <c r="IH47" s="65">
        <v>2033797</v>
      </c>
      <c r="II47" s="65">
        <v>1977341</v>
      </c>
      <c r="IJ47" s="65">
        <v>452671135</v>
      </c>
      <c r="IK47" s="65">
        <v>0</v>
      </c>
      <c r="IL47" s="65">
        <v>0</v>
      </c>
      <c r="IM47" s="90">
        <v>8545407</v>
      </c>
      <c r="IN47" s="90">
        <v>860</v>
      </c>
      <c r="IO47" s="90">
        <v>9936.52</v>
      </c>
      <c r="IP47" s="90">
        <v>0</v>
      </c>
      <c r="IQ47" s="90">
        <v>9936.52</v>
      </c>
      <c r="IR47" s="90">
        <v>865</v>
      </c>
      <c r="IS47" s="90">
        <v>8595090</v>
      </c>
      <c r="IT47" s="90">
        <v>0</v>
      </c>
      <c r="IU47" s="90">
        <v>0</v>
      </c>
      <c r="IV47" s="90">
        <v>12772</v>
      </c>
      <c r="IW47" s="90">
        <v>0</v>
      </c>
      <c r="IX47" s="90">
        <v>0</v>
      </c>
      <c r="IY47" s="90">
        <v>0</v>
      </c>
      <c r="IZ47" s="90">
        <v>0</v>
      </c>
      <c r="JA47" s="90">
        <v>0</v>
      </c>
      <c r="JB47" s="90">
        <v>0</v>
      </c>
      <c r="JC47" s="90">
        <v>152429</v>
      </c>
      <c r="JD47" s="90">
        <v>8161</v>
      </c>
      <c r="JE47" s="90">
        <v>0</v>
      </c>
      <c r="JF47" s="90">
        <v>0</v>
      </c>
      <c r="JG47" s="90">
        <v>257462</v>
      </c>
      <c r="JH47" s="90">
        <v>6538</v>
      </c>
      <c r="JI47" s="90">
        <v>9032452</v>
      </c>
      <c r="JJ47" s="90">
        <v>7111621</v>
      </c>
      <c r="JK47" s="90">
        <v>1920831</v>
      </c>
      <c r="JL47" s="90">
        <v>1920831</v>
      </c>
      <c r="JM47" s="90">
        <v>2090176</v>
      </c>
      <c r="JN47" s="90">
        <v>534300940</v>
      </c>
      <c r="JO47" s="90">
        <v>0</v>
      </c>
      <c r="JP47" s="90">
        <v>0</v>
      </c>
      <c r="JQ47" s="100">
        <v>8607862</v>
      </c>
      <c r="JR47" s="100">
        <v>865</v>
      </c>
      <c r="JS47" s="100">
        <v>9951.2900000000009</v>
      </c>
      <c r="JT47" s="100">
        <v>722.24</v>
      </c>
      <c r="JU47" s="100">
        <v>10673.53</v>
      </c>
      <c r="JV47" s="100">
        <v>870</v>
      </c>
      <c r="JW47" s="100">
        <v>9285971</v>
      </c>
      <c r="JX47" s="100">
        <v>0</v>
      </c>
      <c r="JY47" s="100">
        <v>0</v>
      </c>
      <c r="JZ47" s="100">
        <v>0</v>
      </c>
      <c r="KA47" s="100">
        <v>0</v>
      </c>
      <c r="KB47" s="100">
        <v>0</v>
      </c>
      <c r="KC47" s="100">
        <v>0</v>
      </c>
      <c r="KD47" s="100">
        <v>815000</v>
      </c>
      <c r="KE47" s="100">
        <v>0</v>
      </c>
      <c r="KF47" s="100">
        <v>0</v>
      </c>
      <c r="KG47" s="100">
        <v>0</v>
      </c>
      <c r="KH47" s="100">
        <v>4112</v>
      </c>
      <c r="KI47" s="100">
        <v>0</v>
      </c>
      <c r="KJ47" s="100">
        <v>0</v>
      </c>
      <c r="KK47" s="100">
        <v>395803</v>
      </c>
      <c r="KL47" s="100">
        <v>15065</v>
      </c>
      <c r="KM47" s="100">
        <v>10515951</v>
      </c>
      <c r="KN47" s="100">
        <v>7635353</v>
      </c>
      <c r="KO47" s="100">
        <v>2880598</v>
      </c>
      <c r="KP47" s="100">
        <v>2449098</v>
      </c>
      <c r="KQ47" s="100">
        <v>1847964</v>
      </c>
      <c r="KR47" s="100">
        <v>604190960</v>
      </c>
      <c r="KS47" s="100">
        <v>431500</v>
      </c>
      <c r="KT47" s="100">
        <v>0</v>
      </c>
    </row>
    <row r="48" spans="1:306" x14ac:dyDescent="0.25">
      <c r="A48" s="61">
        <v>665</v>
      </c>
      <c r="B48" s="61" t="s">
        <v>71</v>
      </c>
      <c r="C48" s="61">
        <v>5926142</v>
      </c>
      <c r="D48" s="61">
        <v>621</v>
      </c>
      <c r="E48" s="61">
        <v>9542.9</v>
      </c>
      <c r="F48" s="61">
        <v>75</v>
      </c>
      <c r="G48" s="61">
        <v>9617.9</v>
      </c>
      <c r="H48" s="61">
        <v>631</v>
      </c>
      <c r="I48" s="61">
        <v>6068895</v>
      </c>
      <c r="J48" s="61">
        <v>0</v>
      </c>
      <c r="K48" s="61">
        <v>15055</v>
      </c>
      <c r="L48" s="61">
        <v>0</v>
      </c>
      <c r="M48" s="61">
        <v>0</v>
      </c>
      <c r="N48" s="61">
        <v>0</v>
      </c>
      <c r="O48" s="61">
        <v>0</v>
      </c>
      <c r="P48" s="61">
        <v>0</v>
      </c>
      <c r="Q48" s="61">
        <v>0</v>
      </c>
      <c r="R48" s="61">
        <v>0</v>
      </c>
      <c r="S48" s="61">
        <v>6087479</v>
      </c>
      <c r="T48" s="61">
        <v>2750911</v>
      </c>
      <c r="U48" s="61">
        <v>3336568</v>
      </c>
      <c r="V48" s="61">
        <v>3336568</v>
      </c>
      <c r="W48" s="61">
        <v>346125</v>
      </c>
      <c r="X48" s="61">
        <v>3726</v>
      </c>
      <c r="Y48" s="61">
        <v>566385789</v>
      </c>
      <c r="Z48" s="61">
        <v>0</v>
      </c>
      <c r="AA48" s="61">
        <v>0</v>
      </c>
      <c r="AB48" s="61">
        <v>0</v>
      </c>
      <c r="AC48" s="61">
        <v>3529</v>
      </c>
      <c r="AD48" s="61">
        <v>0</v>
      </c>
      <c r="AE48" s="94">
        <v>6083950</v>
      </c>
      <c r="AF48" s="94">
        <v>631</v>
      </c>
      <c r="AG48" s="94">
        <v>9641.76</v>
      </c>
      <c r="AH48" s="94">
        <v>0</v>
      </c>
      <c r="AI48" s="94">
        <v>9641.76</v>
      </c>
      <c r="AJ48" s="94">
        <v>643</v>
      </c>
      <c r="AK48" s="94">
        <v>6199652</v>
      </c>
      <c r="AL48" s="94">
        <v>0</v>
      </c>
      <c r="AM48" s="94">
        <v>15817</v>
      </c>
      <c r="AN48" s="94">
        <v>0</v>
      </c>
      <c r="AO48" s="94">
        <v>0</v>
      </c>
      <c r="AP48" s="94">
        <v>0</v>
      </c>
      <c r="AQ48" s="94">
        <v>0</v>
      </c>
      <c r="AR48" s="94">
        <v>0</v>
      </c>
      <c r="AS48" s="94">
        <v>0</v>
      </c>
      <c r="AT48" s="94">
        <v>0</v>
      </c>
      <c r="AU48" s="94">
        <v>6215469</v>
      </c>
      <c r="AV48" s="94">
        <v>2940003</v>
      </c>
      <c r="AW48" s="94">
        <v>3275466</v>
      </c>
      <c r="AX48" s="94">
        <v>3275466</v>
      </c>
      <c r="AY48" s="94">
        <v>351575</v>
      </c>
      <c r="AZ48" s="94">
        <v>4301</v>
      </c>
      <c r="BA48" s="94">
        <v>604907101</v>
      </c>
      <c r="BB48" s="94">
        <v>0</v>
      </c>
      <c r="BC48" s="94">
        <v>0</v>
      </c>
      <c r="BD48" s="94">
        <v>0</v>
      </c>
      <c r="BE48" s="94">
        <v>0</v>
      </c>
      <c r="BF48" s="94">
        <v>0</v>
      </c>
      <c r="BG48" s="94">
        <v>0</v>
      </c>
      <c r="BH48" s="94">
        <v>0</v>
      </c>
      <c r="BI48" s="94">
        <v>0</v>
      </c>
      <c r="BJ48" s="85">
        <v>6215469</v>
      </c>
      <c r="BK48" s="85">
        <v>643</v>
      </c>
      <c r="BL48" s="85">
        <v>9666.36</v>
      </c>
      <c r="BM48" s="85">
        <v>0</v>
      </c>
      <c r="BN48" s="85">
        <v>9666.36</v>
      </c>
      <c r="BO48" s="85">
        <v>653</v>
      </c>
      <c r="BP48" s="85">
        <v>6312133</v>
      </c>
      <c r="BQ48" s="85">
        <v>0</v>
      </c>
      <c r="BR48" s="85">
        <v>22539</v>
      </c>
      <c r="BS48" s="85">
        <v>0</v>
      </c>
      <c r="BT48" s="85">
        <v>0</v>
      </c>
      <c r="BU48" s="85">
        <v>0</v>
      </c>
      <c r="BV48" s="85">
        <v>0</v>
      </c>
      <c r="BW48" s="85">
        <v>0</v>
      </c>
      <c r="BX48" s="85">
        <v>0</v>
      </c>
      <c r="BY48" s="85">
        <v>0</v>
      </c>
      <c r="BZ48" s="85">
        <v>6334672</v>
      </c>
      <c r="CA48" s="85">
        <v>3040797</v>
      </c>
      <c r="CB48" s="85">
        <v>3293875</v>
      </c>
      <c r="CC48" s="85">
        <v>3293875</v>
      </c>
      <c r="CD48" s="85">
        <v>346144</v>
      </c>
      <c r="CE48" s="85">
        <v>3173</v>
      </c>
      <c r="CF48" s="85">
        <v>623345680</v>
      </c>
      <c r="CG48" s="85">
        <v>0</v>
      </c>
      <c r="CH48" s="85">
        <v>0</v>
      </c>
      <c r="CI48" s="85">
        <v>0</v>
      </c>
      <c r="CJ48" s="85">
        <v>0</v>
      </c>
      <c r="CK48" s="85">
        <v>0</v>
      </c>
      <c r="CL48" s="85">
        <v>0</v>
      </c>
      <c r="CM48" s="85">
        <v>0</v>
      </c>
      <c r="CN48" s="85">
        <v>0</v>
      </c>
      <c r="CO48" s="91">
        <v>6334672</v>
      </c>
      <c r="CP48" s="91">
        <v>653</v>
      </c>
      <c r="CQ48" s="91">
        <v>9700.8799999999992</v>
      </c>
      <c r="CR48" s="91">
        <v>0</v>
      </c>
      <c r="CS48" s="91">
        <v>9700.8799999999992</v>
      </c>
      <c r="CT48" s="91">
        <v>676</v>
      </c>
      <c r="CU48" s="91">
        <v>6557795</v>
      </c>
      <c r="CV48" s="91">
        <v>0</v>
      </c>
      <c r="CW48" s="91">
        <v>0</v>
      </c>
      <c r="CX48" s="91">
        <v>0</v>
      </c>
      <c r="CY48" s="91">
        <v>0</v>
      </c>
      <c r="CZ48" s="91">
        <v>0</v>
      </c>
      <c r="DA48" s="91">
        <v>0</v>
      </c>
      <c r="DB48" s="91">
        <v>0</v>
      </c>
      <c r="DC48" s="91">
        <v>0</v>
      </c>
      <c r="DD48" s="91">
        <v>0</v>
      </c>
      <c r="DE48" s="91">
        <v>6558936</v>
      </c>
      <c r="DF48" s="91">
        <v>2992966</v>
      </c>
      <c r="DG48" s="91">
        <v>3565970</v>
      </c>
      <c r="DH48" s="91">
        <v>3565970</v>
      </c>
      <c r="DI48" s="91">
        <v>347475</v>
      </c>
      <c r="DJ48" s="91">
        <v>3220</v>
      </c>
      <c r="DK48" s="91">
        <v>668260426</v>
      </c>
      <c r="DL48" s="91">
        <v>0</v>
      </c>
      <c r="DM48" s="91">
        <v>0</v>
      </c>
      <c r="DN48" s="91">
        <v>0</v>
      </c>
      <c r="DO48" s="91">
        <v>1141</v>
      </c>
      <c r="DP48" s="91">
        <v>0</v>
      </c>
      <c r="DQ48" s="91">
        <v>0</v>
      </c>
      <c r="DR48" s="91">
        <v>0</v>
      </c>
      <c r="DS48" s="91">
        <v>0</v>
      </c>
      <c r="DT48" s="91">
        <v>0</v>
      </c>
      <c r="DU48" s="92">
        <v>6557795</v>
      </c>
      <c r="DV48" s="92">
        <v>676</v>
      </c>
      <c r="DW48" s="92">
        <v>9700.8799999999992</v>
      </c>
      <c r="DX48" s="92">
        <v>0</v>
      </c>
      <c r="DY48" s="92">
        <v>9700.8799999999992</v>
      </c>
      <c r="DZ48" s="92">
        <v>698</v>
      </c>
      <c r="EA48" s="92">
        <v>6771214</v>
      </c>
      <c r="EB48" s="92">
        <v>0</v>
      </c>
      <c r="EC48" s="92">
        <v>12528</v>
      </c>
      <c r="ED48" s="92">
        <v>0</v>
      </c>
      <c r="EE48" s="92">
        <v>0</v>
      </c>
      <c r="EF48" s="92">
        <v>0</v>
      </c>
      <c r="EG48" s="92">
        <v>0</v>
      </c>
      <c r="EH48" s="92">
        <v>0</v>
      </c>
      <c r="EI48" s="92">
        <v>0</v>
      </c>
      <c r="EJ48" s="92">
        <v>0</v>
      </c>
      <c r="EK48" s="92">
        <v>6784249</v>
      </c>
      <c r="EL48" s="92">
        <v>3604950</v>
      </c>
      <c r="EM48" s="92">
        <v>3179299</v>
      </c>
      <c r="EN48" s="92">
        <v>3179299</v>
      </c>
      <c r="EO48" s="92">
        <v>1200000</v>
      </c>
      <c r="EP48" s="92">
        <v>3298</v>
      </c>
      <c r="EQ48" s="92">
        <v>749129542</v>
      </c>
      <c r="ER48" s="92">
        <v>0</v>
      </c>
      <c r="ES48" s="92">
        <v>0</v>
      </c>
      <c r="ET48" s="92">
        <v>0</v>
      </c>
      <c r="EU48" s="92">
        <v>507</v>
      </c>
      <c r="EV48" s="92">
        <v>0</v>
      </c>
      <c r="EW48" s="92">
        <v>0</v>
      </c>
      <c r="EX48" s="92">
        <v>0</v>
      </c>
      <c r="EY48" s="92">
        <v>0</v>
      </c>
      <c r="EZ48" s="92">
        <v>0</v>
      </c>
      <c r="FA48" s="88">
        <v>6783742</v>
      </c>
      <c r="FB48" s="88">
        <v>698</v>
      </c>
      <c r="FC48" s="88">
        <v>9718.83</v>
      </c>
      <c r="FD48" s="88">
        <v>175</v>
      </c>
      <c r="FE48" s="88">
        <v>9893.83</v>
      </c>
      <c r="FF48" s="88">
        <v>734</v>
      </c>
      <c r="FG48" s="88">
        <v>7262071</v>
      </c>
      <c r="FH48" s="88">
        <v>0</v>
      </c>
      <c r="FI48" s="88">
        <v>0</v>
      </c>
      <c r="FJ48" s="88">
        <v>11527</v>
      </c>
      <c r="FK48" s="88">
        <v>0</v>
      </c>
      <c r="FL48" s="88">
        <v>0</v>
      </c>
      <c r="FM48" s="88">
        <v>0</v>
      </c>
      <c r="FN48" s="88">
        <v>0</v>
      </c>
      <c r="FO48" s="88">
        <v>0</v>
      </c>
      <c r="FP48" s="88">
        <v>0</v>
      </c>
      <c r="FQ48" s="88">
        <v>0</v>
      </c>
      <c r="FR48" s="88">
        <v>0</v>
      </c>
      <c r="FS48" s="88">
        <v>0</v>
      </c>
      <c r="FT48" s="88">
        <v>0</v>
      </c>
      <c r="FU48" s="88">
        <v>0</v>
      </c>
      <c r="FV48" s="88">
        <v>0</v>
      </c>
      <c r="FW48" s="88">
        <v>7273598</v>
      </c>
      <c r="FX48" s="88">
        <v>3533777</v>
      </c>
      <c r="FY48" s="88">
        <v>3739821</v>
      </c>
      <c r="FZ48" s="88">
        <v>3739821</v>
      </c>
      <c r="GA48" s="88">
        <v>940000</v>
      </c>
      <c r="GB48" s="88">
        <v>799402441</v>
      </c>
      <c r="GC48" s="88">
        <v>0</v>
      </c>
      <c r="GD48" s="88">
        <v>0</v>
      </c>
      <c r="GE48" s="93">
        <v>7273598</v>
      </c>
      <c r="GF48" s="93">
        <v>734</v>
      </c>
      <c r="GG48" s="93">
        <v>9909.5300000000007</v>
      </c>
      <c r="GH48" s="93">
        <v>179</v>
      </c>
      <c r="GI48" s="93">
        <v>10088.530000000001</v>
      </c>
      <c r="GJ48" s="93">
        <v>742</v>
      </c>
      <c r="GK48" s="93">
        <v>7485689</v>
      </c>
      <c r="GL48" s="93">
        <v>0</v>
      </c>
      <c r="GM48" s="93">
        <v>0</v>
      </c>
      <c r="GN48" s="93">
        <v>0</v>
      </c>
      <c r="GO48" s="93">
        <v>0</v>
      </c>
      <c r="GP48" s="93">
        <v>0</v>
      </c>
      <c r="GQ48" s="93">
        <v>0</v>
      </c>
      <c r="GR48" s="93">
        <v>0</v>
      </c>
      <c r="GS48" s="93">
        <v>0</v>
      </c>
      <c r="GT48" s="93">
        <v>0</v>
      </c>
      <c r="GU48" s="93">
        <v>0</v>
      </c>
      <c r="GV48" s="93">
        <v>0</v>
      </c>
      <c r="GW48" s="93">
        <v>0</v>
      </c>
      <c r="GX48" s="93">
        <v>0</v>
      </c>
      <c r="GY48" s="93">
        <v>0</v>
      </c>
      <c r="GZ48" s="93">
        <v>0</v>
      </c>
      <c r="HA48" s="93">
        <v>7485689</v>
      </c>
      <c r="HB48" s="93">
        <v>3881145</v>
      </c>
      <c r="HC48" s="93">
        <v>3604544</v>
      </c>
      <c r="HD48" s="93">
        <v>3604544</v>
      </c>
      <c r="HE48" s="93">
        <v>1530000</v>
      </c>
      <c r="HF48" s="93">
        <v>877358328</v>
      </c>
      <c r="HG48" s="93">
        <v>0</v>
      </c>
      <c r="HH48" s="93">
        <v>0</v>
      </c>
      <c r="HI48" s="65">
        <v>7485689</v>
      </c>
      <c r="HJ48" s="65">
        <v>742</v>
      </c>
      <c r="HK48" s="65">
        <v>10088.530000000001</v>
      </c>
      <c r="HL48" s="65">
        <v>0</v>
      </c>
      <c r="HM48" s="65">
        <v>10088.530000000001</v>
      </c>
      <c r="HN48" s="65">
        <v>750</v>
      </c>
      <c r="HO48" s="65">
        <v>7566398</v>
      </c>
      <c r="HP48" s="65">
        <v>0</v>
      </c>
      <c r="HQ48" s="65">
        <v>0</v>
      </c>
      <c r="HR48" s="65">
        <v>0</v>
      </c>
      <c r="HS48" s="65">
        <v>0</v>
      </c>
      <c r="HT48" s="65">
        <v>0</v>
      </c>
      <c r="HU48" s="65">
        <v>0</v>
      </c>
      <c r="HV48" s="65">
        <v>0</v>
      </c>
      <c r="HW48" s="65">
        <v>0</v>
      </c>
      <c r="HX48" s="65">
        <v>0</v>
      </c>
      <c r="HY48" s="65">
        <v>0</v>
      </c>
      <c r="HZ48" s="65">
        <v>0</v>
      </c>
      <c r="IA48" s="65">
        <v>0</v>
      </c>
      <c r="IB48" s="65">
        <v>0</v>
      </c>
      <c r="IC48" s="65">
        <v>0</v>
      </c>
      <c r="ID48" s="65">
        <v>26026</v>
      </c>
      <c r="IE48" s="65">
        <v>7592424</v>
      </c>
      <c r="IF48" s="65">
        <v>3913102</v>
      </c>
      <c r="IG48" s="65">
        <v>3679322</v>
      </c>
      <c r="IH48" s="65">
        <v>3679322</v>
      </c>
      <c r="II48" s="65">
        <v>855500</v>
      </c>
      <c r="IJ48" s="65">
        <v>936063022</v>
      </c>
      <c r="IK48" s="65">
        <v>0</v>
      </c>
      <c r="IL48" s="65">
        <v>0</v>
      </c>
      <c r="IM48" s="90">
        <v>7566398</v>
      </c>
      <c r="IN48" s="90">
        <v>750</v>
      </c>
      <c r="IO48" s="90">
        <v>10088.530000000001</v>
      </c>
      <c r="IP48" s="90">
        <v>0</v>
      </c>
      <c r="IQ48" s="90">
        <v>10088.530000000001</v>
      </c>
      <c r="IR48" s="90">
        <v>742</v>
      </c>
      <c r="IS48" s="90">
        <v>7485689</v>
      </c>
      <c r="IT48" s="90">
        <v>80709</v>
      </c>
      <c r="IU48" s="90">
        <v>0</v>
      </c>
      <c r="IV48" s="90">
        <v>0</v>
      </c>
      <c r="IW48" s="90">
        <v>0</v>
      </c>
      <c r="IX48" s="90">
        <v>0</v>
      </c>
      <c r="IY48" s="90">
        <v>0</v>
      </c>
      <c r="IZ48" s="90">
        <v>0</v>
      </c>
      <c r="JA48" s="90">
        <v>80708</v>
      </c>
      <c r="JB48" s="90">
        <v>0</v>
      </c>
      <c r="JC48" s="90">
        <v>1613</v>
      </c>
      <c r="JD48" s="90">
        <v>7345</v>
      </c>
      <c r="JE48" s="90">
        <v>0</v>
      </c>
      <c r="JF48" s="90">
        <v>0</v>
      </c>
      <c r="JG48" s="90">
        <v>0</v>
      </c>
      <c r="JH48" s="90">
        <v>0</v>
      </c>
      <c r="JI48" s="90">
        <v>7656064</v>
      </c>
      <c r="JJ48" s="90">
        <v>4392209</v>
      </c>
      <c r="JK48" s="90">
        <v>3263855</v>
      </c>
      <c r="JL48" s="90">
        <v>3263855</v>
      </c>
      <c r="JM48" s="90">
        <v>2537000</v>
      </c>
      <c r="JN48" s="90">
        <v>1234120089</v>
      </c>
      <c r="JO48" s="90">
        <v>0</v>
      </c>
      <c r="JP48" s="90">
        <v>0</v>
      </c>
      <c r="JQ48" s="100">
        <v>7485689</v>
      </c>
      <c r="JR48" s="100">
        <v>742</v>
      </c>
      <c r="JS48" s="100">
        <v>10088.530000000001</v>
      </c>
      <c r="JT48" s="100">
        <v>911.47</v>
      </c>
      <c r="JU48" s="100">
        <v>11000</v>
      </c>
      <c r="JV48" s="100">
        <v>732</v>
      </c>
      <c r="JW48" s="100">
        <v>8052000</v>
      </c>
      <c r="JX48" s="100">
        <v>0</v>
      </c>
      <c r="JY48" s="100">
        <v>0</v>
      </c>
      <c r="JZ48" s="100">
        <v>0</v>
      </c>
      <c r="KA48" s="100">
        <v>0</v>
      </c>
      <c r="KB48" s="100">
        <v>0</v>
      </c>
      <c r="KC48" s="100">
        <v>0</v>
      </c>
      <c r="KD48" s="100">
        <v>0</v>
      </c>
      <c r="KE48" s="100">
        <v>110000</v>
      </c>
      <c r="KF48" s="100">
        <v>0</v>
      </c>
      <c r="KG48" s="100">
        <v>13896</v>
      </c>
      <c r="KH48" s="100">
        <v>0</v>
      </c>
      <c r="KI48" s="100">
        <v>0</v>
      </c>
      <c r="KJ48" s="100">
        <v>0</v>
      </c>
      <c r="KK48" s="100">
        <v>19786</v>
      </c>
      <c r="KL48" s="100">
        <v>15065</v>
      </c>
      <c r="KM48" s="100">
        <v>8210747</v>
      </c>
      <c r="KN48" s="100">
        <v>3598314</v>
      </c>
      <c r="KO48" s="100">
        <v>4612433</v>
      </c>
      <c r="KP48" s="100">
        <v>4612433</v>
      </c>
      <c r="KQ48" s="100">
        <v>1835813</v>
      </c>
      <c r="KR48" s="100">
        <v>1371859098</v>
      </c>
      <c r="KS48" s="100">
        <v>0</v>
      </c>
      <c r="KT48" s="100">
        <v>0</v>
      </c>
    </row>
    <row r="49" spans="1:306" x14ac:dyDescent="0.25">
      <c r="A49" s="61">
        <v>700</v>
      </c>
      <c r="B49" s="61" t="s">
        <v>72</v>
      </c>
      <c r="C49" s="61">
        <v>9617750</v>
      </c>
      <c r="D49" s="61">
        <v>1054</v>
      </c>
      <c r="E49" s="61">
        <v>9125</v>
      </c>
      <c r="F49" s="61">
        <v>75</v>
      </c>
      <c r="G49" s="61">
        <v>9200</v>
      </c>
      <c r="H49" s="61">
        <v>1046</v>
      </c>
      <c r="I49" s="61">
        <v>9623200</v>
      </c>
      <c r="J49" s="61">
        <v>0</v>
      </c>
      <c r="K49" s="61">
        <v>0</v>
      </c>
      <c r="L49" s="61">
        <v>0</v>
      </c>
      <c r="M49" s="61">
        <v>0</v>
      </c>
      <c r="N49" s="61">
        <v>0</v>
      </c>
      <c r="O49" s="61">
        <v>0</v>
      </c>
      <c r="P49" s="61">
        <v>800000</v>
      </c>
      <c r="Q49" s="61">
        <v>73600</v>
      </c>
      <c r="R49" s="61">
        <v>0</v>
      </c>
      <c r="S49" s="61">
        <v>10496800</v>
      </c>
      <c r="T49" s="61">
        <v>6724555</v>
      </c>
      <c r="U49" s="61">
        <v>3772245</v>
      </c>
      <c r="V49" s="61">
        <v>3772245</v>
      </c>
      <c r="W49" s="61">
        <v>2000</v>
      </c>
      <c r="X49" s="61">
        <v>8334</v>
      </c>
      <c r="Y49" s="61">
        <v>404666643</v>
      </c>
      <c r="Z49" s="61">
        <v>0</v>
      </c>
      <c r="AA49" s="61">
        <v>0</v>
      </c>
      <c r="AB49" s="61">
        <v>0</v>
      </c>
      <c r="AC49" s="61">
        <v>0</v>
      </c>
      <c r="AD49" s="61">
        <v>0</v>
      </c>
      <c r="AE49" s="94">
        <v>9623200</v>
      </c>
      <c r="AF49" s="94">
        <v>1046</v>
      </c>
      <c r="AG49" s="94">
        <v>9200</v>
      </c>
      <c r="AH49" s="94">
        <v>0</v>
      </c>
      <c r="AI49" s="94">
        <v>9200</v>
      </c>
      <c r="AJ49" s="94">
        <v>1034</v>
      </c>
      <c r="AK49" s="94">
        <v>9512800</v>
      </c>
      <c r="AL49" s="94">
        <v>0</v>
      </c>
      <c r="AM49" s="94">
        <v>0</v>
      </c>
      <c r="AN49" s="94">
        <v>0</v>
      </c>
      <c r="AO49" s="94">
        <v>0</v>
      </c>
      <c r="AP49" s="94">
        <v>0</v>
      </c>
      <c r="AQ49" s="94">
        <v>0</v>
      </c>
      <c r="AR49" s="94">
        <v>800000</v>
      </c>
      <c r="AS49" s="94">
        <v>110400</v>
      </c>
      <c r="AT49" s="94">
        <v>0</v>
      </c>
      <c r="AU49" s="94">
        <v>10538134</v>
      </c>
      <c r="AV49" s="94">
        <v>6750474</v>
      </c>
      <c r="AW49" s="94">
        <v>3787660</v>
      </c>
      <c r="AX49" s="94">
        <v>3787660</v>
      </c>
      <c r="AY49" s="94">
        <v>2000</v>
      </c>
      <c r="AZ49" s="94">
        <v>6458</v>
      </c>
      <c r="BA49" s="94">
        <v>415969548</v>
      </c>
      <c r="BB49" s="94">
        <v>0</v>
      </c>
      <c r="BC49" s="94">
        <v>0</v>
      </c>
      <c r="BD49" s="94">
        <v>110400</v>
      </c>
      <c r="BE49" s="94">
        <v>0</v>
      </c>
      <c r="BF49" s="94">
        <v>4534</v>
      </c>
      <c r="BG49" s="94">
        <v>0</v>
      </c>
      <c r="BH49" s="94">
        <v>0</v>
      </c>
      <c r="BI49" s="94">
        <v>0</v>
      </c>
      <c r="BJ49" s="85">
        <v>9512800</v>
      </c>
      <c r="BK49" s="85">
        <v>1034</v>
      </c>
      <c r="BL49" s="85">
        <v>9200</v>
      </c>
      <c r="BM49" s="85">
        <v>0</v>
      </c>
      <c r="BN49" s="85">
        <v>9200</v>
      </c>
      <c r="BO49" s="85">
        <v>1030</v>
      </c>
      <c r="BP49" s="85">
        <v>9476000</v>
      </c>
      <c r="BQ49" s="85">
        <v>0</v>
      </c>
      <c r="BR49" s="85">
        <v>0</v>
      </c>
      <c r="BS49" s="85">
        <v>0</v>
      </c>
      <c r="BT49" s="85">
        <v>0</v>
      </c>
      <c r="BU49" s="85">
        <v>0</v>
      </c>
      <c r="BV49" s="85">
        <v>0</v>
      </c>
      <c r="BW49" s="85">
        <v>950000</v>
      </c>
      <c r="BX49" s="85">
        <v>36800</v>
      </c>
      <c r="BY49" s="85">
        <v>0</v>
      </c>
      <c r="BZ49" s="85">
        <v>10499600</v>
      </c>
      <c r="CA49" s="85">
        <v>6702120</v>
      </c>
      <c r="CB49" s="85">
        <v>3797480</v>
      </c>
      <c r="CC49" s="85">
        <v>3806680</v>
      </c>
      <c r="CD49" s="85">
        <v>2000</v>
      </c>
      <c r="CE49" s="85">
        <v>4727</v>
      </c>
      <c r="CF49" s="85">
        <v>427350286</v>
      </c>
      <c r="CG49" s="85">
        <v>0</v>
      </c>
      <c r="CH49" s="85">
        <v>9200</v>
      </c>
      <c r="CI49" s="85">
        <v>36800</v>
      </c>
      <c r="CJ49" s="85">
        <v>0</v>
      </c>
      <c r="CK49" s="85">
        <v>0</v>
      </c>
      <c r="CL49" s="85">
        <v>0</v>
      </c>
      <c r="CM49" s="85">
        <v>0</v>
      </c>
      <c r="CN49" s="85">
        <v>0</v>
      </c>
      <c r="CO49" s="91">
        <v>9476000</v>
      </c>
      <c r="CP49" s="91">
        <v>1030</v>
      </c>
      <c r="CQ49" s="91">
        <v>9200</v>
      </c>
      <c r="CR49" s="91">
        <v>0</v>
      </c>
      <c r="CS49" s="91">
        <v>9200</v>
      </c>
      <c r="CT49" s="91">
        <v>1024</v>
      </c>
      <c r="CU49" s="91">
        <v>9420800</v>
      </c>
      <c r="CV49" s="91">
        <v>0</v>
      </c>
      <c r="CW49" s="91">
        <v>0</v>
      </c>
      <c r="CX49" s="91">
        <v>0</v>
      </c>
      <c r="CY49" s="91">
        <v>0</v>
      </c>
      <c r="CZ49" s="91">
        <v>0</v>
      </c>
      <c r="DA49" s="91">
        <v>0</v>
      </c>
      <c r="DB49" s="91">
        <v>950000</v>
      </c>
      <c r="DC49" s="91">
        <v>55200</v>
      </c>
      <c r="DD49" s="91">
        <v>0</v>
      </c>
      <c r="DE49" s="91">
        <v>10483712</v>
      </c>
      <c r="DF49" s="91">
        <v>6783737</v>
      </c>
      <c r="DG49" s="91">
        <v>3699975</v>
      </c>
      <c r="DH49" s="91">
        <v>3699975</v>
      </c>
      <c r="DI49" s="91">
        <v>0</v>
      </c>
      <c r="DJ49" s="91">
        <v>4796</v>
      </c>
      <c r="DK49" s="91">
        <v>434505558</v>
      </c>
      <c r="DL49" s="91">
        <v>0</v>
      </c>
      <c r="DM49" s="91">
        <v>0</v>
      </c>
      <c r="DN49" s="91">
        <v>55200</v>
      </c>
      <c r="DO49" s="91">
        <v>0</v>
      </c>
      <c r="DP49" s="91">
        <v>2512</v>
      </c>
      <c r="DQ49" s="91">
        <v>0</v>
      </c>
      <c r="DR49" s="91">
        <v>0</v>
      </c>
      <c r="DS49" s="91">
        <v>0</v>
      </c>
      <c r="DT49" s="91">
        <v>0</v>
      </c>
      <c r="DU49" s="92">
        <v>9420800</v>
      </c>
      <c r="DV49" s="92">
        <v>1024</v>
      </c>
      <c r="DW49" s="92">
        <v>9200</v>
      </c>
      <c r="DX49" s="92">
        <v>200</v>
      </c>
      <c r="DY49" s="92">
        <v>9400</v>
      </c>
      <c r="DZ49" s="92">
        <v>1025</v>
      </c>
      <c r="EA49" s="92">
        <v>9635000</v>
      </c>
      <c r="EB49" s="92">
        <v>0</v>
      </c>
      <c r="EC49" s="92">
        <v>0</v>
      </c>
      <c r="ED49" s="92">
        <v>0</v>
      </c>
      <c r="EE49" s="92">
        <v>0</v>
      </c>
      <c r="EF49" s="92">
        <v>0</v>
      </c>
      <c r="EG49" s="92">
        <v>0</v>
      </c>
      <c r="EH49" s="92">
        <v>950000</v>
      </c>
      <c r="EI49" s="92">
        <v>0</v>
      </c>
      <c r="EJ49" s="92">
        <v>0</v>
      </c>
      <c r="EK49" s="92">
        <v>10594405</v>
      </c>
      <c r="EL49" s="92">
        <v>6913210</v>
      </c>
      <c r="EM49" s="92">
        <v>3681195</v>
      </c>
      <c r="EN49" s="92">
        <v>3681195</v>
      </c>
      <c r="EO49" s="92">
        <v>0</v>
      </c>
      <c r="EP49" s="92">
        <v>4913</v>
      </c>
      <c r="EQ49" s="92">
        <v>447345003</v>
      </c>
      <c r="ER49" s="92">
        <v>0</v>
      </c>
      <c r="ES49" s="92">
        <v>0</v>
      </c>
      <c r="ET49" s="92">
        <v>0</v>
      </c>
      <c r="EU49" s="92">
        <v>0</v>
      </c>
      <c r="EV49" s="92">
        <v>9405</v>
      </c>
      <c r="EW49" s="92">
        <v>0</v>
      </c>
      <c r="EX49" s="92">
        <v>0</v>
      </c>
      <c r="EY49" s="92">
        <v>0</v>
      </c>
      <c r="EZ49" s="92">
        <v>0</v>
      </c>
      <c r="FA49" s="88">
        <v>9635000</v>
      </c>
      <c r="FB49" s="88">
        <v>1025</v>
      </c>
      <c r="FC49" s="88">
        <v>9400</v>
      </c>
      <c r="FD49" s="88">
        <v>300</v>
      </c>
      <c r="FE49" s="88">
        <v>9700</v>
      </c>
      <c r="FF49" s="88">
        <v>1021</v>
      </c>
      <c r="FG49" s="88">
        <v>9903700</v>
      </c>
      <c r="FH49" s="88">
        <v>0</v>
      </c>
      <c r="FI49" s="88">
        <v>0</v>
      </c>
      <c r="FJ49" s="88">
        <v>0</v>
      </c>
      <c r="FK49" s="88">
        <v>0</v>
      </c>
      <c r="FL49" s="88">
        <v>0</v>
      </c>
      <c r="FM49" s="88">
        <v>0</v>
      </c>
      <c r="FN49" s="88">
        <v>950000</v>
      </c>
      <c r="FO49" s="88">
        <v>38800</v>
      </c>
      <c r="FP49" s="88">
        <v>0</v>
      </c>
      <c r="FQ49" s="88">
        <v>0</v>
      </c>
      <c r="FR49" s="88">
        <v>11616</v>
      </c>
      <c r="FS49" s="88">
        <v>0</v>
      </c>
      <c r="FT49" s="88">
        <v>0</v>
      </c>
      <c r="FU49" s="88">
        <v>0</v>
      </c>
      <c r="FV49" s="88">
        <v>0</v>
      </c>
      <c r="FW49" s="88">
        <v>10904116</v>
      </c>
      <c r="FX49" s="88">
        <v>7022940</v>
      </c>
      <c r="FY49" s="88">
        <v>3881176</v>
      </c>
      <c r="FZ49" s="88">
        <v>3881176</v>
      </c>
      <c r="GA49" s="88">
        <v>0</v>
      </c>
      <c r="GB49" s="88">
        <v>488521031</v>
      </c>
      <c r="GC49" s="88">
        <v>0</v>
      </c>
      <c r="GD49" s="88">
        <v>0</v>
      </c>
      <c r="GE49" s="93">
        <v>9903700</v>
      </c>
      <c r="GF49" s="93">
        <v>1021</v>
      </c>
      <c r="GG49" s="93">
        <v>9700</v>
      </c>
      <c r="GH49" s="93">
        <v>300</v>
      </c>
      <c r="GI49" s="93">
        <v>10000</v>
      </c>
      <c r="GJ49" s="93">
        <v>999</v>
      </c>
      <c r="GK49" s="93">
        <v>9990000</v>
      </c>
      <c r="GL49" s="93">
        <v>0</v>
      </c>
      <c r="GM49" s="93">
        <v>0</v>
      </c>
      <c r="GN49" s="93">
        <v>0</v>
      </c>
      <c r="GO49" s="93">
        <v>0</v>
      </c>
      <c r="GP49" s="93">
        <v>0</v>
      </c>
      <c r="GQ49" s="93">
        <v>0</v>
      </c>
      <c r="GR49" s="93">
        <v>950000</v>
      </c>
      <c r="GS49" s="93">
        <v>220000</v>
      </c>
      <c r="GT49" s="93">
        <v>0</v>
      </c>
      <c r="GU49" s="93">
        <v>0</v>
      </c>
      <c r="GV49" s="93">
        <v>10942</v>
      </c>
      <c r="GW49" s="93">
        <v>0</v>
      </c>
      <c r="GX49" s="93">
        <v>0</v>
      </c>
      <c r="GY49" s="93">
        <v>0</v>
      </c>
      <c r="GZ49" s="93">
        <v>0</v>
      </c>
      <c r="HA49" s="93">
        <v>11170942</v>
      </c>
      <c r="HB49" s="93">
        <v>7085833</v>
      </c>
      <c r="HC49" s="93">
        <v>4085109</v>
      </c>
      <c r="HD49" s="93">
        <v>4085109</v>
      </c>
      <c r="HE49" s="93">
        <v>0</v>
      </c>
      <c r="HF49" s="93">
        <v>511235577</v>
      </c>
      <c r="HG49" s="93">
        <v>0</v>
      </c>
      <c r="HH49" s="93">
        <v>0</v>
      </c>
      <c r="HI49" s="65">
        <v>9990000</v>
      </c>
      <c r="HJ49" s="65">
        <v>999</v>
      </c>
      <c r="HK49" s="65">
        <v>10000</v>
      </c>
      <c r="HL49" s="65">
        <v>0</v>
      </c>
      <c r="HM49" s="65">
        <v>10000</v>
      </c>
      <c r="HN49" s="65">
        <v>1001</v>
      </c>
      <c r="HO49" s="65">
        <v>10010000</v>
      </c>
      <c r="HP49" s="65">
        <v>0</v>
      </c>
      <c r="HQ49" s="65">
        <v>0</v>
      </c>
      <c r="HR49" s="65">
        <v>0</v>
      </c>
      <c r="HS49" s="65">
        <v>0</v>
      </c>
      <c r="HT49" s="65">
        <v>0</v>
      </c>
      <c r="HU49" s="65">
        <v>0</v>
      </c>
      <c r="HV49" s="65">
        <v>950000</v>
      </c>
      <c r="HW49" s="65">
        <v>0</v>
      </c>
      <c r="HX49" s="65">
        <v>0</v>
      </c>
      <c r="HY49" s="65">
        <v>0</v>
      </c>
      <c r="HZ49" s="65">
        <v>19139</v>
      </c>
      <c r="IA49" s="65">
        <v>0</v>
      </c>
      <c r="IB49" s="65">
        <v>0</v>
      </c>
      <c r="IC49" s="65">
        <v>0</v>
      </c>
      <c r="ID49" s="65">
        <v>0</v>
      </c>
      <c r="IE49" s="65">
        <v>10979139</v>
      </c>
      <c r="IF49" s="65">
        <v>7182325</v>
      </c>
      <c r="IG49" s="65">
        <v>3796814</v>
      </c>
      <c r="IH49" s="65">
        <v>3796814</v>
      </c>
      <c r="II49" s="65">
        <v>0</v>
      </c>
      <c r="IJ49" s="65">
        <v>582296761</v>
      </c>
      <c r="IK49" s="65">
        <v>0</v>
      </c>
      <c r="IL49" s="65">
        <v>0</v>
      </c>
      <c r="IM49" s="90">
        <v>10010000</v>
      </c>
      <c r="IN49" s="90">
        <v>1001</v>
      </c>
      <c r="IO49" s="90">
        <v>10000</v>
      </c>
      <c r="IP49" s="90">
        <v>0</v>
      </c>
      <c r="IQ49" s="90">
        <v>10000</v>
      </c>
      <c r="IR49" s="90">
        <v>1004</v>
      </c>
      <c r="IS49" s="90">
        <v>10040000</v>
      </c>
      <c r="IT49" s="90">
        <v>0</v>
      </c>
      <c r="IU49" s="90">
        <v>0</v>
      </c>
      <c r="IV49" s="90">
        <v>0</v>
      </c>
      <c r="IW49" s="90">
        <v>0</v>
      </c>
      <c r="IX49" s="90">
        <v>0</v>
      </c>
      <c r="IY49" s="90">
        <v>0</v>
      </c>
      <c r="IZ49" s="90">
        <v>1750000</v>
      </c>
      <c r="JA49" s="90">
        <v>0</v>
      </c>
      <c r="JB49" s="90">
        <v>0</v>
      </c>
      <c r="JC49" s="90">
        <v>0</v>
      </c>
      <c r="JD49" s="90">
        <v>21840</v>
      </c>
      <c r="JE49" s="90">
        <v>0</v>
      </c>
      <c r="JF49" s="90">
        <v>0</v>
      </c>
      <c r="JG49" s="90">
        <v>0</v>
      </c>
      <c r="JH49" s="90">
        <v>0</v>
      </c>
      <c r="JI49" s="90">
        <v>11811840</v>
      </c>
      <c r="JJ49" s="90">
        <v>7420639</v>
      </c>
      <c r="JK49" s="90">
        <v>4391201</v>
      </c>
      <c r="JL49" s="90">
        <v>4391201</v>
      </c>
      <c r="JM49" s="90">
        <v>0</v>
      </c>
      <c r="JN49" s="90">
        <v>660472440</v>
      </c>
      <c r="JO49" s="90">
        <v>0</v>
      </c>
      <c r="JP49" s="90">
        <v>0</v>
      </c>
      <c r="JQ49" s="100">
        <v>10040000</v>
      </c>
      <c r="JR49" s="100">
        <v>1004</v>
      </c>
      <c r="JS49" s="100">
        <v>10000</v>
      </c>
      <c r="JT49" s="100">
        <v>1000</v>
      </c>
      <c r="JU49" s="100">
        <v>11000</v>
      </c>
      <c r="JV49" s="100">
        <v>1022</v>
      </c>
      <c r="JW49" s="100">
        <v>11242000</v>
      </c>
      <c r="JX49" s="100">
        <v>0</v>
      </c>
      <c r="JY49" s="100">
        <v>0</v>
      </c>
      <c r="JZ49" s="100">
        <v>0</v>
      </c>
      <c r="KA49" s="100">
        <v>0</v>
      </c>
      <c r="KB49" s="100">
        <v>0</v>
      </c>
      <c r="KC49" s="100">
        <v>0</v>
      </c>
      <c r="KD49" s="100">
        <v>1750000</v>
      </c>
      <c r="KE49" s="100">
        <v>0</v>
      </c>
      <c r="KF49" s="100">
        <v>0</v>
      </c>
      <c r="KG49" s="100">
        <v>0</v>
      </c>
      <c r="KH49" s="100">
        <v>6305</v>
      </c>
      <c r="KI49" s="100">
        <v>0</v>
      </c>
      <c r="KJ49" s="100">
        <v>0</v>
      </c>
      <c r="KK49" s="100">
        <v>0</v>
      </c>
      <c r="KL49" s="100">
        <v>0</v>
      </c>
      <c r="KM49" s="100">
        <v>12998305</v>
      </c>
      <c r="KN49" s="100">
        <v>7813931</v>
      </c>
      <c r="KO49" s="100">
        <v>5184374</v>
      </c>
      <c r="KP49" s="100">
        <v>5173374</v>
      </c>
      <c r="KQ49" s="100">
        <v>0</v>
      </c>
      <c r="KR49" s="100">
        <v>733809980</v>
      </c>
      <c r="KS49" s="100">
        <v>11000</v>
      </c>
      <c r="KT49" s="100">
        <v>0</v>
      </c>
    </row>
    <row r="50" spans="1:306" x14ac:dyDescent="0.25">
      <c r="A50" s="61">
        <v>721</v>
      </c>
      <c r="B50" s="61" t="s">
        <v>73</v>
      </c>
      <c r="C50" s="61">
        <v>17745846</v>
      </c>
      <c r="D50" s="61">
        <v>1511</v>
      </c>
      <c r="E50" s="61">
        <v>11744.44</v>
      </c>
      <c r="F50" s="61">
        <v>75</v>
      </c>
      <c r="G50" s="61">
        <v>11819.44</v>
      </c>
      <c r="H50" s="61">
        <v>1524</v>
      </c>
      <c r="I50" s="61">
        <v>18012827</v>
      </c>
      <c r="J50" s="61">
        <v>0</v>
      </c>
      <c r="K50" s="61">
        <v>107969</v>
      </c>
      <c r="L50" s="61">
        <v>0</v>
      </c>
      <c r="M50" s="61">
        <v>0</v>
      </c>
      <c r="N50" s="61">
        <v>0</v>
      </c>
      <c r="O50" s="61">
        <v>0</v>
      </c>
      <c r="P50" s="61">
        <v>0</v>
      </c>
      <c r="Q50" s="61">
        <v>0</v>
      </c>
      <c r="R50" s="61">
        <v>0</v>
      </c>
      <c r="S50" s="61">
        <v>18141649</v>
      </c>
      <c r="T50" s="61">
        <v>5195330</v>
      </c>
      <c r="U50" s="61">
        <v>12946319</v>
      </c>
      <c r="V50" s="61">
        <v>12899041</v>
      </c>
      <c r="W50" s="61">
        <v>1263699</v>
      </c>
      <c r="X50" s="61">
        <v>798434</v>
      </c>
      <c r="Y50" s="61">
        <v>905447100</v>
      </c>
      <c r="Z50" s="61">
        <v>47278</v>
      </c>
      <c r="AA50" s="61">
        <v>0</v>
      </c>
      <c r="AB50" s="61">
        <v>0</v>
      </c>
      <c r="AC50" s="61">
        <v>0</v>
      </c>
      <c r="AD50" s="61">
        <v>20853</v>
      </c>
      <c r="AE50" s="94">
        <v>18094371</v>
      </c>
      <c r="AF50" s="94">
        <v>1523</v>
      </c>
      <c r="AG50" s="94">
        <v>11880.74</v>
      </c>
      <c r="AH50" s="94">
        <v>0</v>
      </c>
      <c r="AI50" s="94">
        <v>11880.74</v>
      </c>
      <c r="AJ50" s="94">
        <v>1549</v>
      </c>
      <c r="AK50" s="94">
        <v>18403266</v>
      </c>
      <c r="AL50" s="94">
        <v>14605</v>
      </c>
      <c r="AM50" s="94">
        <v>0</v>
      </c>
      <c r="AN50" s="94">
        <v>0</v>
      </c>
      <c r="AO50" s="94">
        <v>0</v>
      </c>
      <c r="AP50" s="94">
        <v>0</v>
      </c>
      <c r="AQ50" s="94">
        <v>0</v>
      </c>
      <c r="AR50" s="94">
        <v>0</v>
      </c>
      <c r="AS50" s="94">
        <v>0</v>
      </c>
      <c r="AT50" s="94">
        <v>0</v>
      </c>
      <c r="AU50" s="94">
        <v>18600145</v>
      </c>
      <c r="AV50" s="94">
        <v>6159428</v>
      </c>
      <c r="AW50" s="94">
        <v>12440717</v>
      </c>
      <c r="AX50" s="94">
        <v>12428837</v>
      </c>
      <c r="AY50" s="94">
        <v>1670700</v>
      </c>
      <c r="AZ50" s="94">
        <v>547787</v>
      </c>
      <c r="BA50" s="94">
        <v>859405800</v>
      </c>
      <c r="BB50" s="94">
        <v>11880</v>
      </c>
      <c r="BC50" s="94">
        <v>0</v>
      </c>
      <c r="BD50" s="94">
        <v>0</v>
      </c>
      <c r="BE50" s="94">
        <v>0</v>
      </c>
      <c r="BF50" s="94">
        <v>87228</v>
      </c>
      <c r="BG50" s="94">
        <v>95046</v>
      </c>
      <c r="BH50" s="94">
        <v>0</v>
      </c>
      <c r="BI50" s="94">
        <v>0</v>
      </c>
      <c r="BJ50" s="85">
        <v>18417871</v>
      </c>
      <c r="BK50" s="85">
        <v>1549</v>
      </c>
      <c r="BL50" s="85">
        <v>11890.17</v>
      </c>
      <c r="BM50" s="85">
        <v>0</v>
      </c>
      <c r="BN50" s="85">
        <v>11890.17</v>
      </c>
      <c r="BO50" s="85">
        <v>1601</v>
      </c>
      <c r="BP50" s="85">
        <v>19036162</v>
      </c>
      <c r="BQ50" s="85">
        <v>0</v>
      </c>
      <c r="BR50" s="85">
        <v>0</v>
      </c>
      <c r="BS50" s="85">
        <v>0</v>
      </c>
      <c r="BT50" s="85">
        <v>0</v>
      </c>
      <c r="BU50" s="85">
        <v>0</v>
      </c>
      <c r="BV50" s="85">
        <v>0</v>
      </c>
      <c r="BW50" s="85">
        <v>0</v>
      </c>
      <c r="BX50" s="85">
        <v>0</v>
      </c>
      <c r="BY50" s="85">
        <v>0</v>
      </c>
      <c r="BZ50" s="85">
        <v>19132717</v>
      </c>
      <c r="CA50" s="85">
        <v>8236639</v>
      </c>
      <c r="CB50" s="85">
        <v>10896078</v>
      </c>
      <c r="CC50" s="85">
        <v>10848517</v>
      </c>
      <c r="CD50" s="85">
        <v>3211084</v>
      </c>
      <c r="CE50" s="85">
        <v>982644</v>
      </c>
      <c r="CF50" s="85">
        <v>871820900</v>
      </c>
      <c r="CG50" s="85">
        <v>47561</v>
      </c>
      <c r="CH50" s="85">
        <v>0</v>
      </c>
      <c r="CI50" s="85">
        <v>0</v>
      </c>
      <c r="CJ50" s="85">
        <v>0</v>
      </c>
      <c r="CK50" s="85">
        <v>54254</v>
      </c>
      <c r="CL50" s="85">
        <v>42301</v>
      </c>
      <c r="CM50" s="85">
        <v>0</v>
      </c>
      <c r="CN50" s="85">
        <v>0</v>
      </c>
      <c r="CO50" s="91">
        <v>19036162</v>
      </c>
      <c r="CP50" s="91">
        <v>1601</v>
      </c>
      <c r="CQ50" s="91">
        <v>11890.17</v>
      </c>
      <c r="CR50" s="91">
        <v>0</v>
      </c>
      <c r="CS50" s="91">
        <v>11890.17</v>
      </c>
      <c r="CT50" s="91">
        <v>1644</v>
      </c>
      <c r="CU50" s="91">
        <v>19547439</v>
      </c>
      <c r="CV50" s="91">
        <v>0</v>
      </c>
      <c r="CW50" s="91">
        <v>0</v>
      </c>
      <c r="CX50" s="91">
        <v>0</v>
      </c>
      <c r="CY50" s="91">
        <v>0</v>
      </c>
      <c r="CZ50" s="91">
        <v>0</v>
      </c>
      <c r="DA50" s="91">
        <v>0</v>
      </c>
      <c r="DB50" s="91">
        <v>0</v>
      </c>
      <c r="DC50" s="91">
        <v>0</v>
      </c>
      <c r="DD50" s="91">
        <v>0</v>
      </c>
      <c r="DE50" s="91">
        <v>19704584</v>
      </c>
      <c r="DF50" s="91">
        <v>8882832</v>
      </c>
      <c r="DG50" s="91">
        <v>10821752</v>
      </c>
      <c r="DH50" s="91">
        <v>10762302</v>
      </c>
      <c r="DI50" s="91">
        <v>2749810</v>
      </c>
      <c r="DJ50" s="91">
        <v>997089</v>
      </c>
      <c r="DK50" s="91">
        <v>885392200</v>
      </c>
      <c r="DL50" s="91">
        <v>59450</v>
      </c>
      <c r="DM50" s="91">
        <v>0</v>
      </c>
      <c r="DN50" s="91">
        <v>0</v>
      </c>
      <c r="DO50" s="91">
        <v>9008</v>
      </c>
      <c r="DP50" s="91">
        <v>81282</v>
      </c>
      <c r="DQ50" s="91">
        <v>54648</v>
      </c>
      <c r="DR50" s="91">
        <v>0</v>
      </c>
      <c r="DS50" s="91">
        <v>0</v>
      </c>
      <c r="DT50" s="91">
        <v>12207</v>
      </c>
      <c r="DU50" s="92">
        <v>19547439</v>
      </c>
      <c r="DV50" s="92">
        <v>1644</v>
      </c>
      <c r="DW50" s="92">
        <v>11890.17</v>
      </c>
      <c r="DX50" s="92">
        <v>0</v>
      </c>
      <c r="DY50" s="92">
        <v>11890.17</v>
      </c>
      <c r="DZ50" s="92">
        <v>1662</v>
      </c>
      <c r="EA50" s="92">
        <v>19761463</v>
      </c>
      <c r="EB50" s="92">
        <v>0</v>
      </c>
      <c r="EC50" s="92">
        <v>0</v>
      </c>
      <c r="ED50" s="92">
        <v>0</v>
      </c>
      <c r="EE50" s="92">
        <v>0</v>
      </c>
      <c r="EF50" s="92">
        <v>0</v>
      </c>
      <c r="EG50" s="92">
        <v>0</v>
      </c>
      <c r="EH50" s="92">
        <v>0</v>
      </c>
      <c r="EI50" s="92">
        <v>0</v>
      </c>
      <c r="EJ50" s="92">
        <v>0</v>
      </c>
      <c r="EK50" s="92">
        <v>20031889</v>
      </c>
      <c r="EL50" s="92">
        <v>10680663</v>
      </c>
      <c r="EM50" s="92">
        <v>9351226</v>
      </c>
      <c r="EN50" s="92">
        <v>9505798</v>
      </c>
      <c r="EO50" s="92">
        <v>3152578</v>
      </c>
      <c r="EP50" s="92">
        <v>1021218</v>
      </c>
      <c r="EQ50" s="92">
        <v>936334500</v>
      </c>
      <c r="ER50" s="92">
        <v>0</v>
      </c>
      <c r="ES50" s="92">
        <v>154572</v>
      </c>
      <c r="ET50" s="92">
        <v>0</v>
      </c>
      <c r="EU50" s="92">
        <v>0</v>
      </c>
      <c r="EV50" s="92">
        <v>103185</v>
      </c>
      <c r="EW50" s="92">
        <v>154810</v>
      </c>
      <c r="EX50" s="92">
        <v>0</v>
      </c>
      <c r="EY50" s="92">
        <v>0</v>
      </c>
      <c r="EZ50" s="92">
        <v>12431</v>
      </c>
      <c r="FA50" s="88">
        <v>19761463</v>
      </c>
      <c r="FB50" s="88">
        <v>1662</v>
      </c>
      <c r="FC50" s="88">
        <v>11890.17</v>
      </c>
      <c r="FD50" s="88">
        <v>175</v>
      </c>
      <c r="FE50" s="88">
        <v>12065.17</v>
      </c>
      <c r="FF50" s="88">
        <v>1659</v>
      </c>
      <c r="FG50" s="88">
        <v>20016117</v>
      </c>
      <c r="FH50" s="88">
        <v>0</v>
      </c>
      <c r="FI50" s="88">
        <v>0</v>
      </c>
      <c r="FJ50" s="88">
        <v>0</v>
      </c>
      <c r="FK50" s="88">
        <v>0</v>
      </c>
      <c r="FL50" s="88">
        <v>0</v>
      </c>
      <c r="FM50" s="88">
        <v>0</v>
      </c>
      <c r="FN50" s="88">
        <v>0</v>
      </c>
      <c r="FO50" s="88">
        <v>36196</v>
      </c>
      <c r="FP50" s="88">
        <v>0</v>
      </c>
      <c r="FQ50" s="88">
        <v>9331</v>
      </c>
      <c r="FR50" s="88">
        <v>106541</v>
      </c>
      <c r="FS50" s="88">
        <v>0</v>
      </c>
      <c r="FT50" s="88">
        <v>0</v>
      </c>
      <c r="FU50" s="88">
        <v>361330</v>
      </c>
      <c r="FV50" s="88">
        <v>25446</v>
      </c>
      <c r="FW50" s="88">
        <v>20554961</v>
      </c>
      <c r="FX50" s="88">
        <v>10597065</v>
      </c>
      <c r="FY50" s="88">
        <v>9957896</v>
      </c>
      <c r="FZ50" s="88">
        <v>9957895</v>
      </c>
      <c r="GA50" s="88">
        <v>3171586</v>
      </c>
      <c r="GB50" s="88">
        <v>953601200</v>
      </c>
      <c r="GC50" s="88">
        <v>1</v>
      </c>
      <c r="GD50" s="88">
        <v>0</v>
      </c>
      <c r="GE50" s="93">
        <v>20016117</v>
      </c>
      <c r="GF50" s="93">
        <v>1659</v>
      </c>
      <c r="GG50" s="93">
        <v>12065.17</v>
      </c>
      <c r="GH50" s="93">
        <v>179</v>
      </c>
      <c r="GI50" s="93">
        <v>12244.17</v>
      </c>
      <c r="GJ50" s="93">
        <v>1638</v>
      </c>
      <c r="GK50" s="93">
        <v>20055950</v>
      </c>
      <c r="GL50" s="93">
        <v>0</v>
      </c>
      <c r="GM50" s="93">
        <v>0</v>
      </c>
      <c r="GN50" s="93">
        <v>0</v>
      </c>
      <c r="GO50" s="93">
        <v>0</v>
      </c>
      <c r="GP50" s="93">
        <v>0</v>
      </c>
      <c r="GQ50" s="93">
        <v>0</v>
      </c>
      <c r="GR50" s="93">
        <v>0</v>
      </c>
      <c r="GS50" s="93">
        <v>257128</v>
      </c>
      <c r="GT50" s="93">
        <v>0</v>
      </c>
      <c r="GU50" s="93">
        <v>0</v>
      </c>
      <c r="GV50" s="93">
        <v>280262</v>
      </c>
      <c r="GW50" s="93">
        <v>0</v>
      </c>
      <c r="GX50" s="93">
        <v>0</v>
      </c>
      <c r="GY50" s="93">
        <v>402319</v>
      </c>
      <c r="GZ50" s="93">
        <v>25954</v>
      </c>
      <c r="HA50" s="93">
        <v>21021613</v>
      </c>
      <c r="HB50" s="93">
        <v>11990716</v>
      </c>
      <c r="HC50" s="93">
        <v>9030897</v>
      </c>
      <c r="HD50" s="93">
        <v>9030897</v>
      </c>
      <c r="HE50" s="93">
        <v>3488027</v>
      </c>
      <c r="HF50" s="93">
        <v>995332100</v>
      </c>
      <c r="HG50" s="93">
        <v>0</v>
      </c>
      <c r="HH50" s="93">
        <v>0</v>
      </c>
      <c r="HI50" s="65">
        <v>20055950</v>
      </c>
      <c r="HJ50" s="65">
        <v>1638</v>
      </c>
      <c r="HK50" s="65">
        <v>12244.17</v>
      </c>
      <c r="HL50" s="65">
        <v>0</v>
      </c>
      <c r="HM50" s="65">
        <v>12244.17</v>
      </c>
      <c r="HN50" s="65">
        <v>1666</v>
      </c>
      <c r="HO50" s="65">
        <v>20398787</v>
      </c>
      <c r="HP50" s="65">
        <v>0</v>
      </c>
      <c r="HQ50" s="65">
        <v>0</v>
      </c>
      <c r="HR50" s="65">
        <v>0</v>
      </c>
      <c r="HS50" s="65">
        <v>0</v>
      </c>
      <c r="HT50" s="65">
        <v>0</v>
      </c>
      <c r="HU50" s="65">
        <v>0</v>
      </c>
      <c r="HV50" s="65">
        <v>0</v>
      </c>
      <c r="HW50" s="65">
        <v>0</v>
      </c>
      <c r="HX50" s="65">
        <v>0</v>
      </c>
      <c r="HY50" s="65">
        <v>6861</v>
      </c>
      <c r="HZ50" s="65">
        <v>206171</v>
      </c>
      <c r="IA50" s="65">
        <v>0</v>
      </c>
      <c r="IB50" s="65">
        <v>0</v>
      </c>
      <c r="IC50" s="65">
        <v>534938</v>
      </c>
      <c r="ID50" s="65">
        <v>26026</v>
      </c>
      <c r="IE50" s="65">
        <v>21172783</v>
      </c>
      <c r="IF50" s="65">
        <v>12652283</v>
      </c>
      <c r="IG50" s="65">
        <v>8520500</v>
      </c>
      <c r="IH50" s="65">
        <v>8520500</v>
      </c>
      <c r="II50" s="65">
        <v>3687189</v>
      </c>
      <c r="IJ50" s="65">
        <v>1059006500</v>
      </c>
      <c r="IK50" s="65">
        <v>0</v>
      </c>
      <c r="IL50" s="65">
        <v>0</v>
      </c>
      <c r="IM50" s="90">
        <v>20398787</v>
      </c>
      <c r="IN50" s="90">
        <v>1666</v>
      </c>
      <c r="IO50" s="90">
        <v>12244.17</v>
      </c>
      <c r="IP50" s="90">
        <v>0</v>
      </c>
      <c r="IQ50" s="90">
        <v>12244.17</v>
      </c>
      <c r="IR50" s="90">
        <v>1696</v>
      </c>
      <c r="IS50" s="90">
        <v>20766112</v>
      </c>
      <c r="IT50" s="90">
        <v>0</v>
      </c>
      <c r="IU50" s="90">
        <v>0</v>
      </c>
      <c r="IV50" s="90">
        <v>0</v>
      </c>
      <c r="IW50" s="90">
        <v>0</v>
      </c>
      <c r="IX50" s="90">
        <v>0</v>
      </c>
      <c r="IY50" s="90">
        <v>0</v>
      </c>
      <c r="IZ50" s="90">
        <v>0</v>
      </c>
      <c r="JA50" s="90">
        <v>0</v>
      </c>
      <c r="JB50" s="90">
        <v>0</v>
      </c>
      <c r="JC50" s="90">
        <v>0</v>
      </c>
      <c r="JD50" s="90">
        <v>304844</v>
      </c>
      <c r="JE50" s="90">
        <v>0</v>
      </c>
      <c r="JF50" s="90">
        <v>0</v>
      </c>
      <c r="JG50" s="90">
        <v>705228</v>
      </c>
      <c r="JH50" s="90">
        <v>13076</v>
      </c>
      <c r="JI50" s="90">
        <v>21789260</v>
      </c>
      <c r="JJ50" s="90">
        <v>14749890</v>
      </c>
      <c r="JK50" s="90">
        <v>7039370</v>
      </c>
      <c r="JL50" s="90">
        <v>7039370</v>
      </c>
      <c r="JM50" s="90">
        <v>4044703</v>
      </c>
      <c r="JN50" s="90">
        <v>1223405300</v>
      </c>
      <c r="JO50" s="90">
        <v>0</v>
      </c>
      <c r="JP50" s="90">
        <v>0</v>
      </c>
      <c r="JQ50" s="100">
        <v>20766112</v>
      </c>
      <c r="JR50" s="100">
        <v>1696</v>
      </c>
      <c r="JS50" s="100">
        <v>12244.17</v>
      </c>
      <c r="JT50" s="100">
        <v>325</v>
      </c>
      <c r="JU50" s="100">
        <v>12569.17</v>
      </c>
      <c r="JV50" s="100">
        <v>1746</v>
      </c>
      <c r="JW50" s="100">
        <v>21945771</v>
      </c>
      <c r="JX50" s="100">
        <v>0</v>
      </c>
      <c r="JY50" s="100">
        <v>0</v>
      </c>
      <c r="JZ50" s="100">
        <v>0</v>
      </c>
      <c r="KA50" s="100">
        <v>0</v>
      </c>
      <c r="KB50" s="100">
        <v>0</v>
      </c>
      <c r="KC50" s="100">
        <v>0</v>
      </c>
      <c r="KD50" s="100">
        <v>0</v>
      </c>
      <c r="KE50" s="100">
        <v>0</v>
      </c>
      <c r="KF50" s="100">
        <v>0</v>
      </c>
      <c r="KG50" s="100">
        <v>241044</v>
      </c>
      <c r="KH50" s="100">
        <v>307461</v>
      </c>
      <c r="KI50" s="100">
        <v>0</v>
      </c>
      <c r="KJ50" s="100">
        <v>0</v>
      </c>
      <c r="KK50" s="100">
        <v>932970</v>
      </c>
      <c r="KL50" s="100">
        <v>106109</v>
      </c>
      <c r="KM50" s="100">
        <v>23533355</v>
      </c>
      <c r="KN50" s="100">
        <v>15314859</v>
      </c>
      <c r="KO50" s="100">
        <v>8218496</v>
      </c>
      <c r="KP50" s="100">
        <v>8231065</v>
      </c>
      <c r="KQ50" s="100">
        <v>2880412</v>
      </c>
      <c r="KR50" s="100">
        <v>1293859700</v>
      </c>
      <c r="KS50" s="100">
        <v>0</v>
      </c>
      <c r="KT50" s="100">
        <v>12569</v>
      </c>
    </row>
    <row r="51" spans="1:306" x14ac:dyDescent="0.25">
      <c r="A51" s="61">
        <v>735</v>
      </c>
      <c r="B51" s="61" t="s">
        <v>74</v>
      </c>
      <c r="C51" s="61">
        <v>5058662</v>
      </c>
      <c r="D51" s="61">
        <v>542</v>
      </c>
      <c r="E51" s="61">
        <v>9333.32</v>
      </c>
      <c r="F51" s="61">
        <v>75</v>
      </c>
      <c r="G51" s="61">
        <v>9408.32</v>
      </c>
      <c r="H51" s="61">
        <v>545</v>
      </c>
      <c r="I51" s="61">
        <v>5127534</v>
      </c>
      <c r="J51" s="61">
        <v>0</v>
      </c>
      <c r="K51" s="61">
        <v>0</v>
      </c>
      <c r="L51" s="61">
        <v>0</v>
      </c>
      <c r="M51" s="61">
        <v>0</v>
      </c>
      <c r="N51" s="61">
        <v>0</v>
      </c>
      <c r="O51" s="61">
        <v>0</v>
      </c>
      <c r="P51" s="61">
        <v>350000</v>
      </c>
      <c r="Q51" s="61">
        <v>0</v>
      </c>
      <c r="R51" s="61">
        <v>0</v>
      </c>
      <c r="S51" s="61">
        <v>5484300</v>
      </c>
      <c r="T51" s="61">
        <v>2640871</v>
      </c>
      <c r="U51" s="61">
        <v>2843429</v>
      </c>
      <c r="V51" s="61">
        <v>2852838</v>
      </c>
      <c r="W51" s="61">
        <v>33000</v>
      </c>
      <c r="X51" s="61">
        <v>611</v>
      </c>
      <c r="Y51" s="61">
        <v>318619241</v>
      </c>
      <c r="Z51" s="61">
        <v>0</v>
      </c>
      <c r="AA51" s="61">
        <v>9409</v>
      </c>
      <c r="AB51" s="61">
        <v>0</v>
      </c>
      <c r="AC51" s="61">
        <v>1398</v>
      </c>
      <c r="AD51" s="61">
        <v>5368</v>
      </c>
      <c r="AE51" s="94">
        <v>5127534</v>
      </c>
      <c r="AF51" s="94">
        <v>545</v>
      </c>
      <c r="AG51" s="94">
        <v>9408.32</v>
      </c>
      <c r="AH51" s="94">
        <v>0</v>
      </c>
      <c r="AI51" s="94">
        <v>9408.32</v>
      </c>
      <c r="AJ51" s="94">
        <v>533</v>
      </c>
      <c r="AK51" s="94">
        <v>5014635</v>
      </c>
      <c r="AL51" s="94">
        <v>0</v>
      </c>
      <c r="AM51" s="94">
        <v>0</v>
      </c>
      <c r="AN51" s="94">
        <v>0</v>
      </c>
      <c r="AO51" s="94">
        <v>0</v>
      </c>
      <c r="AP51" s="94">
        <v>0</v>
      </c>
      <c r="AQ51" s="94">
        <v>0</v>
      </c>
      <c r="AR51" s="94">
        <v>350000</v>
      </c>
      <c r="AS51" s="94">
        <v>112900</v>
      </c>
      <c r="AT51" s="94">
        <v>0</v>
      </c>
      <c r="AU51" s="94">
        <v>5590434</v>
      </c>
      <c r="AV51" s="94">
        <v>2485785</v>
      </c>
      <c r="AW51" s="94">
        <v>3104649</v>
      </c>
      <c r="AX51" s="94">
        <v>3104649</v>
      </c>
      <c r="AY51" s="94">
        <v>33000</v>
      </c>
      <c r="AZ51" s="94">
        <v>365</v>
      </c>
      <c r="BA51" s="94">
        <v>329165520</v>
      </c>
      <c r="BB51" s="94">
        <v>0</v>
      </c>
      <c r="BC51" s="94">
        <v>0</v>
      </c>
      <c r="BD51" s="94">
        <v>112899</v>
      </c>
      <c r="BE51" s="94">
        <v>0</v>
      </c>
      <c r="BF51" s="94">
        <v>0</v>
      </c>
      <c r="BG51" s="94">
        <v>0</v>
      </c>
      <c r="BH51" s="94">
        <v>0</v>
      </c>
      <c r="BI51" s="94">
        <v>0</v>
      </c>
      <c r="BJ51" s="85">
        <v>5014635</v>
      </c>
      <c r="BK51" s="85">
        <v>533</v>
      </c>
      <c r="BL51" s="85">
        <v>9408.32</v>
      </c>
      <c r="BM51" s="85">
        <v>0</v>
      </c>
      <c r="BN51" s="85">
        <v>9408.32</v>
      </c>
      <c r="BO51" s="85">
        <v>514</v>
      </c>
      <c r="BP51" s="85">
        <v>4835876</v>
      </c>
      <c r="BQ51" s="85">
        <v>0</v>
      </c>
      <c r="BR51" s="85">
        <v>10182</v>
      </c>
      <c r="BS51" s="85">
        <v>0</v>
      </c>
      <c r="BT51" s="85">
        <v>0</v>
      </c>
      <c r="BU51" s="85">
        <v>0</v>
      </c>
      <c r="BV51" s="85">
        <v>0</v>
      </c>
      <c r="BW51" s="85">
        <v>400000</v>
      </c>
      <c r="BX51" s="85">
        <v>178758</v>
      </c>
      <c r="BY51" s="85">
        <v>0</v>
      </c>
      <c r="BZ51" s="85">
        <v>5603575</v>
      </c>
      <c r="CA51" s="85">
        <v>2287030</v>
      </c>
      <c r="CB51" s="85">
        <v>3316545</v>
      </c>
      <c r="CC51" s="85">
        <v>3316545</v>
      </c>
      <c r="CD51" s="85">
        <v>38000</v>
      </c>
      <c r="CE51" s="85">
        <v>1503</v>
      </c>
      <c r="CF51" s="85">
        <v>328011727</v>
      </c>
      <c r="CG51" s="85">
        <v>0</v>
      </c>
      <c r="CH51" s="85">
        <v>0</v>
      </c>
      <c r="CI51" s="85">
        <v>178759</v>
      </c>
      <c r="CJ51" s="85">
        <v>0</v>
      </c>
      <c r="CK51" s="85">
        <v>0</v>
      </c>
      <c r="CL51" s="85">
        <v>0</v>
      </c>
      <c r="CM51" s="85">
        <v>0</v>
      </c>
      <c r="CN51" s="85">
        <v>0</v>
      </c>
      <c r="CO51" s="91">
        <v>4846058</v>
      </c>
      <c r="CP51" s="91">
        <v>514</v>
      </c>
      <c r="CQ51" s="91">
        <v>9428.1299999999992</v>
      </c>
      <c r="CR51" s="91">
        <v>0</v>
      </c>
      <c r="CS51" s="91">
        <v>9428.1299999999992</v>
      </c>
      <c r="CT51" s="91">
        <v>497</v>
      </c>
      <c r="CU51" s="91">
        <v>4685781</v>
      </c>
      <c r="CV51" s="91">
        <v>0</v>
      </c>
      <c r="CW51" s="91">
        <v>0</v>
      </c>
      <c r="CX51" s="91">
        <v>0</v>
      </c>
      <c r="CY51" s="91">
        <v>0</v>
      </c>
      <c r="CZ51" s="91">
        <v>0</v>
      </c>
      <c r="DA51" s="91">
        <v>0</v>
      </c>
      <c r="DB51" s="91">
        <v>400000</v>
      </c>
      <c r="DC51" s="91">
        <v>160278</v>
      </c>
      <c r="DD51" s="91">
        <v>0</v>
      </c>
      <c r="DE51" s="91">
        <v>5415152</v>
      </c>
      <c r="DF51" s="91">
        <v>2152627</v>
      </c>
      <c r="DG51" s="91">
        <v>3262525</v>
      </c>
      <c r="DH51" s="91">
        <v>3262525</v>
      </c>
      <c r="DI51" s="91">
        <v>64614</v>
      </c>
      <c r="DJ51" s="91">
        <v>1525</v>
      </c>
      <c r="DK51" s="91">
        <v>327420705</v>
      </c>
      <c r="DL51" s="91">
        <v>0</v>
      </c>
      <c r="DM51" s="91">
        <v>0</v>
      </c>
      <c r="DN51" s="91">
        <v>160277</v>
      </c>
      <c r="DO51" s="91">
        <v>0</v>
      </c>
      <c r="DP51" s="91">
        <v>8816</v>
      </c>
      <c r="DQ51" s="91">
        <v>0</v>
      </c>
      <c r="DR51" s="91">
        <v>0</v>
      </c>
      <c r="DS51" s="91">
        <v>0</v>
      </c>
      <c r="DT51" s="91">
        <v>0</v>
      </c>
      <c r="DU51" s="92">
        <v>4685781</v>
      </c>
      <c r="DV51" s="92">
        <v>497</v>
      </c>
      <c r="DW51" s="92">
        <v>9428.1299999999992</v>
      </c>
      <c r="DX51" s="92">
        <v>0</v>
      </c>
      <c r="DY51" s="92">
        <v>9428.1299999999992</v>
      </c>
      <c r="DZ51" s="92">
        <v>488</v>
      </c>
      <c r="EA51" s="92">
        <v>4685781</v>
      </c>
      <c r="EB51" s="92">
        <v>0</v>
      </c>
      <c r="EC51" s="92">
        <v>0</v>
      </c>
      <c r="ED51" s="92">
        <v>0</v>
      </c>
      <c r="EE51" s="92">
        <v>0</v>
      </c>
      <c r="EF51" s="92">
        <v>0</v>
      </c>
      <c r="EG51" s="92">
        <v>0</v>
      </c>
      <c r="EH51" s="92">
        <v>400000</v>
      </c>
      <c r="EI51" s="92">
        <v>84853</v>
      </c>
      <c r="EJ51" s="92">
        <v>0</v>
      </c>
      <c r="EK51" s="92">
        <v>5183245</v>
      </c>
      <c r="EL51" s="92">
        <v>2325401</v>
      </c>
      <c r="EM51" s="92">
        <v>2857844</v>
      </c>
      <c r="EN51" s="92">
        <v>2857844</v>
      </c>
      <c r="EO51" s="92">
        <v>40000</v>
      </c>
      <c r="EP51" s="92">
        <v>1562</v>
      </c>
      <c r="EQ51" s="92">
        <v>331825337</v>
      </c>
      <c r="ER51" s="92">
        <v>0</v>
      </c>
      <c r="ES51" s="92">
        <v>0</v>
      </c>
      <c r="ET51" s="92">
        <v>84854</v>
      </c>
      <c r="EU51" s="92">
        <v>0</v>
      </c>
      <c r="EV51" s="92">
        <v>980</v>
      </c>
      <c r="EW51" s="92">
        <v>11631</v>
      </c>
      <c r="EX51" s="92">
        <v>0</v>
      </c>
      <c r="EY51" s="92">
        <v>0</v>
      </c>
      <c r="EZ51" s="92">
        <v>0</v>
      </c>
      <c r="FA51" s="88">
        <v>4600927</v>
      </c>
      <c r="FB51" s="88">
        <v>488</v>
      </c>
      <c r="FC51" s="88">
        <v>9428.1299999999992</v>
      </c>
      <c r="FD51" s="88">
        <v>271.87</v>
      </c>
      <c r="FE51" s="88">
        <v>9700</v>
      </c>
      <c r="FF51" s="88">
        <v>491</v>
      </c>
      <c r="FG51" s="88">
        <v>4762700</v>
      </c>
      <c r="FH51" s="88">
        <v>0</v>
      </c>
      <c r="FI51" s="88">
        <v>0</v>
      </c>
      <c r="FJ51" s="88">
        <v>44009</v>
      </c>
      <c r="FK51" s="88">
        <v>0</v>
      </c>
      <c r="FL51" s="88">
        <v>0</v>
      </c>
      <c r="FM51" s="88">
        <v>0</v>
      </c>
      <c r="FN51" s="88">
        <v>400000</v>
      </c>
      <c r="FO51" s="88">
        <v>0</v>
      </c>
      <c r="FP51" s="88">
        <v>0</v>
      </c>
      <c r="FQ51" s="88">
        <v>0</v>
      </c>
      <c r="FR51" s="88">
        <v>0</v>
      </c>
      <c r="FS51" s="88">
        <v>0</v>
      </c>
      <c r="FT51" s="88">
        <v>0</v>
      </c>
      <c r="FU51" s="88">
        <v>24138</v>
      </c>
      <c r="FV51" s="88">
        <v>0</v>
      </c>
      <c r="FW51" s="88">
        <v>5230847</v>
      </c>
      <c r="FX51" s="88">
        <v>2388925</v>
      </c>
      <c r="FY51" s="88">
        <v>2841922</v>
      </c>
      <c r="FZ51" s="88">
        <v>2841922</v>
      </c>
      <c r="GA51" s="88">
        <v>40000</v>
      </c>
      <c r="GB51" s="88">
        <v>346586459</v>
      </c>
      <c r="GC51" s="88">
        <v>0</v>
      </c>
      <c r="GD51" s="88">
        <v>0</v>
      </c>
      <c r="GE51" s="93">
        <v>4806709</v>
      </c>
      <c r="GF51" s="93">
        <v>491</v>
      </c>
      <c r="GG51" s="93">
        <v>9789.6299999999992</v>
      </c>
      <c r="GH51" s="93">
        <v>210.37</v>
      </c>
      <c r="GI51" s="93">
        <v>10000</v>
      </c>
      <c r="GJ51" s="93">
        <v>494</v>
      </c>
      <c r="GK51" s="93">
        <v>4940000</v>
      </c>
      <c r="GL51" s="93">
        <v>0</v>
      </c>
      <c r="GM51" s="93">
        <v>0</v>
      </c>
      <c r="GN51" s="93">
        <v>0</v>
      </c>
      <c r="GO51" s="93">
        <v>0</v>
      </c>
      <c r="GP51" s="93">
        <v>0</v>
      </c>
      <c r="GQ51" s="93">
        <v>0</v>
      </c>
      <c r="GR51" s="93">
        <v>400000</v>
      </c>
      <c r="GS51" s="93">
        <v>0</v>
      </c>
      <c r="GT51" s="93">
        <v>0</v>
      </c>
      <c r="GU51" s="93">
        <v>0</v>
      </c>
      <c r="GV51" s="93">
        <v>7036</v>
      </c>
      <c r="GW51" s="93">
        <v>0</v>
      </c>
      <c r="GX51" s="93">
        <v>0</v>
      </c>
      <c r="GY51" s="93">
        <v>8300</v>
      </c>
      <c r="GZ51" s="93">
        <v>0</v>
      </c>
      <c r="HA51" s="93">
        <v>5355336</v>
      </c>
      <c r="HB51" s="93">
        <v>2689266</v>
      </c>
      <c r="HC51" s="93">
        <v>2666070</v>
      </c>
      <c r="HD51" s="93">
        <v>2676070</v>
      </c>
      <c r="HE51" s="93">
        <v>40000</v>
      </c>
      <c r="HF51" s="93">
        <v>346115044</v>
      </c>
      <c r="HG51" s="93">
        <v>0</v>
      </c>
      <c r="HH51" s="93">
        <v>10000</v>
      </c>
      <c r="HI51" s="65">
        <v>4940000</v>
      </c>
      <c r="HJ51" s="65">
        <v>494</v>
      </c>
      <c r="HK51" s="65">
        <v>10000</v>
      </c>
      <c r="HL51" s="65">
        <v>0</v>
      </c>
      <c r="HM51" s="65">
        <v>10000</v>
      </c>
      <c r="HN51" s="65">
        <v>495</v>
      </c>
      <c r="HO51" s="65">
        <v>4950000</v>
      </c>
      <c r="HP51" s="65">
        <v>0</v>
      </c>
      <c r="HQ51" s="65">
        <v>0</v>
      </c>
      <c r="HR51" s="65">
        <v>6729</v>
      </c>
      <c r="HS51" s="65">
        <v>0</v>
      </c>
      <c r="HT51" s="65">
        <v>0</v>
      </c>
      <c r="HU51" s="65">
        <v>0</v>
      </c>
      <c r="HV51" s="65">
        <v>400000</v>
      </c>
      <c r="HW51" s="65">
        <v>0</v>
      </c>
      <c r="HX51" s="65">
        <v>0</v>
      </c>
      <c r="HY51" s="65">
        <v>0</v>
      </c>
      <c r="HZ51" s="65">
        <v>48466</v>
      </c>
      <c r="IA51" s="65">
        <v>0</v>
      </c>
      <c r="IB51" s="65">
        <v>0</v>
      </c>
      <c r="IC51" s="65">
        <v>0</v>
      </c>
      <c r="ID51" s="65">
        <v>0</v>
      </c>
      <c r="IE51" s="65">
        <v>5405195</v>
      </c>
      <c r="IF51" s="65">
        <v>3107312</v>
      </c>
      <c r="IG51" s="65">
        <v>2297883</v>
      </c>
      <c r="IH51" s="65">
        <v>2297883</v>
      </c>
      <c r="II51" s="65">
        <v>40000</v>
      </c>
      <c r="IJ51" s="65">
        <v>365277538</v>
      </c>
      <c r="IK51" s="65">
        <v>0</v>
      </c>
      <c r="IL51" s="65">
        <v>0</v>
      </c>
      <c r="IM51" s="90">
        <v>4956729</v>
      </c>
      <c r="IN51" s="90">
        <v>495</v>
      </c>
      <c r="IO51" s="90">
        <v>10013.59</v>
      </c>
      <c r="IP51" s="90">
        <v>0</v>
      </c>
      <c r="IQ51" s="90">
        <v>10013.59</v>
      </c>
      <c r="IR51" s="90">
        <v>486</v>
      </c>
      <c r="IS51" s="90">
        <v>4866605</v>
      </c>
      <c r="IT51" s="90">
        <v>90124</v>
      </c>
      <c r="IU51" s="90">
        <v>0</v>
      </c>
      <c r="IV51" s="90">
        <v>40066</v>
      </c>
      <c r="IW51" s="90">
        <v>0</v>
      </c>
      <c r="IX51" s="90">
        <v>0</v>
      </c>
      <c r="IY51" s="90">
        <v>0</v>
      </c>
      <c r="IZ51" s="90">
        <v>400000</v>
      </c>
      <c r="JA51" s="90">
        <v>90122</v>
      </c>
      <c r="JB51" s="90">
        <v>0</v>
      </c>
      <c r="JC51" s="90">
        <v>0</v>
      </c>
      <c r="JD51" s="90">
        <v>48694</v>
      </c>
      <c r="JE51" s="90">
        <v>0</v>
      </c>
      <c r="JF51" s="90">
        <v>0</v>
      </c>
      <c r="JG51" s="90">
        <v>33596</v>
      </c>
      <c r="JH51" s="90">
        <v>0</v>
      </c>
      <c r="JI51" s="90">
        <v>5569207</v>
      </c>
      <c r="JJ51" s="90">
        <v>3100287</v>
      </c>
      <c r="JK51" s="90">
        <v>2468920</v>
      </c>
      <c r="JL51" s="90">
        <v>2468920</v>
      </c>
      <c r="JM51" s="90">
        <v>40000</v>
      </c>
      <c r="JN51" s="90">
        <v>421114956</v>
      </c>
      <c r="JO51" s="90">
        <v>0</v>
      </c>
      <c r="JP51" s="90">
        <v>0</v>
      </c>
      <c r="JQ51" s="100">
        <v>4906671</v>
      </c>
      <c r="JR51" s="100">
        <v>486</v>
      </c>
      <c r="JS51" s="100">
        <v>10096.030000000001</v>
      </c>
      <c r="JT51" s="100">
        <v>903.97</v>
      </c>
      <c r="JU51" s="100">
        <v>11000</v>
      </c>
      <c r="JV51" s="100">
        <v>474</v>
      </c>
      <c r="JW51" s="100">
        <v>5214000</v>
      </c>
      <c r="JX51" s="100">
        <v>0</v>
      </c>
      <c r="JY51" s="100">
        <v>0</v>
      </c>
      <c r="JZ51" s="100">
        <v>4277</v>
      </c>
      <c r="KA51" s="100">
        <v>0</v>
      </c>
      <c r="KB51" s="100">
        <v>0</v>
      </c>
      <c r="KC51" s="100">
        <v>0</v>
      </c>
      <c r="KD51" s="100">
        <v>400000</v>
      </c>
      <c r="KE51" s="100">
        <v>132000</v>
      </c>
      <c r="KF51" s="100">
        <v>0</v>
      </c>
      <c r="KG51" s="100">
        <v>0</v>
      </c>
      <c r="KH51" s="100">
        <v>0</v>
      </c>
      <c r="KI51" s="100">
        <v>0</v>
      </c>
      <c r="KJ51" s="100">
        <v>0</v>
      </c>
      <c r="KK51" s="100">
        <v>91531</v>
      </c>
      <c r="KL51" s="100">
        <v>0</v>
      </c>
      <c r="KM51" s="100">
        <v>5841808</v>
      </c>
      <c r="KN51" s="100">
        <v>2900607</v>
      </c>
      <c r="KO51" s="100">
        <v>2941201</v>
      </c>
      <c r="KP51" s="100">
        <v>2941201</v>
      </c>
      <c r="KQ51" s="100">
        <v>40000</v>
      </c>
      <c r="KR51" s="100">
        <v>480462286</v>
      </c>
      <c r="KS51" s="100">
        <v>0</v>
      </c>
      <c r="KT51" s="100">
        <v>0</v>
      </c>
    </row>
    <row r="52" spans="1:306" x14ac:dyDescent="0.25">
      <c r="A52" s="61">
        <v>777</v>
      </c>
      <c r="B52" s="61" t="s">
        <v>75</v>
      </c>
      <c r="C52" s="61">
        <v>34110942</v>
      </c>
      <c r="D52" s="61">
        <v>3341</v>
      </c>
      <c r="E52" s="61">
        <v>10209.799999999999</v>
      </c>
      <c r="F52" s="61">
        <v>75</v>
      </c>
      <c r="G52" s="61">
        <v>10284.799999999999</v>
      </c>
      <c r="H52" s="61">
        <v>3314</v>
      </c>
      <c r="I52" s="61">
        <v>34083827</v>
      </c>
      <c r="J52" s="61">
        <v>0</v>
      </c>
      <c r="K52" s="61">
        <v>35995</v>
      </c>
      <c r="L52" s="61">
        <v>0</v>
      </c>
      <c r="M52" s="61">
        <v>0</v>
      </c>
      <c r="N52" s="61">
        <v>0</v>
      </c>
      <c r="O52" s="61">
        <v>0</v>
      </c>
      <c r="P52" s="61">
        <v>0</v>
      </c>
      <c r="Q52" s="61">
        <v>277690</v>
      </c>
      <c r="R52" s="61">
        <v>0</v>
      </c>
      <c r="S52" s="61">
        <v>34424627</v>
      </c>
      <c r="T52" s="61">
        <v>15291799</v>
      </c>
      <c r="U52" s="61">
        <v>19132828</v>
      </c>
      <c r="V52" s="61">
        <v>19122543</v>
      </c>
      <c r="W52" s="61">
        <v>1503187</v>
      </c>
      <c r="X52" s="61">
        <v>50362</v>
      </c>
      <c r="Y52" s="61">
        <v>1855443701</v>
      </c>
      <c r="Z52" s="61">
        <v>10285</v>
      </c>
      <c r="AA52" s="61">
        <v>0</v>
      </c>
      <c r="AB52" s="61">
        <v>27115</v>
      </c>
      <c r="AC52" s="61">
        <v>0</v>
      </c>
      <c r="AD52" s="61">
        <v>0</v>
      </c>
      <c r="AE52" s="94">
        <v>34119822</v>
      </c>
      <c r="AF52" s="94">
        <v>3314</v>
      </c>
      <c r="AG52" s="94">
        <v>10295.66</v>
      </c>
      <c r="AH52" s="94">
        <v>0</v>
      </c>
      <c r="AI52" s="94">
        <v>10295.66</v>
      </c>
      <c r="AJ52" s="94">
        <v>3281</v>
      </c>
      <c r="AK52" s="94">
        <v>33780060</v>
      </c>
      <c r="AL52" s="94">
        <v>0</v>
      </c>
      <c r="AM52" s="94">
        <v>78853</v>
      </c>
      <c r="AN52" s="94">
        <v>0</v>
      </c>
      <c r="AO52" s="94">
        <v>0</v>
      </c>
      <c r="AP52" s="94">
        <v>0</v>
      </c>
      <c r="AQ52" s="94">
        <v>0</v>
      </c>
      <c r="AR52" s="94">
        <v>0</v>
      </c>
      <c r="AS52" s="94">
        <v>339757</v>
      </c>
      <c r="AT52" s="94">
        <v>0</v>
      </c>
      <c r="AU52" s="94">
        <v>34816845</v>
      </c>
      <c r="AV52" s="94">
        <v>15863441</v>
      </c>
      <c r="AW52" s="94">
        <v>18953404</v>
      </c>
      <c r="AX52" s="94">
        <v>18943108</v>
      </c>
      <c r="AY52" s="94">
        <v>2264960</v>
      </c>
      <c r="AZ52" s="94">
        <v>45357</v>
      </c>
      <c r="BA52" s="94">
        <v>1917481361</v>
      </c>
      <c r="BB52" s="94">
        <v>10296</v>
      </c>
      <c r="BC52" s="94">
        <v>0</v>
      </c>
      <c r="BD52" s="94">
        <v>339762</v>
      </c>
      <c r="BE52" s="94">
        <v>430</v>
      </c>
      <c r="BF52" s="94">
        <v>0</v>
      </c>
      <c r="BG52" s="94">
        <v>277983</v>
      </c>
      <c r="BH52" s="94">
        <v>0</v>
      </c>
      <c r="BI52" s="94">
        <v>0</v>
      </c>
      <c r="BJ52" s="85">
        <v>33858913</v>
      </c>
      <c r="BK52" s="85">
        <v>3281</v>
      </c>
      <c r="BL52" s="85">
        <v>10319.69</v>
      </c>
      <c r="BM52" s="85">
        <v>0</v>
      </c>
      <c r="BN52" s="85">
        <v>10319.69</v>
      </c>
      <c r="BO52" s="85">
        <v>3262</v>
      </c>
      <c r="BP52" s="85">
        <v>33662829</v>
      </c>
      <c r="BQ52" s="85">
        <v>0</v>
      </c>
      <c r="BR52" s="85">
        <v>42033</v>
      </c>
      <c r="BS52" s="85">
        <v>0</v>
      </c>
      <c r="BT52" s="85">
        <v>0</v>
      </c>
      <c r="BU52" s="85">
        <v>0</v>
      </c>
      <c r="BV52" s="85">
        <v>0</v>
      </c>
      <c r="BW52" s="85">
        <v>0</v>
      </c>
      <c r="BX52" s="85">
        <v>196074</v>
      </c>
      <c r="BY52" s="85">
        <v>0</v>
      </c>
      <c r="BZ52" s="85">
        <v>34371657</v>
      </c>
      <c r="CA52" s="85">
        <v>15698696</v>
      </c>
      <c r="CB52" s="85">
        <v>18672961</v>
      </c>
      <c r="CC52" s="85">
        <v>18672961</v>
      </c>
      <c r="CD52" s="85">
        <v>2281725</v>
      </c>
      <c r="CE52" s="85">
        <v>33954</v>
      </c>
      <c r="CF52" s="85">
        <v>1978094529</v>
      </c>
      <c r="CG52" s="85">
        <v>0</v>
      </c>
      <c r="CH52" s="85">
        <v>0</v>
      </c>
      <c r="CI52" s="85">
        <v>196084</v>
      </c>
      <c r="CJ52" s="85">
        <v>0</v>
      </c>
      <c r="CK52" s="85">
        <v>17040</v>
      </c>
      <c r="CL52" s="85">
        <v>257597</v>
      </c>
      <c r="CM52" s="85">
        <v>0</v>
      </c>
      <c r="CN52" s="85">
        <v>0</v>
      </c>
      <c r="CO52" s="91">
        <v>33704862</v>
      </c>
      <c r="CP52" s="91">
        <v>3262</v>
      </c>
      <c r="CQ52" s="91">
        <v>10332.58</v>
      </c>
      <c r="CR52" s="91">
        <v>0</v>
      </c>
      <c r="CS52" s="91">
        <v>10332.58</v>
      </c>
      <c r="CT52" s="91">
        <v>3239</v>
      </c>
      <c r="CU52" s="91">
        <v>33467227</v>
      </c>
      <c r="CV52" s="91">
        <v>0</v>
      </c>
      <c r="CW52" s="91">
        <v>26400</v>
      </c>
      <c r="CX52" s="91">
        <v>0</v>
      </c>
      <c r="CY52" s="91">
        <v>0</v>
      </c>
      <c r="CZ52" s="91">
        <v>0</v>
      </c>
      <c r="DA52" s="91">
        <v>0</v>
      </c>
      <c r="DB52" s="91">
        <v>0</v>
      </c>
      <c r="DC52" s="91">
        <v>237649</v>
      </c>
      <c r="DD52" s="91">
        <v>0</v>
      </c>
      <c r="DE52" s="91">
        <v>34387263</v>
      </c>
      <c r="DF52" s="91">
        <v>15480208</v>
      </c>
      <c r="DG52" s="91">
        <v>18907055</v>
      </c>
      <c r="DH52" s="91">
        <v>18907055</v>
      </c>
      <c r="DI52" s="91">
        <v>2272234</v>
      </c>
      <c r="DJ52" s="91">
        <v>34453</v>
      </c>
      <c r="DK52" s="91">
        <v>2032309834</v>
      </c>
      <c r="DL52" s="91">
        <v>0</v>
      </c>
      <c r="DM52" s="91">
        <v>0</v>
      </c>
      <c r="DN52" s="91">
        <v>237635</v>
      </c>
      <c r="DO52" s="91">
        <v>972</v>
      </c>
      <c r="DP52" s="91">
        <v>0</v>
      </c>
      <c r="DQ52" s="91">
        <v>417380</v>
      </c>
      <c r="DR52" s="91">
        <v>0</v>
      </c>
      <c r="DS52" s="91">
        <v>0</v>
      </c>
      <c r="DT52" s="91">
        <v>0</v>
      </c>
      <c r="DU52" s="92">
        <v>33493627</v>
      </c>
      <c r="DV52" s="92">
        <v>3239</v>
      </c>
      <c r="DW52" s="92">
        <v>10340.73</v>
      </c>
      <c r="DX52" s="92">
        <v>0</v>
      </c>
      <c r="DY52" s="92">
        <v>10340.73</v>
      </c>
      <c r="DZ52" s="92">
        <v>3254</v>
      </c>
      <c r="EA52" s="92">
        <v>33648735</v>
      </c>
      <c r="EB52" s="92">
        <v>0</v>
      </c>
      <c r="EC52" s="92">
        <v>24881</v>
      </c>
      <c r="ED52" s="92">
        <v>0</v>
      </c>
      <c r="EE52" s="92">
        <v>0</v>
      </c>
      <c r="EF52" s="92">
        <v>0</v>
      </c>
      <c r="EG52" s="92">
        <v>0</v>
      </c>
      <c r="EH52" s="92">
        <v>0</v>
      </c>
      <c r="EI52" s="92">
        <v>0</v>
      </c>
      <c r="EJ52" s="92">
        <v>0</v>
      </c>
      <c r="EK52" s="92">
        <v>34308150</v>
      </c>
      <c r="EL52" s="92">
        <v>16752495</v>
      </c>
      <c r="EM52" s="92">
        <v>17555655</v>
      </c>
      <c r="EN52" s="92">
        <v>17555655</v>
      </c>
      <c r="EO52" s="92">
        <v>3339898</v>
      </c>
      <c r="EP52" s="92">
        <v>35287</v>
      </c>
      <c r="EQ52" s="92">
        <v>2320917788</v>
      </c>
      <c r="ER52" s="92">
        <v>0</v>
      </c>
      <c r="ES52" s="92">
        <v>0</v>
      </c>
      <c r="ET52" s="92">
        <v>0</v>
      </c>
      <c r="EU52" s="92">
        <v>0</v>
      </c>
      <c r="EV52" s="92">
        <v>0</v>
      </c>
      <c r="EW52" s="92">
        <v>634534</v>
      </c>
      <c r="EX52" s="92">
        <v>0</v>
      </c>
      <c r="EY52" s="92">
        <v>0</v>
      </c>
      <c r="EZ52" s="92">
        <v>0</v>
      </c>
      <c r="FA52" s="88">
        <v>33673616</v>
      </c>
      <c r="FB52" s="88">
        <v>3254</v>
      </c>
      <c r="FC52" s="88">
        <v>10348.379999999999</v>
      </c>
      <c r="FD52" s="88">
        <v>175</v>
      </c>
      <c r="FE52" s="88">
        <v>10523.38</v>
      </c>
      <c r="FF52" s="88">
        <v>3280</v>
      </c>
      <c r="FG52" s="88">
        <v>34516686</v>
      </c>
      <c r="FH52" s="88">
        <v>0</v>
      </c>
      <c r="FI52" s="88">
        <v>0</v>
      </c>
      <c r="FJ52" s="88">
        <v>31307</v>
      </c>
      <c r="FK52" s="88">
        <v>0</v>
      </c>
      <c r="FL52" s="88">
        <v>0</v>
      </c>
      <c r="FM52" s="88">
        <v>0</v>
      </c>
      <c r="FN52" s="88">
        <v>0</v>
      </c>
      <c r="FO52" s="88">
        <v>0</v>
      </c>
      <c r="FP52" s="88">
        <v>0</v>
      </c>
      <c r="FQ52" s="88">
        <v>3746</v>
      </c>
      <c r="FR52" s="88">
        <v>29659</v>
      </c>
      <c r="FS52" s="88">
        <v>0</v>
      </c>
      <c r="FT52" s="88">
        <v>0</v>
      </c>
      <c r="FU52" s="88">
        <v>845681</v>
      </c>
      <c r="FV52" s="88">
        <v>0</v>
      </c>
      <c r="FW52" s="88">
        <v>35427079</v>
      </c>
      <c r="FX52" s="88">
        <v>16174376</v>
      </c>
      <c r="FY52" s="88">
        <v>19252703</v>
      </c>
      <c r="FZ52" s="88">
        <v>19252703</v>
      </c>
      <c r="GA52" s="88">
        <v>3025084</v>
      </c>
      <c r="GB52" s="88">
        <v>2434127325</v>
      </c>
      <c r="GC52" s="88">
        <v>0</v>
      </c>
      <c r="GD52" s="88">
        <v>0</v>
      </c>
      <c r="GE52" s="93">
        <v>34547993</v>
      </c>
      <c r="GF52" s="93">
        <v>3280</v>
      </c>
      <c r="GG52" s="93">
        <v>10532.92</v>
      </c>
      <c r="GH52" s="93">
        <v>179</v>
      </c>
      <c r="GI52" s="93">
        <v>10711.92</v>
      </c>
      <c r="GJ52" s="93">
        <v>3278</v>
      </c>
      <c r="GK52" s="93">
        <v>35113674</v>
      </c>
      <c r="GL52" s="93">
        <v>0</v>
      </c>
      <c r="GM52" s="93">
        <v>0</v>
      </c>
      <c r="GN52" s="93">
        <v>41116</v>
      </c>
      <c r="GO52" s="93">
        <v>0</v>
      </c>
      <c r="GP52" s="93">
        <v>0</v>
      </c>
      <c r="GQ52" s="93">
        <v>0</v>
      </c>
      <c r="GR52" s="93">
        <v>0</v>
      </c>
      <c r="GS52" s="93">
        <v>21424</v>
      </c>
      <c r="GT52" s="93">
        <v>0</v>
      </c>
      <c r="GU52" s="93">
        <v>0</v>
      </c>
      <c r="GV52" s="93">
        <v>47952</v>
      </c>
      <c r="GW52" s="93">
        <v>0</v>
      </c>
      <c r="GX52" s="93">
        <v>0</v>
      </c>
      <c r="GY52" s="93">
        <v>1059092</v>
      </c>
      <c r="GZ52" s="93">
        <v>0</v>
      </c>
      <c r="HA52" s="93">
        <v>36283258</v>
      </c>
      <c r="HB52" s="93">
        <v>17584088</v>
      </c>
      <c r="HC52" s="93">
        <v>18699170</v>
      </c>
      <c r="HD52" s="93">
        <v>18699170</v>
      </c>
      <c r="HE52" s="93">
        <v>3578617</v>
      </c>
      <c r="HF52" s="93">
        <v>2591816123</v>
      </c>
      <c r="HG52" s="93">
        <v>0</v>
      </c>
      <c r="HH52" s="93">
        <v>0</v>
      </c>
      <c r="HI52" s="65">
        <v>35154790</v>
      </c>
      <c r="HJ52" s="65">
        <v>3278</v>
      </c>
      <c r="HK52" s="65">
        <v>10724.46</v>
      </c>
      <c r="HL52" s="65">
        <v>0</v>
      </c>
      <c r="HM52" s="65">
        <v>10724.46</v>
      </c>
      <c r="HN52" s="65">
        <v>3243</v>
      </c>
      <c r="HO52" s="65">
        <v>34779424</v>
      </c>
      <c r="HP52" s="65">
        <v>375366</v>
      </c>
      <c r="HQ52" s="65">
        <v>0</v>
      </c>
      <c r="HR52" s="65">
        <v>33466</v>
      </c>
      <c r="HS52" s="65">
        <v>0</v>
      </c>
      <c r="HT52" s="65">
        <v>0</v>
      </c>
      <c r="HU52" s="65">
        <v>0</v>
      </c>
      <c r="HV52" s="65">
        <v>0</v>
      </c>
      <c r="HW52" s="65">
        <v>375356</v>
      </c>
      <c r="HX52" s="65">
        <v>0</v>
      </c>
      <c r="HY52" s="65">
        <v>5863</v>
      </c>
      <c r="HZ52" s="65">
        <v>91617</v>
      </c>
      <c r="IA52" s="65">
        <v>0</v>
      </c>
      <c r="IB52" s="65">
        <v>0</v>
      </c>
      <c r="IC52" s="65">
        <v>1101122</v>
      </c>
      <c r="ID52" s="65">
        <v>0</v>
      </c>
      <c r="IE52" s="65">
        <v>36762214</v>
      </c>
      <c r="IF52" s="65">
        <v>18785344</v>
      </c>
      <c r="IG52" s="65">
        <v>17976870</v>
      </c>
      <c r="IH52" s="65">
        <v>17987595</v>
      </c>
      <c r="II52" s="65">
        <v>3987937</v>
      </c>
      <c r="IJ52" s="65">
        <v>2723441248</v>
      </c>
      <c r="IK52" s="65">
        <v>0</v>
      </c>
      <c r="IL52" s="65">
        <v>10725</v>
      </c>
      <c r="IM52" s="90">
        <v>34812890</v>
      </c>
      <c r="IN52" s="90">
        <v>3243</v>
      </c>
      <c r="IO52" s="90">
        <v>10734.78</v>
      </c>
      <c r="IP52" s="90">
        <v>0</v>
      </c>
      <c r="IQ52" s="90">
        <v>10734.78</v>
      </c>
      <c r="IR52" s="90">
        <v>3195</v>
      </c>
      <c r="IS52" s="90">
        <v>34297622</v>
      </c>
      <c r="IT52" s="90">
        <v>515268</v>
      </c>
      <c r="IU52" s="90">
        <v>0</v>
      </c>
      <c r="IV52" s="90">
        <v>9839</v>
      </c>
      <c r="IW52" s="90">
        <v>0</v>
      </c>
      <c r="IX52" s="90">
        <v>0</v>
      </c>
      <c r="IY52" s="90">
        <v>0</v>
      </c>
      <c r="IZ52" s="90">
        <v>0</v>
      </c>
      <c r="JA52" s="90">
        <v>515269</v>
      </c>
      <c r="JB52" s="90">
        <v>0</v>
      </c>
      <c r="JC52" s="90">
        <v>6162</v>
      </c>
      <c r="JD52" s="90">
        <v>163772</v>
      </c>
      <c r="JE52" s="90">
        <v>0</v>
      </c>
      <c r="JF52" s="90">
        <v>0</v>
      </c>
      <c r="JG52" s="90">
        <v>1223991</v>
      </c>
      <c r="JH52" s="90">
        <v>0</v>
      </c>
      <c r="JI52" s="90">
        <v>36731923</v>
      </c>
      <c r="JJ52" s="90">
        <v>19269267</v>
      </c>
      <c r="JK52" s="90">
        <v>17462656</v>
      </c>
      <c r="JL52" s="90">
        <v>17548535</v>
      </c>
      <c r="JM52" s="90">
        <v>5950306</v>
      </c>
      <c r="JN52" s="90">
        <v>3073760401</v>
      </c>
      <c r="JO52" s="90">
        <v>0</v>
      </c>
      <c r="JP52" s="90">
        <v>85879</v>
      </c>
      <c r="JQ52" s="100">
        <v>34307461</v>
      </c>
      <c r="JR52" s="100">
        <v>3195</v>
      </c>
      <c r="JS52" s="100">
        <v>10737.86</v>
      </c>
      <c r="JT52" s="100">
        <v>325</v>
      </c>
      <c r="JU52" s="100">
        <v>11062.86</v>
      </c>
      <c r="JV52" s="100">
        <v>3153</v>
      </c>
      <c r="JW52" s="100">
        <v>34881198</v>
      </c>
      <c r="JX52" s="100">
        <v>0</v>
      </c>
      <c r="JY52" s="100">
        <v>0</v>
      </c>
      <c r="JZ52" s="100">
        <v>54206</v>
      </c>
      <c r="KA52" s="100">
        <v>0</v>
      </c>
      <c r="KB52" s="100">
        <v>0</v>
      </c>
      <c r="KC52" s="100">
        <v>0</v>
      </c>
      <c r="KD52" s="100">
        <v>0</v>
      </c>
      <c r="KE52" s="100">
        <v>464640</v>
      </c>
      <c r="KF52" s="100">
        <v>0</v>
      </c>
      <c r="KG52" s="100">
        <v>154</v>
      </c>
      <c r="KH52" s="100">
        <v>64461</v>
      </c>
      <c r="KI52" s="100">
        <v>0</v>
      </c>
      <c r="KJ52" s="100">
        <v>0</v>
      </c>
      <c r="KK52" s="100">
        <v>1734599</v>
      </c>
      <c r="KL52" s="100">
        <v>42182</v>
      </c>
      <c r="KM52" s="100">
        <v>37241440</v>
      </c>
      <c r="KN52" s="100">
        <v>19424096</v>
      </c>
      <c r="KO52" s="100">
        <v>17817344</v>
      </c>
      <c r="KP52" s="100">
        <v>17817342</v>
      </c>
      <c r="KQ52" s="100">
        <v>6841888</v>
      </c>
      <c r="KR52" s="100">
        <v>3565476651</v>
      </c>
      <c r="KS52" s="100">
        <v>2</v>
      </c>
      <c r="KT52" s="100">
        <v>0</v>
      </c>
    </row>
    <row r="53" spans="1:306" x14ac:dyDescent="0.25">
      <c r="A53" s="61">
        <v>840</v>
      </c>
      <c r="B53" s="61" t="s">
        <v>76</v>
      </c>
      <c r="C53" s="61">
        <v>1928718</v>
      </c>
      <c r="D53" s="61">
        <v>185</v>
      </c>
      <c r="E53" s="61">
        <v>10425.5</v>
      </c>
      <c r="F53" s="61">
        <v>75</v>
      </c>
      <c r="G53" s="61">
        <v>10500.5</v>
      </c>
      <c r="H53" s="61">
        <v>191</v>
      </c>
      <c r="I53" s="61">
        <v>2005596</v>
      </c>
      <c r="J53" s="61">
        <v>0</v>
      </c>
      <c r="K53" s="61">
        <v>0</v>
      </c>
      <c r="L53" s="61">
        <v>0</v>
      </c>
      <c r="M53" s="61">
        <v>0</v>
      </c>
      <c r="N53" s="61">
        <v>0</v>
      </c>
      <c r="O53" s="61">
        <v>0</v>
      </c>
      <c r="P53" s="61">
        <v>0</v>
      </c>
      <c r="Q53" s="61">
        <v>0</v>
      </c>
      <c r="R53" s="61">
        <v>0</v>
      </c>
      <c r="S53" s="61">
        <v>2005596</v>
      </c>
      <c r="T53" s="61">
        <v>864862</v>
      </c>
      <c r="U53" s="61">
        <v>1140734</v>
      </c>
      <c r="V53" s="61">
        <v>1140734</v>
      </c>
      <c r="W53" s="61">
        <v>25000</v>
      </c>
      <c r="X53" s="61">
        <v>270</v>
      </c>
      <c r="Y53" s="61">
        <v>108762499</v>
      </c>
      <c r="Z53" s="61">
        <v>0</v>
      </c>
      <c r="AA53" s="61">
        <v>0</v>
      </c>
      <c r="AB53" s="61">
        <v>0</v>
      </c>
      <c r="AC53" s="61">
        <v>0</v>
      </c>
      <c r="AD53" s="61">
        <v>0</v>
      </c>
      <c r="AE53" s="94">
        <v>2005596</v>
      </c>
      <c r="AF53" s="94">
        <v>191</v>
      </c>
      <c r="AG53" s="94">
        <v>10500.5</v>
      </c>
      <c r="AH53" s="94">
        <v>0</v>
      </c>
      <c r="AI53" s="94">
        <v>10500.5</v>
      </c>
      <c r="AJ53" s="94">
        <v>196</v>
      </c>
      <c r="AK53" s="94">
        <v>2058098</v>
      </c>
      <c r="AL53" s="94">
        <v>0</v>
      </c>
      <c r="AM53" s="94">
        <v>0</v>
      </c>
      <c r="AN53" s="94">
        <v>0</v>
      </c>
      <c r="AO53" s="94">
        <v>0</v>
      </c>
      <c r="AP53" s="94">
        <v>0</v>
      </c>
      <c r="AQ53" s="94">
        <v>0</v>
      </c>
      <c r="AR53" s="94">
        <v>0</v>
      </c>
      <c r="AS53" s="94">
        <v>0</v>
      </c>
      <c r="AT53" s="94">
        <v>0</v>
      </c>
      <c r="AU53" s="94">
        <v>2058098</v>
      </c>
      <c r="AV53" s="94">
        <v>1011638</v>
      </c>
      <c r="AW53" s="94">
        <v>1046460</v>
      </c>
      <c r="AX53" s="94">
        <v>1046460</v>
      </c>
      <c r="AY53" s="94">
        <v>25000</v>
      </c>
      <c r="AZ53" s="94">
        <v>181</v>
      </c>
      <c r="BA53" s="94">
        <v>107847663</v>
      </c>
      <c r="BB53" s="94">
        <v>0</v>
      </c>
      <c r="BC53" s="94">
        <v>0</v>
      </c>
      <c r="BD53" s="94">
        <v>0</v>
      </c>
      <c r="BE53" s="94">
        <v>0</v>
      </c>
      <c r="BF53" s="94">
        <v>0</v>
      </c>
      <c r="BG53" s="94">
        <v>0</v>
      </c>
      <c r="BH53" s="94">
        <v>0</v>
      </c>
      <c r="BI53" s="94">
        <v>0</v>
      </c>
      <c r="BJ53" s="85">
        <v>2058098</v>
      </c>
      <c r="BK53" s="85">
        <v>196</v>
      </c>
      <c r="BL53" s="85">
        <v>10500.5</v>
      </c>
      <c r="BM53" s="85">
        <v>0</v>
      </c>
      <c r="BN53" s="85">
        <v>10500.5</v>
      </c>
      <c r="BO53" s="85">
        <v>198</v>
      </c>
      <c r="BP53" s="85">
        <v>2079099</v>
      </c>
      <c r="BQ53" s="85">
        <v>0</v>
      </c>
      <c r="BR53" s="85">
        <v>0</v>
      </c>
      <c r="BS53" s="85">
        <v>0</v>
      </c>
      <c r="BT53" s="85">
        <v>0</v>
      </c>
      <c r="BU53" s="85">
        <v>0</v>
      </c>
      <c r="BV53" s="85">
        <v>0</v>
      </c>
      <c r="BW53" s="85">
        <v>0</v>
      </c>
      <c r="BX53" s="85">
        <v>0</v>
      </c>
      <c r="BY53" s="85">
        <v>0</v>
      </c>
      <c r="BZ53" s="85">
        <v>2079099</v>
      </c>
      <c r="CA53" s="85">
        <v>1033344</v>
      </c>
      <c r="CB53" s="85">
        <v>1045755</v>
      </c>
      <c r="CC53" s="85">
        <v>1045755</v>
      </c>
      <c r="CD53" s="85">
        <v>25000</v>
      </c>
      <c r="CE53" s="85">
        <v>156</v>
      </c>
      <c r="CF53" s="85">
        <v>107520288</v>
      </c>
      <c r="CG53" s="85">
        <v>0</v>
      </c>
      <c r="CH53" s="85">
        <v>0</v>
      </c>
      <c r="CI53" s="85">
        <v>0</v>
      </c>
      <c r="CJ53" s="85">
        <v>0</v>
      </c>
      <c r="CK53" s="85">
        <v>0</v>
      </c>
      <c r="CL53" s="85">
        <v>0</v>
      </c>
      <c r="CM53" s="85">
        <v>0</v>
      </c>
      <c r="CN53" s="85">
        <v>0</v>
      </c>
      <c r="CO53" s="91">
        <v>2079099</v>
      </c>
      <c r="CP53" s="91">
        <v>198</v>
      </c>
      <c r="CQ53" s="91">
        <v>10500.5</v>
      </c>
      <c r="CR53" s="91">
        <v>0</v>
      </c>
      <c r="CS53" s="91">
        <v>10500.5</v>
      </c>
      <c r="CT53" s="91">
        <v>194</v>
      </c>
      <c r="CU53" s="91">
        <v>2037097</v>
      </c>
      <c r="CV53" s="91">
        <v>0</v>
      </c>
      <c r="CW53" s="91">
        <v>0</v>
      </c>
      <c r="CX53" s="91">
        <v>0</v>
      </c>
      <c r="CY53" s="91">
        <v>0</v>
      </c>
      <c r="CZ53" s="91">
        <v>0</v>
      </c>
      <c r="DA53" s="91">
        <v>0</v>
      </c>
      <c r="DB53" s="91">
        <v>0</v>
      </c>
      <c r="DC53" s="91">
        <v>42002</v>
      </c>
      <c r="DD53" s="91">
        <v>0</v>
      </c>
      <c r="DE53" s="91">
        <v>2121101</v>
      </c>
      <c r="DF53" s="91">
        <v>1048362</v>
      </c>
      <c r="DG53" s="91">
        <v>1072739</v>
      </c>
      <c r="DH53" s="91">
        <v>1072739</v>
      </c>
      <c r="DI53" s="91">
        <v>25000</v>
      </c>
      <c r="DJ53" s="91">
        <v>158</v>
      </c>
      <c r="DK53" s="91">
        <v>103079972</v>
      </c>
      <c r="DL53" s="91">
        <v>0</v>
      </c>
      <c r="DM53" s="91">
        <v>0</v>
      </c>
      <c r="DN53" s="91">
        <v>42002</v>
      </c>
      <c r="DO53" s="91">
        <v>0</v>
      </c>
      <c r="DP53" s="91">
        <v>0</v>
      </c>
      <c r="DQ53" s="91">
        <v>0</v>
      </c>
      <c r="DR53" s="91">
        <v>0</v>
      </c>
      <c r="DS53" s="91">
        <v>0</v>
      </c>
      <c r="DT53" s="91">
        <v>0</v>
      </c>
      <c r="DU53" s="92">
        <v>2037097</v>
      </c>
      <c r="DV53" s="92">
        <v>194</v>
      </c>
      <c r="DW53" s="92">
        <v>10500.5</v>
      </c>
      <c r="DX53" s="92">
        <v>0</v>
      </c>
      <c r="DY53" s="92">
        <v>10500.5</v>
      </c>
      <c r="DZ53" s="92">
        <v>186</v>
      </c>
      <c r="EA53" s="92">
        <v>2037097</v>
      </c>
      <c r="EB53" s="92">
        <v>0</v>
      </c>
      <c r="EC53" s="92">
        <v>0</v>
      </c>
      <c r="ED53" s="92">
        <v>0</v>
      </c>
      <c r="EE53" s="92">
        <v>0</v>
      </c>
      <c r="EF53" s="92">
        <v>0</v>
      </c>
      <c r="EG53" s="92">
        <v>0</v>
      </c>
      <c r="EH53" s="92">
        <v>0</v>
      </c>
      <c r="EI53" s="92">
        <v>84004</v>
      </c>
      <c r="EJ53" s="92">
        <v>0</v>
      </c>
      <c r="EK53" s="92">
        <v>2121101</v>
      </c>
      <c r="EL53" s="92">
        <v>1104227</v>
      </c>
      <c r="EM53" s="92">
        <v>1016874</v>
      </c>
      <c r="EN53" s="92">
        <v>1037875</v>
      </c>
      <c r="EO53" s="92">
        <v>35000</v>
      </c>
      <c r="EP53" s="92">
        <v>162</v>
      </c>
      <c r="EQ53" s="92">
        <v>103939001</v>
      </c>
      <c r="ER53" s="92">
        <v>0</v>
      </c>
      <c r="ES53" s="92">
        <v>21001</v>
      </c>
      <c r="ET53" s="92">
        <v>84004</v>
      </c>
      <c r="EU53" s="92">
        <v>0</v>
      </c>
      <c r="EV53" s="92">
        <v>0</v>
      </c>
      <c r="EW53" s="92">
        <v>0</v>
      </c>
      <c r="EX53" s="92">
        <v>0</v>
      </c>
      <c r="EY53" s="92">
        <v>0</v>
      </c>
      <c r="EZ53" s="92">
        <v>0</v>
      </c>
      <c r="FA53" s="88">
        <v>1953093</v>
      </c>
      <c r="FB53" s="88">
        <v>186</v>
      </c>
      <c r="FC53" s="88">
        <v>10500.5</v>
      </c>
      <c r="FD53" s="88">
        <v>175</v>
      </c>
      <c r="FE53" s="88">
        <v>10675.5</v>
      </c>
      <c r="FF53" s="88">
        <v>171</v>
      </c>
      <c r="FG53" s="88">
        <v>1825511</v>
      </c>
      <c r="FH53" s="88">
        <v>127582</v>
      </c>
      <c r="FI53" s="88">
        <v>0</v>
      </c>
      <c r="FJ53" s="88">
        <v>0</v>
      </c>
      <c r="FK53" s="88">
        <v>0</v>
      </c>
      <c r="FL53" s="88">
        <v>0</v>
      </c>
      <c r="FM53" s="88">
        <v>0</v>
      </c>
      <c r="FN53" s="88">
        <v>0</v>
      </c>
      <c r="FO53" s="88">
        <v>160133</v>
      </c>
      <c r="FP53" s="88">
        <v>0</v>
      </c>
      <c r="FQ53" s="88">
        <v>0</v>
      </c>
      <c r="FR53" s="88">
        <v>0</v>
      </c>
      <c r="FS53" s="88">
        <v>0</v>
      </c>
      <c r="FT53" s="88">
        <v>0</v>
      </c>
      <c r="FU53" s="88">
        <v>0</v>
      </c>
      <c r="FV53" s="88">
        <v>0</v>
      </c>
      <c r="FW53" s="88">
        <v>2113226</v>
      </c>
      <c r="FX53" s="88">
        <v>916009</v>
      </c>
      <c r="FY53" s="88">
        <v>1197217</v>
      </c>
      <c r="FZ53" s="88">
        <v>1197217</v>
      </c>
      <c r="GA53" s="88">
        <v>45000</v>
      </c>
      <c r="GB53" s="88">
        <v>101775259</v>
      </c>
      <c r="GC53" s="88">
        <v>0</v>
      </c>
      <c r="GD53" s="88">
        <v>0</v>
      </c>
      <c r="GE53" s="93">
        <v>1825511</v>
      </c>
      <c r="GF53" s="93">
        <v>171</v>
      </c>
      <c r="GG53" s="93">
        <v>10675.5</v>
      </c>
      <c r="GH53" s="93">
        <v>179</v>
      </c>
      <c r="GI53" s="93">
        <v>10854.5</v>
      </c>
      <c r="GJ53" s="93">
        <v>153</v>
      </c>
      <c r="GK53" s="93">
        <v>1660739</v>
      </c>
      <c r="GL53" s="93">
        <v>164772</v>
      </c>
      <c r="GM53" s="93">
        <v>0</v>
      </c>
      <c r="GN53" s="93">
        <v>0</v>
      </c>
      <c r="GO53" s="93">
        <v>0</v>
      </c>
      <c r="GP53" s="93">
        <v>0</v>
      </c>
      <c r="GQ53" s="93">
        <v>0</v>
      </c>
      <c r="GR53" s="93">
        <v>0</v>
      </c>
      <c r="GS53" s="93">
        <v>195381</v>
      </c>
      <c r="GT53" s="93">
        <v>0</v>
      </c>
      <c r="GU53" s="93">
        <v>0</v>
      </c>
      <c r="GV53" s="93">
        <v>0</v>
      </c>
      <c r="GW53" s="93">
        <v>0</v>
      </c>
      <c r="GX53" s="93">
        <v>0</v>
      </c>
      <c r="GY53" s="93">
        <v>0</v>
      </c>
      <c r="GZ53" s="93">
        <v>0</v>
      </c>
      <c r="HA53" s="93">
        <v>2020892</v>
      </c>
      <c r="HB53" s="93">
        <v>814955</v>
      </c>
      <c r="HC53" s="93">
        <v>1205937</v>
      </c>
      <c r="HD53" s="93">
        <v>1205937</v>
      </c>
      <c r="HE53" s="93">
        <v>45000</v>
      </c>
      <c r="HF53" s="93">
        <v>102532964</v>
      </c>
      <c r="HG53" s="93">
        <v>0</v>
      </c>
      <c r="HH53" s="93">
        <v>0</v>
      </c>
      <c r="HI53" s="65">
        <v>1660739</v>
      </c>
      <c r="HJ53" s="65">
        <v>153</v>
      </c>
      <c r="HK53" s="65">
        <v>10854.5</v>
      </c>
      <c r="HL53" s="65">
        <v>0</v>
      </c>
      <c r="HM53" s="65">
        <v>10854.5</v>
      </c>
      <c r="HN53" s="65">
        <v>141</v>
      </c>
      <c r="HO53" s="65">
        <v>1530485</v>
      </c>
      <c r="HP53" s="65">
        <v>130254</v>
      </c>
      <c r="HQ53" s="65">
        <v>0</v>
      </c>
      <c r="HR53" s="65">
        <v>0</v>
      </c>
      <c r="HS53" s="65">
        <v>0</v>
      </c>
      <c r="HT53" s="65">
        <v>0</v>
      </c>
      <c r="HU53" s="65">
        <v>0</v>
      </c>
      <c r="HV53" s="65">
        <v>0</v>
      </c>
      <c r="HW53" s="65">
        <v>130254</v>
      </c>
      <c r="HX53" s="65">
        <v>0</v>
      </c>
      <c r="HY53" s="65">
        <v>0</v>
      </c>
      <c r="HZ53" s="65">
        <v>13253</v>
      </c>
      <c r="IA53" s="65">
        <v>0</v>
      </c>
      <c r="IB53" s="65">
        <v>0</v>
      </c>
      <c r="IC53" s="65">
        <v>0</v>
      </c>
      <c r="ID53" s="65">
        <v>0</v>
      </c>
      <c r="IE53" s="65">
        <v>1804246</v>
      </c>
      <c r="IF53" s="65">
        <v>717687</v>
      </c>
      <c r="IG53" s="65">
        <v>1086559</v>
      </c>
      <c r="IH53" s="65">
        <v>1086559</v>
      </c>
      <c r="II53" s="65">
        <v>45000</v>
      </c>
      <c r="IJ53" s="65">
        <v>109339908</v>
      </c>
      <c r="IK53" s="65">
        <v>0</v>
      </c>
      <c r="IL53" s="65">
        <v>0</v>
      </c>
      <c r="IM53" s="90">
        <v>1530485</v>
      </c>
      <c r="IN53" s="90">
        <v>141</v>
      </c>
      <c r="IO53" s="90">
        <v>10854.5</v>
      </c>
      <c r="IP53" s="90">
        <v>0</v>
      </c>
      <c r="IQ53" s="90">
        <v>10854.5</v>
      </c>
      <c r="IR53" s="90">
        <v>136</v>
      </c>
      <c r="IS53" s="90">
        <v>1476212</v>
      </c>
      <c r="IT53" s="90">
        <v>54273</v>
      </c>
      <c r="IU53" s="90">
        <v>0</v>
      </c>
      <c r="IV53" s="90">
        <v>0</v>
      </c>
      <c r="IW53" s="90">
        <v>0</v>
      </c>
      <c r="IX53" s="90">
        <v>0</v>
      </c>
      <c r="IY53" s="90">
        <v>0</v>
      </c>
      <c r="IZ53" s="90">
        <v>0</v>
      </c>
      <c r="JA53" s="90">
        <v>54273</v>
      </c>
      <c r="JB53" s="90">
        <v>0</v>
      </c>
      <c r="JC53" s="90">
        <v>0</v>
      </c>
      <c r="JD53" s="90">
        <v>0</v>
      </c>
      <c r="JE53" s="90">
        <v>0</v>
      </c>
      <c r="JF53" s="90">
        <v>0</v>
      </c>
      <c r="JG53" s="90">
        <v>0</v>
      </c>
      <c r="JH53" s="90">
        <v>0</v>
      </c>
      <c r="JI53" s="90">
        <v>1584758</v>
      </c>
      <c r="JJ53" s="90">
        <v>821649</v>
      </c>
      <c r="JK53" s="90">
        <v>763109</v>
      </c>
      <c r="JL53" s="90">
        <v>763109</v>
      </c>
      <c r="JM53" s="90">
        <v>50000</v>
      </c>
      <c r="JN53" s="90">
        <v>127469628</v>
      </c>
      <c r="JO53" s="90">
        <v>0</v>
      </c>
      <c r="JP53" s="90">
        <v>0</v>
      </c>
      <c r="JQ53" s="100">
        <v>1476212</v>
      </c>
      <c r="JR53" s="100">
        <v>136</v>
      </c>
      <c r="JS53" s="100">
        <v>10854.5</v>
      </c>
      <c r="JT53" s="100">
        <v>325</v>
      </c>
      <c r="JU53" s="100">
        <v>11179.5</v>
      </c>
      <c r="JV53" s="100">
        <v>138</v>
      </c>
      <c r="JW53" s="100">
        <v>1542771</v>
      </c>
      <c r="JX53" s="100">
        <v>0</v>
      </c>
      <c r="JY53" s="100">
        <v>0</v>
      </c>
      <c r="JZ53" s="100">
        <v>0</v>
      </c>
      <c r="KA53" s="100">
        <v>0</v>
      </c>
      <c r="KB53" s="100">
        <v>0</v>
      </c>
      <c r="KC53" s="100">
        <v>0</v>
      </c>
      <c r="KD53" s="100">
        <v>0</v>
      </c>
      <c r="KE53" s="100">
        <v>0</v>
      </c>
      <c r="KF53" s="100">
        <v>0</v>
      </c>
      <c r="KG53" s="100">
        <v>0</v>
      </c>
      <c r="KH53" s="100">
        <v>0</v>
      </c>
      <c r="KI53" s="100">
        <v>0</v>
      </c>
      <c r="KJ53" s="100">
        <v>0</v>
      </c>
      <c r="KK53" s="100">
        <v>0</v>
      </c>
      <c r="KL53" s="100">
        <v>0</v>
      </c>
      <c r="KM53" s="100">
        <v>1542771</v>
      </c>
      <c r="KN53" s="100">
        <v>778255</v>
      </c>
      <c r="KO53" s="100">
        <v>764516</v>
      </c>
      <c r="KP53" s="100">
        <v>764516</v>
      </c>
      <c r="KQ53" s="100">
        <v>60000</v>
      </c>
      <c r="KR53" s="100">
        <v>147376418</v>
      </c>
      <c r="KS53" s="100">
        <v>0</v>
      </c>
      <c r="KT53" s="100">
        <v>0</v>
      </c>
    </row>
    <row r="54" spans="1:306" x14ac:dyDescent="0.25">
      <c r="A54" s="61">
        <v>870</v>
      </c>
      <c r="B54" s="61" t="s">
        <v>77</v>
      </c>
      <c r="C54" s="61">
        <v>7587324</v>
      </c>
      <c r="D54" s="61">
        <v>886</v>
      </c>
      <c r="E54" s="61">
        <v>8563.57</v>
      </c>
      <c r="F54" s="61">
        <v>536.43000000000006</v>
      </c>
      <c r="G54" s="61">
        <v>9100</v>
      </c>
      <c r="H54" s="61">
        <v>872</v>
      </c>
      <c r="I54" s="61">
        <v>7935200</v>
      </c>
      <c r="J54" s="61">
        <v>2710698</v>
      </c>
      <c r="K54" s="61">
        <v>0</v>
      </c>
      <c r="L54" s="61">
        <v>0</v>
      </c>
      <c r="M54" s="61">
        <v>0</v>
      </c>
      <c r="N54" s="61">
        <v>0</v>
      </c>
      <c r="O54" s="61">
        <v>0</v>
      </c>
      <c r="P54" s="61">
        <v>0</v>
      </c>
      <c r="Q54" s="61">
        <v>127400</v>
      </c>
      <c r="R54" s="61">
        <v>0</v>
      </c>
      <c r="S54" s="61">
        <v>10787898</v>
      </c>
      <c r="T54" s="61">
        <v>5573294</v>
      </c>
      <c r="U54" s="61">
        <v>5214604</v>
      </c>
      <c r="V54" s="61">
        <v>2439466</v>
      </c>
      <c r="W54" s="61">
        <v>599754</v>
      </c>
      <c r="X54" s="61">
        <v>2045</v>
      </c>
      <c r="Y54" s="61">
        <v>316407776</v>
      </c>
      <c r="Z54" s="61">
        <v>2775138</v>
      </c>
      <c r="AA54" s="61">
        <v>0</v>
      </c>
      <c r="AB54" s="61">
        <v>0</v>
      </c>
      <c r="AC54" s="61">
        <v>1111</v>
      </c>
      <c r="AD54" s="61">
        <v>13489</v>
      </c>
      <c r="AE54" s="94">
        <v>8012760</v>
      </c>
      <c r="AF54" s="94">
        <v>872</v>
      </c>
      <c r="AG54" s="94">
        <v>9188.94</v>
      </c>
      <c r="AH54" s="94">
        <v>0</v>
      </c>
      <c r="AI54" s="94">
        <v>9188.94</v>
      </c>
      <c r="AJ54" s="94">
        <v>857</v>
      </c>
      <c r="AK54" s="94">
        <v>7874922</v>
      </c>
      <c r="AL54" s="94">
        <v>2633138</v>
      </c>
      <c r="AM54" s="94">
        <v>0</v>
      </c>
      <c r="AN54" s="94">
        <v>0</v>
      </c>
      <c r="AO54" s="94">
        <v>0</v>
      </c>
      <c r="AP54" s="94">
        <v>0</v>
      </c>
      <c r="AQ54" s="94">
        <v>0</v>
      </c>
      <c r="AR54" s="94">
        <v>0</v>
      </c>
      <c r="AS54" s="94">
        <v>137834</v>
      </c>
      <c r="AT54" s="94">
        <v>0</v>
      </c>
      <c r="AU54" s="94">
        <v>10866482</v>
      </c>
      <c r="AV54" s="94">
        <v>5594747</v>
      </c>
      <c r="AW54" s="94">
        <v>5271735</v>
      </c>
      <c r="AX54" s="94">
        <v>2979918</v>
      </c>
      <c r="AY54" s="94">
        <v>288624</v>
      </c>
      <c r="AZ54" s="94">
        <v>1309</v>
      </c>
      <c r="BA54" s="94">
        <v>330352385</v>
      </c>
      <c r="BB54" s="94">
        <v>2291817</v>
      </c>
      <c r="BC54" s="94">
        <v>0</v>
      </c>
      <c r="BD54" s="94">
        <v>137838</v>
      </c>
      <c r="BE54" s="94">
        <v>0</v>
      </c>
      <c r="BF54" s="94">
        <v>4644</v>
      </c>
      <c r="BG54" s="94">
        <v>78106</v>
      </c>
      <c r="BH54" s="94">
        <v>0</v>
      </c>
      <c r="BI54" s="94">
        <v>0</v>
      </c>
      <c r="BJ54" s="85">
        <v>8574665</v>
      </c>
      <c r="BK54" s="85">
        <v>857</v>
      </c>
      <c r="BL54" s="85">
        <v>10005.44</v>
      </c>
      <c r="BM54" s="85">
        <v>0</v>
      </c>
      <c r="BN54" s="85">
        <v>10005.44</v>
      </c>
      <c r="BO54" s="85">
        <v>842</v>
      </c>
      <c r="BP54" s="85">
        <v>8424580</v>
      </c>
      <c r="BQ54" s="85">
        <v>1933395</v>
      </c>
      <c r="BR54" s="85">
        <v>0</v>
      </c>
      <c r="BS54" s="85">
        <v>0</v>
      </c>
      <c r="BT54" s="85">
        <v>0</v>
      </c>
      <c r="BU54" s="85">
        <v>0</v>
      </c>
      <c r="BV54" s="85">
        <v>0</v>
      </c>
      <c r="BW54" s="85">
        <v>0</v>
      </c>
      <c r="BX54" s="85">
        <v>150082</v>
      </c>
      <c r="BY54" s="85">
        <v>0</v>
      </c>
      <c r="BZ54" s="85">
        <v>10706388</v>
      </c>
      <c r="CA54" s="85">
        <v>5732537</v>
      </c>
      <c r="CB54" s="85">
        <v>4973851</v>
      </c>
      <c r="CC54" s="85">
        <v>2915126</v>
      </c>
      <c r="CD54" s="85">
        <v>587915</v>
      </c>
      <c r="CE54" s="85">
        <v>1662</v>
      </c>
      <c r="CF54" s="85">
        <v>346877126</v>
      </c>
      <c r="CG54" s="85">
        <v>2058725</v>
      </c>
      <c r="CH54" s="85">
        <v>0</v>
      </c>
      <c r="CI54" s="85">
        <v>150085</v>
      </c>
      <c r="CJ54" s="85">
        <v>0</v>
      </c>
      <c r="CK54" s="85">
        <v>0</v>
      </c>
      <c r="CL54" s="85">
        <v>48246</v>
      </c>
      <c r="CM54" s="85">
        <v>0</v>
      </c>
      <c r="CN54" s="85">
        <v>0</v>
      </c>
      <c r="CO54" s="91">
        <v>8647663</v>
      </c>
      <c r="CP54" s="91">
        <v>842</v>
      </c>
      <c r="CQ54" s="91">
        <v>10270.379999999999</v>
      </c>
      <c r="CR54" s="91">
        <v>0</v>
      </c>
      <c r="CS54" s="91">
        <v>10270.379999999999</v>
      </c>
      <c r="CT54" s="91">
        <v>843</v>
      </c>
      <c r="CU54" s="91">
        <v>8657930</v>
      </c>
      <c r="CV54" s="91">
        <v>1710312</v>
      </c>
      <c r="CW54" s="91">
        <v>0</v>
      </c>
      <c r="CX54" s="91">
        <v>0</v>
      </c>
      <c r="CY54" s="91">
        <v>0</v>
      </c>
      <c r="CZ54" s="91">
        <v>0</v>
      </c>
      <c r="DA54" s="91">
        <v>0</v>
      </c>
      <c r="DB54" s="91">
        <v>0</v>
      </c>
      <c r="DC54" s="91">
        <v>0</v>
      </c>
      <c r="DD54" s="91">
        <v>0</v>
      </c>
      <c r="DE54" s="91">
        <v>10425470</v>
      </c>
      <c r="DF54" s="91">
        <v>5674744</v>
      </c>
      <c r="DG54" s="91">
        <v>4750726</v>
      </c>
      <c r="DH54" s="91">
        <v>3370876</v>
      </c>
      <c r="DI54" s="91">
        <v>592015</v>
      </c>
      <c r="DJ54" s="91">
        <v>1686</v>
      </c>
      <c r="DK54" s="91">
        <v>360093817</v>
      </c>
      <c r="DL54" s="91">
        <v>1379850</v>
      </c>
      <c r="DM54" s="91">
        <v>0</v>
      </c>
      <c r="DN54" s="91">
        <v>0</v>
      </c>
      <c r="DO54" s="91">
        <v>0</v>
      </c>
      <c r="DP54" s="91">
        <v>0</v>
      </c>
      <c r="DQ54" s="91">
        <v>57228</v>
      </c>
      <c r="DR54" s="91">
        <v>0</v>
      </c>
      <c r="DS54" s="91">
        <v>0</v>
      </c>
      <c r="DT54" s="91">
        <v>0</v>
      </c>
      <c r="DU54" s="92">
        <v>9045620</v>
      </c>
      <c r="DV54" s="92">
        <v>843</v>
      </c>
      <c r="DW54" s="92">
        <v>10730.27</v>
      </c>
      <c r="DX54" s="92">
        <v>0</v>
      </c>
      <c r="DY54" s="92">
        <v>10730.27</v>
      </c>
      <c r="DZ54" s="92">
        <v>844</v>
      </c>
      <c r="EA54" s="92">
        <v>9056348</v>
      </c>
      <c r="EB54" s="92">
        <v>174409</v>
      </c>
      <c r="EC54" s="92">
        <v>0</v>
      </c>
      <c r="ED54" s="92">
        <v>0</v>
      </c>
      <c r="EE54" s="92">
        <v>0</v>
      </c>
      <c r="EF54" s="92">
        <v>0</v>
      </c>
      <c r="EG54" s="92">
        <v>0</v>
      </c>
      <c r="EH54" s="92">
        <v>0</v>
      </c>
      <c r="EI54" s="92">
        <v>0</v>
      </c>
      <c r="EJ54" s="92">
        <v>0</v>
      </c>
      <c r="EK54" s="92">
        <v>10495378</v>
      </c>
      <c r="EL54" s="92">
        <v>6075675</v>
      </c>
      <c r="EM54" s="92">
        <v>4419703</v>
      </c>
      <c r="EN54" s="92">
        <v>4128886</v>
      </c>
      <c r="EO54" s="92">
        <v>604215</v>
      </c>
      <c r="EP54" s="92">
        <v>1727</v>
      </c>
      <c r="EQ54" s="92">
        <v>367828493</v>
      </c>
      <c r="ER54" s="92">
        <v>290817</v>
      </c>
      <c r="ES54" s="92">
        <v>0</v>
      </c>
      <c r="ET54" s="92">
        <v>0</v>
      </c>
      <c r="EU54" s="92">
        <v>0</v>
      </c>
      <c r="EV54" s="92">
        <v>27162</v>
      </c>
      <c r="EW54" s="92">
        <v>89246</v>
      </c>
      <c r="EX54" s="92">
        <v>0</v>
      </c>
      <c r="EY54" s="92">
        <v>0</v>
      </c>
      <c r="EZ54" s="92">
        <v>0</v>
      </c>
      <c r="FA54" s="88">
        <v>10204561</v>
      </c>
      <c r="FB54" s="88">
        <v>844</v>
      </c>
      <c r="FC54" s="88">
        <v>12090.71</v>
      </c>
      <c r="FD54" s="88">
        <v>175</v>
      </c>
      <c r="FE54" s="88">
        <v>12265.71</v>
      </c>
      <c r="FF54" s="88">
        <v>843</v>
      </c>
      <c r="FG54" s="88">
        <v>10339994</v>
      </c>
      <c r="FH54" s="88">
        <v>0</v>
      </c>
      <c r="FI54" s="88">
        <v>174409</v>
      </c>
      <c r="FJ54" s="88">
        <v>0</v>
      </c>
      <c r="FK54" s="88">
        <v>0</v>
      </c>
      <c r="FL54" s="88">
        <v>0</v>
      </c>
      <c r="FM54" s="88">
        <v>0</v>
      </c>
      <c r="FN54" s="88">
        <v>0</v>
      </c>
      <c r="FO54" s="88">
        <v>12266</v>
      </c>
      <c r="FP54" s="88">
        <v>0</v>
      </c>
      <c r="FQ54" s="88">
        <v>0</v>
      </c>
      <c r="FR54" s="88">
        <v>0</v>
      </c>
      <c r="FS54" s="88">
        <v>0</v>
      </c>
      <c r="FT54" s="88">
        <v>0</v>
      </c>
      <c r="FU54" s="88">
        <v>112644</v>
      </c>
      <c r="FV54" s="88">
        <v>25446</v>
      </c>
      <c r="FW54" s="88">
        <v>10664759</v>
      </c>
      <c r="FX54" s="88">
        <v>6504772</v>
      </c>
      <c r="FY54" s="88">
        <v>4159987</v>
      </c>
      <c r="FZ54" s="88">
        <v>3995661</v>
      </c>
      <c r="GA54" s="88">
        <v>737440</v>
      </c>
      <c r="GB54" s="88">
        <v>391486186</v>
      </c>
      <c r="GC54" s="88">
        <v>164326</v>
      </c>
      <c r="GD54" s="88">
        <v>0</v>
      </c>
      <c r="GE54" s="93">
        <v>10500433</v>
      </c>
      <c r="GF54" s="93">
        <v>843</v>
      </c>
      <c r="GG54" s="93">
        <v>12456.03</v>
      </c>
      <c r="GH54" s="93">
        <v>179</v>
      </c>
      <c r="GI54" s="93">
        <v>12635.03</v>
      </c>
      <c r="GJ54" s="93">
        <v>829</v>
      </c>
      <c r="GK54" s="93">
        <v>10474440</v>
      </c>
      <c r="GL54" s="93">
        <v>25993</v>
      </c>
      <c r="GM54" s="93">
        <v>13970</v>
      </c>
      <c r="GN54" s="93">
        <v>41122</v>
      </c>
      <c r="GO54" s="93">
        <v>0</v>
      </c>
      <c r="GP54" s="93">
        <v>0</v>
      </c>
      <c r="GQ54" s="93">
        <v>0</v>
      </c>
      <c r="GR54" s="93">
        <v>0</v>
      </c>
      <c r="GS54" s="93">
        <v>176890</v>
      </c>
      <c r="GT54" s="93">
        <v>0</v>
      </c>
      <c r="GU54" s="93">
        <v>0</v>
      </c>
      <c r="GV54" s="93">
        <v>0</v>
      </c>
      <c r="GW54" s="93">
        <v>0</v>
      </c>
      <c r="GX54" s="93">
        <v>0</v>
      </c>
      <c r="GY54" s="93">
        <v>124849</v>
      </c>
      <c r="GZ54" s="93">
        <v>51908</v>
      </c>
      <c r="HA54" s="93">
        <v>10909172</v>
      </c>
      <c r="HB54" s="93">
        <v>6647241</v>
      </c>
      <c r="HC54" s="93">
        <v>4261931</v>
      </c>
      <c r="HD54" s="93">
        <v>4154108</v>
      </c>
      <c r="HE54" s="93">
        <v>856465</v>
      </c>
      <c r="HF54" s="93">
        <v>417140341</v>
      </c>
      <c r="HG54" s="93">
        <v>107823</v>
      </c>
      <c r="HH54" s="93">
        <v>0</v>
      </c>
      <c r="HI54" s="65">
        <v>10529532</v>
      </c>
      <c r="HJ54" s="65">
        <v>829</v>
      </c>
      <c r="HK54" s="65">
        <v>12701.49</v>
      </c>
      <c r="HL54" s="65">
        <v>0</v>
      </c>
      <c r="HM54" s="65">
        <v>12701.49</v>
      </c>
      <c r="HN54" s="65">
        <v>823</v>
      </c>
      <c r="HO54" s="65">
        <v>10453326</v>
      </c>
      <c r="HP54" s="65">
        <v>76206</v>
      </c>
      <c r="HQ54" s="65">
        <v>0</v>
      </c>
      <c r="HR54" s="65">
        <v>0</v>
      </c>
      <c r="HS54" s="65">
        <v>0</v>
      </c>
      <c r="HT54" s="65">
        <v>0</v>
      </c>
      <c r="HU54" s="65">
        <v>0</v>
      </c>
      <c r="HV54" s="65">
        <v>0</v>
      </c>
      <c r="HW54" s="65">
        <v>76209</v>
      </c>
      <c r="HX54" s="65">
        <v>0</v>
      </c>
      <c r="HY54" s="65">
        <v>0</v>
      </c>
      <c r="HZ54" s="65">
        <v>16946</v>
      </c>
      <c r="IA54" s="65">
        <v>0</v>
      </c>
      <c r="IB54" s="65">
        <v>0</v>
      </c>
      <c r="IC54" s="65">
        <v>139093</v>
      </c>
      <c r="ID54" s="65">
        <v>78078</v>
      </c>
      <c r="IE54" s="65">
        <v>10839858</v>
      </c>
      <c r="IF54" s="65">
        <v>6970764</v>
      </c>
      <c r="IG54" s="65">
        <v>3869094</v>
      </c>
      <c r="IH54" s="65">
        <v>3869094</v>
      </c>
      <c r="II54" s="65">
        <v>825324</v>
      </c>
      <c r="IJ54" s="65">
        <v>450495347</v>
      </c>
      <c r="IK54" s="65">
        <v>0</v>
      </c>
      <c r="IL54" s="65">
        <v>0</v>
      </c>
      <c r="IM54" s="90">
        <v>10453326</v>
      </c>
      <c r="IN54" s="90">
        <v>823</v>
      </c>
      <c r="IO54" s="90">
        <v>12701.49</v>
      </c>
      <c r="IP54" s="90">
        <v>0</v>
      </c>
      <c r="IQ54" s="90">
        <v>12701.49</v>
      </c>
      <c r="IR54" s="90">
        <v>819</v>
      </c>
      <c r="IS54" s="90">
        <v>10402520</v>
      </c>
      <c r="IT54" s="90">
        <v>50806</v>
      </c>
      <c r="IU54" s="90">
        <v>0</v>
      </c>
      <c r="IV54" s="90">
        <v>0</v>
      </c>
      <c r="IW54" s="90">
        <v>0</v>
      </c>
      <c r="IX54" s="90">
        <v>0</v>
      </c>
      <c r="IY54" s="90">
        <v>0</v>
      </c>
      <c r="IZ54" s="90">
        <v>0</v>
      </c>
      <c r="JA54" s="90">
        <v>50806</v>
      </c>
      <c r="JB54" s="90">
        <v>0</v>
      </c>
      <c r="JC54" s="90">
        <v>0</v>
      </c>
      <c r="JD54" s="90">
        <v>3582</v>
      </c>
      <c r="JE54" s="90">
        <v>0</v>
      </c>
      <c r="JF54" s="90">
        <v>0</v>
      </c>
      <c r="JG54" s="90">
        <v>163346</v>
      </c>
      <c r="JH54" s="90">
        <v>79757</v>
      </c>
      <c r="JI54" s="90">
        <v>10750817</v>
      </c>
      <c r="JJ54" s="90">
        <v>7285994</v>
      </c>
      <c r="JK54" s="90">
        <v>3464823</v>
      </c>
      <c r="JL54" s="90">
        <v>3464823</v>
      </c>
      <c r="JM54" s="90">
        <v>1229595</v>
      </c>
      <c r="JN54" s="90">
        <v>521058130</v>
      </c>
      <c r="JO54" s="90">
        <v>0</v>
      </c>
      <c r="JP54" s="90">
        <v>0</v>
      </c>
      <c r="JQ54" s="100">
        <v>10402520</v>
      </c>
      <c r="JR54" s="100">
        <v>819</v>
      </c>
      <c r="JS54" s="100">
        <v>12701.49</v>
      </c>
      <c r="JT54" s="100">
        <v>325</v>
      </c>
      <c r="JU54" s="100">
        <v>13026.49</v>
      </c>
      <c r="JV54" s="100">
        <v>815</v>
      </c>
      <c r="JW54" s="100">
        <v>10616589</v>
      </c>
      <c r="JX54" s="100">
        <v>0</v>
      </c>
      <c r="JY54" s="100">
        <v>0</v>
      </c>
      <c r="JZ54" s="100">
        <v>0</v>
      </c>
      <c r="KA54" s="100">
        <v>0</v>
      </c>
      <c r="KB54" s="100">
        <v>0</v>
      </c>
      <c r="KC54" s="100">
        <v>0</v>
      </c>
      <c r="KD54" s="100">
        <v>0</v>
      </c>
      <c r="KE54" s="100">
        <v>52106</v>
      </c>
      <c r="KF54" s="100">
        <v>0</v>
      </c>
      <c r="KG54" s="100">
        <v>0</v>
      </c>
      <c r="KH54" s="100">
        <v>21479</v>
      </c>
      <c r="KI54" s="100">
        <v>0</v>
      </c>
      <c r="KJ54" s="100">
        <v>0</v>
      </c>
      <c r="KK54" s="100">
        <v>281485</v>
      </c>
      <c r="KL54" s="100">
        <v>91523</v>
      </c>
      <c r="KM54" s="100">
        <v>11063182</v>
      </c>
      <c r="KN54" s="100">
        <v>7173280</v>
      </c>
      <c r="KO54" s="100">
        <v>3889902</v>
      </c>
      <c r="KP54" s="100">
        <v>3889902</v>
      </c>
      <c r="KQ54" s="100">
        <v>1054790</v>
      </c>
      <c r="KR54" s="100">
        <v>595712600</v>
      </c>
      <c r="KS54" s="100">
        <v>0</v>
      </c>
      <c r="KT54" s="100">
        <v>0</v>
      </c>
    </row>
    <row r="55" spans="1:306" x14ac:dyDescent="0.25">
      <c r="A55" s="61">
        <v>882</v>
      </c>
      <c r="B55" s="61" t="s">
        <v>78</v>
      </c>
      <c r="C55" s="61">
        <v>3789479</v>
      </c>
      <c r="D55" s="61">
        <v>399</v>
      </c>
      <c r="E55" s="61">
        <v>9497.44</v>
      </c>
      <c r="F55" s="61">
        <v>75</v>
      </c>
      <c r="G55" s="61">
        <v>9572.44</v>
      </c>
      <c r="H55" s="61">
        <v>401</v>
      </c>
      <c r="I55" s="61">
        <v>3838548</v>
      </c>
      <c r="J55" s="61">
        <v>0</v>
      </c>
      <c r="K55" s="61">
        <v>0</v>
      </c>
      <c r="L55" s="61">
        <v>0</v>
      </c>
      <c r="M55" s="61">
        <v>0</v>
      </c>
      <c r="N55" s="61">
        <v>0</v>
      </c>
      <c r="O55" s="61">
        <v>0</v>
      </c>
      <c r="P55" s="61">
        <v>0</v>
      </c>
      <c r="Q55" s="61">
        <v>0</v>
      </c>
      <c r="R55" s="61">
        <v>0</v>
      </c>
      <c r="S55" s="61">
        <v>3845862</v>
      </c>
      <c r="T55" s="61">
        <v>2084757</v>
      </c>
      <c r="U55" s="61">
        <v>1761105</v>
      </c>
      <c r="V55" s="61">
        <v>1761105</v>
      </c>
      <c r="W55" s="61">
        <v>130544</v>
      </c>
      <c r="X55" s="61">
        <v>6438</v>
      </c>
      <c r="Y55" s="61">
        <v>199911361</v>
      </c>
      <c r="Z55" s="61">
        <v>0</v>
      </c>
      <c r="AA55" s="61">
        <v>0</v>
      </c>
      <c r="AB55" s="61">
        <v>0</v>
      </c>
      <c r="AC55" s="61">
        <v>0</v>
      </c>
      <c r="AD55" s="61">
        <v>7314</v>
      </c>
      <c r="AE55" s="94">
        <v>3838548</v>
      </c>
      <c r="AF55" s="94">
        <v>401</v>
      </c>
      <c r="AG55" s="94">
        <v>9572.44</v>
      </c>
      <c r="AH55" s="94">
        <v>0</v>
      </c>
      <c r="AI55" s="94">
        <v>9572.44</v>
      </c>
      <c r="AJ55" s="94">
        <v>402</v>
      </c>
      <c r="AK55" s="94">
        <v>3848121</v>
      </c>
      <c r="AL55" s="94">
        <v>0</v>
      </c>
      <c r="AM55" s="94">
        <v>1794</v>
      </c>
      <c r="AN55" s="94">
        <v>0</v>
      </c>
      <c r="AO55" s="94">
        <v>0</v>
      </c>
      <c r="AP55" s="94">
        <v>0</v>
      </c>
      <c r="AQ55" s="94">
        <v>0</v>
      </c>
      <c r="AR55" s="94">
        <v>350000</v>
      </c>
      <c r="AS55" s="94">
        <v>0</v>
      </c>
      <c r="AT55" s="94">
        <v>0</v>
      </c>
      <c r="AU55" s="94">
        <v>4202274</v>
      </c>
      <c r="AV55" s="94">
        <v>2201476</v>
      </c>
      <c r="AW55" s="94">
        <v>2000798</v>
      </c>
      <c r="AX55" s="94">
        <v>2000798</v>
      </c>
      <c r="AY55" s="94">
        <v>163974</v>
      </c>
      <c r="AZ55" s="94">
        <v>7125</v>
      </c>
      <c r="BA55" s="94">
        <v>209094524</v>
      </c>
      <c r="BB55" s="94">
        <v>0</v>
      </c>
      <c r="BC55" s="94">
        <v>0</v>
      </c>
      <c r="BD55" s="94">
        <v>0</v>
      </c>
      <c r="BE55" s="94">
        <v>0</v>
      </c>
      <c r="BF55" s="94">
        <v>2359</v>
      </c>
      <c r="BG55" s="94">
        <v>0</v>
      </c>
      <c r="BH55" s="94">
        <v>0</v>
      </c>
      <c r="BI55" s="94">
        <v>0</v>
      </c>
      <c r="BJ55" s="85">
        <v>3849915</v>
      </c>
      <c r="BK55" s="85">
        <v>402</v>
      </c>
      <c r="BL55" s="85">
        <v>9576.9</v>
      </c>
      <c r="BM55" s="85">
        <v>0</v>
      </c>
      <c r="BN55" s="85">
        <v>9576.9</v>
      </c>
      <c r="BO55" s="85">
        <v>398</v>
      </c>
      <c r="BP55" s="85">
        <v>3811606</v>
      </c>
      <c r="BQ55" s="85">
        <v>0</v>
      </c>
      <c r="BR55" s="85">
        <v>0</v>
      </c>
      <c r="BS55" s="85">
        <v>0</v>
      </c>
      <c r="BT55" s="85">
        <v>0</v>
      </c>
      <c r="BU55" s="85">
        <v>0</v>
      </c>
      <c r="BV55" s="85">
        <v>0</v>
      </c>
      <c r="BW55" s="85">
        <v>450000</v>
      </c>
      <c r="BX55" s="85">
        <v>38308</v>
      </c>
      <c r="BY55" s="85">
        <v>0</v>
      </c>
      <c r="BZ55" s="85">
        <v>4345546</v>
      </c>
      <c r="CA55" s="85">
        <v>2057445</v>
      </c>
      <c r="CB55" s="85">
        <v>2288101</v>
      </c>
      <c r="CC55" s="85">
        <v>2295601</v>
      </c>
      <c r="CD55" s="85">
        <v>172000</v>
      </c>
      <c r="CE55" s="85">
        <v>7500</v>
      </c>
      <c r="CF55" s="85">
        <v>212577242</v>
      </c>
      <c r="CG55" s="85">
        <v>0</v>
      </c>
      <c r="CH55" s="85">
        <v>7500</v>
      </c>
      <c r="CI55" s="85">
        <v>38309</v>
      </c>
      <c r="CJ55" s="85">
        <v>0</v>
      </c>
      <c r="CK55" s="85">
        <v>0</v>
      </c>
      <c r="CL55" s="85">
        <v>7323</v>
      </c>
      <c r="CM55" s="85">
        <v>0</v>
      </c>
      <c r="CN55" s="85">
        <v>0</v>
      </c>
      <c r="CO55" s="91">
        <v>3811606</v>
      </c>
      <c r="CP55" s="91">
        <v>398</v>
      </c>
      <c r="CQ55" s="91">
        <v>9576.9</v>
      </c>
      <c r="CR55" s="91">
        <v>0</v>
      </c>
      <c r="CS55" s="91">
        <v>9576.9</v>
      </c>
      <c r="CT55" s="91">
        <v>390</v>
      </c>
      <c r="CU55" s="91">
        <v>3734991</v>
      </c>
      <c r="CV55" s="91">
        <v>0</v>
      </c>
      <c r="CW55" s="91">
        <v>0</v>
      </c>
      <c r="CX55" s="91">
        <v>0</v>
      </c>
      <c r="CY55" s="91">
        <v>0</v>
      </c>
      <c r="CZ55" s="91">
        <v>0</v>
      </c>
      <c r="DA55" s="91">
        <v>0</v>
      </c>
      <c r="DB55" s="91">
        <v>600000</v>
      </c>
      <c r="DC55" s="91">
        <v>76615</v>
      </c>
      <c r="DD55" s="91">
        <v>0</v>
      </c>
      <c r="DE55" s="91">
        <v>4503927</v>
      </c>
      <c r="DF55" s="91">
        <v>2026155</v>
      </c>
      <c r="DG55" s="91">
        <v>2477772</v>
      </c>
      <c r="DH55" s="91">
        <v>2462066</v>
      </c>
      <c r="DI55" s="91">
        <v>140000</v>
      </c>
      <c r="DJ55" s="91">
        <v>7610</v>
      </c>
      <c r="DK55" s="91">
        <v>211467374</v>
      </c>
      <c r="DL55" s="91">
        <v>15706</v>
      </c>
      <c r="DM55" s="91">
        <v>0</v>
      </c>
      <c r="DN55" s="91">
        <v>76615</v>
      </c>
      <c r="DO55" s="91">
        <v>0</v>
      </c>
      <c r="DP55" s="91">
        <v>0</v>
      </c>
      <c r="DQ55" s="91">
        <v>15706</v>
      </c>
      <c r="DR55" s="91">
        <v>0</v>
      </c>
      <c r="DS55" s="91">
        <v>0</v>
      </c>
      <c r="DT55" s="91">
        <v>0</v>
      </c>
      <c r="DU55" s="92">
        <v>3734991</v>
      </c>
      <c r="DV55" s="92">
        <v>390</v>
      </c>
      <c r="DW55" s="92">
        <v>9576.9</v>
      </c>
      <c r="DX55" s="92">
        <v>0</v>
      </c>
      <c r="DY55" s="92">
        <v>9576.9</v>
      </c>
      <c r="DZ55" s="92">
        <v>385</v>
      </c>
      <c r="EA55" s="92">
        <v>3734991</v>
      </c>
      <c r="EB55" s="92">
        <v>0</v>
      </c>
      <c r="EC55" s="92">
        <v>25411</v>
      </c>
      <c r="ED55" s="92">
        <v>0</v>
      </c>
      <c r="EE55" s="92">
        <v>0</v>
      </c>
      <c r="EF55" s="92">
        <v>0</v>
      </c>
      <c r="EG55" s="92">
        <v>0</v>
      </c>
      <c r="EH55" s="92">
        <v>895000</v>
      </c>
      <c r="EI55" s="92">
        <v>47885</v>
      </c>
      <c r="EJ55" s="92">
        <v>0</v>
      </c>
      <c r="EK55" s="92">
        <v>4789539</v>
      </c>
      <c r="EL55" s="92">
        <v>2265109</v>
      </c>
      <c r="EM55" s="92">
        <v>2524430</v>
      </c>
      <c r="EN55" s="92">
        <v>2514853</v>
      </c>
      <c r="EO55" s="92">
        <v>135000</v>
      </c>
      <c r="EP55" s="92">
        <v>7794</v>
      </c>
      <c r="EQ55" s="92">
        <v>208975923</v>
      </c>
      <c r="ER55" s="92">
        <v>9577</v>
      </c>
      <c r="ES55" s="92">
        <v>0</v>
      </c>
      <c r="ET55" s="92">
        <v>47884</v>
      </c>
      <c r="EU55" s="92">
        <v>0</v>
      </c>
      <c r="EV55" s="92">
        <v>12620</v>
      </c>
      <c r="EW55" s="92">
        <v>23908</v>
      </c>
      <c r="EX55" s="92">
        <v>0</v>
      </c>
      <c r="EY55" s="92">
        <v>0</v>
      </c>
      <c r="EZ55" s="92">
        <v>49724</v>
      </c>
      <c r="FA55" s="88">
        <v>3712518</v>
      </c>
      <c r="FB55" s="88">
        <v>385</v>
      </c>
      <c r="FC55" s="88">
        <v>9642.9</v>
      </c>
      <c r="FD55" s="88">
        <v>175</v>
      </c>
      <c r="FE55" s="88">
        <v>9817.9</v>
      </c>
      <c r="FF55" s="88">
        <v>384</v>
      </c>
      <c r="FG55" s="88">
        <v>3770074</v>
      </c>
      <c r="FH55" s="88">
        <v>0</v>
      </c>
      <c r="FI55" s="88">
        <v>0</v>
      </c>
      <c r="FJ55" s="88">
        <v>6181</v>
      </c>
      <c r="FK55" s="88">
        <v>0</v>
      </c>
      <c r="FL55" s="88">
        <v>0</v>
      </c>
      <c r="FM55" s="88">
        <v>0</v>
      </c>
      <c r="FN55" s="88">
        <v>1035000</v>
      </c>
      <c r="FO55" s="88">
        <v>9818</v>
      </c>
      <c r="FP55" s="88">
        <v>0</v>
      </c>
      <c r="FQ55" s="88">
        <v>0</v>
      </c>
      <c r="FR55" s="88">
        <v>0</v>
      </c>
      <c r="FS55" s="88">
        <v>0</v>
      </c>
      <c r="FT55" s="88">
        <v>0</v>
      </c>
      <c r="FU55" s="88">
        <v>28966</v>
      </c>
      <c r="FV55" s="88">
        <v>20769</v>
      </c>
      <c r="FW55" s="88">
        <v>4870808</v>
      </c>
      <c r="FX55" s="88">
        <v>2556180</v>
      </c>
      <c r="FY55" s="88">
        <v>2314628</v>
      </c>
      <c r="FZ55" s="88">
        <v>2314627</v>
      </c>
      <c r="GA55" s="88">
        <v>243719</v>
      </c>
      <c r="GB55" s="88">
        <v>210444824</v>
      </c>
      <c r="GC55" s="88">
        <v>1</v>
      </c>
      <c r="GD55" s="88">
        <v>0</v>
      </c>
      <c r="GE55" s="93">
        <v>3776255</v>
      </c>
      <c r="GF55" s="93">
        <v>384</v>
      </c>
      <c r="GG55" s="93">
        <v>9834</v>
      </c>
      <c r="GH55" s="93">
        <v>179</v>
      </c>
      <c r="GI55" s="93">
        <v>10013</v>
      </c>
      <c r="GJ55" s="93">
        <v>372</v>
      </c>
      <c r="GK55" s="93">
        <v>3724836</v>
      </c>
      <c r="GL55" s="93">
        <v>51419</v>
      </c>
      <c r="GM55" s="93">
        <v>0</v>
      </c>
      <c r="GN55" s="93">
        <v>5509</v>
      </c>
      <c r="GO55" s="93">
        <v>0</v>
      </c>
      <c r="GP55" s="93">
        <v>0</v>
      </c>
      <c r="GQ55" s="93">
        <v>0</v>
      </c>
      <c r="GR55" s="93">
        <v>1270000</v>
      </c>
      <c r="GS55" s="93">
        <v>120156</v>
      </c>
      <c r="GT55" s="93">
        <v>0</v>
      </c>
      <c r="GU55" s="93">
        <v>0</v>
      </c>
      <c r="GV55" s="93">
        <v>0</v>
      </c>
      <c r="GW55" s="93">
        <v>0</v>
      </c>
      <c r="GX55" s="93">
        <v>0</v>
      </c>
      <c r="GY55" s="93">
        <v>16600</v>
      </c>
      <c r="GZ55" s="93">
        <v>8300</v>
      </c>
      <c r="HA55" s="93">
        <v>5196820</v>
      </c>
      <c r="HB55" s="93">
        <v>2728026</v>
      </c>
      <c r="HC55" s="93">
        <v>2468794</v>
      </c>
      <c r="HD55" s="93">
        <v>2468794</v>
      </c>
      <c r="HE55" s="93">
        <v>85002</v>
      </c>
      <c r="HF55" s="93">
        <v>222603128</v>
      </c>
      <c r="HG55" s="93">
        <v>0</v>
      </c>
      <c r="HH55" s="93">
        <v>0</v>
      </c>
      <c r="HI55" s="65">
        <v>3730345</v>
      </c>
      <c r="HJ55" s="65">
        <v>372</v>
      </c>
      <c r="HK55" s="65">
        <v>10027.81</v>
      </c>
      <c r="HL55" s="65">
        <v>0</v>
      </c>
      <c r="HM55" s="65">
        <v>10027.81</v>
      </c>
      <c r="HN55" s="65">
        <v>362</v>
      </c>
      <c r="HO55" s="65">
        <v>3630067</v>
      </c>
      <c r="HP55" s="65">
        <v>100278</v>
      </c>
      <c r="HQ55" s="65">
        <v>0</v>
      </c>
      <c r="HR55" s="65">
        <v>29173</v>
      </c>
      <c r="HS55" s="65">
        <v>0</v>
      </c>
      <c r="HT55" s="65">
        <v>0</v>
      </c>
      <c r="HU55" s="65">
        <v>0</v>
      </c>
      <c r="HV55" s="65">
        <v>1400000</v>
      </c>
      <c r="HW55" s="65">
        <v>100278</v>
      </c>
      <c r="HX55" s="65">
        <v>0</v>
      </c>
      <c r="HY55" s="65">
        <v>0</v>
      </c>
      <c r="HZ55" s="65">
        <v>26813</v>
      </c>
      <c r="IA55" s="65">
        <v>0</v>
      </c>
      <c r="IB55" s="65">
        <v>0</v>
      </c>
      <c r="IC55" s="65">
        <v>13338</v>
      </c>
      <c r="ID55" s="65">
        <v>8336</v>
      </c>
      <c r="IE55" s="65">
        <v>5308283</v>
      </c>
      <c r="IF55" s="65">
        <v>2372197</v>
      </c>
      <c r="IG55" s="65">
        <v>2936086</v>
      </c>
      <c r="IH55" s="65">
        <v>2936086</v>
      </c>
      <c r="II55" s="65">
        <v>0</v>
      </c>
      <c r="IJ55" s="65">
        <v>238978500</v>
      </c>
      <c r="IK55" s="65">
        <v>0</v>
      </c>
      <c r="IL55" s="65">
        <v>0</v>
      </c>
      <c r="IM55" s="90">
        <v>3659240</v>
      </c>
      <c r="IN55" s="90">
        <v>362</v>
      </c>
      <c r="IO55" s="90">
        <v>10108.4</v>
      </c>
      <c r="IP55" s="90">
        <v>0</v>
      </c>
      <c r="IQ55" s="90">
        <v>10108.4</v>
      </c>
      <c r="IR55" s="90">
        <v>345</v>
      </c>
      <c r="IS55" s="90">
        <v>3487398</v>
      </c>
      <c r="IT55" s="90">
        <v>171842</v>
      </c>
      <c r="IU55" s="90">
        <v>0</v>
      </c>
      <c r="IV55" s="90">
        <v>8235</v>
      </c>
      <c r="IW55" s="90">
        <v>0</v>
      </c>
      <c r="IX55" s="90">
        <v>0</v>
      </c>
      <c r="IY55" s="90">
        <v>0</v>
      </c>
      <c r="IZ55" s="90">
        <v>1600000</v>
      </c>
      <c r="JA55" s="90">
        <v>171843</v>
      </c>
      <c r="JB55" s="90">
        <v>0</v>
      </c>
      <c r="JC55" s="90">
        <v>0</v>
      </c>
      <c r="JD55" s="90">
        <v>0</v>
      </c>
      <c r="JE55" s="90">
        <v>0</v>
      </c>
      <c r="JF55" s="90">
        <v>0</v>
      </c>
      <c r="JG55" s="90">
        <v>16798</v>
      </c>
      <c r="JH55" s="90">
        <v>14937</v>
      </c>
      <c r="JI55" s="90">
        <v>5471053</v>
      </c>
      <c r="JJ55" s="90">
        <v>2521593</v>
      </c>
      <c r="JK55" s="90">
        <v>2949460</v>
      </c>
      <c r="JL55" s="90">
        <v>2949460</v>
      </c>
      <c r="JM55" s="90">
        <v>0</v>
      </c>
      <c r="JN55" s="90">
        <v>262553726</v>
      </c>
      <c r="JO55" s="90">
        <v>0</v>
      </c>
      <c r="JP55" s="90">
        <v>0</v>
      </c>
      <c r="JQ55" s="100">
        <v>3495633</v>
      </c>
      <c r="JR55" s="100">
        <v>345</v>
      </c>
      <c r="JS55" s="100">
        <v>10132.27</v>
      </c>
      <c r="JT55" s="100">
        <v>867.73</v>
      </c>
      <c r="JU55" s="100">
        <v>11000</v>
      </c>
      <c r="JV55" s="100">
        <v>347</v>
      </c>
      <c r="JW55" s="100">
        <v>3817000</v>
      </c>
      <c r="JX55" s="100">
        <v>0</v>
      </c>
      <c r="JY55" s="100">
        <v>0</v>
      </c>
      <c r="JZ55" s="100">
        <v>0</v>
      </c>
      <c r="KA55" s="100">
        <v>0</v>
      </c>
      <c r="KB55" s="100">
        <v>0</v>
      </c>
      <c r="KC55" s="100">
        <v>0</v>
      </c>
      <c r="KD55" s="100">
        <v>2000000</v>
      </c>
      <c r="KE55" s="100">
        <v>0</v>
      </c>
      <c r="KF55" s="100">
        <v>0</v>
      </c>
      <c r="KG55" s="100">
        <v>0</v>
      </c>
      <c r="KH55" s="100">
        <v>7676</v>
      </c>
      <c r="KI55" s="100">
        <v>0</v>
      </c>
      <c r="KJ55" s="100">
        <v>0</v>
      </c>
      <c r="KK55" s="100">
        <v>54412</v>
      </c>
      <c r="KL55" s="100">
        <v>49062</v>
      </c>
      <c r="KM55" s="100">
        <v>5928150</v>
      </c>
      <c r="KN55" s="100">
        <v>2473226</v>
      </c>
      <c r="KO55" s="100">
        <v>3454924</v>
      </c>
      <c r="KP55" s="100">
        <v>3454924</v>
      </c>
      <c r="KQ55" s="100">
        <v>0</v>
      </c>
      <c r="KR55" s="100">
        <v>303729376</v>
      </c>
      <c r="KS55" s="100">
        <v>0</v>
      </c>
      <c r="KT55" s="100">
        <v>0</v>
      </c>
    </row>
    <row r="56" spans="1:306" x14ac:dyDescent="0.25">
      <c r="A56" s="61">
        <v>896</v>
      </c>
      <c r="B56" s="61" t="s">
        <v>79</v>
      </c>
      <c r="C56" s="61">
        <v>8420563</v>
      </c>
      <c r="D56" s="61">
        <v>896</v>
      </c>
      <c r="E56" s="61">
        <v>9397.9500000000007</v>
      </c>
      <c r="F56" s="61">
        <v>75</v>
      </c>
      <c r="G56" s="61">
        <v>9472.9500000000007</v>
      </c>
      <c r="H56" s="61">
        <v>882</v>
      </c>
      <c r="I56" s="61">
        <v>8355142</v>
      </c>
      <c r="J56" s="61">
        <v>0</v>
      </c>
      <c r="K56" s="61">
        <v>0</v>
      </c>
      <c r="L56" s="61">
        <v>0</v>
      </c>
      <c r="M56" s="61">
        <v>0</v>
      </c>
      <c r="N56" s="61">
        <v>0</v>
      </c>
      <c r="O56" s="61">
        <v>0</v>
      </c>
      <c r="P56" s="61">
        <v>1500000</v>
      </c>
      <c r="Q56" s="61">
        <v>132621</v>
      </c>
      <c r="R56" s="61">
        <v>0</v>
      </c>
      <c r="S56" s="61">
        <v>10053184</v>
      </c>
      <c r="T56" s="61">
        <v>3774923</v>
      </c>
      <c r="U56" s="61">
        <v>6278261</v>
      </c>
      <c r="V56" s="61">
        <v>6278261</v>
      </c>
      <c r="W56" s="61">
        <v>801255</v>
      </c>
      <c r="X56" s="61">
        <v>3136</v>
      </c>
      <c r="Y56" s="61">
        <v>562099975</v>
      </c>
      <c r="Z56" s="61">
        <v>0</v>
      </c>
      <c r="AA56" s="61">
        <v>0</v>
      </c>
      <c r="AB56" s="61">
        <v>65421</v>
      </c>
      <c r="AC56" s="61">
        <v>0</v>
      </c>
      <c r="AD56" s="61">
        <v>0</v>
      </c>
      <c r="AE56" s="94">
        <v>8355142</v>
      </c>
      <c r="AF56" s="94">
        <v>882</v>
      </c>
      <c r="AG56" s="94">
        <v>9472.9500000000007</v>
      </c>
      <c r="AH56" s="94">
        <v>0</v>
      </c>
      <c r="AI56" s="94">
        <v>9472.9500000000007</v>
      </c>
      <c r="AJ56" s="94">
        <v>861</v>
      </c>
      <c r="AK56" s="94">
        <v>8156210</v>
      </c>
      <c r="AL56" s="94">
        <v>0</v>
      </c>
      <c r="AM56" s="94">
        <v>0</v>
      </c>
      <c r="AN56" s="94">
        <v>0</v>
      </c>
      <c r="AO56" s="94">
        <v>0</v>
      </c>
      <c r="AP56" s="94">
        <v>0</v>
      </c>
      <c r="AQ56" s="94">
        <v>0</v>
      </c>
      <c r="AR56" s="94">
        <v>1500000</v>
      </c>
      <c r="AS56" s="94">
        <v>198932</v>
      </c>
      <c r="AT56" s="94">
        <v>0</v>
      </c>
      <c r="AU56" s="94">
        <v>10057133</v>
      </c>
      <c r="AV56" s="94">
        <v>3422770</v>
      </c>
      <c r="AW56" s="94">
        <v>6634363</v>
      </c>
      <c r="AX56" s="94">
        <v>6634363</v>
      </c>
      <c r="AY56" s="94">
        <v>804385</v>
      </c>
      <c r="AZ56" s="94">
        <v>3252</v>
      </c>
      <c r="BA56" s="94">
        <v>587415558</v>
      </c>
      <c r="BB56" s="94">
        <v>0</v>
      </c>
      <c r="BC56" s="94">
        <v>0</v>
      </c>
      <c r="BD56" s="94">
        <v>198932</v>
      </c>
      <c r="BE56" s="94">
        <v>0</v>
      </c>
      <c r="BF56" s="94">
        <v>3059</v>
      </c>
      <c r="BG56" s="94">
        <v>0</v>
      </c>
      <c r="BH56" s="94">
        <v>0</v>
      </c>
      <c r="BI56" s="94">
        <v>0</v>
      </c>
      <c r="BJ56" s="85">
        <v>8156210</v>
      </c>
      <c r="BK56" s="85">
        <v>861</v>
      </c>
      <c r="BL56" s="85">
        <v>9472.9500000000007</v>
      </c>
      <c r="BM56" s="85">
        <v>0</v>
      </c>
      <c r="BN56" s="85">
        <v>9472.9500000000007</v>
      </c>
      <c r="BO56" s="85">
        <v>843</v>
      </c>
      <c r="BP56" s="85">
        <v>7985697</v>
      </c>
      <c r="BQ56" s="85">
        <v>11677</v>
      </c>
      <c r="BR56" s="85">
        <v>0</v>
      </c>
      <c r="BS56" s="85">
        <v>0</v>
      </c>
      <c r="BT56" s="85">
        <v>0</v>
      </c>
      <c r="BU56" s="85">
        <v>0</v>
      </c>
      <c r="BV56" s="85">
        <v>0</v>
      </c>
      <c r="BW56" s="85">
        <v>1500000</v>
      </c>
      <c r="BX56" s="85">
        <v>170513</v>
      </c>
      <c r="BY56" s="85">
        <v>0</v>
      </c>
      <c r="BZ56" s="85">
        <v>9838400</v>
      </c>
      <c r="CA56" s="85">
        <v>2916850</v>
      </c>
      <c r="CB56" s="85">
        <v>6921550</v>
      </c>
      <c r="CC56" s="85">
        <v>6921550</v>
      </c>
      <c r="CD56" s="85">
        <v>807190</v>
      </c>
      <c r="CE56" s="85">
        <v>1524</v>
      </c>
      <c r="CF56" s="85">
        <v>602944275</v>
      </c>
      <c r="CG56" s="85">
        <v>0</v>
      </c>
      <c r="CH56" s="85">
        <v>0</v>
      </c>
      <c r="CI56" s="85">
        <v>170513</v>
      </c>
      <c r="CJ56" s="85">
        <v>0</v>
      </c>
      <c r="CK56" s="85">
        <v>0</v>
      </c>
      <c r="CL56" s="85">
        <v>0</v>
      </c>
      <c r="CM56" s="85">
        <v>0</v>
      </c>
      <c r="CN56" s="85">
        <v>0</v>
      </c>
      <c r="CO56" s="91">
        <v>7997374</v>
      </c>
      <c r="CP56" s="91">
        <v>843</v>
      </c>
      <c r="CQ56" s="91">
        <v>9486.7999999999993</v>
      </c>
      <c r="CR56" s="91">
        <v>0</v>
      </c>
      <c r="CS56" s="91">
        <v>9486.7999999999993</v>
      </c>
      <c r="CT56" s="91">
        <v>839</v>
      </c>
      <c r="CU56" s="91">
        <v>7959425</v>
      </c>
      <c r="CV56" s="91">
        <v>0</v>
      </c>
      <c r="CW56" s="91">
        <v>0</v>
      </c>
      <c r="CX56" s="91">
        <v>0</v>
      </c>
      <c r="CY56" s="91">
        <v>0</v>
      </c>
      <c r="CZ56" s="91">
        <v>1600000</v>
      </c>
      <c r="DA56" s="91">
        <v>0</v>
      </c>
      <c r="DB56" s="91">
        <v>0</v>
      </c>
      <c r="DC56" s="91">
        <v>37947</v>
      </c>
      <c r="DD56" s="91">
        <v>0</v>
      </c>
      <c r="DE56" s="91">
        <v>9643497</v>
      </c>
      <c r="DF56" s="91">
        <v>3118611</v>
      </c>
      <c r="DG56" s="91">
        <v>6524886</v>
      </c>
      <c r="DH56" s="91">
        <v>6524886</v>
      </c>
      <c r="DI56" s="91">
        <v>859510</v>
      </c>
      <c r="DJ56" s="91">
        <v>1546</v>
      </c>
      <c r="DK56" s="91">
        <v>622039758</v>
      </c>
      <c r="DL56" s="91">
        <v>0</v>
      </c>
      <c r="DM56" s="91">
        <v>0</v>
      </c>
      <c r="DN56" s="91">
        <v>37949</v>
      </c>
      <c r="DO56" s="91">
        <v>0</v>
      </c>
      <c r="DP56" s="91">
        <v>0</v>
      </c>
      <c r="DQ56" s="91">
        <v>8176</v>
      </c>
      <c r="DR56" s="91">
        <v>0</v>
      </c>
      <c r="DS56" s="91">
        <v>0</v>
      </c>
      <c r="DT56" s="91">
        <v>0</v>
      </c>
      <c r="DU56" s="92">
        <v>9559425</v>
      </c>
      <c r="DV56" s="92">
        <v>839</v>
      </c>
      <c r="DW56" s="92">
        <v>11393.83</v>
      </c>
      <c r="DX56" s="92">
        <v>0</v>
      </c>
      <c r="DY56" s="92">
        <v>11393.83</v>
      </c>
      <c r="DZ56" s="92">
        <v>857</v>
      </c>
      <c r="EA56" s="92">
        <v>9764512</v>
      </c>
      <c r="EB56" s="92">
        <v>0</v>
      </c>
      <c r="EC56" s="92">
        <v>0</v>
      </c>
      <c r="ED56" s="92">
        <v>0</v>
      </c>
      <c r="EE56" s="92">
        <v>0</v>
      </c>
      <c r="EF56" s="92">
        <v>0</v>
      </c>
      <c r="EG56" s="92">
        <v>0</v>
      </c>
      <c r="EH56" s="92">
        <v>0</v>
      </c>
      <c r="EI56" s="92">
        <v>0</v>
      </c>
      <c r="EJ56" s="92">
        <v>0</v>
      </c>
      <c r="EK56" s="92">
        <v>9772912</v>
      </c>
      <c r="EL56" s="92">
        <v>3656798</v>
      </c>
      <c r="EM56" s="92">
        <v>6116114</v>
      </c>
      <c r="EN56" s="92">
        <v>6127508</v>
      </c>
      <c r="EO56" s="92">
        <v>866150</v>
      </c>
      <c r="EP56" s="92">
        <v>1584</v>
      </c>
      <c r="EQ56" s="92">
        <v>662481078</v>
      </c>
      <c r="ER56" s="92">
        <v>0</v>
      </c>
      <c r="ES56" s="92">
        <v>11394</v>
      </c>
      <c r="ET56" s="92">
        <v>0</v>
      </c>
      <c r="EU56" s="92">
        <v>0</v>
      </c>
      <c r="EV56" s="92">
        <v>0</v>
      </c>
      <c r="EW56" s="92">
        <v>8400</v>
      </c>
      <c r="EX56" s="92">
        <v>0</v>
      </c>
      <c r="EY56" s="92">
        <v>0</v>
      </c>
      <c r="EZ56" s="92">
        <v>0</v>
      </c>
      <c r="FA56" s="88">
        <v>9764512</v>
      </c>
      <c r="FB56" s="88">
        <v>857</v>
      </c>
      <c r="FC56" s="88">
        <v>11393.83</v>
      </c>
      <c r="FD56" s="88">
        <v>175</v>
      </c>
      <c r="FE56" s="88">
        <v>11568.83</v>
      </c>
      <c r="FF56" s="88">
        <v>869</v>
      </c>
      <c r="FG56" s="88">
        <v>10053313</v>
      </c>
      <c r="FH56" s="88">
        <v>0</v>
      </c>
      <c r="FI56" s="88">
        <v>0</v>
      </c>
      <c r="FJ56" s="88">
        <v>0</v>
      </c>
      <c r="FK56" s="88">
        <v>0</v>
      </c>
      <c r="FL56" s="88">
        <v>0</v>
      </c>
      <c r="FM56" s="88">
        <v>0</v>
      </c>
      <c r="FN56" s="88">
        <v>0</v>
      </c>
      <c r="FO56" s="88">
        <v>0</v>
      </c>
      <c r="FP56" s="88">
        <v>0</v>
      </c>
      <c r="FQ56" s="88">
        <v>0</v>
      </c>
      <c r="FR56" s="88">
        <v>7379</v>
      </c>
      <c r="FS56" s="88">
        <v>0</v>
      </c>
      <c r="FT56" s="88">
        <v>0</v>
      </c>
      <c r="FU56" s="88">
        <v>0</v>
      </c>
      <c r="FV56" s="88">
        <v>6362</v>
      </c>
      <c r="FW56" s="88">
        <v>10067054</v>
      </c>
      <c r="FX56" s="88">
        <v>3788117</v>
      </c>
      <c r="FY56" s="88">
        <v>6278937</v>
      </c>
      <c r="FZ56" s="88">
        <v>6313644</v>
      </c>
      <c r="GA56" s="88">
        <v>867085</v>
      </c>
      <c r="GB56" s="88">
        <v>701736884</v>
      </c>
      <c r="GC56" s="88">
        <v>0</v>
      </c>
      <c r="GD56" s="88">
        <v>34707</v>
      </c>
      <c r="GE56" s="93">
        <v>10053313</v>
      </c>
      <c r="GF56" s="93">
        <v>869</v>
      </c>
      <c r="GG56" s="93">
        <v>11568.83</v>
      </c>
      <c r="GH56" s="93">
        <v>179</v>
      </c>
      <c r="GI56" s="93">
        <v>11747.83</v>
      </c>
      <c r="GJ56" s="93">
        <v>871</v>
      </c>
      <c r="GK56" s="93">
        <v>10232360</v>
      </c>
      <c r="GL56" s="93">
        <v>0</v>
      </c>
      <c r="GM56" s="93">
        <v>0</v>
      </c>
      <c r="GN56" s="93">
        <v>0</v>
      </c>
      <c r="GO56" s="93">
        <v>0</v>
      </c>
      <c r="GP56" s="93">
        <v>0</v>
      </c>
      <c r="GQ56" s="93">
        <v>0</v>
      </c>
      <c r="GR56" s="93">
        <v>0</v>
      </c>
      <c r="GS56" s="93">
        <v>0</v>
      </c>
      <c r="GT56" s="93">
        <v>0</v>
      </c>
      <c r="GU56" s="93">
        <v>0</v>
      </c>
      <c r="GV56" s="93">
        <v>0</v>
      </c>
      <c r="GW56" s="93">
        <v>0</v>
      </c>
      <c r="GX56" s="93">
        <v>0</v>
      </c>
      <c r="GY56" s="93">
        <v>4150</v>
      </c>
      <c r="GZ56" s="93">
        <v>19466</v>
      </c>
      <c r="HA56" s="93">
        <v>10255976</v>
      </c>
      <c r="HB56" s="93">
        <v>4073320</v>
      </c>
      <c r="HC56" s="93">
        <v>6182656</v>
      </c>
      <c r="HD56" s="93">
        <v>6182656</v>
      </c>
      <c r="HE56" s="93">
        <v>867320</v>
      </c>
      <c r="HF56" s="93">
        <v>751459420</v>
      </c>
      <c r="HG56" s="93">
        <v>0</v>
      </c>
      <c r="HH56" s="93">
        <v>0</v>
      </c>
      <c r="HI56" s="65">
        <v>10232360</v>
      </c>
      <c r="HJ56" s="65">
        <v>871</v>
      </c>
      <c r="HK56" s="65">
        <v>11747.83</v>
      </c>
      <c r="HL56" s="65">
        <v>0</v>
      </c>
      <c r="HM56" s="65">
        <v>11747.83</v>
      </c>
      <c r="HN56" s="65">
        <v>863</v>
      </c>
      <c r="HO56" s="65">
        <v>10138377</v>
      </c>
      <c r="HP56" s="65">
        <v>93983</v>
      </c>
      <c r="HQ56" s="65">
        <v>0</v>
      </c>
      <c r="HR56" s="65">
        <v>0</v>
      </c>
      <c r="HS56" s="65">
        <v>0</v>
      </c>
      <c r="HT56" s="65">
        <v>0</v>
      </c>
      <c r="HU56" s="65">
        <v>0</v>
      </c>
      <c r="HV56" s="65">
        <v>0</v>
      </c>
      <c r="HW56" s="65">
        <v>93983</v>
      </c>
      <c r="HX56" s="65">
        <v>0</v>
      </c>
      <c r="HY56" s="65">
        <v>0</v>
      </c>
      <c r="HZ56" s="65">
        <v>0</v>
      </c>
      <c r="IA56" s="65">
        <v>0</v>
      </c>
      <c r="IB56" s="65">
        <v>0</v>
      </c>
      <c r="IC56" s="65">
        <v>20840</v>
      </c>
      <c r="ID56" s="65">
        <v>13013</v>
      </c>
      <c r="IE56" s="65">
        <v>10360196</v>
      </c>
      <c r="IF56" s="65">
        <v>4128011</v>
      </c>
      <c r="IG56" s="65">
        <v>6232185</v>
      </c>
      <c r="IH56" s="65">
        <v>6232185</v>
      </c>
      <c r="II56" s="65">
        <v>871760</v>
      </c>
      <c r="IJ56" s="65">
        <v>779079824</v>
      </c>
      <c r="IK56" s="65">
        <v>0</v>
      </c>
      <c r="IL56" s="65">
        <v>0</v>
      </c>
      <c r="IM56" s="90">
        <v>10138377</v>
      </c>
      <c r="IN56" s="90">
        <v>863</v>
      </c>
      <c r="IO56" s="90">
        <v>11747.83</v>
      </c>
      <c r="IP56" s="90">
        <v>0</v>
      </c>
      <c r="IQ56" s="90">
        <v>11747.83</v>
      </c>
      <c r="IR56" s="90">
        <v>865</v>
      </c>
      <c r="IS56" s="90">
        <v>10161873</v>
      </c>
      <c r="IT56" s="90">
        <v>0</v>
      </c>
      <c r="IU56" s="90">
        <v>0</v>
      </c>
      <c r="IV56" s="90">
        <v>0</v>
      </c>
      <c r="IW56" s="90">
        <v>0</v>
      </c>
      <c r="IX56" s="90">
        <v>0</v>
      </c>
      <c r="IY56" s="90">
        <v>0</v>
      </c>
      <c r="IZ56" s="90">
        <v>0</v>
      </c>
      <c r="JA56" s="90">
        <v>0</v>
      </c>
      <c r="JB56" s="90">
        <v>0</v>
      </c>
      <c r="JC56" s="90">
        <v>0</v>
      </c>
      <c r="JD56" s="90">
        <v>0</v>
      </c>
      <c r="JE56" s="90">
        <v>0</v>
      </c>
      <c r="JF56" s="90">
        <v>0</v>
      </c>
      <c r="JG56" s="90">
        <v>55886</v>
      </c>
      <c r="JH56" s="90">
        <v>0</v>
      </c>
      <c r="JI56" s="90">
        <v>10217759</v>
      </c>
      <c r="JJ56" s="90">
        <v>4547663</v>
      </c>
      <c r="JK56" s="90">
        <v>5670096</v>
      </c>
      <c r="JL56" s="90">
        <v>5670096</v>
      </c>
      <c r="JM56" s="90">
        <v>2641640</v>
      </c>
      <c r="JN56" s="90">
        <v>936044593</v>
      </c>
      <c r="JO56" s="90">
        <v>0</v>
      </c>
      <c r="JP56" s="90">
        <v>0</v>
      </c>
      <c r="JQ56" s="100">
        <v>10161873</v>
      </c>
      <c r="JR56" s="100">
        <v>865</v>
      </c>
      <c r="JS56" s="100">
        <v>11747.83</v>
      </c>
      <c r="JT56" s="100">
        <v>325</v>
      </c>
      <c r="JU56" s="100">
        <v>12072.83</v>
      </c>
      <c r="JV56" s="100">
        <v>869</v>
      </c>
      <c r="JW56" s="100">
        <v>10491289</v>
      </c>
      <c r="JX56" s="100">
        <v>0</v>
      </c>
      <c r="JY56" s="100">
        <v>0</v>
      </c>
      <c r="JZ56" s="100">
        <v>0</v>
      </c>
      <c r="KA56" s="100">
        <v>0</v>
      </c>
      <c r="KB56" s="100">
        <v>0</v>
      </c>
      <c r="KC56" s="100">
        <v>2400000</v>
      </c>
      <c r="KD56" s="100">
        <v>0</v>
      </c>
      <c r="KE56" s="100">
        <v>0</v>
      </c>
      <c r="KF56" s="100">
        <v>0</v>
      </c>
      <c r="KG56" s="100">
        <v>0</v>
      </c>
      <c r="KH56" s="100">
        <v>0</v>
      </c>
      <c r="KI56" s="100">
        <v>0</v>
      </c>
      <c r="KJ56" s="100">
        <v>0</v>
      </c>
      <c r="KK56" s="100">
        <v>103918</v>
      </c>
      <c r="KL56" s="100">
        <v>15065</v>
      </c>
      <c r="KM56" s="100">
        <v>13010272</v>
      </c>
      <c r="KN56" s="100">
        <v>4532077</v>
      </c>
      <c r="KO56" s="100">
        <v>8478195</v>
      </c>
      <c r="KP56" s="100">
        <v>8478195</v>
      </c>
      <c r="KQ56" s="100">
        <v>492500</v>
      </c>
      <c r="KR56" s="100">
        <v>1028561803</v>
      </c>
      <c r="KS56" s="100">
        <v>0</v>
      </c>
      <c r="KT56" s="100">
        <v>0</v>
      </c>
    </row>
    <row r="57" spans="1:306" x14ac:dyDescent="0.25">
      <c r="A57" s="61">
        <v>903</v>
      </c>
      <c r="B57" s="61" t="s">
        <v>80</v>
      </c>
      <c r="C57" s="61">
        <v>7956126</v>
      </c>
      <c r="D57" s="61">
        <v>863</v>
      </c>
      <c r="E57" s="61">
        <v>9219.15</v>
      </c>
      <c r="F57" s="61">
        <v>75</v>
      </c>
      <c r="G57" s="61">
        <v>9294.15</v>
      </c>
      <c r="H57" s="61">
        <v>871</v>
      </c>
      <c r="I57" s="61">
        <v>8095205</v>
      </c>
      <c r="J57" s="61">
        <v>0</v>
      </c>
      <c r="K57" s="61">
        <v>38122</v>
      </c>
      <c r="L57" s="61">
        <v>0</v>
      </c>
      <c r="M57" s="61">
        <v>0</v>
      </c>
      <c r="N57" s="61">
        <v>0</v>
      </c>
      <c r="O57" s="61">
        <v>0</v>
      </c>
      <c r="P57" s="61">
        <v>0</v>
      </c>
      <c r="Q57" s="61">
        <v>0</v>
      </c>
      <c r="R57" s="61">
        <v>0</v>
      </c>
      <c r="S57" s="61">
        <v>8144914</v>
      </c>
      <c r="T57" s="61">
        <v>5758307</v>
      </c>
      <c r="U57" s="61">
        <v>2386607</v>
      </c>
      <c r="V57" s="61">
        <v>2395901</v>
      </c>
      <c r="W57" s="61">
        <v>1536747</v>
      </c>
      <c r="X57" s="61">
        <v>4111</v>
      </c>
      <c r="Y57" s="61">
        <v>308603262</v>
      </c>
      <c r="Z57" s="61">
        <v>0</v>
      </c>
      <c r="AA57" s="61">
        <v>9294</v>
      </c>
      <c r="AB57" s="61">
        <v>0</v>
      </c>
      <c r="AC57" s="61">
        <v>0</v>
      </c>
      <c r="AD57" s="61">
        <v>11587</v>
      </c>
      <c r="AE57" s="94">
        <v>8133327</v>
      </c>
      <c r="AF57" s="94">
        <v>871</v>
      </c>
      <c r="AG57" s="94">
        <v>9337.92</v>
      </c>
      <c r="AH57" s="94">
        <v>0</v>
      </c>
      <c r="AI57" s="94">
        <v>9337.92</v>
      </c>
      <c r="AJ57" s="94">
        <v>880</v>
      </c>
      <c r="AK57" s="94">
        <v>8217370</v>
      </c>
      <c r="AL57" s="94">
        <v>0</v>
      </c>
      <c r="AM57" s="94">
        <v>0</v>
      </c>
      <c r="AN57" s="94">
        <v>0</v>
      </c>
      <c r="AO57" s="94">
        <v>0</v>
      </c>
      <c r="AP57" s="94">
        <v>0</v>
      </c>
      <c r="AQ57" s="94">
        <v>0</v>
      </c>
      <c r="AR57" s="94">
        <v>0</v>
      </c>
      <c r="AS57" s="94">
        <v>0</v>
      </c>
      <c r="AT57" s="94">
        <v>0</v>
      </c>
      <c r="AU57" s="94">
        <v>8244255</v>
      </c>
      <c r="AV57" s="94">
        <v>6270538</v>
      </c>
      <c r="AW57" s="94">
        <v>1973717</v>
      </c>
      <c r="AX57" s="94">
        <v>1983055</v>
      </c>
      <c r="AY57" s="94">
        <v>1717905</v>
      </c>
      <c r="AZ57" s="94">
        <v>3637</v>
      </c>
      <c r="BA57" s="94">
        <v>330810809</v>
      </c>
      <c r="BB57" s="94">
        <v>0</v>
      </c>
      <c r="BC57" s="94">
        <v>9338</v>
      </c>
      <c r="BD57" s="94">
        <v>0</v>
      </c>
      <c r="BE57" s="94">
        <v>0</v>
      </c>
      <c r="BF57" s="94">
        <v>26885</v>
      </c>
      <c r="BG57" s="94">
        <v>0</v>
      </c>
      <c r="BH57" s="94">
        <v>0</v>
      </c>
      <c r="BI57" s="94">
        <v>0</v>
      </c>
      <c r="BJ57" s="85">
        <v>8217370</v>
      </c>
      <c r="BK57" s="85">
        <v>880</v>
      </c>
      <c r="BL57" s="85">
        <v>9337.92</v>
      </c>
      <c r="BM57" s="85">
        <v>0</v>
      </c>
      <c r="BN57" s="85">
        <v>9337.92</v>
      </c>
      <c r="BO57" s="85">
        <v>888</v>
      </c>
      <c r="BP57" s="85">
        <v>8292073</v>
      </c>
      <c r="BQ57" s="85">
        <v>0</v>
      </c>
      <c r="BR57" s="85">
        <v>0</v>
      </c>
      <c r="BS57" s="85">
        <v>0</v>
      </c>
      <c r="BT57" s="85">
        <v>0</v>
      </c>
      <c r="BU57" s="85">
        <v>0</v>
      </c>
      <c r="BV57" s="85">
        <v>0</v>
      </c>
      <c r="BW57" s="85">
        <v>0</v>
      </c>
      <c r="BX57" s="85">
        <v>0</v>
      </c>
      <c r="BY57" s="85">
        <v>0</v>
      </c>
      <c r="BZ57" s="85">
        <v>8292073</v>
      </c>
      <c r="CA57" s="85">
        <v>6266212</v>
      </c>
      <c r="CB57" s="85">
        <v>2025861</v>
      </c>
      <c r="CC57" s="85">
        <v>2025861</v>
      </c>
      <c r="CD57" s="85">
        <v>1768797</v>
      </c>
      <c r="CE57" s="85">
        <v>4229</v>
      </c>
      <c r="CF57" s="85">
        <v>339125380</v>
      </c>
      <c r="CG57" s="85">
        <v>0</v>
      </c>
      <c r="CH57" s="85">
        <v>0</v>
      </c>
      <c r="CI57" s="85">
        <v>0</v>
      </c>
      <c r="CJ57" s="85">
        <v>0</v>
      </c>
      <c r="CK57" s="85">
        <v>0</v>
      </c>
      <c r="CL57" s="85">
        <v>0</v>
      </c>
      <c r="CM57" s="85">
        <v>0</v>
      </c>
      <c r="CN57" s="85">
        <v>0</v>
      </c>
      <c r="CO57" s="91">
        <v>8292073</v>
      </c>
      <c r="CP57" s="91">
        <v>888</v>
      </c>
      <c r="CQ57" s="91">
        <v>9337.92</v>
      </c>
      <c r="CR57" s="91">
        <v>0</v>
      </c>
      <c r="CS57" s="91">
        <v>9337.92</v>
      </c>
      <c r="CT57" s="91">
        <v>894</v>
      </c>
      <c r="CU57" s="91">
        <v>8348100</v>
      </c>
      <c r="CV57" s="91">
        <v>0</v>
      </c>
      <c r="CW57" s="91">
        <v>0</v>
      </c>
      <c r="CX57" s="91">
        <v>0</v>
      </c>
      <c r="CY57" s="91">
        <v>0</v>
      </c>
      <c r="CZ57" s="91">
        <v>0</v>
      </c>
      <c r="DA57" s="91">
        <v>0</v>
      </c>
      <c r="DB57" s="91">
        <v>0</v>
      </c>
      <c r="DC57" s="91">
        <v>0</v>
      </c>
      <c r="DD57" s="91">
        <v>400000</v>
      </c>
      <c r="DE57" s="91">
        <v>8750799</v>
      </c>
      <c r="DF57" s="91">
        <v>6468686</v>
      </c>
      <c r="DG57" s="91">
        <v>2282113</v>
      </c>
      <c r="DH57" s="91">
        <v>2282113</v>
      </c>
      <c r="DI57" s="91">
        <v>1830647</v>
      </c>
      <c r="DJ57" s="91">
        <v>4291</v>
      </c>
      <c r="DK57" s="91">
        <v>347288935</v>
      </c>
      <c r="DL57" s="91">
        <v>0</v>
      </c>
      <c r="DM57" s="91">
        <v>0</v>
      </c>
      <c r="DN57" s="91">
        <v>0</v>
      </c>
      <c r="DO57" s="91">
        <v>0</v>
      </c>
      <c r="DP57" s="91">
        <v>2699</v>
      </c>
      <c r="DQ57" s="91">
        <v>0</v>
      </c>
      <c r="DR57" s="91">
        <v>0</v>
      </c>
      <c r="DS57" s="91">
        <v>0</v>
      </c>
      <c r="DT57" s="91">
        <v>0</v>
      </c>
      <c r="DU57" s="92">
        <v>8348100</v>
      </c>
      <c r="DV57" s="92">
        <v>894</v>
      </c>
      <c r="DW57" s="92">
        <v>9337.92</v>
      </c>
      <c r="DX57" s="92">
        <v>0</v>
      </c>
      <c r="DY57" s="92">
        <v>9337.92</v>
      </c>
      <c r="DZ57" s="92">
        <v>903</v>
      </c>
      <c r="EA57" s="92">
        <v>8432142</v>
      </c>
      <c r="EB57" s="92">
        <v>0</v>
      </c>
      <c r="EC57" s="92">
        <v>0</v>
      </c>
      <c r="ED57" s="92">
        <v>0</v>
      </c>
      <c r="EE57" s="92">
        <v>0</v>
      </c>
      <c r="EF57" s="92">
        <v>0</v>
      </c>
      <c r="EG57" s="92">
        <v>0</v>
      </c>
      <c r="EH57" s="92">
        <v>0</v>
      </c>
      <c r="EI57" s="92">
        <v>0</v>
      </c>
      <c r="EJ57" s="92">
        <v>700000</v>
      </c>
      <c r="EK57" s="92">
        <v>9138177</v>
      </c>
      <c r="EL57" s="92">
        <v>6980559</v>
      </c>
      <c r="EM57" s="92">
        <v>2157618</v>
      </c>
      <c r="EN57" s="92">
        <v>2157618</v>
      </c>
      <c r="EO57" s="92">
        <v>1857297</v>
      </c>
      <c r="EP57" s="92">
        <v>4395</v>
      </c>
      <c r="EQ57" s="92">
        <v>358658389</v>
      </c>
      <c r="ER57" s="92">
        <v>0</v>
      </c>
      <c r="ES57" s="92">
        <v>0</v>
      </c>
      <c r="ET57" s="92">
        <v>0</v>
      </c>
      <c r="EU57" s="92">
        <v>0</v>
      </c>
      <c r="EV57" s="92">
        <v>6035</v>
      </c>
      <c r="EW57" s="92">
        <v>0</v>
      </c>
      <c r="EX57" s="92">
        <v>0</v>
      </c>
      <c r="EY57" s="92">
        <v>0</v>
      </c>
      <c r="EZ57" s="92">
        <v>0</v>
      </c>
      <c r="FA57" s="88">
        <v>8432142</v>
      </c>
      <c r="FB57" s="88">
        <v>903</v>
      </c>
      <c r="FC57" s="88">
        <v>9337.92</v>
      </c>
      <c r="FD57" s="88">
        <v>175</v>
      </c>
      <c r="FE57" s="88">
        <v>9512.92</v>
      </c>
      <c r="FF57" s="88">
        <v>911</v>
      </c>
      <c r="FG57" s="88">
        <v>8666270</v>
      </c>
      <c r="FH57" s="88">
        <v>0</v>
      </c>
      <c r="FI57" s="88">
        <v>0</v>
      </c>
      <c r="FJ57" s="88">
        <v>2435</v>
      </c>
      <c r="FK57" s="88">
        <v>0</v>
      </c>
      <c r="FL57" s="88">
        <v>0</v>
      </c>
      <c r="FM57" s="88">
        <v>0</v>
      </c>
      <c r="FN57" s="88">
        <v>0</v>
      </c>
      <c r="FO57" s="88">
        <v>0</v>
      </c>
      <c r="FP57" s="88">
        <v>0</v>
      </c>
      <c r="FQ57" s="88">
        <v>0</v>
      </c>
      <c r="FR57" s="88">
        <v>10658</v>
      </c>
      <c r="FS57" s="88">
        <v>0</v>
      </c>
      <c r="FT57" s="88">
        <v>0</v>
      </c>
      <c r="FU57" s="88">
        <v>0</v>
      </c>
      <c r="FV57" s="88">
        <v>0</v>
      </c>
      <c r="FW57" s="88">
        <v>8679363</v>
      </c>
      <c r="FX57" s="88">
        <v>7153331</v>
      </c>
      <c r="FY57" s="88">
        <v>1526032</v>
      </c>
      <c r="FZ57" s="88">
        <v>1516519</v>
      </c>
      <c r="GA57" s="88">
        <v>2513147</v>
      </c>
      <c r="GB57" s="88">
        <v>381496221</v>
      </c>
      <c r="GC57" s="88">
        <v>9513</v>
      </c>
      <c r="GD57" s="88">
        <v>0</v>
      </c>
      <c r="GE57" s="93">
        <v>8668705</v>
      </c>
      <c r="GF57" s="93">
        <v>911</v>
      </c>
      <c r="GG57" s="93">
        <v>9515.59</v>
      </c>
      <c r="GH57" s="93">
        <v>484.41</v>
      </c>
      <c r="GI57" s="93">
        <v>10000</v>
      </c>
      <c r="GJ57" s="93">
        <v>895</v>
      </c>
      <c r="GK57" s="93">
        <v>8950000</v>
      </c>
      <c r="GL57" s="93">
        <v>0</v>
      </c>
      <c r="GM57" s="93">
        <v>0</v>
      </c>
      <c r="GN57" s="93">
        <v>0</v>
      </c>
      <c r="GO57" s="93">
        <v>0</v>
      </c>
      <c r="GP57" s="93">
        <v>0</v>
      </c>
      <c r="GQ57" s="93">
        <v>0</v>
      </c>
      <c r="GR57" s="93">
        <v>0</v>
      </c>
      <c r="GS57" s="93">
        <v>160000</v>
      </c>
      <c r="GT57" s="93">
        <v>0</v>
      </c>
      <c r="GU57" s="93">
        <v>1062</v>
      </c>
      <c r="GV57" s="93">
        <v>2676</v>
      </c>
      <c r="GW57" s="93">
        <v>0</v>
      </c>
      <c r="GX57" s="93">
        <v>0</v>
      </c>
      <c r="GY57" s="93">
        <v>0</v>
      </c>
      <c r="GZ57" s="93">
        <v>0</v>
      </c>
      <c r="HA57" s="93">
        <v>9113738</v>
      </c>
      <c r="HB57" s="93">
        <v>7343472</v>
      </c>
      <c r="HC57" s="93">
        <v>1770266</v>
      </c>
      <c r="HD57" s="93">
        <v>1770266</v>
      </c>
      <c r="HE57" s="93">
        <v>2007314</v>
      </c>
      <c r="HF57" s="93">
        <v>409048483</v>
      </c>
      <c r="HG57" s="93">
        <v>0</v>
      </c>
      <c r="HH57" s="93">
        <v>0</v>
      </c>
      <c r="HI57" s="65">
        <v>8950000</v>
      </c>
      <c r="HJ57" s="65">
        <v>895</v>
      </c>
      <c r="HK57" s="65">
        <v>10000</v>
      </c>
      <c r="HL57" s="65">
        <v>0</v>
      </c>
      <c r="HM57" s="65">
        <v>10000</v>
      </c>
      <c r="HN57" s="65">
        <v>880</v>
      </c>
      <c r="HO57" s="65">
        <v>8800000</v>
      </c>
      <c r="HP57" s="65">
        <v>150000</v>
      </c>
      <c r="HQ57" s="65">
        <v>0</v>
      </c>
      <c r="HR57" s="65">
        <v>0</v>
      </c>
      <c r="HS57" s="65">
        <v>0</v>
      </c>
      <c r="HT57" s="65">
        <v>0</v>
      </c>
      <c r="HU57" s="65">
        <v>0</v>
      </c>
      <c r="HV57" s="65">
        <v>0</v>
      </c>
      <c r="HW57" s="65">
        <v>150000</v>
      </c>
      <c r="HX57" s="65">
        <v>0</v>
      </c>
      <c r="HY57" s="65">
        <v>0</v>
      </c>
      <c r="HZ57" s="65">
        <v>14535</v>
      </c>
      <c r="IA57" s="65">
        <v>0</v>
      </c>
      <c r="IB57" s="65">
        <v>0</v>
      </c>
      <c r="IC57" s="65">
        <v>0</v>
      </c>
      <c r="ID57" s="65">
        <v>13013</v>
      </c>
      <c r="IE57" s="65">
        <v>9127548</v>
      </c>
      <c r="IF57" s="65">
        <v>7051227</v>
      </c>
      <c r="IG57" s="65">
        <v>2076321</v>
      </c>
      <c r="IH57" s="65">
        <v>2076321</v>
      </c>
      <c r="II57" s="65">
        <v>2050843</v>
      </c>
      <c r="IJ57" s="65">
        <v>435923907</v>
      </c>
      <c r="IK57" s="65">
        <v>0</v>
      </c>
      <c r="IL57" s="65">
        <v>0</v>
      </c>
      <c r="IM57" s="90">
        <v>8800000</v>
      </c>
      <c r="IN57" s="90">
        <v>880</v>
      </c>
      <c r="IO57" s="90">
        <v>10000</v>
      </c>
      <c r="IP57" s="90">
        <v>0</v>
      </c>
      <c r="IQ57" s="90">
        <v>10000</v>
      </c>
      <c r="IR57" s="90">
        <v>871</v>
      </c>
      <c r="IS57" s="90">
        <v>8710000</v>
      </c>
      <c r="IT57" s="90">
        <v>90000</v>
      </c>
      <c r="IU57" s="90">
        <v>0</v>
      </c>
      <c r="IV57" s="90">
        <v>0</v>
      </c>
      <c r="IW57" s="90">
        <v>0</v>
      </c>
      <c r="IX57" s="90">
        <v>0</v>
      </c>
      <c r="IY57" s="90">
        <v>0</v>
      </c>
      <c r="IZ57" s="90">
        <v>0</v>
      </c>
      <c r="JA57" s="90">
        <v>90000</v>
      </c>
      <c r="JB57" s="90">
        <v>0</v>
      </c>
      <c r="JC57" s="90">
        <v>0</v>
      </c>
      <c r="JD57" s="90">
        <v>0</v>
      </c>
      <c r="JE57" s="90">
        <v>0</v>
      </c>
      <c r="JF57" s="90">
        <v>0</v>
      </c>
      <c r="JG57" s="90">
        <v>8399</v>
      </c>
      <c r="JH57" s="90">
        <v>13076</v>
      </c>
      <c r="JI57" s="90">
        <v>8911475</v>
      </c>
      <c r="JJ57" s="90">
        <v>7271865</v>
      </c>
      <c r="JK57" s="90">
        <v>1639610</v>
      </c>
      <c r="JL57" s="90">
        <v>1639610</v>
      </c>
      <c r="JM57" s="90">
        <v>2624348</v>
      </c>
      <c r="JN57" s="90">
        <v>523226967</v>
      </c>
      <c r="JO57" s="90">
        <v>0</v>
      </c>
      <c r="JP57" s="90">
        <v>0</v>
      </c>
      <c r="JQ57" s="100">
        <v>8710000</v>
      </c>
      <c r="JR57" s="100">
        <v>871</v>
      </c>
      <c r="JS57" s="100">
        <v>10000</v>
      </c>
      <c r="JT57" s="100">
        <v>1000</v>
      </c>
      <c r="JU57" s="100">
        <v>11000</v>
      </c>
      <c r="JV57" s="100">
        <v>888</v>
      </c>
      <c r="JW57" s="100">
        <v>9768000</v>
      </c>
      <c r="JX57" s="100">
        <v>0</v>
      </c>
      <c r="JY57" s="100">
        <v>0</v>
      </c>
      <c r="JZ57" s="100">
        <v>0</v>
      </c>
      <c r="KA57" s="100">
        <v>0</v>
      </c>
      <c r="KB57" s="100">
        <v>0</v>
      </c>
      <c r="KC57" s="100">
        <v>0</v>
      </c>
      <c r="KD57" s="100">
        <v>0</v>
      </c>
      <c r="KE57" s="100">
        <v>0</v>
      </c>
      <c r="KF57" s="100">
        <v>0</v>
      </c>
      <c r="KG57" s="100">
        <v>0</v>
      </c>
      <c r="KH57" s="100">
        <v>28694</v>
      </c>
      <c r="KI57" s="100">
        <v>0</v>
      </c>
      <c r="KJ57" s="100">
        <v>0</v>
      </c>
      <c r="KK57" s="100">
        <v>0</v>
      </c>
      <c r="KL57" s="100">
        <v>15065</v>
      </c>
      <c r="KM57" s="100">
        <v>9811759</v>
      </c>
      <c r="KN57" s="100">
        <v>7422982</v>
      </c>
      <c r="KO57" s="100">
        <v>2388777</v>
      </c>
      <c r="KP57" s="100">
        <v>2388777</v>
      </c>
      <c r="KQ57" s="100">
        <v>2691040</v>
      </c>
      <c r="KR57" s="100">
        <v>577568158</v>
      </c>
      <c r="KS57" s="100">
        <v>0</v>
      </c>
      <c r="KT57" s="100">
        <v>0</v>
      </c>
    </row>
    <row r="58" spans="1:306" x14ac:dyDescent="0.25">
      <c r="A58" s="61">
        <v>910</v>
      </c>
      <c r="B58" s="61" t="s">
        <v>81</v>
      </c>
      <c r="C58" s="61">
        <v>13623571</v>
      </c>
      <c r="D58" s="61">
        <v>1425</v>
      </c>
      <c r="E58" s="61">
        <v>9560.4</v>
      </c>
      <c r="F58" s="61">
        <v>75</v>
      </c>
      <c r="G58" s="61">
        <v>9635.4</v>
      </c>
      <c r="H58" s="61">
        <v>1404</v>
      </c>
      <c r="I58" s="61">
        <v>13528102</v>
      </c>
      <c r="J58" s="61">
        <v>1236396</v>
      </c>
      <c r="K58" s="61">
        <v>-2701</v>
      </c>
      <c r="L58" s="61">
        <v>0</v>
      </c>
      <c r="M58" s="61">
        <v>0</v>
      </c>
      <c r="N58" s="61">
        <v>0</v>
      </c>
      <c r="O58" s="61">
        <v>0</v>
      </c>
      <c r="P58" s="61">
        <v>0</v>
      </c>
      <c r="Q58" s="61">
        <v>202343</v>
      </c>
      <c r="R58" s="61">
        <v>0</v>
      </c>
      <c r="S58" s="61">
        <v>15125075</v>
      </c>
      <c r="T58" s="61">
        <v>5973228</v>
      </c>
      <c r="U58" s="61">
        <v>9151847</v>
      </c>
      <c r="V58" s="61">
        <v>7809001</v>
      </c>
      <c r="W58" s="61">
        <v>1181505</v>
      </c>
      <c r="X58" s="61">
        <v>6453</v>
      </c>
      <c r="Y58" s="61">
        <v>837674389</v>
      </c>
      <c r="Z58" s="61">
        <v>1342846</v>
      </c>
      <c r="AA58" s="61">
        <v>0</v>
      </c>
      <c r="AB58" s="61">
        <v>95469</v>
      </c>
      <c r="AC58" s="61">
        <v>0</v>
      </c>
      <c r="AD58" s="61">
        <v>65466</v>
      </c>
      <c r="AE58" s="94">
        <v>13782229</v>
      </c>
      <c r="AF58" s="94">
        <v>1404</v>
      </c>
      <c r="AG58" s="94">
        <v>9816.4</v>
      </c>
      <c r="AH58" s="94">
        <v>0</v>
      </c>
      <c r="AI58" s="94">
        <v>9816.4</v>
      </c>
      <c r="AJ58" s="94">
        <v>1389</v>
      </c>
      <c r="AK58" s="94">
        <v>13634980</v>
      </c>
      <c r="AL58" s="94">
        <v>979568</v>
      </c>
      <c r="AM58" s="94">
        <v>0</v>
      </c>
      <c r="AN58" s="94">
        <v>0</v>
      </c>
      <c r="AO58" s="94">
        <v>0</v>
      </c>
      <c r="AP58" s="94">
        <v>0</v>
      </c>
      <c r="AQ58" s="94">
        <v>0</v>
      </c>
      <c r="AR58" s="94">
        <v>0</v>
      </c>
      <c r="AS58" s="94">
        <v>147246</v>
      </c>
      <c r="AT58" s="94">
        <v>0</v>
      </c>
      <c r="AU58" s="94">
        <v>15045066</v>
      </c>
      <c r="AV58" s="94">
        <v>6326290</v>
      </c>
      <c r="AW58" s="94">
        <v>8718776</v>
      </c>
      <c r="AX58" s="94">
        <v>7992619</v>
      </c>
      <c r="AY58" s="94">
        <v>1319391</v>
      </c>
      <c r="AZ58" s="94">
        <v>8124</v>
      </c>
      <c r="BA58" s="94">
        <v>862669541</v>
      </c>
      <c r="BB58" s="94">
        <v>726157</v>
      </c>
      <c r="BC58" s="94">
        <v>0</v>
      </c>
      <c r="BD58" s="94">
        <v>147249</v>
      </c>
      <c r="BE58" s="94">
        <v>0</v>
      </c>
      <c r="BF58" s="94">
        <v>67308</v>
      </c>
      <c r="BG58" s="94">
        <v>68715</v>
      </c>
      <c r="BH58" s="94">
        <v>0</v>
      </c>
      <c r="BI58" s="94">
        <v>0</v>
      </c>
      <c r="BJ58" s="85">
        <v>14318909</v>
      </c>
      <c r="BK58" s="85">
        <v>1390</v>
      </c>
      <c r="BL58" s="85">
        <v>10301.370000000001</v>
      </c>
      <c r="BM58" s="85">
        <v>0</v>
      </c>
      <c r="BN58" s="85">
        <v>10301.370000000001</v>
      </c>
      <c r="BO58" s="85">
        <v>1379</v>
      </c>
      <c r="BP58" s="85">
        <v>14205589</v>
      </c>
      <c r="BQ58" s="85">
        <v>305455</v>
      </c>
      <c r="BR58" s="85">
        <v>0</v>
      </c>
      <c r="BS58" s="85">
        <v>0</v>
      </c>
      <c r="BT58" s="85">
        <v>0</v>
      </c>
      <c r="BU58" s="85">
        <v>0</v>
      </c>
      <c r="BV58" s="85">
        <v>0</v>
      </c>
      <c r="BW58" s="85">
        <v>0</v>
      </c>
      <c r="BX58" s="85">
        <v>113315</v>
      </c>
      <c r="BY58" s="85">
        <v>0</v>
      </c>
      <c r="BZ58" s="85">
        <v>14785596</v>
      </c>
      <c r="CA58" s="85">
        <v>6315206</v>
      </c>
      <c r="CB58" s="85">
        <v>8470390</v>
      </c>
      <c r="CC58" s="85">
        <v>8002526</v>
      </c>
      <c r="CD58" s="85">
        <v>1405308</v>
      </c>
      <c r="CE58" s="85">
        <v>7779</v>
      </c>
      <c r="CF58" s="85">
        <v>864814155</v>
      </c>
      <c r="CG58" s="85">
        <v>467864</v>
      </c>
      <c r="CH58" s="85">
        <v>0</v>
      </c>
      <c r="CI58" s="85">
        <v>113320</v>
      </c>
      <c r="CJ58" s="85">
        <v>1805</v>
      </c>
      <c r="CK58" s="85">
        <v>14236</v>
      </c>
      <c r="CL58" s="85">
        <v>31876</v>
      </c>
      <c r="CM58" s="85">
        <v>0</v>
      </c>
      <c r="CN58" s="85">
        <v>0</v>
      </c>
      <c r="CO58" s="91">
        <v>14317732</v>
      </c>
      <c r="CP58" s="91">
        <v>1379</v>
      </c>
      <c r="CQ58" s="91">
        <v>10382.69</v>
      </c>
      <c r="CR58" s="91">
        <v>0</v>
      </c>
      <c r="CS58" s="91">
        <v>10382.69</v>
      </c>
      <c r="CT58" s="91">
        <v>1364</v>
      </c>
      <c r="CU58" s="91">
        <v>14161989</v>
      </c>
      <c r="CV58" s="91">
        <v>193312</v>
      </c>
      <c r="CW58" s="91">
        <v>0</v>
      </c>
      <c r="CX58" s="91">
        <v>0</v>
      </c>
      <c r="CY58" s="91">
        <v>0</v>
      </c>
      <c r="CZ58" s="91">
        <v>0</v>
      </c>
      <c r="DA58" s="91">
        <v>0</v>
      </c>
      <c r="DB58" s="91">
        <v>0</v>
      </c>
      <c r="DC58" s="91">
        <v>155740</v>
      </c>
      <c r="DD58" s="91">
        <v>0</v>
      </c>
      <c r="DE58" s="91">
        <v>14693155</v>
      </c>
      <c r="DF58" s="91">
        <v>5842833</v>
      </c>
      <c r="DG58" s="91">
        <v>8850322</v>
      </c>
      <c r="DH58" s="91">
        <v>8083606</v>
      </c>
      <c r="DI58" s="91">
        <v>1653116</v>
      </c>
      <c r="DJ58" s="91">
        <v>7893</v>
      </c>
      <c r="DK58" s="91">
        <v>896856652</v>
      </c>
      <c r="DL58" s="91">
        <v>766716</v>
      </c>
      <c r="DM58" s="91">
        <v>0</v>
      </c>
      <c r="DN58" s="91">
        <v>155743</v>
      </c>
      <c r="DO58" s="91">
        <v>1843</v>
      </c>
      <c r="DP58" s="91">
        <v>0</v>
      </c>
      <c r="DQ58" s="91">
        <v>24528</v>
      </c>
      <c r="DR58" s="91">
        <v>0</v>
      </c>
      <c r="DS58" s="91">
        <v>0</v>
      </c>
      <c r="DT58" s="91">
        <v>0</v>
      </c>
      <c r="DU58" s="92">
        <v>13926439</v>
      </c>
      <c r="DV58" s="92">
        <v>1364</v>
      </c>
      <c r="DW58" s="92">
        <v>10210</v>
      </c>
      <c r="DX58" s="92">
        <v>0</v>
      </c>
      <c r="DY58" s="92">
        <v>10210</v>
      </c>
      <c r="DZ58" s="92">
        <v>1355</v>
      </c>
      <c r="EA58" s="92">
        <v>13926439</v>
      </c>
      <c r="EB58" s="92">
        <v>0</v>
      </c>
      <c r="EC58" s="92">
        <v>0</v>
      </c>
      <c r="ED58" s="92">
        <v>0</v>
      </c>
      <c r="EE58" s="92">
        <v>0</v>
      </c>
      <c r="EF58" s="92">
        <v>0</v>
      </c>
      <c r="EG58" s="92">
        <v>0</v>
      </c>
      <c r="EH58" s="92">
        <v>0</v>
      </c>
      <c r="EI58" s="92">
        <v>91890</v>
      </c>
      <c r="EJ58" s="92">
        <v>0</v>
      </c>
      <c r="EK58" s="92">
        <v>14518429</v>
      </c>
      <c r="EL58" s="92">
        <v>6466466</v>
      </c>
      <c r="EM58" s="92">
        <v>8051963</v>
      </c>
      <c r="EN58" s="92">
        <v>7830125</v>
      </c>
      <c r="EO58" s="92">
        <v>1850235</v>
      </c>
      <c r="EP58" s="92">
        <v>8084</v>
      </c>
      <c r="EQ58" s="92">
        <v>934335422</v>
      </c>
      <c r="ER58" s="92">
        <v>221838</v>
      </c>
      <c r="ES58" s="92">
        <v>0</v>
      </c>
      <c r="ET58" s="92">
        <v>91889</v>
      </c>
      <c r="EU58" s="92">
        <v>0</v>
      </c>
      <c r="EV58" s="92">
        <v>12776</v>
      </c>
      <c r="EW58" s="92">
        <v>33600</v>
      </c>
      <c r="EX58" s="92">
        <v>0</v>
      </c>
      <c r="EY58" s="92">
        <v>0</v>
      </c>
      <c r="EZ58" s="92">
        <v>24862</v>
      </c>
      <c r="FA58" s="88">
        <v>14263412</v>
      </c>
      <c r="FB58" s="88">
        <v>1355</v>
      </c>
      <c r="FC58" s="88">
        <v>10526.5</v>
      </c>
      <c r="FD58" s="88">
        <v>175</v>
      </c>
      <c r="FE58" s="88">
        <v>10701.5</v>
      </c>
      <c r="FF58" s="88">
        <v>1348</v>
      </c>
      <c r="FG58" s="88">
        <v>14425622</v>
      </c>
      <c r="FH58" s="88">
        <v>0</v>
      </c>
      <c r="FI58" s="88">
        <v>0</v>
      </c>
      <c r="FJ58" s="88">
        <v>0</v>
      </c>
      <c r="FK58" s="88">
        <v>0</v>
      </c>
      <c r="FL58" s="88">
        <v>0</v>
      </c>
      <c r="FM58" s="88">
        <v>0</v>
      </c>
      <c r="FN58" s="88">
        <v>0</v>
      </c>
      <c r="FO58" s="88">
        <v>74911</v>
      </c>
      <c r="FP58" s="88">
        <v>0</v>
      </c>
      <c r="FQ58" s="88">
        <v>0</v>
      </c>
      <c r="FR58" s="88">
        <v>0</v>
      </c>
      <c r="FS58" s="88">
        <v>0</v>
      </c>
      <c r="FT58" s="88">
        <v>0</v>
      </c>
      <c r="FU58" s="88">
        <v>98343</v>
      </c>
      <c r="FV58" s="88">
        <v>12723</v>
      </c>
      <c r="FW58" s="88">
        <v>14611599</v>
      </c>
      <c r="FX58" s="88">
        <v>6477729</v>
      </c>
      <c r="FY58" s="88">
        <v>8133870</v>
      </c>
      <c r="FZ58" s="88">
        <v>7987933</v>
      </c>
      <c r="GA58" s="88">
        <v>2232085</v>
      </c>
      <c r="GB58" s="88">
        <v>990464001</v>
      </c>
      <c r="GC58" s="88">
        <v>145937</v>
      </c>
      <c r="GD58" s="88">
        <v>0</v>
      </c>
      <c r="GE58" s="93">
        <v>14425622</v>
      </c>
      <c r="GF58" s="93">
        <v>1348</v>
      </c>
      <c r="GG58" s="93">
        <v>10701.5</v>
      </c>
      <c r="GH58" s="93">
        <v>179</v>
      </c>
      <c r="GI58" s="93">
        <v>10880.5</v>
      </c>
      <c r="GJ58" s="93">
        <v>1327</v>
      </c>
      <c r="GK58" s="93">
        <v>14438424</v>
      </c>
      <c r="GL58" s="93">
        <v>0</v>
      </c>
      <c r="GM58" s="93">
        <v>0</v>
      </c>
      <c r="GN58" s="93">
        <v>0</v>
      </c>
      <c r="GO58" s="93">
        <v>0</v>
      </c>
      <c r="GP58" s="93">
        <v>0</v>
      </c>
      <c r="GQ58" s="93">
        <v>0</v>
      </c>
      <c r="GR58" s="93">
        <v>0</v>
      </c>
      <c r="GS58" s="93">
        <v>228491</v>
      </c>
      <c r="GT58" s="93">
        <v>0</v>
      </c>
      <c r="GU58" s="93">
        <v>0</v>
      </c>
      <c r="GV58" s="93">
        <v>0</v>
      </c>
      <c r="GW58" s="93">
        <v>0</v>
      </c>
      <c r="GX58" s="93">
        <v>0</v>
      </c>
      <c r="GY58" s="93">
        <v>137968</v>
      </c>
      <c r="GZ58" s="93">
        <v>25954</v>
      </c>
      <c r="HA58" s="93">
        <v>14830837</v>
      </c>
      <c r="HB58" s="93">
        <v>6742671</v>
      </c>
      <c r="HC58" s="93">
        <v>8088166</v>
      </c>
      <c r="HD58" s="93">
        <v>8046883</v>
      </c>
      <c r="HE58" s="93">
        <v>1812640</v>
      </c>
      <c r="HF58" s="93">
        <v>1051110590</v>
      </c>
      <c r="HG58" s="93">
        <v>41283</v>
      </c>
      <c r="HH58" s="93">
        <v>0</v>
      </c>
      <c r="HI58" s="65">
        <v>14438424</v>
      </c>
      <c r="HJ58" s="65">
        <v>1327</v>
      </c>
      <c r="HK58" s="65">
        <v>10880.5</v>
      </c>
      <c r="HL58" s="65">
        <v>0</v>
      </c>
      <c r="HM58" s="65">
        <v>10880.5</v>
      </c>
      <c r="HN58" s="65">
        <v>1321</v>
      </c>
      <c r="HO58" s="65">
        <v>14373141</v>
      </c>
      <c r="HP58" s="65">
        <v>65283</v>
      </c>
      <c r="HQ58" s="65">
        <v>0</v>
      </c>
      <c r="HR58" s="65">
        <v>0</v>
      </c>
      <c r="HS58" s="65">
        <v>0</v>
      </c>
      <c r="HT58" s="65">
        <v>0</v>
      </c>
      <c r="HU58" s="65">
        <v>0</v>
      </c>
      <c r="HV58" s="65">
        <v>0</v>
      </c>
      <c r="HW58" s="65">
        <v>65283</v>
      </c>
      <c r="HX58" s="65">
        <v>0</v>
      </c>
      <c r="HY58" s="65">
        <v>808</v>
      </c>
      <c r="HZ58" s="65">
        <v>5236</v>
      </c>
      <c r="IA58" s="65">
        <v>0</v>
      </c>
      <c r="IB58" s="65">
        <v>0</v>
      </c>
      <c r="IC58" s="65">
        <v>162614</v>
      </c>
      <c r="ID58" s="65">
        <v>39039</v>
      </c>
      <c r="IE58" s="65">
        <v>14711404</v>
      </c>
      <c r="IF58" s="65">
        <v>7093112</v>
      </c>
      <c r="IG58" s="65">
        <v>7618292</v>
      </c>
      <c r="IH58" s="65">
        <v>7558000</v>
      </c>
      <c r="II58" s="65">
        <v>1811998</v>
      </c>
      <c r="IJ58" s="65">
        <v>1125810915</v>
      </c>
      <c r="IK58" s="65">
        <v>60292</v>
      </c>
      <c r="IL58" s="65">
        <v>0</v>
      </c>
      <c r="IM58" s="90">
        <v>14373141</v>
      </c>
      <c r="IN58" s="90">
        <v>1321</v>
      </c>
      <c r="IO58" s="90">
        <v>10880.5</v>
      </c>
      <c r="IP58" s="90">
        <v>0</v>
      </c>
      <c r="IQ58" s="90">
        <v>10880.5</v>
      </c>
      <c r="IR58" s="90">
        <v>1326</v>
      </c>
      <c r="IS58" s="90">
        <v>14427543</v>
      </c>
      <c r="IT58" s="90">
        <v>0</v>
      </c>
      <c r="IU58" s="90">
        <v>0</v>
      </c>
      <c r="IV58" s="90">
        <v>0</v>
      </c>
      <c r="IW58" s="90">
        <v>0</v>
      </c>
      <c r="IX58" s="90">
        <v>0</v>
      </c>
      <c r="IY58" s="90">
        <v>0</v>
      </c>
      <c r="IZ58" s="90">
        <v>0</v>
      </c>
      <c r="JA58" s="90">
        <v>0</v>
      </c>
      <c r="JB58" s="90">
        <v>0</v>
      </c>
      <c r="JC58" s="90">
        <v>0</v>
      </c>
      <c r="JD58" s="90">
        <v>11380</v>
      </c>
      <c r="JE58" s="90">
        <v>0</v>
      </c>
      <c r="JF58" s="90">
        <v>0</v>
      </c>
      <c r="JG58" s="90">
        <v>315608</v>
      </c>
      <c r="JH58" s="90">
        <v>48273</v>
      </c>
      <c r="JI58" s="90">
        <v>14802804</v>
      </c>
      <c r="JJ58" s="90">
        <v>7692019</v>
      </c>
      <c r="JK58" s="90">
        <v>7110785</v>
      </c>
      <c r="JL58" s="90">
        <v>7090000</v>
      </c>
      <c r="JM58" s="90">
        <v>1769715</v>
      </c>
      <c r="JN58" s="90">
        <v>1282109330</v>
      </c>
      <c r="JO58" s="90">
        <v>20785</v>
      </c>
      <c r="JP58" s="90">
        <v>0</v>
      </c>
      <c r="JQ58" s="100">
        <v>14427543</v>
      </c>
      <c r="JR58" s="100">
        <v>1326</v>
      </c>
      <c r="JS58" s="100">
        <v>10880.5</v>
      </c>
      <c r="JT58" s="100">
        <v>325</v>
      </c>
      <c r="JU58" s="100">
        <v>11205.5</v>
      </c>
      <c r="JV58" s="100">
        <v>1333</v>
      </c>
      <c r="JW58" s="100">
        <v>14936932</v>
      </c>
      <c r="JX58" s="100">
        <v>0</v>
      </c>
      <c r="JY58" s="100">
        <v>0</v>
      </c>
      <c r="JZ58" s="100">
        <v>0</v>
      </c>
      <c r="KA58" s="100">
        <v>0</v>
      </c>
      <c r="KB58" s="100">
        <v>0</v>
      </c>
      <c r="KC58" s="100">
        <v>0</v>
      </c>
      <c r="KD58" s="100">
        <v>0</v>
      </c>
      <c r="KE58" s="100">
        <v>0</v>
      </c>
      <c r="KF58" s="100">
        <v>0</v>
      </c>
      <c r="KG58" s="100">
        <v>0</v>
      </c>
      <c r="KH58" s="100">
        <v>8224</v>
      </c>
      <c r="KI58" s="100">
        <v>0</v>
      </c>
      <c r="KJ58" s="100">
        <v>0</v>
      </c>
      <c r="KK58" s="100">
        <v>796677</v>
      </c>
      <c r="KL58" s="100">
        <v>57582</v>
      </c>
      <c r="KM58" s="100">
        <v>15799415</v>
      </c>
      <c r="KN58" s="100">
        <v>8449056</v>
      </c>
      <c r="KO58" s="100">
        <v>7350359</v>
      </c>
      <c r="KP58" s="100">
        <v>7350359</v>
      </c>
      <c r="KQ58" s="100">
        <v>1769790</v>
      </c>
      <c r="KR58" s="100">
        <v>1388670071</v>
      </c>
      <c r="KS58" s="100">
        <v>0</v>
      </c>
      <c r="KT58" s="100">
        <v>0</v>
      </c>
    </row>
    <row r="59" spans="1:306" x14ac:dyDescent="0.25">
      <c r="A59" s="61">
        <v>980</v>
      </c>
      <c r="B59" s="61" t="s">
        <v>82</v>
      </c>
      <c r="C59" s="61">
        <v>5194342</v>
      </c>
      <c r="D59" s="61">
        <v>562</v>
      </c>
      <c r="E59" s="61">
        <v>9242.6</v>
      </c>
      <c r="F59" s="61">
        <v>75</v>
      </c>
      <c r="G59" s="61">
        <v>9317.6</v>
      </c>
      <c r="H59" s="61">
        <v>556</v>
      </c>
      <c r="I59" s="61">
        <v>5180586</v>
      </c>
      <c r="J59" s="61">
        <v>0</v>
      </c>
      <c r="K59" s="61">
        <v>0</v>
      </c>
      <c r="L59" s="61">
        <v>0</v>
      </c>
      <c r="M59" s="61">
        <v>0</v>
      </c>
      <c r="N59" s="61">
        <v>0</v>
      </c>
      <c r="O59" s="61">
        <v>0</v>
      </c>
      <c r="P59" s="61">
        <v>0</v>
      </c>
      <c r="Q59" s="61">
        <v>55906</v>
      </c>
      <c r="R59" s="61">
        <v>0</v>
      </c>
      <c r="S59" s="61">
        <v>5250248</v>
      </c>
      <c r="T59" s="61">
        <v>4118098</v>
      </c>
      <c r="U59" s="61">
        <v>1132150</v>
      </c>
      <c r="V59" s="61">
        <v>1132150</v>
      </c>
      <c r="W59" s="61">
        <v>882488</v>
      </c>
      <c r="X59" s="61">
        <v>1861</v>
      </c>
      <c r="Y59" s="61">
        <v>183932415</v>
      </c>
      <c r="Z59" s="61">
        <v>0</v>
      </c>
      <c r="AA59" s="61">
        <v>0</v>
      </c>
      <c r="AB59" s="61">
        <v>13756</v>
      </c>
      <c r="AC59" s="61">
        <v>0</v>
      </c>
      <c r="AD59" s="61">
        <v>0</v>
      </c>
      <c r="AE59" s="94">
        <v>5180586</v>
      </c>
      <c r="AF59" s="94">
        <v>556</v>
      </c>
      <c r="AG59" s="94">
        <v>9317.6</v>
      </c>
      <c r="AH59" s="94">
        <v>0</v>
      </c>
      <c r="AI59" s="94">
        <v>9317.6</v>
      </c>
      <c r="AJ59" s="94">
        <v>559</v>
      </c>
      <c r="AK59" s="94">
        <v>5208538</v>
      </c>
      <c r="AL59" s="94">
        <v>0</v>
      </c>
      <c r="AM59" s="94">
        <v>0</v>
      </c>
      <c r="AN59" s="94">
        <v>0</v>
      </c>
      <c r="AO59" s="94">
        <v>0</v>
      </c>
      <c r="AP59" s="94">
        <v>0</v>
      </c>
      <c r="AQ59" s="94">
        <v>0</v>
      </c>
      <c r="AR59" s="94">
        <v>0</v>
      </c>
      <c r="AS59" s="94">
        <v>0</v>
      </c>
      <c r="AT59" s="94">
        <v>0</v>
      </c>
      <c r="AU59" s="94">
        <v>5211482</v>
      </c>
      <c r="AV59" s="94">
        <v>4177671</v>
      </c>
      <c r="AW59" s="94">
        <v>1033811</v>
      </c>
      <c r="AX59" s="94">
        <v>1033811</v>
      </c>
      <c r="AY59" s="94">
        <v>914962</v>
      </c>
      <c r="AZ59" s="94">
        <v>1280</v>
      </c>
      <c r="BA59" s="94">
        <v>192461998</v>
      </c>
      <c r="BB59" s="94">
        <v>0</v>
      </c>
      <c r="BC59" s="94">
        <v>0</v>
      </c>
      <c r="BD59" s="94">
        <v>0</v>
      </c>
      <c r="BE59" s="94">
        <v>179</v>
      </c>
      <c r="BF59" s="94">
        <v>2765</v>
      </c>
      <c r="BG59" s="94">
        <v>0</v>
      </c>
      <c r="BH59" s="94">
        <v>0</v>
      </c>
      <c r="BI59" s="94">
        <v>0</v>
      </c>
      <c r="BJ59" s="85">
        <v>5208538</v>
      </c>
      <c r="BK59" s="85">
        <v>559</v>
      </c>
      <c r="BL59" s="85">
        <v>9317.6</v>
      </c>
      <c r="BM59" s="85">
        <v>0</v>
      </c>
      <c r="BN59" s="85">
        <v>9317.6</v>
      </c>
      <c r="BO59" s="85">
        <v>571</v>
      </c>
      <c r="BP59" s="85">
        <v>5320350</v>
      </c>
      <c r="BQ59" s="85">
        <v>0</v>
      </c>
      <c r="BR59" s="85">
        <v>0</v>
      </c>
      <c r="BS59" s="85">
        <v>0</v>
      </c>
      <c r="BT59" s="85">
        <v>0</v>
      </c>
      <c r="BU59" s="85">
        <v>0</v>
      </c>
      <c r="BV59" s="85">
        <v>0</v>
      </c>
      <c r="BW59" s="85">
        <v>0</v>
      </c>
      <c r="BX59" s="85">
        <v>0</v>
      </c>
      <c r="BY59" s="85">
        <v>0</v>
      </c>
      <c r="BZ59" s="85">
        <v>5322895</v>
      </c>
      <c r="CA59" s="85">
        <v>4246243</v>
      </c>
      <c r="CB59" s="85">
        <v>1076652</v>
      </c>
      <c r="CC59" s="85">
        <v>1067334</v>
      </c>
      <c r="CD59" s="85">
        <v>936838</v>
      </c>
      <c r="CE59" s="85">
        <v>1171</v>
      </c>
      <c r="CF59" s="85">
        <v>209526149</v>
      </c>
      <c r="CG59" s="85">
        <v>9318</v>
      </c>
      <c r="CH59" s="85">
        <v>0</v>
      </c>
      <c r="CI59" s="85">
        <v>0</v>
      </c>
      <c r="CJ59" s="85">
        <v>0</v>
      </c>
      <c r="CK59" s="85">
        <v>2545</v>
      </c>
      <c r="CL59" s="85">
        <v>0</v>
      </c>
      <c r="CM59" s="85">
        <v>0</v>
      </c>
      <c r="CN59" s="85">
        <v>0</v>
      </c>
      <c r="CO59" s="91">
        <v>5313577</v>
      </c>
      <c r="CP59" s="91">
        <v>571</v>
      </c>
      <c r="CQ59" s="91">
        <v>9305.74</v>
      </c>
      <c r="CR59" s="91">
        <v>0</v>
      </c>
      <c r="CS59" s="91">
        <v>9305.74</v>
      </c>
      <c r="CT59" s="91">
        <v>570</v>
      </c>
      <c r="CU59" s="91">
        <v>5304272</v>
      </c>
      <c r="CV59" s="91">
        <v>6773</v>
      </c>
      <c r="CW59" s="91">
        <v>0</v>
      </c>
      <c r="CX59" s="91">
        <v>0</v>
      </c>
      <c r="CY59" s="91">
        <v>0</v>
      </c>
      <c r="CZ59" s="91">
        <v>0</v>
      </c>
      <c r="DA59" s="91">
        <v>0</v>
      </c>
      <c r="DB59" s="91">
        <v>0</v>
      </c>
      <c r="DC59" s="91">
        <v>9306</v>
      </c>
      <c r="DD59" s="91">
        <v>0</v>
      </c>
      <c r="DE59" s="91">
        <v>5329656</v>
      </c>
      <c r="DF59" s="91">
        <v>4237265</v>
      </c>
      <c r="DG59" s="91">
        <v>1092391</v>
      </c>
      <c r="DH59" s="91">
        <v>1092391</v>
      </c>
      <c r="DI59" s="91">
        <v>936732</v>
      </c>
      <c r="DJ59" s="91">
        <v>1188</v>
      </c>
      <c r="DK59" s="91">
        <v>219893311</v>
      </c>
      <c r="DL59" s="91">
        <v>0</v>
      </c>
      <c r="DM59" s="91">
        <v>0</v>
      </c>
      <c r="DN59" s="91">
        <v>9305</v>
      </c>
      <c r="DO59" s="91">
        <v>0</v>
      </c>
      <c r="DP59" s="91">
        <v>0</v>
      </c>
      <c r="DQ59" s="91">
        <v>0</v>
      </c>
      <c r="DR59" s="91">
        <v>0</v>
      </c>
      <c r="DS59" s="91">
        <v>0</v>
      </c>
      <c r="DT59" s="91">
        <v>0</v>
      </c>
      <c r="DU59" s="92">
        <v>5311045</v>
      </c>
      <c r="DV59" s="92">
        <v>570</v>
      </c>
      <c r="DW59" s="92">
        <v>9317.6200000000008</v>
      </c>
      <c r="DX59" s="92">
        <v>82.38</v>
      </c>
      <c r="DY59" s="92">
        <v>9400</v>
      </c>
      <c r="DZ59" s="92">
        <v>565</v>
      </c>
      <c r="EA59" s="92">
        <v>5311045</v>
      </c>
      <c r="EB59" s="92">
        <v>0</v>
      </c>
      <c r="EC59" s="92">
        <v>0</v>
      </c>
      <c r="ED59" s="92">
        <v>0</v>
      </c>
      <c r="EE59" s="92">
        <v>0</v>
      </c>
      <c r="EF59" s="92">
        <v>0</v>
      </c>
      <c r="EG59" s="92">
        <v>0</v>
      </c>
      <c r="EH59" s="92">
        <v>0</v>
      </c>
      <c r="EI59" s="92">
        <v>47000</v>
      </c>
      <c r="EJ59" s="92">
        <v>0</v>
      </c>
      <c r="EK59" s="92">
        <v>5397461</v>
      </c>
      <c r="EL59" s="92">
        <v>4153363</v>
      </c>
      <c r="EM59" s="92">
        <v>1244098</v>
      </c>
      <c r="EN59" s="92">
        <v>1244098</v>
      </c>
      <c r="EO59" s="92">
        <v>959276</v>
      </c>
      <c r="EP59" s="92">
        <v>1217</v>
      </c>
      <c r="EQ59" s="92">
        <v>217641579</v>
      </c>
      <c r="ER59" s="92">
        <v>0</v>
      </c>
      <c r="ES59" s="92">
        <v>0</v>
      </c>
      <c r="ET59" s="92">
        <v>45</v>
      </c>
      <c r="EU59" s="92">
        <v>0</v>
      </c>
      <c r="EV59" s="92">
        <v>0</v>
      </c>
      <c r="EW59" s="92">
        <v>39416</v>
      </c>
      <c r="EX59" s="92">
        <v>0</v>
      </c>
      <c r="EY59" s="92">
        <v>0</v>
      </c>
      <c r="EZ59" s="92">
        <v>0</v>
      </c>
      <c r="FA59" s="88">
        <v>5311000</v>
      </c>
      <c r="FB59" s="88">
        <v>565</v>
      </c>
      <c r="FC59" s="88">
        <v>9400</v>
      </c>
      <c r="FD59" s="88">
        <v>300</v>
      </c>
      <c r="FE59" s="88">
        <v>9700</v>
      </c>
      <c r="FF59" s="88">
        <v>559</v>
      </c>
      <c r="FG59" s="88">
        <v>5422300</v>
      </c>
      <c r="FH59" s="88">
        <v>0</v>
      </c>
      <c r="FI59" s="88">
        <v>0</v>
      </c>
      <c r="FJ59" s="88">
        <v>0</v>
      </c>
      <c r="FK59" s="88">
        <v>0</v>
      </c>
      <c r="FL59" s="88">
        <v>0</v>
      </c>
      <c r="FM59" s="88">
        <v>0</v>
      </c>
      <c r="FN59" s="88">
        <v>0</v>
      </c>
      <c r="FO59" s="88">
        <v>58200</v>
      </c>
      <c r="FP59" s="88">
        <v>0</v>
      </c>
      <c r="FQ59" s="88">
        <v>0</v>
      </c>
      <c r="FR59" s="88">
        <v>5944</v>
      </c>
      <c r="FS59" s="88">
        <v>0</v>
      </c>
      <c r="FT59" s="88">
        <v>0</v>
      </c>
      <c r="FU59" s="88">
        <v>73060</v>
      </c>
      <c r="FV59" s="88">
        <v>12723</v>
      </c>
      <c r="FW59" s="88">
        <v>5572227</v>
      </c>
      <c r="FX59" s="88">
        <v>4324584</v>
      </c>
      <c r="FY59" s="88">
        <v>1247643</v>
      </c>
      <c r="FZ59" s="88">
        <v>1247643</v>
      </c>
      <c r="GA59" s="88">
        <v>959800</v>
      </c>
      <c r="GB59" s="88">
        <v>235807114</v>
      </c>
      <c r="GC59" s="88">
        <v>0</v>
      </c>
      <c r="GD59" s="88">
        <v>0</v>
      </c>
      <c r="GE59" s="93">
        <v>5422300</v>
      </c>
      <c r="GF59" s="93">
        <v>559</v>
      </c>
      <c r="GG59" s="93">
        <v>9700</v>
      </c>
      <c r="GH59" s="93">
        <v>300</v>
      </c>
      <c r="GI59" s="93">
        <v>10000</v>
      </c>
      <c r="GJ59" s="93">
        <v>558</v>
      </c>
      <c r="GK59" s="93">
        <v>5580000</v>
      </c>
      <c r="GL59" s="93">
        <v>0</v>
      </c>
      <c r="GM59" s="93">
        <v>0</v>
      </c>
      <c r="GN59" s="93">
        <v>0</v>
      </c>
      <c r="GO59" s="93">
        <v>0</v>
      </c>
      <c r="GP59" s="93">
        <v>0</v>
      </c>
      <c r="GQ59" s="93">
        <v>0</v>
      </c>
      <c r="GR59" s="93">
        <v>0</v>
      </c>
      <c r="GS59" s="93">
        <v>10000</v>
      </c>
      <c r="GT59" s="93">
        <v>0</v>
      </c>
      <c r="GU59" s="93">
        <v>0</v>
      </c>
      <c r="GV59" s="93">
        <v>20568</v>
      </c>
      <c r="GW59" s="93">
        <v>0</v>
      </c>
      <c r="GX59" s="93">
        <v>0</v>
      </c>
      <c r="GY59" s="93">
        <v>33200</v>
      </c>
      <c r="GZ59" s="93">
        <v>12977</v>
      </c>
      <c r="HA59" s="93">
        <v>5656745</v>
      </c>
      <c r="HB59" s="93">
        <v>4566024</v>
      </c>
      <c r="HC59" s="93">
        <v>1090721</v>
      </c>
      <c r="HD59" s="93">
        <v>1090721</v>
      </c>
      <c r="HE59" s="93">
        <v>914085</v>
      </c>
      <c r="HF59" s="93">
        <v>242932541</v>
      </c>
      <c r="HG59" s="93">
        <v>0</v>
      </c>
      <c r="HH59" s="93">
        <v>0</v>
      </c>
      <c r="HI59" s="65">
        <v>5580000</v>
      </c>
      <c r="HJ59" s="65">
        <v>558</v>
      </c>
      <c r="HK59" s="65">
        <v>10000</v>
      </c>
      <c r="HL59" s="65">
        <v>0</v>
      </c>
      <c r="HM59" s="65">
        <v>10000</v>
      </c>
      <c r="HN59" s="65">
        <v>557</v>
      </c>
      <c r="HO59" s="65">
        <v>5570000</v>
      </c>
      <c r="HP59" s="65">
        <v>10000</v>
      </c>
      <c r="HQ59" s="65">
        <v>0</v>
      </c>
      <c r="HR59" s="65">
        <v>0</v>
      </c>
      <c r="HS59" s="65">
        <v>0</v>
      </c>
      <c r="HT59" s="65">
        <v>0</v>
      </c>
      <c r="HU59" s="65">
        <v>0</v>
      </c>
      <c r="HV59" s="65">
        <v>0</v>
      </c>
      <c r="HW59" s="65">
        <v>10000</v>
      </c>
      <c r="HX59" s="65">
        <v>0</v>
      </c>
      <c r="HY59" s="65">
        <v>0</v>
      </c>
      <c r="HZ59" s="65">
        <v>0</v>
      </c>
      <c r="IA59" s="65">
        <v>0</v>
      </c>
      <c r="IB59" s="65">
        <v>0</v>
      </c>
      <c r="IC59" s="65">
        <v>33344</v>
      </c>
      <c r="ID59" s="65">
        <v>0</v>
      </c>
      <c r="IE59" s="65">
        <v>5623344</v>
      </c>
      <c r="IF59" s="65">
        <v>4609341</v>
      </c>
      <c r="IG59" s="65">
        <v>1014003</v>
      </c>
      <c r="IH59" s="65">
        <v>1014003</v>
      </c>
      <c r="II59" s="65">
        <v>897612</v>
      </c>
      <c r="IJ59" s="65">
        <v>265559895</v>
      </c>
      <c r="IK59" s="65">
        <v>0</v>
      </c>
      <c r="IL59" s="65">
        <v>0</v>
      </c>
      <c r="IM59" s="90">
        <v>5570000</v>
      </c>
      <c r="IN59" s="90">
        <v>557</v>
      </c>
      <c r="IO59" s="90">
        <v>10000</v>
      </c>
      <c r="IP59" s="90">
        <v>0</v>
      </c>
      <c r="IQ59" s="90">
        <v>10000</v>
      </c>
      <c r="IR59" s="90">
        <v>552</v>
      </c>
      <c r="IS59" s="90">
        <v>5520000</v>
      </c>
      <c r="IT59" s="90">
        <v>50000</v>
      </c>
      <c r="IU59" s="90">
        <v>0</v>
      </c>
      <c r="IV59" s="90">
        <v>0</v>
      </c>
      <c r="IW59" s="90">
        <v>0</v>
      </c>
      <c r="IX59" s="90">
        <v>0</v>
      </c>
      <c r="IY59" s="90">
        <v>0</v>
      </c>
      <c r="IZ59" s="90">
        <v>0</v>
      </c>
      <c r="JA59" s="90">
        <v>50000</v>
      </c>
      <c r="JB59" s="90">
        <v>0</v>
      </c>
      <c r="JC59" s="90">
        <v>0</v>
      </c>
      <c r="JD59" s="90">
        <v>0</v>
      </c>
      <c r="JE59" s="90">
        <v>0</v>
      </c>
      <c r="JF59" s="90">
        <v>0</v>
      </c>
      <c r="JG59" s="90">
        <v>99173</v>
      </c>
      <c r="JH59" s="90">
        <v>0</v>
      </c>
      <c r="JI59" s="90">
        <v>5719173</v>
      </c>
      <c r="JJ59" s="90">
        <v>4667156</v>
      </c>
      <c r="JK59" s="90">
        <v>1052017</v>
      </c>
      <c r="JL59" s="90">
        <v>1052017</v>
      </c>
      <c r="JM59" s="90">
        <v>952539</v>
      </c>
      <c r="JN59" s="90">
        <v>283835117</v>
      </c>
      <c r="JO59" s="90">
        <v>0</v>
      </c>
      <c r="JP59" s="90">
        <v>0</v>
      </c>
      <c r="JQ59" s="100">
        <v>5520000</v>
      </c>
      <c r="JR59" s="100">
        <v>552</v>
      </c>
      <c r="JS59" s="100">
        <v>10000</v>
      </c>
      <c r="JT59" s="100">
        <v>1000</v>
      </c>
      <c r="JU59" s="100">
        <v>11000</v>
      </c>
      <c r="JV59" s="100">
        <v>542</v>
      </c>
      <c r="JW59" s="100">
        <v>5962000</v>
      </c>
      <c r="JX59" s="100">
        <v>0</v>
      </c>
      <c r="JY59" s="100">
        <v>0</v>
      </c>
      <c r="JZ59" s="100">
        <v>0</v>
      </c>
      <c r="KA59" s="100">
        <v>0</v>
      </c>
      <c r="KB59" s="100">
        <v>0</v>
      </c>
      <c r="KC59" s="100">
        <v>0</v>
      </c>
      <c r="KD59" s="100">
        <v>0</v>
      </c>
      <c r="KE59" s="100">
        <v>110000</v>
      </c>
      <c r="KF59" s="100">
        <v>0</v>
      </c>
      <c r="KG59" s="100">
        <v>0</v>
      </c>
      <c r="KH59" s="100">
        <v>0</v>
      </c>
      <c r="KI59" s="100">
        <v>0</v>
      </c>
      <c r="KJ59" s="100">
        <v>0</v>
      </c>
      <c r="KK59" s="100">
        <v>141079</v>
      </c>
      <c r="KL59" s="100">
        <v>0</v>
      </c>
      <c r="KM59" s="100">
        <v>6213079</v>
      </c>
      <c r="KN59" s="100">
        <v>4970303</v>
      </c>
      <c r="KO59" s="100">
        <v>1242776</v>
      </c>
      <c r="KP59" s="100">
        <v>1242776</v>
      </c>
      <c r="KQ59" s="100">
        <v>973016</v>
      </c>
      <c r="KR59" s="100">
        <v>331469199</v>
      </c>
      <c r="KS59" s="100">
        <v>0</v>
      </c>
      <c r="KT59" s="100">
        <v>0</v>
      </c>
    </row>
    <row r="60" spans="1:306" x14ac:dyDescent="0.25">
      <c r="A60" s="61">
        <v>994</v>
      </c>
      <c r="B60" s="61" t="s">
        <v>83</v>
      </c>
      <c r="C60" s="61">
        <v>2162242</v>
      </c>
      <c r="D60" s="61">
        <v>221</v>
      </c>
      <c r="E60" s="61">
        <v>9783.9</v>
      </c>
      <c r="F60" s="61">
        <v>75</v>
      </c>
      <c r="G60" s="61">
        <v>9858.9</v>
      </c>
      <c r="H60" s="61">
        <v>217</v>
      </c>
      <c r="I60" s="61">
        <v>2139381</v>
      </c>
      <c r="J60" s="61">
        <v>0</v>
      </c>
      <c r="K60" s="61">
        <v>0</v>
      </c>
      <c r="L60" s="61">
        <v>0</v>
      </c>
      <c r="M60" s="61">
        <v>0</v>
      </c>
      <c r="N60" s="61">
        <v>0</v>
      </c>
      <c r="O60" s="61">
        <v>0</v>
      </c>
      <c r="P60" s="61">
        <v>800000</v>
      </c>
      <c r="Q60" s="61">
        <v>39436</v>
      </c>
      <c r="R60" s="61">
        <v>0</v>
      </c>
      <c r="S60" s="61">
        <v>3001678</v>
      </c>
      <c r="T60" s="61">
        <v>867304</v>
      </c>
      <c r="U60" s="61">
        <v>2134374</v>
      </c>
      <c r="V60" s="61">
        <v>2134374</v>
      </c>
      <c r="W60" s="61">
        <v>31175</v>
      </c>
      <c r="X60" s="61">
        <v>4248</v>
      </c>
      <c r="Y60" s="61">
        <v>126725601</v>
      </c>
      <c r="Z60" s="61">
        <v>0</v>
      </c>
      <c r="AA60" s="61">
        <v>0</v>
      </c>
      <c r="AB60" s="61">
        <v>22861</v>
      </c>
      <c r="AC60" s="61">
        <v>0</v>
      </c>
      <c r="AD60" s="61">
        <v>0</v>
      </c>
      <c r="AE60" s="94">
        <v>2139381</v>
      </c>
      <c r="AF60" s="94">
        <v>217</v>
      </c>
      <c r="AG60" s="94">
        <v>9858.9</v>
      </c>
      <c r="AH60" s="94">
        <v>0</v>
      </c>
      <c r="AI60" s="94">
        <v>9858.9</v>
      </c>
      <c r="AJ60" s="94">
        <v>214</v>
      </c>
      <c r="AK60" s="94">
        <v>2109805</v>
      </c>
      <c r="AL60" s="94">
        <v>0</v>
      </c>
      <c r="AM60" s="94">
        <v>0</v>
      </c>
      <c r="AN60" s="94">
        <v>0</v>
      </c>
      <c r="AO60" s="94">
        <v>0</v>
      </c>
      <c r="AP60" s="94">
        <v>0</v>
      </c>
      <c r="AQ60" s="94">
        <v>0</v>
      </c>
      <c r="AR60" s="94">
        <v>950000</v>
      </c>
      <c r="AS60" s="94">
        <v>29577</v>
      </c>
      <c r="AT60" s="94">
        <v>0</v>
      </c>
      <c r="AU60" s="94">
        <v>3118958</v>
      </c>
      <c r="AV60" s="94">
        <v>935949</v>
      </c>
      <c r="AW60" s="94">
        <v>2183009</v>
      </c>
      <c r="AX60" s="94">
        <v>2183009</v>
      </c>
      <c r="AY60" s="94">
        <v>31175</v>
      </c>
      <c r="AZ60" s="94">
        <v>3866</v>
      </c>
      <c r="BA60" s="94">
        <v>131606529</v>
      </c>
      <c r="BB60" s="94">
        <v>0</v>
      </c>
      <c r="BC60" s="94">
        <v>0</v>
      </c>
      <c r="BD60" s="94">
        <v>29576</v>
      </c>
      <c r="BE60" s="94">
        <v>0</v>
      </c>
      <c r="BF60" s="94">
        <v>0</v>
      </c>
      <c r="BG60" s="94">
        <v>0</v>
      </c>
      <c r="BH60" s="94">
        <v>0</v>
      </c>
      <c r="BI60" s="94">
        <v>0</v>
      </c>
      <c r="BJ60" s="85">
        <v>2109805</v>
      </c>
      <c r="BK60" s="85">
        <v>214</v>
      </c>
      <c r="BL60" s="85">
        <v>9858.9</v>
      </c>
      <c r="BM60" s="85">
        <v>0</v>
      </c>
      <c r="BN60" s="85">
        <v>9858.9</v>
      </c>
      <c r="BO60" s="85">
        <v>211</v>
      </c>
      <c r="BP60" s="85">
        <v>2080228</v>
      </c>
      <c r="BQ60" s="85">
        <v>0</v>
      </c>
      <c r="BR60" s="85">
        <v>0</v>
      </c>
      <c r="BS60" s="85">
        <v>0</v>
      </c>
      <c r="BT60" s="85">
        <v>0</v>
      </c>
      <c r="BU60" s="85">
        <v>0</v>
      </c>
      <c r="BV60" s="85">
        <v>0</v>
      </c>
      <c r="BW60" s="85">
        <v>1150000</v>
      </c>
      <c r="BX60" s="85">
        <v>29577</v>
      </c>
      <c r="BY60" s="85">
        <v>0</v>
      </c>
      <c r="BZ60" s="85">
        <v>3290859</v>
      </c>
      <c r="CA60" s="85">
        <v>937381</v>
      </c>
      <c r="CB60" s="85">
        <v>2353478</v>
      </c>
      <c r="CC60" s="85">
        <v>2153478</v>
      </c>
      <c r="CD60" s="85">
        <v>21514</v>
      </c>
      <c r="CE60" s="85">
        <v>1048</v>
      </c>
      <c r="CF60" s="85">
        <v>131712592</v>
      </c>
      <c r="CG60" s="85">
        <v>200000</v>
      </c>
      <c r="CH60" s="85">
        <v>0</v>
      </c>
      <c r="CI60" s="85">
        <v>29577</v>
      </c>
      <c r="CJ60" s="85">
        <v>1477</v>
      </c>
      <c r="CK60" s="85">
        <v>0</v>
      </c>
      <c r="CL60" s="85">
        <v>0</v>
      </c>
      <c r="CM60" s="85">
        <v>0</v>
      </c>
      <c r="CN60" s="85">
        <v>0</v>
      </c>
      <c r="CO60" s="91">
        <v>2080228</v>
      </c>
      <c r="CP60" s="91">
        <v>211</v>
      </c>
      <c r="CQ60" s="91">
        <v>9858.9</v>
      </c>
      <c r="CR60" s="91">
        <v>0</v>
      </c>
      <c r="CS60" s="91">
        <v>9858.9</v>
      </c>
      <c r="CT60" s="91">
        <v>219</v>
      </c>
      <c r="CU60" s="91">
        <v>2159099</v>
      </c>
      <c r="CV60" s="91">
        <v>0</v>
      </c>
      <c r="CW60" s="91">
        <v>0</v>
      </c>
      <c r="CX60" s="91">
        <v>0</v>
      </c>
      <c r="CY60" s="91">
        <v>0</v>
      </c>
      <c r="CZ60" s="91">
        <v>0</v>
      </c>
      <c r="DA60" s="91">
        <v>0</v>
      </c>
      <c r="DB60" s="91">
        <v>1300000</v>
      </c>
      <c r="DC60" s="91">
        <v>0</v>
      </c>
      <c r="DD60" s="91">
        <v>0</v>
      </c>
      <c r="DE60" s="91">
        <v>3459099</v>
      </c>
      <c r="DF60" s="91">
        <v>948648</v>
      </c>
      <c r="DG60" s="91">
        <v>2510451</v>
      </c>
      <c r="DH60" s="91">
        <v>2163959</v>
      </c>
      <c r="DI60" s="91">
        <v>10609</v>
      </c>
      <c r="DJ60" s="91">
        <v>1063</v>
      </c>
      <c r="DK60" s="91">
        <v>136400871</v>
      </c>
      <c r="DL60" s="91">
        <v>346492</v>
      </c>
      <c r="DM60" s="91">
        <v>0</v>
      </c>
      <c r="DN60" s="91">
        <v>0</v>
      </c>
      <c r="DO60" s="91">
        <v>0</v>
      </c>
      <c r="DP60" s="91">
        <v>0</v>
      </c>
      <c r="DQ60" s="91">
        <v>0</v>
      </c>
      <c r="DR60" s="91">
        <v>0</v>
      </c>
      <c r="DS60" s="91">
        <v>0</v>
      </c>
      <c r="DT60" s="91">
        <v>0</v>
      </c>
      <c r="DU60" s="92">
        <v>2159099</v>
      </c>
      <c r="DV60" s="92">
        <v>219</v>
      </c>
      <c r="DW60" s="92">
        <v>9858.9</v>
      </c>
      <c r="DX60" s="92">
        <v>0</v>
      </c>
      <c r="DY60" s="92">
        <v>9858.9</v>
      </c>
      <c r="DZ60" s="92">
        <v>225</v>
      </c>
      <c r="EA60" s="92">
        <v>2218253</v>
      </c>
      <c r="EB60" s="92">
        <v>0</v>
      </c>
      <c r="EC60" s="92">
        <v>0</v>
      </c>
      <c r="ED60" s="92">
        <v>0</v>
      </c>
      <c r="EE60" s="92">
        <v>0</v>
      </c>
      <c r="EF60" s="92">
        <v>0</v>
      </c>
      <c r="EG60" s="92">
        <v>0</v>
      </c>
      <c r="EH60" s="92">
        <v>1300000</v>
      </c>
      <c r="EI60" s="92">
        <v>0</v>
      </c>
      <c r="EJ60" s="92">
        <v>0</v>
      </c>
      <c r="EK60" s="92">
        <v>3518617</v>
      </c>
      <c r="EL60" s="92">
        <v>1304001</v>
      </c>
      <c r="EM60" s="92">
        <v>2214616</v>
      </c>
      <c r="EN60" s="92">
        <v>1898151</v>
      </c>
      <c r="EO60" s="92">
        <v>11162</v>
      </c>
      <c r="EP60" s="92">
        <v>1089</v>
      </c>
      <c r="EQ60" s="92">
        <v>134609282</v>
      </c>
      <c r="ER60" s="92">
        <v>316465</v>
      </c>
      <c r="ES60" s="92">
        <v>0</v>
      </c>
      <c r="ET60" s="92">
        <v>0</v>
      </c>
      <c r="EU60" s="92">
        <v>364</v>
      </c>
      <c r="EV60" s="92">
        <v>0</v>
      </c>
      <c r="EW60" s="92">
        <v>0</v>
      </c>
      <c r="EX60" s="92">
        <v>0</v>
      </c>
      <c r="EY60" s="92">
        <v>0</v>
      </c>
      <c r="EZ60" s="92">
        <v>0</v>
      </c>
      <c r="FA60" s="88">
        <v>2218253</v>
      </c>
      <c r="FB60" s="88">
        <v>225</v>
      </c>
      <c r="FC60" s="88">
        <v>9858.9</v>
      </c>
      <c r="FD60" s="88">
        <v>175</v>
      </c>
      <c r="FE60" s="88">
        <v>10033.9</v>
      </c>
      <c r="FF60" s="88">
        <v>235</v>
      </c>
      <c r="FG60" s="88">
        <v>2357967</v>
      </c>
      <c r="FH60" s="88">
        <v>0</v>
      </c>
      <c r="FI60" s="88">
        <v>0</v>
      </c>
      <c r="FJ60" s="88">
        <v>0</v>
      </c>
      <c r="FK60" s="88">
        <v>0</v>
      </c>
      <c r="FL60" s="88">
        <v>0</v>
      </c>
      <c r="FM60" s="88">
        <v>0</v>
      </c>
      <c r="FN60" s="88">
        <v>1300000</v>
      </c>
      <c r="FO60" s="88">
        <v>0</v>
      </c>
      <c r="FP60" s="88">
        <v>0</v>
      </c>
      <c r="FQ60" s="88">
        <v>0</v>
      </c>
      <c r="FR60" s="88">
        <v>0</v>
      </c>
      <c r="FS60" s="88">
        <v>0</v>
      </c>
      <c r="FT60" s="88">
        <v>0</v>
      </c>
      <c r="FU60" s="88">
        <v>0</v>
      </c>
      <c r="FV60" s="88">
        <v>0</v>
      </c>
      <c r="FW60" s="88">
        <v>3657967</v>
      </c>
      <c r="FX60" s="88">
        <v>1430726</v>
      </c>
      <c r="FY60" s="88">
        <v>2227241</v>
      </c>
      <c r="FZ60" s="88">
        <v>1775000</v>
      </c>
      <c r="GA60" s="88">
        <v>0</v>
      </c>
      <c r="GB60" s="88">
        <v>142593896</v>
      </c>
      <c r="GC60" s="88">
        <v>452241</v>
      </c>
      <c r="GD60" s="88">
        <v>0</v>
      </c>
      <c r="GE60" s="93">
        <v>2357967</v>
      </c>
      <c r="GF60" s="93">
        <v>235</v>
      </c>
      <c r="GG60" s="93">
        <v>10033.9</v>
      </c>
      <c r="GH60" s="93">
        <v>179</v>
      </c>
      <c r="GI60" s="93">
        <v>10212.9</v>
      </c>
      <c r="GJ60" s="93">
        <v>234</v>
      </c>
      <c r="GK60" s="93">
        <v>2389819</v>
      </c>
      <c r="GL60" s="93">
        <v>0</v>
      </c>
      <c r="GM60" s="93">
        <v>0</v>
      </c>
      <c r="GN60" s="93">
        <v>0</v>
      </c>
      <c r="GO60" s="93">
        <v>0</v>
      </c>
      <c r="GP60" s="93">
        <v>0</v>
      </c>
      <c r="GQ60" s="93">
        <v>600000</v>
      </c>
      <c r="GR60" s="93">
        <v>400000</v>
      </c>
      <c r="GS60" s="93">
        <v>10213</v>
      </c>
      <c r="GT60" s="93">
        <v>0</v>
      </c>
      <c r="GU60" s="93">
        <v>0</v>
      </c>
      <c r="GV60" s="93">
        <v>0</v>
      </c>
      <c r="GW60" s="93">
        <v>0</v>
      </c>
      <c r="GX60" s="93">
        <v>0</v>
      </c>
      <c r="GY60" s="93">
        <v>0</v>
      </c>
      <c r="GZ60" s="93">
        <v>0</v>
      </c>
      <c r="HA60" s="93">
        <v>3400032</v>
      </c>
      <c r="HB60" s="93">
        <v>1517782</v>
      </c>
      <c r="HC60" s="93">
        <v>1882250</v>
      </c>
      <c r="HD60" s="93">
        <v>1651231</v>
      </c>
      <c r="HE60" s="93">
        <v>0</v>
      </c>
      <c r="HF60" s="93">
        <v>157879488</v>
      </c>
      <c r="HG60" s="93">
        <v>231019</v>
      </c>
      <c r="HH60" s="93">
        <v>0</v>
      </c>
      <c r="HI60" s="65">
        <v>2989819</v>
      </c>
      <c r="HJ60" s="65">
        <v>234</v>
      </c>
      <c r="HK60" s="65">
        <v>12777</v>
      </c>
      <c r="HL60" s="65">
        <v>0</v>
      </c>
      <c r="HM60" s="65">
        <v>12777</v>
      </c>
      <c r="HN60" s="65">
        <v>233</v>
      </c>
      <c r="HO60" s="65">
        <v>2977041</v>
      </c>
      <c r="HP60" s="65">
        <v>12778</v>
      </c>
      <c r="HQ60" s="65">
        <v>0</v>
      </c>
      <c r="HR60" s="65">
        <v>0</v>
      </c>
      <c r="HS60" s="65">
        <v>0</v>
      </c>
      <c r="HT60" s="65">
        <v>0</v>
      </c>
      <c r="HU60" s="65">
        <v>0</v>
      </c>
      <c r="HV60" s="65">
        <v>400000</v>
      </c>
      <c r="HW60" s="65">
        <v>12777</v>
      </c>
      <c r="HX60" s="65">
        <v>0</v>
      </c>
      <c r="HY60" s="65">
        <v>0</v>
      </c>
      <c r="HZ60" s="65">
        <v>0</v>
      </c>
      <c r="IA60" s="65">
        <v>0</v>
      </c>
      <c r="IB60" s="65">
        <v>0</v>
      </c>
      <c r="IC60" s="65">
        <v>0</v>
      </c>
      <c r="ID60" s="65">
        <v>0</v>
      </c>
      <c r="IE60" s="65">
        <v>3402596</v>
      </c>
      <c r="IF60" s="65">
        <v>1536929</v>
      </c>
      <c r="IG60" s="65">
        <v>1865667</v>
      </c>
      <c r="IH60" s="65">
        <v>1660736</v>
      </c>
      <c r="II60" s="65">
        <v>0</v>
      </c>
      <c r="IJ60" s="65">
        <v>165330666</v>
      </c>
      <c r="IK60" s="65">
        <v>204931</v>
      </c>
      <c r="IL60" s="65">
        <v>0</v>
      </c>
      <c r="IM60" s="90">
        <v>2977041</v>
      </c>
      <c r="IN60" s="90">
        <v>233</v>
      </c>
      <c r="IO60" s="90">
        <v>12777</v>
      </c>
      <c r="IP60" s="90">
        <v>0</v>
      </c>
      <c r="IQ60" s="90">
        <v>12777</v>
      </c>
      <c r="IR60" s="90">
        <v>229</v>
      </c>
      <c r="IS60" s="90">
        <v>2925933</v>
      </c>
      <c r="IT60" s="90">
        <v>51108</v>
      </c>
      <c r="IU60" s="90">
        <v>0</v>
      </c>
      <c r="IV60" s="90">
        <v>0</v>
      </c>
      <c r="IW60" s="90">
        <v>0</v>
      </c>
      <c r="IX60" s="90">
        <v>0</v>
      </c>
      <c r="IY60" s="90">
        <v>0</v>
      </c>
      <c r="IZ60" s="90">
        <v>400000</v>
      </c>
      <c r="JA60" s="90">
        <v>51108</v>
      </c>
      <c r="JB60" s="90">
        <v>0</v>
      </c>
      <c r="JC60" s="90">
        <v>0</v>
      </c>
      <c r="JD60" s="90">
        <v>0</v>
      </c>
      <c r="JE60" s="90">
        <v>0</v>
      </c>
      <c r="JF60" s="90">
        <v>0</v>
      </c>
      <c r="JG60" s="90">
        <v>0</v>
      </c>
      <c r="JH60" s="90">
        <v>0</v>
      </c>
      <c r="JI60" s="90">
        <v>3428149</v>
      </c>
      <c r="JJ60" s="90">
        <v>1534326</v>
      </c>
      <c r="JK60" s="90">
        <v>1893823</v>
      </c>
      <c r="JL60" s="90">
        <v>1750000</v>
      </c>
      <c r="JM60" s="90">
        <v>0</v>
      </c>
      <c r="JN60" s="90">
        <v>179049345</v>
      </c>
      <c r="JO60" s="90">
        <v>143823</v>
      </c>
      <c r="JP60" s="90">
        <v>0</v>
      </c>
      <c r="JQ60" s="100">
        <v>2925933</v>
      </c>
      <c r="JR60" s="100">
        <v>229</v>
      </c>
      <c r="JS60" s="100">
        <v>12777</v>
      </c>
      <c r="JT60" s="100">
        <v>325</v>
      </c>
      <c r="JU60" s="100">
        <v>13102</v>
      </c>
      <c r="JV60" s="100">
        <v>227</v>
      </c>
      <c r="JW60" s="100">
        <v>2974154</v>
      </c>
      <c r="JX60" s="100">
        <v>0</v>
      </c>
      <c r="JY60" s="100">
        <v>0</v>
      </c>
      <c r="JZ60" s="100">
        <v>0</v>
      </c>
      <c r="KA60" s="100">
        <v>0</v>
      </c>
      <c r="KB60" s="100">
        <v>0</v>
      </c>
      <c r="KC60" s="100">
        <v>0</v>
      </c>
      <c r="KD60" s="100">
        <v>600000</v>
      </c>
      <c r="KE60" s="100">
        <v>26204</v>
      </c>
      <c r="KF60" s="100">
        <v>0</v>
      </c>
      <c r="KG60" s="100">
        <v>0</v>
      </c>
      <c r="KH60" s="100">
        <v>0</v>
      </c>
      <c r="KI60" s="100">
        <v>0</v>
      </c>
      <c r="KJ60" s="100">
        <v>0</v>
      </c>
      <c r="KK60" s="100">
        <v>0</v>
      </c>
      <c r="KL60" s="100">
        <v>0</v>
      </c>
      <c r="KM60" s="100">
        <v>3600358</v>
      </c>
      <c r="KN60" s="100">
        <v>1630533</v>
      </c>
      <c r="KO60" s="100">
        <v>1969825</v>
      </c>
      <c r="KP60" s="100">
        <v>1843900</v>
      </c>
      <c r="KQ60" s="100">
        <v>0</v>
      </c>
      <c r="KR60" s="100">
        <v>200700297</v>
      </c>
      <c r="KS60" s="100">
        <v>125925</v>
      </c>
      <c r="KT60" s="100">
        <v>0</v>
      </c>
    </row>
    <row r="61" spans="1:306" x14ac:dyDescent="0.25">
      <c r="A61" s="61">
        <v>1029</v>
      </c>
      <c r="B61" s="61" t="s">
        <v>84</v>
      </c>
      <c r="C61" s="61">
        <v>10596191</v>
      </c>
      <c r="D61" s="61">
        <v>1119</v>
      </c>
      <c r="E61" s="61">
        <v>9469.34</v>
      </c>
      <c r="F61" s="61">
        <v>75</v>
      </c>
      <c r="G61" s="61">
        <v>9544.34</v>
      </c>
      <c r="H61" s="61">
        <v>1098</v>
      </c>
      <c r="I61" s="61">
        <v>10479685</v>
      </c>
      <c r="J61" s="61">
        <v>0</v>
      </c>
      <c r="K61" s="61">
        <v>0</v>
      </c>
      <c r="L61" s="61">
        <v>0</v>
      </c>
      <c r="M61" s="61">
        <v>0</v>
      </c>
      <c r="N61" s="61">
        <v>0</v>
      </c>
      <c r="O61" s="61">
        <v>0</v>
      </c>
      <c r="P61" s="61">
        <v>0</v>
      </c>
      <c r="Q61" s="61">
        <v>200431</v>
      </c>
      <c r="R61" s="61">
        <v>0</v>
      </c>
      <c r="S61" s="61">
        <v>10798099</v>
      </c>
      <c r="T61" s="61">
        <v>5761508</v>
      </c>
      <c r="U61" s="61">
        <v>5036591</v>
      </c>
      <c r="V61" s="61">
        <v>5036591</v>
      </c>
      <c r="W61" s="61">
        <v>534459</v>
      </c>
      <c r="X61" s="61">
        <v>2909</v>
      </c>
      <c r="Y61" s="61">
        <v>544847579</v>
      </c>
      <c r="Z61" s="61">
        <v>0</v>
      </c>
      <c r="AA61" s="61">
        <v>0</v>
      </c>
      <c r="AB61" s="61">
        <v>116506</v>
      </c>
      <c r="AC61" s="61">
        <v>0</v>
      </c>
      <c r="AD61" s="61">
        <v>1477</v>
      </c>
      <c r="AE61" s="94">
        <v>10479685</v>
      </c>
      <c r="AF61" s="94">
        <v>1098</v>
      </c>
      <c r="AG61" s="94">
        <v>9544.34</v>
      </c>
      <c r="AH61" s="94">
        <v>0</v>
      </c>
      <c r="AI61" s="94">
        <v>9544.34</v>
      </c>
      <c r="AJ61" s="94">
        <v>1083</v>
      </c>
      <c r="AK61" s="94">
        <v>10336520</v>
      </c>
      <c r="AL61" s="94">
        <v>0</v>
      </c>
      <c r="AM61" s="94">
        <v>0</v>
      </c>
      <c r="AN61" s="94">
        <v>0</v>
      </c>
      <c r="AO61" s="94">
        <v>0</v>
      </c>
      <c r="AP61" s="94">
        <v>0</v>
      </c>
      <c r="AQ61" s="94">
        <v>0</v>
      </c>
      <c r="AR61" s="94">
        <v>0</v>
      </c>
      <c r="AS61" s="94">
        <v>143165</v>
      </c>
      <c r="AT61" s="94">
        <v>0</v>
      </c>
      <c r="AU61" s="94">
        <v>10675344</v>
      </c>
      <c r="AV61" s="94">
        <v>5861198</v>
      </c>
      <c r="AW61" s="94">
        <v>4814146</v>
      </c>
      <c r="AX61" s="94">
        <v>4823690</v>
      </c>
      <c r="AY61" s="94">
        <v>747672</v>
      </c>
      <c r="AZ61" s="94">
        <v>3223</v>
      </c>
      <c r="BA61" s="94">
        <v>540761526</v>
      </c>
      <c r="BB61" s="94">
        <v>0</v>
      </c>
      <c r="BC61" s="94">
        <v>9544</v>
      </c>
      <c r="BD61" s="94">
        <v>143165</v>
      </c>
      <c r="BE61" s="94">
        <v>0</v>
      </c>
      <c r="BF61" s="94">
        <v>0</v>
      </c>
      <c r="BG61" s="94">
        <v>52494</v>
      </c>
      <c r="BH61" s="94">
        <v>0</v>
      </c>
      <c r="BI61" s="94">
        <v>0</v>
      </c>
      <c r="BJ61" s="85">
        <v>10336520</v>
      </c>
      <c r="BK61" s="85">
        <v>1083</v>
      </c>
      <c r="BL61" s="85">
        <v>9544.34</v>
      </c>
      <c r="BM61" s="85">
        <v>0</v>
      </c>
      <c r="BN61" s="85">
        <v>9544.34</v>
      </c>
      <c r="BO61" s="85">
        <v>1075</v>
      </c>
      <c r="BP61" s="85">
        <v>10260166</v>
      </c>
      <c r="BQ61" s="85">
        <v>0</v>
      </c>
      <c r="BR61" s="85">
        <v>0</v>
      </c>
      <c r="BS61" s="85">
        <v>0</v>
      </c>
      <c r="BT61" s="85">
        <v>0</v>
      </c>
      <c r="BU61" s="85">
        <v>0</v>
      </c>
      <c r="BV61" s="85">
        <v>0</v>
      </c>
      <c r="BW61" s="85">
        <v>0</v>
      </c>
      <c r="BX61" s="85">
        <v>76355</v>
      </c>
      <c r="BY61" s="85">
        <v>0</v>
      </c>
      <c r="BZ61" s="85">
        <v>10508166</v>
      </c>
      <c r="CA61" s="85">
        <v>6180248</v>
      </c>
      <c r="CB61" s="85">
        <v>4327918</v>
      </c>
      <c r="CC61" s="85">
        <v>4327918</v>
      </c>
      <c r="CD61" s="85">
        <v>1218754</v>
      </c>
      <c r="CE61" s="85">
        <v>4067</v>
      </c>
      <c r="CF61" s="85">
        <v>552539957</v>
      </c>
      <c r="CG61" s="85">
        <v>0</v>
      </c>
      <c r="CH61" s="85">
        <v>0</v>
      </c>
      <c r="CI61" s="85">
        <v>76354</v>
      </c>
      <c r="CJ61" s="85">
        <v>11216</v>
      </c>
      <c r="CK61" s="85">
        <v>2876</v>
      </c>
      <c r="CL61" s="85">
        <v>81199</v>
      </c>
      <c r="CM61" s="85">
        <v>0</v>
      </c>
      <c r="CN61" s="85">
        <v>0</v>
      </c>
      <c r="CO61" s="91">
        <v>10260166</v>
      </c>
      <c r="CP61" s="91">
        <v>1075</v>
      </c>
      <c r="CQ61" s="91">
        <v>9544.34</v>
      </c>
      <c r="CR61" s="91">
        <v>0</v>
      </c>
      <c r="CS61" s="91">
        <v>9544.34</v>
      </c>
      <c r="CT61" s="91">
        <v>1054</v>
      </c>
      <c r="CU61" s="91">
        <v>10059734</v>
      </c>
      <c r="CV61" s="91">
        <v>0</v>
      </c>
      <c r="CW61" s="91">
        <v>0</v>
      </c>
      <c r="CX61" s="91">
        <v>0</v>
      </c>
      <c r="CY61" s="91">
        <v>0</v>
      </c>
      <c r="CZ61" s="91">
        <v>0</v>
      </c>
      <c r="DA61" s="91">
        <v>0</v>
      </c>
      <c r="DB61" s="91">
        <v>0</v>
      </c>
      <c r="DC61" s="91">
        <v>200431</v>
      </c>
      <c r="DD61" s="91">
        <v>0</v>
      </c>
      <c r="DE61" s="91">
        <v>10588999</v>
      </c>
      <c r="DF61" s="91">
        <v>6123335</v>
      </c>
      <c r="DG61" s="91">
        <v>4465664</v>
      </c>
      <c r="DH61" s="91">
        <v>4465664</v>
      </c>
      <c r="DI61" s="91">
        <v>1151543</v>
      </c>
      <c r="DJ61" s="91">
        <v>4127</v>
      </c>
      <c r="DK61" s="91">
        <v>571172103</v>
      </c>
      <c r="DL61" s="91">
        <v>0</v>
      </c>
      <c r="DM61" s="91">
        <v>0</v>
      </c>
      <c r="DN61" s="91">
        <v>200432</v>
      </c>
      <c r="DO61" s="91">
        <v>2049</v>
      </c>
      <c r="DP61" s="91">
        <v>14584</v>
      </c>
      <c r="DQ61" s="91">
        <v>111769</v>
      </c>
      <c r="DR61" s="91">
        <v>0</v>
      </c>
      <c r="DS61" s="91">
        <v>0</v>
      </c>
      <c r="DT61" s="91">
        <v>0</v>
      </c>
      <c r="DU61" s="92">
        <v>10059734</v>
      </c>
      <c r="DV61" s="92">
        <v>1054</v>
      </c>
      <c r="DW61" s="92">
        <v>9544.34</v>
      </c>
      <c r="DX61" s="92">
        <v>0</v>
      </c>
      <c r="DY61" s="92">
        <v>9544.34</v>
      </c>
      <c r="DZ61" s="92">
        <v>1038</v>
      </c>
      <c r="EA61" s="92">
        <v>10059734</v>
      </c>
      <c r="EB61" s="92">
        <v>0</v>
      </c>
      <c r="EC61" s="92">
        <v>0</v>
      </c>
      <c r="ED61" s="92">
        <v>0</v>
      </c>
      <c r="EE61" s="92">
        <v>0</v>
      </c>
      <c r="EF61" s="92">
        <v>0</v>
      </c>
      <c r="EG61" s="92">
        <v>0</v>
      </c>
      <c r="EH61" s="92">
        <v>0</v>
      </c>
      <c r="EI61" s="92">
        <v>152709</v>
      </c>
      <c r="EJ61" s="92">
        <v>0</v>
      </c>
      <c r="EK61" s="92">
        <v>10322291</v>
      </c>
      <c r="EL61" s="92">
        <v>5961850</v>
      </c>
      <c r="EM61" s="92">
        <v>4360441</v>
      </c>
      <c r="EN61" s="92">
        <v>4360441</v>
      </c>
      <c r="EO61" s="92">
        <v>1250718</v>
      </c>
      <c r="EP61" s="92">
        <v>4227</v>
      </c>
      <c r="EQ61" s="92">
        <v>594157758</v>
      </c>
      <c r="ER61" s="92">
        <v>0</v>
      </c>
      <c r="ES61" s="92">
        <v>0</v>
      </c>
      <c r="ET61" s="92">
        <v>152709</v>
      </c>
      <c r="EU61" s="92">
        <v>0</v>
      </c>
      <c r="EV61" s="92">
        <v>0</v>
      </c>
      <c r="EW61" s="92">
        <v>109848</v>
      </c>
      <c r="EX61" s="92">
        <v>0</v>
      </c>
      <c r="EY61" s="92">
        <v>0</v>
      </c>
      <c r="EZ61" s="92">
        <v>0</v>
      </c>
      <c r="FA61" s="88">
        <v>9907025</v>
      </c>
      <c r="FB61" s="88">
        <v>1038</v>
      </c>
      <c r="FC61" s="88">
        <v>9544.34</v>
      </c>
      <c r="FD61" s="88">
        <v>175</v>
      </c>
      <c r="FE61" s="88">
        <v>9719.34</v>
      </c>
      <c r="FF61" s="88">
        <v>1013</v>
      </c>
      <c r="FG61" s="88">
        <v>9845691</v>
      </c>
      <c r="FH61" s="88">
        <v>61334</v>
      </c>
      <c r="FI61" s="88">
        <v>0</v>
      </c>
      <c r="FJ61" s="88">
        <v>0</v>
      </c>
      <c r="FK61" s="88">
        <v>0</v>
      </c>
      <c r="FL61" s="88">
        <v>0</v>
      </c>
      <c r="FM61" s="88">
        <v>0</v>
      </c>
      <c r="FN61" s="88">
        <v>0</v>
      </c>
      <c r="FO61" s="88">
        <v>242984</v>
      </c>
      <c r="FP61" s="88">
        <v>0</v>
      </c>
      <c r="FQ61" s="88">
        <v>0</v>
      </c>
      <c r="FR61" s="88">
        <v>0</v>
      </c>
      <c r="FS61" s="88">
        <v>0</v>
      </c>
      <c r="FT61" s="88">
        <v>0</v>
      </c>
      <c r="FU61" s="88">
        <v>182973</v>
      </c>
      <c r="FV61" s="88">
        <v>0</v>
      </c>
      <c r="FW61" s="88">
        <v>10332982</v>
      </c>
      <c r="FX61" s="88">
        <v>5929945</v>
      </c>
      <c r="FY61" s="88">
        <v>4403037</v>
      </c>
      <c r="FZ61" s="88">
        <v>4403037</v>
      </c>
      <c r="GA61" s="88">
        <v>1197788</v>
      </c>
      <c r="GB61" s="88">
        <v>620300347</v>
      </c>
      <c r="GC61" s="88">
        <v>0</v>
      </c>
      <c r="GD61" s="88">
        <v>0</v>
      </c>
      <c r="GE61" s="93">
        <v>9845691</v>
      </c>
      <c r="GF61" s="93">
        <v>1013</v>
      </c>
      <c r="GG61" s="93">
        <v>9719.34</v>
      </c>
      <c r="GH61" s="93">
        <v>280.66000000000003</v>
      </c>
      <c r="GI61" s="93">
        <v>10000</v>
      </c>
      <c r="GJ61" s="93">
        <v>985</v>
      </c>
      <c r="GK61" s="93">
        <v>9850000</v>
      </c>
      <c r="GL61" s="93">
        <v>0</v>
      </c>
      <c r="GM61" s="93">
        <v>0</v>
      </c>
      <c r="GN61" s="93">
        <v>0</v>
      </c>
      <c r="GO61" s="93">
        <v>0</v>
      </c>
      <c r="GP61" s="93">
        <v>0</v>
      </c>
      <c r="GQ61" s="93">
        <v>0</v>
      </c>
      <c r="GR61" s="93">
        <v>0</v>
      </c>
      <c r="GS61" s="93">
        <v>280000</v>
      </c>
      <c r="GT61" s="93">
        <v>0</v>
      </c>
      <c r="GU61" s="93">
        <v>0</v>
      </c>
      <c r="GV61" s="93">
        <v>0</v>
      </c>
      <c r="GW61" s="93">
        <v>0</v>
      </c>
      <c r="GX61" s="93">
        <v>0</v>
      </c>
      <c r="GY61" s="93">
        <v>248080</v>
      </c>
      <c r="GZ61" s="93">
        <v>0</v>
      </c>
      <c r="HA61" s="93">
        <v>10378080</v>
      </c>
      <c r="HB61" s="93">
        <v>6102512</v>
      </c>
      <c r="HC61" s="93">
        <v>4275568</v>
      </c>
      <c r="HD61" s="93">
        <v>4275568</v>
      </c>
      <c r="HE61" s="93">
        <v>1335976</v>
      </c>
      <c r="HF61" s="93">
        <v>652410859</v>
      </c>
      <c r="HG61" s="93">
        <v>0</v>
      </c>
      <c r="HH61" s="93">
        <v>0</v>
      </c>
      <c r="HI61" s="65">
        <v>9850000</v>
      </c>
      <c r="HJ61" s="65">
        <v>985</v>
      </c>
      <c r="HK61" s="65">
        <v>10000</v>
      </c>
      <c r="HL61" s="65">
        <v>0</v>
      </c>
      <c r="HM61" s="65">
        <v>10000</v>
      </c>
      <c r="HN61" s="65">
        <v>965</v>
      </c>
      <c r="HO61" s="65">
        <v>9650000</v>
      </c>
      <c r="HP61" s="65">
        <v>200000</v>
      </c>
      <c r="HQ61" s="65">
        <v>0</v>
      </c>
      <c r="HR61" s="65">
        <v>0</v>
      </c>
      <c r="HS61" s="65">
        <v>0</v>
      </c>
      <c r="HT61" s="65">
        <v>0</v>
      </c>
      <c r="HU61" s="65">
        <v>0</v>
      </c>
      <c r="HV61" s="65">
        <v>0</v>
      </c>
      <c r="HW61" s="65">
        <v>200000</v>
      </c>
      <c r="HX61" s="65">
        <v>0</v>
      </c>
      <c r="HY61" s="65">
        <v>4078</v>
      </c>
      <c r="HZ61" s="65">
        <v>1264</v>
      </c>
      <c r="IA61" s="65">
        <v>0</v>
      </c>
      <c r="IB61" s="65">
        <v>0</v>
      </c>
      <c r="IC61" s="65">
        <v>231824</v>
      </c>
      <c r="ID61" s="65">
        <v>26026</v>
      </c>
      <c r="IE61" s="65">
        <v>10313192</v>
      </c>
      <c r="IF61" s="65">
        <v>6139867</v>
      </c>
      <c r="IG61" s="65">
        <v>4173325</v>
      </c>
      <c r="IH61" s="65">
        <v>4173325</v>
      </c>
      <c r="II61" s="65">
        <v>1064000</v>
      </c>
      <c r="IJ61" s="65">
        <v>672352973</v>
      </c>
      <c r="IK61" s="65">
        <v>0</v>
      </c>
      <c r="IL61" s="65">
        <v>0</v>
      </c>
      <c r="IM61" s="90">
        <v>9650000</v>
      </c>
      <c r="IN61" s="90">
        <v>965</v>
      </c>
      <c r="IO61" s="90">
        <v>10000</v>
      </c>
      <c r="IP61" s="90">
        <v>0</v>
      </c>
      <c r="IQ61" s="90">
        <v>10000</v>
      </c>
      <c r="IR61" s="90">
        <v>948</v>
      </c>
      <c r="IS61" s="90">
        <v>9480000</v>
      </c>
      <c r="IT61" s="90">
        <v>170000</v>
      </c>
      <c r="IU61" s="90">
        <v>0</v>
      </c>
      <c r="IV61" s="90">
        <v>0</v>
      </c>
      <c r="IW61" s="90">
        <v>0</v>
      </c>
      <c r="IX61" s="90">
        <v>0</v>
      </c>
      <c r="IY61" s="90">
        <v>0</v>
      </c>
      <c r="IZ61" s="90">
        <v>0</v>
      </c>
      <c r="JA61" s="90">
        <v>170000</v>
      </c>
      <c r="JB61" s="90">
        <v>0</v>
      </c>
      <c r="JC61" s="90">
        <v>0</v>
      </c>
      <c r="JD61" s="90">
        <v>4035</v>
      </c>
      <c r="JE61" s="90">
        <v>0</v>
      </c>
      <c r="JF61" s="90">
        <v>0</v>
      </c>
      <c r="JG61" s="90">
        <v>243441</v>
      </c>
      <c r="JH61" s="90">
        <v>65380</v>
      </c>
      <c r="JI61" s="90">
        <v>10132856</v>
      </c>
      <c r="JJ61" s="90">
        <v>6650983</v>
      </c>
      <c r="JK61" s="90">
        <v>3481873</v>
      </c>
      <c r="JL61" s="90">
        <v>3481873</v>
      </c>
      <c r="JM61" s="90">
        <v>1810000</v>
      </c>
      <c r="JN61" s="90">
        <v>751606677</v>
      </c>
      <c r="JO61" s="90">
        <v>0</v>
      </c>
      <c r="JP61" s="90">
        <v>0</v>
      </c>
      <c r="JQ61" s="100">
        <v>9480000</v>
      </c>
      <c r="JR61" s="100">
        <v>948</v>
      </c>
      <c r="JS61" s="100">
        <v>10000</v>
      </c>
      <c r="JT61" s="100">
        <v>1000</v>
      </c>
      <c r="JU61" s="100">
        <v>11000</v>
      </c>
      <c r="JV61" s="100">
        <v>932</v>
      </c>
      <c r="JW61" s="100">
        <v>10252000</v>
      </c>
      <c r="JX61" s="100">
        <v>0</v>
      </c>
      <c r="JY61" s="100">
        <v>0</v>
      </c>
      <c r="JZ61" s="100">
        <v>0</v>
      </c>
      <c r="KA61" s="100">
        <v>0</v>
      </c>
      <c r="KB61" s="100">
        <v>0</v>
      </c>
      <c r="KC61" s="100">
        <v>0</v>
      </c>
      <c r="KD61" s="100">
        <v>0</v>
      </c>
      <c r="KE61" s="100">
        <v>176000</v>
      </c>
      <c r="KF61" s="100">
        <v>0</v>
      </c>
      <c r="KG61" s="100">
        <v>0</v>
      </c>
      <c r="KH61" s="100">
        <v>27954</v>
      </c>
      <c r="KI61" s="100">
        <v>0</v>
      </c>
      <c r="KJ61" s="100">
        <v>0</v>
      </c>
      <c r="KK61" s="100">
        <v>430470</v>
      </c>
      <c r="KL61" s="100">
        <v>60260</v>
      </c>
      <c r="KM61" s="100">
        <v>10946684</v>
      </c>
      <c r="KN61" s="100">
        <v>6768858</v>
      </c>
      <c r="KO61" s="100">
        <v>4177826</v>
      </c>
      <c r="KP61" s="100">
        <v>4177826</v>
      </c>
      <c r="KQ61" s="100">
        <v>1901674</v>
      </c>
      <c r="KR61" s="100">
        <v>916437688</v>
      </c>
      <c r="KS61" s="100">
        <v>0</v>
      </c>
      <c r="KT61" s="100">
        <v>0</v>
      </c>
    </row>
    <row r="62" spans="1:306" x14ac:dyDescent="0.25">
      <c r="A62" s="61">
        <v>1015</v>
      </c>
      <c r="B62" s="61" t="s">
        <v>85</v>
      </c>
      <c r="C62" s="61">
        <v>28069496</v>
      </c>
      <c r="D62" s="61">
        <v>2886</v>
      </c>
      <c r="E62" s="61">
        <v>9726.09</v>
      </c>
      <c r="F62" s="61">
        <v>75</v>
      </c>
      <c r="G62" s="61">
        <v>9801.09</v>
      </c>
      <c r="H62" s="61">
        <v>2878</v>
      </c>
      <c r="I62" s="61">
        <v>28207537</v>
      </c>
      <c r="J62" s="61">
        <v>0</v>
      </c>
      <c r="K62" s="61">
        <v>0</v>
      </c>
      <c r="L62" s="61">
        <v>0</v>
      </c>
      <c r="M62" s="61">
        <v>0</v>
      </c>
      <c r="N62" s="61">
        <v>0</v>
      </c>
      <c r="O62" s="61">
        <v>0</v>
      </c>
      <c r="P62" s="61">
        <v>0</v>
      </c>
      <c r="Q62" s="61">
        <v>78409</v>
      </c>
      <c r="R62" s="61">
        <v>0</v>
      </c>
      <c r="S62" s="61">
        <v>28289801</v>
      </c>
      <c r="T62" s="61">
        <v>8521323</v>
      </c>
      <c r="U62" s="61">
        <v>19768478</v>
      </c>
      <c r="V62" s="61">
        <v>19768478</v>
      </c>
      <c r="W62" s="61">
        <v>1751475</v>
      </c>
      <c r="X62" s="61">
        <v>67009</v>
      </c>
      <c r="Y62" s="61">
        <v>2158581130</v>
      </c>
      <c r="Z62" s="61">
        <v>0</v>
      </c>
      <c r="AA62" s="61">
        <v>0</v>
      </c>
      <c r="AB62" s="61">
        <v>0</v>
      </c>
      <c r="AC62" s="61">
        <v>0</v>
      </c>
      <c r="AD62" s="61">
        <v>3855</v>
      </c>
      <c r="AE62" s="94">
        <v>28207537</v>
      </c>
      <c r="AF62" s="94">
        <v>2878</v>
      </c>
      <c r="AG62" s="94">
        <v>9801.09</v>
      </c>
      <c r="AH62" s="94">
        <v>0</v>
      </c>
      <c r="AI62" s="94">
        <v>9801.09</v>
      </c>
      <c r="AJ62" s="94">
        <v>2853</v>
      </c>
      <c r="AK62" s="94">
        <v>27962510</v>
      </c>
      <c r="AL62" s="94">
        <v>0</v>
      </c>
      <c r="AM62" s="94">
        <v>0</v>
      </c>
      <c r="AN62" s="94">
        <v>0</v>
      </c>
      <c r="AO62" s="94">
        <v>0</v>
      </c>
      <c r="AP62" s="94">
        <v>0</v>
      </c>
      <c r="AQ62" s="94">
        <v>0</v>
      </c>
      <c r="AR62" s="94">
        <v>0</v>
      </c>
      <c r="AS62" s="94">
        <v>245027</v>
      </c>
      <c r="AT62" s="94">
        <v>0</v>
      </c>
      <c r="AU62" s="94">
        <v>28464064</v>
      </c>
      <c r="AV62" s="94">
        <v>8776601</v>
      </c>
      <c r="AW62" s="94">
        <v>19687463</v>
      </c>
      <c r="AX62" s="94">
        <v>19687463</v>
      </c>
      <c r="AY62" s="94">
        <v>2053417</v>
      </c>
      <c r="AZ62" s="94">
        <v>37901</v>
      </c>
      <c r="BA62" s="94">
        <v>2206204907</v>
      </c>
      <c r="BB62" s="94">
        <v>0</v>
      </c>
      <c r="BC62" s="94">
        <v>0</v>
      </c>
      <c r="BD62" s="94">
        <v>245027</v>
      </c>
      <c r="BE62" s="94">
        <v>0</v>
      </c>
      <c r="BF62" s="94">
        <v>11500</v>
      </c>
      <c r="BG62" s="94">
        <v>0</v>
      </c>
      <c r="BH62" s="94">
        <v>0</v>
      </c>
      <c r="BI62" s="94">
        <v>0</v>
      </c>
      <c r="BJ62" s="85">
        <v>27962510</v>
      </c>
      <c r="BK62" s="85">
        <v>2853</v>
      </c>
      <c r="BL62" s="85">
        <v>9801.09</v>
      </c>
      <c r="BM62" s="85">
        <v>0</v>
      </c>
      <c r="BN62" s="85">
        <v>9801.09</v>
      </c>
      <c r="BO62" s="85">
        <v>2870</v>
      </c>
      <c r="BP62" s="85">
        <v>28129128</v>
      </c>
      <c r="BQ62" s="85">
        <v>0</v>
      </c>
      <c r="BR62" s="85">
        <v>40104</v>
      </c>
      <c r="BS62" s="85">
        <v>0</v>
      </c>
      <c r="BT62" s="85">
        <v>0</v>
      </c>
      <c r="BU62" s="85">
        <v>0</v>
      </c>
      <c r="BV62" s="85">
        <v>0</v>
      </c>
      <c r="BW62" s="85">
        <v>0</v>
      </c>
      <c r="BX62" s="85">
        <v>0</v>
      </c>
      <c r="BY62" s="85">
        <v>0</v>
      </c>
      <c r="BZ62" s="85">
        <v>28187540</v>
      </c>
      <c r="CA62" s="85">
        <v>8518702</v>
      </c>
      <c r="CB62" s="85">
        <v>19668838</v>
      </c>
      <c r="CC62" s="85">
        <v>19659037</v>
      </c>
      <c r="CD62" s="85">
        <v>2052330</v>
      </c>
      <c r="CE62" s="85">
        <v>33999</v>
      </c>
      <c r="CF62" s="85">
        <v>2272421547</v>
      </c>
      <c r="CG62" s="85">
        <v>9801</v>
      </c>
      <c r="CH62" s="85">
        <v>0</v>
      </c>
      <c r="CI62" s="85">
        <v>0</v>
      </c>
      <c r="CJ62" s="85">
        <v>0</v>
      </c>
      <c r="CK62" s="85">
        <v>0</v>
      </c>
      <c r="CL62" s="85">
        <v>18308</v>
      </c>
      <c r="CM62" s="85">
        <v>0</v>
      </c>
      <c r="CN62" s="85">
        <v>0</v>
      </c>
      <c r="CO62" s="91">
        <v>28169232</v>
      </c>
      <c r="CP62" s="91">
        <v>2870</v>
      </c>
      <c r="CQ62" s="91">
        <v>9815.06</v>
      </c>
      <c r="CR62" s="91">
        <v>0</v>
      </c>
      <c r="CS62" s="91">
        <v>9815.06</v>
      </c>
      <c r="CT62" s="91">
        <v>2876</v>
      </c>
      <c r="CU62" s="91">
        <v>28228113</v>
      </c>
      <c r="CV62" s="91">
        <v>0</v>
      </c>
      <c r="CW62" s="91">
        <v>0</v>
      </c>
      <c r="CX62" s="91">
        <v>0</v>
      </c>
      <c r="CY62" s="91">
        <v>0</v>
      </c>
      <c r="CZ62" s="91">
        <v>0</v>
      </c>
      <c r="DA62" s="91">
        <v>0</v>
      </c>
      <c r="DB62" s="91">
        <v>0</v>
      </c>
      <c r="DC62" s="91">
        <v>0</v>
      </c>
      <c r="DD62" s="91">
        <v>36994</v>
      </c>
      <c r="DE62" s="91">
        <v>28322228</v>
      </c>
      <c r="DF62" s="91">
        <v>9613494</v>
      </c>
      <c r="DG62" s="91">
        <v>18708734</v>
      </c>
      <c r="DH62" s="91">
        <v>18698919</v>
      </c>
      <c r="DI62" s="91">
        <v>2978449</v>
      </c>
      <c r="DJ62" s="91">
        <v>34499</v>
      </c>
      <c r="DK62" s="91">
        <v>2378646078</v>
      </c>
      <c r="DL62" s="91">
        <v>9815</v>
      </c>
      <c r="DM62" s="91">
        <v>0</v>
      </c>
      <c r="DN62" s="91">
        <v>0</v>
      </c>
      <c r="DO62" s="91">
        <v>0</v>
      </c>
      <c r="DP62" s="91">
        <v>0</v>
      </c>
      <c r="DQ62" s="91">
        <v>57121</v>
      </c>
      <c r="DR62" s="91">
        <v>0</v>
      </c>
      <c r="DS62" s="91">
        <v>0</v>
      </c>
      <c r="DT62" s="91">
        <v>0</v>
      </c>
      <c r="DU62" s="92">
        <v>28228113</v>
      </c>
      <c r="DV62" s="92">
        <v>2876</v>
      </c>
      <c r="DW62" s="92">
        <v>9815.06</v>
      </c>
      <c r="DX62" s="92">
        <v>0</v>
      </c>
      <c r="DY62" s="92">
        <v>9815.06</v>
      </c>
      <c r="DZ62" s="92">
        <v>2910</v>
      </c>
      <c r="EA62" s="92">
        <v>28561825</v>
      </c>
      <c r="EB62" s="92">
        <v>0</v>
      </c>
      <c r="EC62" s="92">
        <v>150</v>
      </c>
      <c r="ED62" s="92">
        <v>0</v>
      </c>
      <c r="EE62" s="92">
        <v>0</v>
      </c>
      <c r="EF62" s="92">
        <v>0</v>
      </c>
      <c r="EG62" s="92">
        <v>0</v>
      </c>
      <c r="EH62" s="92">
        <v>0</v>
      </c>
      <c r="EI62" s="92">
        <v>0</v>
      </c>
      <c r="EJ62" s="92">
        <v>118050</v>
      </c>
      <c r="EK62" s="92">
        <v>28829649</v>
      </c>
      <c r="EL62" s="92">
        <v>8975718</v>
      </c>
      <c r="EM62" s="92">
        <v>19853931</v>
      </c>
      <c r="EN62" s="92">
        <v>19844115</v>
      </c>
      <c r="EO62" s="92">
        <v>2383685</v>
      </c>
      <c r="EP62" s="92">
        <v>35334</v>
      </c>
      <c r="EQ62" s="92">
        <v>2466560493</v>
      </c>
      <c r="ER62" s="92">
        <v>9816</v>
      </c>
      <c r="ES62" s="92">
        <v>0</v>
      </c>
      <c r="ET62" s="92">
        <v>0</v>
      </c>
      <c r="EU62" s="92">
        <v>1006</v>
      </c>
      <c r="EV62" s="92">
        <v>0</v>
      </c>
      <c r="EW62" s="92">
        <v>148618</v>
      </c>
      <c r="EX62" s="92">
        <v>0</v>
      </c>
      <c r="EY62" s="92">
        <v>0</v>
      </c>
      <c r="EZ62" s="92">
        <v>0</v>
      </c>
      <c r="FA62" s="88">
        <v>28561975</v>
      </c>
      <c r="FB62" s="88">
        <v>2910</v>
      </c>
      <c r="FC62" s="88">
        <v>9815.11</v>
      </c>
      <c r="FD62" s="88">
        <v>175</v>
      </c>
      <c r="FE62" s="88">
        <v>9990.11</v>
      </c>
      <c r="FF62" s="88">
        <v>2932</v>
      </c>
      <c r="FG62" s="88">
        <v>29291003</v>
      </c>
      <c r="FH62" s="88">
        <v>0</v>
      </c>
      <c r="FI62" s="88">
        <v>0</v>
      </c>
      <c r="FJ62" s="88">
        <v>428</v>
      </c>
      <c r="FK62" s="88">
        <v>0</v>
      </c>
      <c r="FL62" s="88">
        <v>0</v>
      </c>
      <c r="FM62" s="88">
        <v>0</v>
      </c>
      <c r="FN62" s="88">
        <v>0</v>
      </c>
      <c r="FO62" s="88">
        <v>0</v>
      </c>
      <c r="FP62" s="88">
        <v>102694</v>
      </c>
      <c r="FQ62" s="88">
        <v>0</v>
      </c>
      <c r="FR62" s="88">
        <v>8076</v>
      </c>
      <c r="FS62" s="88">
        <v>0</v>
      </c>
      <c r="FT62" s="88">
        <v>0</v>
      </c>
      <c r="FU62" s="88">
        <v>186996</v>
      </c>
      <c r="FV62" s="88">
        <v>25446</v>
      </c>
      <c r="FW62" s="88">
        <v>29614643</v>
      </c>
      <c r="FX62" s="88">
        <v>10801903</v>
      </c>
      <c r="FY62" s="88">
        <v>18812740</v>
      </c>
      <c r="FZ62" s="88">
        <v>18812740</v>
      </c>
      <c r="GA62" s="88">
        <v>4819143</v>
      </c>
      <c r="GB62" s="88">
        <v>2622096898</v>
      </c>
      <c r="GC62" s="88">
        <v>0</v>
      </c>
      <c r="GD62" s="88">
        <v>0</v>
      </c>
      <c r="GE62" s="93">
        <v>29291431</v>
      </c>
      <c r="GF62" s="93">
        <v>2932</v>
      </c>
      <c r="GG62" s="93">
        <v>9990.26</v>
      </c>
      <c r="GH62" s="93">
        <v>179</v>
      </c>
      <c r="GI62" s="93">
        <v>10169.26</v>
      </c>
      <c r="GJ62" s="93">
        <v>2966</v>
      </c>
      <c r="GK62" s="93">
        <v>30162025</v>
      </c>
      <c r="GL62" s="93">
        <v>0</v>
      </c>
      <c r="GM62" s="93">
        <v>0</v>
      </c>
      <c r="GN62" s="93">
        <v>0</v>
      </c>
      <c r="GO62" s="93">
        <v>0</v>
      </c>
      <c r="GP62" s="93">
        <v>0</v>
      </c>
      <c r="GQ62" s="93">
        <v>0</v>
      </c>
      <c r="GR62" s="93">
        <v>0</v>
      </c>
      <c r="GS62" s="93">
        <v>0</v>
      </c>
      <c r="GT62" s="93">
        <v>102694</v>
      </c>
      <c r="GU62" s="93">
        <v>8261</v>
      </c>
      <c r="GV62" s="93">
        <v>8764</v>
      </c>
      <c r="GW62" s="93">
        <v>0</v>
      </c>
      <c r="GX62" s="93">
        <v>0</v>
      </c>
      <c r="GY62" s="93">
        <v>302676</v>
      </c>
      <c r="GZ62" s="93">
        <v>25954</v>
      </c>
      <c r="HA62" s="93">
        <v>30610374</v>
      </c>
      <c r="HB62" s="93">
        <v>12127865</v>
      </c>
      <c r="HC62" s="93">
        <v>18482509</v>
      </c>
      <c r="HD62" s="93">
        <v>18492678</v>
      </c>
      <c r="HE62" s="93">
        <v>5754764</v>
      </c>
      <c r="HF62" s="93">
        <v>2756602186</v>
      </c>
      <c r="HG62" s="93">
        <v>0</v>
      </c>
      <c r="HH62" s="93">
        <v>10169</v>
      </c>
      <c r="HI62" s="65">
        <v>30162025</v>
      </c>
      <c r="HJ62" s="65">
        <v>2966</v>
      </c>
      <c r="HK62" s="65">
        <v>10169.26</v>
      </c>
      <c r="HL62" s="65">
        <v>0</v>
      </c>
      <c r="HM62" s="65">
        <v>10169.26</v>
      </c>
      <c r="HN62" s="65">
        <v>2988</v>
      </c>
      <c r="HO62" s="65">
        <v>30385749</v>
      </c>
      <c r="HP62" s="65">
        <v>0</v>
      </c>
      <c r="HQ62" s="65">
        <v>0</v>
      </c>
      <c r="HR62" s="65">
        <v>0</v>
      </c>
      <c r="HS62" s="65">
        <v>0</v>
      </c>
      <c r="HT62" s="65">
        <v>0</v>
      </c>
      <c r="HU62" s="65">
        <v>0</v>
      </c>
      <c r="HV62" s="65">
        <v>0</v>
      </c>
      <c r="HW62" s="65">
        <v>0</v>
      </c>
      <c r="HX62" s="65">
        <v>869944</v>
      </c>
      <c r="HY62" s="65">
        <v>0</v>
      </c>
      <c r="HZ62" s="65">
        <v>15838</v>
      </c>
      <c r="IA62" s="65">
        <v>0</v>
      </c>
      <c r="IB62" s="65">
        <v>0</v>
      </c>
      <c r="IC62" s="65">
        <v>344775</v>
      </c>
      <c r="ID62" s="65">
        <v>45546</v>
      </c>
      <c r="IE62" s="65">
        <v>31661852</v>
      </c>
      <c r="IF62" s="65">
        <v>14279871</v>
      </c>
      <c r="IG62" s="65">
        <v>17381981</v>
      </c>
      <c r="IH62" s="65">
        <v>17371812</v>
      </c>
      <c r="II62" s="65">
        <v>4731199</v>
      </c>
      <c r="IJ62" s="65">
        <v>2976178384</v>
      </c>
      <c r="IK62" s="65">
        <v>10169</v>
      </c>
      <c r="IL62" s="65">
        <v>0</v>
      </c>
      <c r="IM62" s="90">
        <v>30375580</v>
      </c>
      <c r="IN62" s="90">
        <v>2987</v>
      </c>
      <c r="IO62" s="90">
        <v>10169.26</v>
      </c>
      <c r="IP62" s="90">
        <v>0</v>
      </c>
      <c r="IQ62" s="90">
        <v>10169.26</v>
      </c>
      <c r="IR62" s="90">
        <v>2976</v>
      </c>
      <c r="IS62" s="90">
        <v>30263718</v>
      </c>
      <c r="IT62" s="90">
        <v>111862</v>
      </c>
      <c r="IU62" s="90">
        <v>0</v>
      </c>
      <c r="IV62" s="90">
        <v>0</v>
      </c>
      <c r="IW62" s="90">
        <v>0</v>
      </c>
      <c r="IX62" s="90">
        <v>0</v>
      </c>
      <c r="IY62" s="90">
        <v>0</v>
      </c>
      <c r="IZ62" s="90">
        <v>0</v>
      </c>
      <c r="JA62" s="90">
        <v>111862</v>
      </c>
      <c r="JB62" s="90">
        <v>874244</v>
      </c>
      <c r="JC62" s="90">
        <v>4300</v>
      </c>
      <c r="JD62" s="90">
        <v>0</v>
      </c>
      <c r="JE62" s="90">
        <v>0</v>
      </c>
      <c r="JF62" s="90">
        <v>0</v>
      </c>
      <c r="JG62" s="90">
        <v>372786</v>
      </c>
      <c r="JH62" s="90">
        <v>65380</v>
      </c>
      <c r="JI62" s="90">
        <v>31804152</v>
      </c>
      <c r="JJ62" s="90">
        <v>14438134</v>
      </c>
      <c r="JK62" s="90">
        <v>17366018</v>
      </c>
      <c r="JL62" s="90">
        <v>17366018</v>
      </c>
      <c r="JM62" s="90">
        <v>4700427</v>
      </c>
      <c r="JN62" s="90">
        <v>3394064854</v>
      </c>
      <c r="JO62" s="90">
        <v>0</v>
      </c>
      <c r="JP62" s="90">
        <v>0</v>
      </c>
      <c r="JQ62" s="100">
        <v>30263718</v>
      </c>
      <c r="JR62" s="100">
        <v>2976</v>
      </c>
      <c r="JS62" s="100">
        <v>10169.26</v>
      </c>
      <c r="JT62" s="100">
        <v>830.74</v>
      </c>
      <c r="JU62" s="100">
        <v>11000</v>
      </c>
      <c r="JV62" s="100">
        <v>2965</v>
      </c>
      <c r="JW62" s="100">
        <v>32615000</v>
      </c>
      <c r="JX62" s="100">
        <v>0</v>
      </c>
      <c r="JY62" s="100">
        <v>0</v>
      </c>
      <c r="JZ62" s="100">
        <v>0</v>
      </c>
      <c r="KA62" s="100">
        <v>0</v>
      </c>
      <c r="KB62" s="100">
        <v>0</v>
      </c>
      <c r="KC62" s="100">
        <v>0</v>
      </c>
      <c r="KD62" s="100">
        <v>0</v>
      </c>
      <c r="KE62" s="100">
        <v>121000</v>
      </c>
      <c r="KF62" s="100">
        <v>874069</v>
      </c>
      <c r="KG62" s="100">
        <v>0</v>
      </c>
      <c r="KH62" s="100">
        <v>0</v>
      </c>
      <c r="KI62" s="100">
        <v>0</v>
      </c>
      <c r="KJ62" s="100">
        <v>0</v>
      </c>
      <c r="KK62" s="100">
        <v>420577</v>
      </c>
      <c r="KL62" s="100">
        <v>115348</v>
      </c>
      <c r="KM62" s="100">
        <v>34145994</v>
      </c>
      <c r="KN62" s="100">
        <v>14617226</v>
      </c>
      <c r="KO62" s="100">
        <v>19528768</v>
      </c>
      <c r="KP62" s="100">
        <v>19528768</v>
      </c>
      <c r="KQ62" s="100">
        <v>5079550</v>
      </c>
      <c r="KR62" s="100">
        <v>3785893043</v>
      </c>
      <c r="KS62" s="100">
        <v>0</v>
      </c>
      <c r="KT62" s="100">
        <v>0</v>
      </c>
    </row>
    <row r="63" spans="1:306" x14ac:dyDescent="0.25">
      <c r="A63" s="61">
        <v>5054</v>
      </c>
      <c r="B63" s="61" t="s">
        <v>86</v>
      </c>
      <c r="C63" s="61">
        <v>12418572</v>
      </c>
      <c r="D63" s="61">
        <v>1182</v>
      </c>
      <c r="E63" s="61">
        <v>10506.41</v>
      </c>
      <c r="F63" s="61">
        <v>75</v>
      </c>
      <c r="G63" s="61">
        <v>10581.41</v>
      </c>
      <c r="H63" s="61">
        <v>1169</v>
      </c>
      <c r="I63" s="61">
        <v>12369668</v>
      </c>
      <c r="J63" s="61">
        <v>0</v>
      </c>
      <c r="K63" s="61">
        <v>69056</v>
      </c>
      <c r="L63" s="61">
        <v>0</v>
      </c>
      <c r="M63" s="61">
        <v>0</v>
      </c>
      <c r="N63" s="61">
        <v>0</v>
      </c>
      <c r="O63" s="61">
        <v>0</v>
      </c>
      <c r="P63" s="61">
        <v>0</v>
      </c>
      <c r="Q63" s="61">
        <v>137558</v>
      </c>
      <c r="R63" s="61">
        <v>446139</v>
      </c>
      <c r="S63" s="61">
        <v>13074004</v>
      </c>
      <c r="T63" s="61">
        <v>6210358</v>
      </c>
      <c r="U63" s="61">
        <v>6863646</v>
      </c>
      <c r="V63" s="61">
        <v>6869231</v>
      </c>
      <c r="W63" s="61">
        <v>904504</v>
      </c>
      <c r="X63" s="61">
        <v>5094</v>
      </c>
      <c r="Y63" s="61">
        <v>1889595680</v>
      </c>
      <c r="Z63" s="61">
        <v>0</v>
      </c>
      <c r="AA63" s="61">
        <v>5585</v>
      </c>
      <c r="AB63" s="61">
        <v>48904</v>
      </c>
      <c r="AC63" s="61">
        <v>2139</v>
      </c>
      <c r="AD63" s="61">
        <v>540</v>
      </c>
      <c r="AE63" s="94">
        <v>12438724</v>
      </c>
      <c r="AF63" s="94">
        <v>1169</v>
      </c>
      <c r="AG63" s="94">
        <v>10640.48</v>
      </c>
      <c r="AH63" s="94">
        <v>0</v>
      </c>
      <c r="AI63" s="94">
        <v>10640.48</v>
      </c>
      <c r="AJ63" s="94">
        <v>1176</v>
      </c>
      <c r="AK63" s="94">
        <v>12513204</v>
      </c>
      <c r="AL63" s="94">
        <v>0</v>
      </c>
      <c r="AM63" s="94">
        <v>115762</v>
      </c>
      <c r="AN63" s="94">
        <v>0</v>
      </c>
      <c r="AO63" s="94">
        <v>0</v>
      </c>
      <c r="AP63" s="94">
        <v>0</v>
      </c>
      <c r="AQ63" s="94">
        <v>0</v>
      </c>
      <c r="AR63" s="94">
        <v>0</v>
      </c>
      <c r="AS63" s="94">
        <v>0</v>
      </c>
      <c r="AT63" s="94">
        <v>447045</v>
      </c>
      <c r="AU63" s="94">
        <v>13084489</v>
      </c>
      <c r="AV63" s="94">
        <v>6003207</v>
      </c>
      <c r="AW63" s="94">
        <v>7081282</v>
      </c>
      <c r="AX63" s="94">
        <v>7060002</v>
      </c>
      <c r="AY63" s="94">
        <v>902954</v>
      </c>
      <c r="AZ63" s="94">
        <v>5928</v>
      </c>
      <c r="BA63" s="94">
        <v>1958277926</v>
      </c>
      <c r="BB63" s="94">
        <v>21280</v>
      </c>
      <c r="BC63" s="94">
        <v>0</v>
      </c>
      <c r="BD63" s="94">
        <v>0</v>
      </c>
      <c r="BE63" s="94">
        <v>0</v>
      </c>
      <c r="BF63" s="94">
        <v>8478</v>
      </c>
      <c r="BG63" s="94">
        <v>0</v>
      </c>
      <c r="BH63" s="94">
        <v>0</v>
      </c>
      <c r="BI63" s="94">
        <v>0</v>
      </c>
      <c r="BJ63" s="85">
        <v>12628966</v>
      </c>
      <c r="BK63" s="85">
        <v>1176</v>
      </c>
      <c r="BL63" s="85">
        <v>10738.92</v>
      </c>
      <c r="BM63" s="85">
        <v>0</v>
      </c>
      <c r="BN63" s="85">
        <v>10738.92</v>
      </c>
      <c r="BO63" s="85">
        <v>1163</v>
      </c>
      <c r="BP63" s="85">
        <v>12489364</v>
      </c>
      <c r="BQ63" s="85">
        <v>0</v>
      </c>
      <c r="BR63" s="85">
        <v>21774</v>
      </c>
      <c r="BS63" s="85">
        <v>0</v>
      </c>
      <c r="BT63" s="85">
        <v>0</v>
      </c>
      <c r="BU63" s="85">
        <v>0</v>
      </c>
      <c r="BV63" s="85">
        <v>0</v>
      </c>
      <c r="BW63" s="85">
        <v>0</v>
      </c>
      <c r="BX63" s="85">
        <v>139606</v>
      </c>
      <c r="BY63" s="85">
        <v>446995</v>
      </c>
      <c r="BZ63" s="85">
        <v>13290367</v>
      </c>
      <c r="CA63" s="85">
        <v>6146242</v>
      </c>
      <c r="CB63" s="85">
        <v>7144125</v>
      </c>
      <c r="CC63" s="85">
        <v>7144125</v>
      </c>
      <c r="CD63" s="85">
        <v>783080</v>
      </c>
      <c r="CE63" s="85">
        <v>5458</v>
      </c>
      <c r="CF63" s="85">
        <v>2065528190</v>
      </c>
      <c r="CG63" s="85">
        <v>0</v>
      </c>
      <c r="CH63" s="85">
        <v>0</v>
      </c>
      <c r="CI63" s="85">
        <v>139602</v>
      </c>
      <c r="CJ63" s="85">
        <v>798</v>
      </c>
      <c r="CK63" s="85">
        <v>36290</v>
      </c>
      <c r="CL63" s="85">
        <v>15938</v>
      </c>
      <c r="CM63" s="85">
        <v>0</v>
      </c>
      <c r="CN63" s="85">
        <v>0</v>
      </c>
      <c r="CO63" s="91">
        <v>12511138</v>
      </c>
      <c r="CP63" s="91">
        <v>1163</v>
      </c>
      <c r="CQ63" s="91">
        <v>10757.64</v>
      </c>
      <c r="CR63" s="91">
        <v>0</v>
      </c>
      <c r="CS63" s="91">
        <v>10757.64</v>
      </c>
      <c r="CT63" s="91">
        <v>1143</v>
      </c>
      <c r="CU63" s="91">
        <v>12295983</v>
      </c>
      <c r="CV63" s="91">
        <v>0</v>
      </c>
      <c r="CW63" s="91">
        <v>0</v>
      </c>
      <c r="CX63" s="91">
        <v>0</v>
      </c>
      <c r="CY63" s="91">
        <v>0</v>
      </c>
      <c r="CZ63" s="91">
        <v>0</v>
      </c>
      <c r="DA63" s="91">
        <v>0</v>
      </c>
      <c r="DB63" s="91">
        <v>0</v>
      </c>
      <c r="DC63" s="91">
        <v>215153</v>
      </c>
      <c r="DD63" s="91">
        <v>430150</v>
      </c>
      <c r="DE63" s="91">
        <v>13206596</v>
      </c>
      <c r="DF63" s="91">
        <v>5831911</v>
      </c>
      <c r="DG63" s="91">
        <v>7374685</v>
      </c>
      <c r="DH63" s="91">
        <v>7374685</v>
      </c>
      <c r="DI63" s="91">
        <v>695780</v>
      </c>
      <c r="DJ63" s="91">
        <v>5538</v>
      </c>
      <c r="DK63" s="91">
        <v>2228854412</v>
      </c>
      <c r="DL63" s="91">
        <v>0</v>
      </c>
      <c r="DM63" s="91">
        <v>0</v>
      </c>
      <c r="DN63" s="91">
        <v>215155</v>
      </c>
      <c r="DO63" s="91">
        <v>774</v>
      </c>
      <c r="DP63" s="91">
        <v>33029</v>
      </c>
      <c r="DQ63" s="91">
        <v>16352</v>
      </c>
      <c r="DR63" s="91">
        <v>0</v>
      </c>
      <c r="DS63" s="91">
        <v>0</v>
      </c>
      <c r="DT63" s="91">
        <v>0</v>
      </c>
      <c r="DU63" s="92">
        <v>12295983</v>
      </c>
      <c r="DV63" s="92">
        <v>1143</v>
      </c>
      <c r="DW63" s="92">
        <v>10757.64</v>
      </c>
      <c r="DX63" s="92">
        <v>0</v>
      </c>
      <c r="DY63" s="92">
        <v>10757.64</v>
      </c>
      <c r="DZ63" s="92">
        <v>1130</v>
      </c>
      <c r="EA63" s="92">
        <v>12295983</v>
      </c>
      <c r="EB63" s="92">
        <v>0</v>
      </c>
      <c r="EC63" s="92">
        <v>164111</v>
      </c>
      <c r="ED63" s="92">
        <v>0</v>
      </c>
      <c r="EE63" s="92">
        <v>0</v>
      </c>
      <c r="EF63" s="92">
        <v>0</v>
      </c>
      <c r="EG63" s="92">
        <v>0</v>
      </c>
      <c r="EH63" s="92">
        <v>0</v>
      </c>
      <c r="EI63" s="92">
        <v>139849</v>
      </c>
      <c r="EJ63" s="92">
        <v>446595</v>
      </c>
      <c r="EK63" s="92">
        <v>13067702</v>
      </c>
      <c r="EL63" s="92">
        <v>5172169</v>
      </c>
      <c r="EM63" s="92">
        <v>7895533</v>
      </c>
      <c r="EN63" s="92">
        <v>7895533</v>
      </c>
      <c r="EO63" s="92">
        <v>593180</v>
      </c>
      <c r="EP63" s="92">
        <v>5672</v>
      </c>
      <c r="EQ63" s="92">
        <v>2419188440</v>
      </c>
      <c r="ER63" s="92">
        <v>0</v>
      </c>
      <c r="ES63" s="92">
        <v>0</v>
      </c>
      <c r="ET63" s="92">
        <v>139850</v>
      </c>
      <c r="EU63" s="92">
        <v>333</v>
      </c>
      <c r="EV63" s="92">
        <v>0</v>
      </c>
      <c r="EW63" s="92">
        <v>8400</v>
      </c>
      <c r="EX63" s="92">
        <v>0</v>
      </c>
      <c r="EY63" s="92">
        <v>0</v>
      </c>
      <c r="EZ63" s="92">
        <v>12431</v>
      </c>
      <c r="FA63" s="88">
        <v>12320244</v>
      </c>
      <c r="FB63" s="88">
        <v>1130</v>
      </c>
      <c r="FC63" s="88">
        <v>10902.87</v>
      </c>
      <c r="FD63" s="88">
        <v>175</v>
      </c>
      <c r="FE63" s="88">
        <v>11077.87</v>
      </c>
      <c r="FF63" s="88">
        <v>1110</v>
      </c>
      <c r="FG63" s="88">
        <v>12296436</v>
      </c>
      <c r="FH63" s="88">
        <v>23808</v>
      </c>
      <c r="FI63" s="88">
        <v>0</v>
      </c>
      <c r="FJ63" s="88">
        <v>56432</v>
      </c>
      <c r="FK63" s="88">
        <v>0</v>
      </c>
      <c r="FL63" s="88">
        <v>0</v>
      </c>
      <c r="FM63" s="88">
        <v>0</v>
      </c>
      <c r="FN63" s="88">
        <v>0</v>
      </c>
      <c r="FO63" s="88">
        <v>221557</v>
      </c>
      <c r="FP63" s="88">
        <v>428188</v>
      </c>
      <c r="FQ63" s="88">
        <v>0</v>
      </c>
      <c r="FR63" s="88">
        <v>0</v>
      </c>
      <c r="FS63" s="88">
        <v>0</v>
      </c>
      <c r="FT63" s="88">
        <v>0</v>
      </c>
      <c r="FU63" s="88">
        <v>26076</v>
      </c>
      <c r="FV63" s="88">
        <v>12723</v>
      </c>
      <c r="FW63" s="88">
        <v>13065220</v>
      </c>
      <c r="FX63" s="88">
        <v>5382636</v>
      </c>
      <c r="FY63" s="88">
        <v>7682584</v>
      </c>
      <c r="FZ63" s="88">
        <v>7682584</v>
      </c>
      <c r="GA63" s="88">
        <v>975902</v>
      </c>
      <c r="GB63" s="88">
        <v>2612676776</v>
      </c>
      <c r="GC63" s="88">
        <v>0</v>
      </c>
      <c r="GD63" s="88">
        <v>0</v>
      </c>
      <c r="GE63" s="93">
        <v>12352868</v>
      </c>
      <c r="GF63" s="93">
        <v>1110</v>
      </c>
      <c r="GG63" s="93">
        <v>11128.71</v>
      </c>
      <c r="GH63" s="93">
        <v>179</v>
      </c>
      <c r="GI63" s="93">
        <v>11307.71</v>
      </c>
      <c r="GJ63" s="93">
        <v>1111</v>
      </c>
      <c r="GK63" s="93">
        <v>12562866</v>
      </c>
      <c r="GL63" s="93">
        <v>0</v>
      </c>
      <c r="GM63" s="93">
        <v>0</v>
      </c>
      <c r="GN63" s="93">
        <v>104947</v>
      </c>
      <c r="GO63" s="93">
        <v>0</v>
      </c>
      <c r="GP63" s="93">
        <v>0</v>
      </c>
      <c r="GQ63" s="93">
        <v>0</v>
      </c>
      <c r="GR63" s="93">
        <v>0</v>
      </c>
      <c r="GS63" s="93">
        <v>0</v>
      </c>
      <c r="GT63" s="93">
        <v>426327</v>
      </c>
      <c r="GU63" s="93">
        <v>0</v>
      </c>
      <c r="GV63" s="93">
        <v>13377</v>
      </c>
      <c r="GW63" s="93">
        <v>0</v>
      </c>
      <c r="GX63" s="93">
        <v>0</v>
      </c>
      <c r="GY63" s="93">
        <v>17892</v>
      </c>
      <c r="GZ63" s="93">
        <v>0</v>
      </c>
      <c r="HA63" s="93">
        <v>13125409</v>
      </c>
      <c r="HB63" s="93">
        <v>4875352</v>
      </c>
      <c r="HC63" s="93">
        <v>8250057</v>
      </c>
      <c r="HD63" s="93">
        <v>8250057</v>
      </c>
      <c r="HE63" s="93">
        <v>596780</v>
      </c>
      <c r="HF63" s="93">
        <v>2879544391</v>
      </c>
      <c r="HG63" s="93">
        <v>0</v>
      </c>
      <c r="HH63" s="93">
        <v>0</v>
      </c>
      <c r="HI63" s="65">
        <v>12667813</v>
      </c>
      <c r="HJ63" s="65">
        <v>1111</v>
      </c>
      <c r="HK63" s="65">
        <v>11402.17</v>
      </c>
      <c r="HL63" s="65">
        <v>0</v>
      </c>
      <c r="HM63" s="65">
        <v>11402.17</v>
      </c>
      <c r="HN63" s="65">
        <v>1101</v>
      </c>
      <c r="HO63" s="65">
        <v>12553789</v>
      </c>
      <c r="HP63" s="65">
        <v>114024</v>
      </c>
      <c r="HQ63" s="65">
        <v>0</v>
      </c>
      <c r="HR63" s="65">
        <v>65164</v>
      </c>
      <c r="HS63" s="65">
        <v>0</v>
      </c>
      <c r="HT63" s="65">
        <v>0</v>
      </c>
      <c r="HU63" s="65">
        <v>0</v>
      </c>
      <c r="HV63" s="65">
        <v>0</v>
      </c>
      <c r="HW63" s="65">
        <v>114022</v>
      </c>
      <c r="HX63" s="65">
        <v>428577</v>
      </c>
      <c r="HY63" s="65">
        <v>0</v>
      </c>
      <c r="HZ63" s="65">
        <v>10337</v>
      </c>
      <c r="IA63" s="65">
        <v>0</v>
      </c>
      <c r="IB63" s="65">
        <v>0</v>
      </c>
      <c r="IC63" s="65">
        <v>17964</v>
      </c>
      <c r="ID63" s="65">
        <v>13013</v>
      </c>
      <c r="IE63" s="65">
        <v>13316890</v>
      </c>
      <c r="IF63" s="65">
        <v>5587409</v>
      </c>
      <c r="IG63" s="65">
        <v>7729481</v>
      </c>
      <c r="IH63" s="65">
        <v>7735153</v>
      </c>
      <c r="II63" s="65">
        <v>2823243</v>
      </c>
      <c r="IJ63" s="65">
        <v>3100859020</v>
      </c>
      <c r="IK63" s="65">
        <v>0</v>
      </c>
      <c r="IL63" s="65">
        <v>5672</v>
      </c>
      <c r="IM63" s="90">
        <v>12618953</v>
      </c>
      <c r="IN63" s="90">
        <v>1101</v>
      </c>
      <c r="IO63" s="90">
        <v>11461.36</v>
      </c>
      <c r="IP63" s="90">
        <v>0</v>
      </c>
      <c r="IQ63" s="90">
        <v>11461.36</v>
      </c>
      <c r="IR63" s="90">
        <v>1110</v>
      </c>
      <c r="IS63" s="90">
        <v>12722110</v>
      </c>
      <c r="IT63" s="90">
        <v>0</v>
      </c>
      <c r="IU63" s="90">
        <v>0</v>
      </c>
      <c r="IV63" s="90">
        <v>90632</v>
      </c>
      <c r="IW63" s="90">
        <v>0</v>
      </c>
      <c r="IX63" s="90">
        <v>0</v>
      </c>
      <c r="IY63" s="90">
        <v>0</v>
      </c>
      <c r="IZ63" s="90">
        <v>0</v>
      </c>
      <c r="JA63" s="90">
        <v>0</v>
      </c>
      <c r="JB63" s="90">
        <v>445920</v>
      </c>
      <c r="JC63" s="90">
        <v>1310</v>
      </c>
      <c r="JD63" s="90">
        <v>17132</v>
      </c>
      <c r="JE63" s="90">
        <v>0</v>
      </c>
      <c r="JF63" s="90">
        <v>0</v>
      </c>
      <c r="JG63" s="90">
        <v>9045</v>
      </c>
      <c r="JH63" s="90">
        <v>0</v>
      </c>
      <c r="JI63" s="90">
        <v>13286149</v>
      </c>
      <c r="JJ63" s="90">
        <v>5388326</v>
      </c>
      <c r="JK63" s="90">
        <v>7897823</v>
      </c>
      <c r="JL63" s="90">
        <v>7867629</v>
      </c>
      <c r="JM63" s="90">
        <v>3113202</v>
      </c>
      <c r="JN63" s="90">
        <v>3813881672</v>
      </c>
      <c r="JO63" s="90">
        <v>30194</v>
      </c>
      <c r="JP63" s="90">
        <v>0</v>
      </c>
      <c r="JQ63" s="100">
        <v>12812742</v>
      </c>
      <c r="JR63" s="100">
        <v>1110</v>
      </c>
      <c r="JS63" s="100">
        <v>11543.01</v>
      </c>
      <c r="JT63" s="100">
        <v>325</v>
      </c>
      <c r="JU63" s="100">
        <v>11868.01</v>
      </c>
      <c r="JV63" s="100">
        <v>1120</v>
      </c>
      <c r="JW63" s="100">
        <v>13292171</v>
      </c>
      <c r="JX63" s="100">
        <v>0</v>
      </c>
      <c r="JY63" s="100">
        <v>0</v>
      </c>
      <c r="JZ63" s="100">
        <v>164973</v>
      </c>
      <c r="KA63" s="100">
        <v>0</v>
      </c>
      <c r="KB63" s="100">
        <v>0</v>
      </c>
      <c r="KC63" s="100">
        <v>0</v>
      </c>
      <c r="KD63" s="100">
        <v>0</v>
      </c>
      <c r="KE63" s="100">
        <v>0</v>
      </c>
      <c r="KF63" s="100">
        <v>426520</v>
      </c>
      <c r="KG63" s="100">
        <v>7094</v>
      </c>
      <c r="KH63" s="100">
        <v>0</v>
      </c>
      <c r="KI63" s="100">
        <v>0</v>
      </c>
      <c r="KJ63" s="100">
        <v>0</v>
      </c>
      <c r="KK63" s="100">
        <v>0</v>
      </c>
      <c r="KL63" s="100">
        <v>0</v>
      </c>
      <c r="KM63" s="100">
        <v>13890758</v>
      </c>
      <c r="KN63" s="100">
        <v>4505254</v>
      </c>
      <c r="KO63" s="100">
        <v>9385504</v>
      </c>
      <c r="KP63" s="100">
        <v>9385505</v>
      </c>
      <c r="KQ63" s="100">
        <v>2221174</v>
      </c>
      <c r="KR63" s="100">
        <v>4311238017</v>
      </c>
      <c r="KS63" s="100">
        <v>0</v>
      </c>
      <c r="KT63" s="100">
        <v>1</v>
      </c>
    </row>
    <row r="64" spans="1:306" x14ac:dyDescent="0.25">
      <c r="A64" s="61">
        <v>1071</v>
      </c>
      <c r="B64" s="61" t="s">
        <v>545</v>
      </c>
      <c r="C64" s="61">
        <v>7228162</v>
      </c>
      <c r="D64" s="61">
        <v>774</v>
      </c>
      <c r="E64" s="61">
        <v>9338.7099999999991</v>
      </c>
      <c r="F64" s="61">
        <v>75</v>
      </c>
      <c r="G64" s="61">
        <v>9413.7099999999991</v>
      </c>
      <c r="H64" s="61">
        <v>760</v>
      </c>
      <c r="I64" s="61">
        <v>7154420</v>
      </c>
      <c r="J64" s="61">
        <v>0</v>
      </c>
      <c r="K64" s="61">
        <v>17695</v>
      </c>
      <c r="L64" s="61">
        <v>0</v>
      </c>
      <c r="M64" s="61">
        <v>0</v>
      </c>
      <c r="N64" s="61">
        <v>0</v>
      </c>
      <c r="O64" s="61">
        <v>0</v>
      </c>
      <c r="P64" s="61">
        <v>0</v>
      </c>
      <c r="Q64" s="61">
        <v>131792</v>
      </c>
      <c r="R64" s="61">
        <v>0</v>
      </c>
      <c r="S64" s="61">
        <v>7377649</v>
      </c>
      <c r="T64" s="61">
        <v>1544906</v>
      </c>
      <c r="U64" s="61">
        <v>5832743</v>
      </c>
      <c r="V64" s="61">
        <v>5832743</v>
      </c>
      <c r="W64" s="61">
        <v>30000</v>
      </c>
      <c r="X64" s="61">
        <v>7996</v>
      </c>
      <c r="Y64" s="61">
        <v>783879851</v>
      </c>
      <c r="Z64" s="61">
        <v>0</v>
      </c>
      <c r="AA64" s="61">
        <v>0</v>
      </c>
      <c r="AB64" s="61">
        <v>73742</v>
      </c>
      <c r="AC64" s="61">
        <v>0</v>
      </c>
      <c r="AD64" s="61">
        <v>0</v>
      </c>
      <c r="AE64" s="94">
        <v>7172115</v>
      </c>
      <c r="AF64" s="94">
        <v>760</v>
      </c>
      <c r="AG64" s="94">
        <v>9436.99</v>
      </c>
      <c r="AH64" s="94">
        <v>0</v>
      </c>
      <c r="AI64" s="94">
        <v>9436.99</v>
      </c>
      <c r="AJ64" s="94">
        <v>746</v>
      </c>
      <c r="AK64" s="94">
        <v>7039995</v>
      </c>
      <c r="AL64" s="94">
        <v>0</v>
      </c>
      <c r="AM64" s="94">
        <v>0</v>
      </c>
      <c r="AN64" s="94">
        <v>1151165</v>
      </c>
      <c r="AO64" s="94">
        <v>0</v>
      </c>
      <c r="AP64" s="94">
        <v>0</v>
      </c>
      <c r="AQ64" s="94">
        <v>0</v>
      </c>
      <c r="AR64" s="94">
        <v>0</v>
      </c>
      <c r="AS64" s="94">
        <v>132118</v>
      </c>
      <c r="AT64" s="94">
        <v>400000</v>
      </c>
      <c r="AU64" s="94">
        <v>8855398</v>
      </c>
      <c r="AV64" s="94">
        <v>2627932</v>
      </c>
      <c r="AW64" s="94">
        <v>6227466</v>
      </c>
      <c r="AX64" s="94">
        <v>6227466</v>
      </c>
      <c r="AY64" s="94">
        <v>45000</v>
      </c>
      <c r="AZ64" s="94">
        <v>8093</v>
      </c>
      <c r="BA64" s="94">
        <v>748722895</v>
      </c>
      <c r="BB64" s="94">
        <v>0</v>
      </c>
      <c r="BC64" s="94">
        <v>0</v>
      </c>
      <c r="BD64" s="94">
        <v>132120</v>
      </c>
      <c r="BE64" s="94">
        <v>0</v>
      </c>
      <c r="BF64" s="94">
        <v>0</v>
      </c>
      <c r="BG64" s="94">
        <v>0</v>
      </c>
      <c r="BH64" s="94">
        <v>0</v>
      </c>
      <c r="BI64" s="94">
        <v>0</v>
      </c>
      <c r="BJ64" s="85">
        <v>8191160</v>
      </c>
      <c r="BK64" s="85">
        <v>746</v>
      </c>
      <c r="BL64" s="85">
        <v>10980.11</v>
      </c>
      <c r="BM64" s="85">
        <v>0</v>
      </c>
      <c r="BN64" s="85">
        <v>10980.11</v>
      </c>
      <c r="BO64" s="85">
        <v>726</v>
      </c>
      <c r="BP64" s="85">
        <v>7971560</v>
      </c>
      <c r="BQ64" s="85">
        <v>0</v>
      </c>
      <c r="BR64" s="85">
        <v>0</v>
      </c>
      <c r="BS64" s="85">
        <v>0</v>
      </c>
      <c r="BT64" s="85">
        <v>0</v>
      </c>
      <c r="BU64" s="85">
        <v>0</v>
      </c>
      <c r="BV64" s="85">
        <v>0</v>
      </c>
      <c r="BW64" s="85">
        <v>0</v>
      </c>
      <c r="BX64" s="85">
        <v>219602</v>
      </c>
      <c r="BY64" s="85">
        <v>0</v>
      </c>
      <c r="BZ64" s="85">
        <v>8410762</v>
      </c>
      <c r="CA64" s="85">
        <v>2246788</v>
      </c>
      <c r="CB64" s="85">
        <v>6163974</v>
      </c>
      <c r="CC64" s="85">
        <v>6174954</v>
      </c>
      <c r="CD64" s="85">
        <v>40000</v>
      </c>
      <c r="CE64" s="85">
        <v>3548</v>
      </c>
      <c r="CF64" s="85">
        <v>753627583</v>
      </c>
      <c r="CG64" s="85">
        <v>0</v>
      </c>
      <c r="CH64" s="85">
        <v>10980</v>
      </c>
      <c r="CI64" s="85">
        <v>219600</v>
      </c>
      <c r="CJ64" s="85">
        <v>0</v>
      </c>
      <c r="CK64" s="85">
        <v>0</v>
      </c>
      <c r="CL64" s="85">
        <v>0</v>
      </c>
      <c r="CM64" s="85">
        <v>0</v>
      </c>
      <c r="CN64" s="85">
        <v>0</v>
      </c>
      <c r="CO64" s="91">
        <v>7971560</v>
      </c>
      <c r="CP64" s="91">
        <v>726</v>
      </c>
      <c r="CQ64" s="91">
        <v>10980.11</v>
      </c>
      <c r="CR64" s="91">
        <v>0</v>
      </c>
      <c r="CS64" s="91">
        <v>10980.11</v>
      </c>
      <c r="CT64" s="91">
        <v>728</v>
      </c>
      <c r="CU64" s="91">
        <v>7993520</v>
      </c>
      <c r="CV64" s="91">
        <v>0</v>
      </c>
      <c r="CW64" s="91">
        <v>0</v>
      </c>
      <c r="CX64" s="91">
        <v>0</v>
      </c>
      <c r="CY64" s="91">
        <v>0</v>
      </c>
      <c r="CZ64" s="91">
        <v>0</v>
      </c>
      <c r="DA64" s="91">
        <v>0</v>
      </c>
      <c r="DB64" s="91">
        <v>0</v>
      </c>
      <c r="DC64" s="91">
        <v>0</v>
      </c>
      <c r="DD64" s="91">
        <v>0</v>
      </c>
      <c r="DE64" s="91">
        <v>8014777</v>
      </c>
      <c r="DF64" s="91">
        <v>1912776</v>
      </c>
      <c r="DG64" s="91">
        <v>6102001</v>
      </c>
      <c r="DH64" s="91">
        <v>6102001</v>
      </c>
      <c r="DI64" s="91">
        <v>40000</v>
      </c>
      <c r="DJ64" s="91">
        <v>3600</v>
      </c>
      <c r="DK64" s="91">
        <v>749601026</v>
      </c>
      <c r="DL64" s="91">
        <v>0</v>
      </c>
      <c r="DM64" s="91">
        <v>0</v>
      </c>
      <c r="DN64" s="91">
        <v>0</v>
      </c>
      <c r="DO64" s="91">
        <v>0</v>
      </c>
      <c r="DP64" s="91">
        <v>21257</v>
      </c>
      <c r="DQ64" s="91">
        <v>0</v>
      </c>
      <c r="DR64" s="91">
        <v>0</v>
      </c>
      <c r="DS64" s="91">
        <v>0</v>
      </c>
      <c r="DT64" s="91">
        <v>0</v>
      </c>
      <c r="DU64" s="92">
        <v>7993520</v>
      </c>
      <c r="DV64" s="92">
        <v>728</v>
      </c>
      <c r="DW64" s="92">
        <v>10980.11</v>
      </c>
      <c r="DX64" s="92">
        <v>0</v>
      </c>
      <c r="DY64" s="92">
        <v>10980.11</v>
      </c>
      <c r="DZ64" s="92">
        <v>749</v>
      </c>
      <c r="EA64" s="92">
        <v>8224102</v>
      </c>
      <c r="EB64" s="92">
        <v>0</v>
      </c>
      <c r="EC64" s="92">
        <v>0</v>
      </c>
      <c r="ED64" s="92">
        <v>0</v>
      </c>
      <c r="EE64" s="92">
        <v>0</v>
      </c>
      <c r="EF64" s="92">
        <v>0</v>
      </c>
      <c r="EG64" s="92">
        <v>0</v>
      </c>
      <c r="EH64" s="92">
        <v>0</v>
      </c>
      <c r="EI64" s="92">
        <v>0</v>
      </c>
      <c r="EJ64" s="92">
        <v>0</v>
      </c>
      <c r="EK64" s="92">
        <v>8228684</v>
      </c>
      <c r="EL64" s="92">
        <v>1663928</v>
      </c>
      <c r="EM64" s="92">
        <v>6564756</v>
      </c>
      <c r="EN64" s="92">
        <v>6564756</v>
      </c>
      <c r="EO64" s="92">
        <v>40000</v>
      </c>
      <c r="EP64" s="92">
        <v>3687</v>
      </c>
      <c r="EQ64" s="92">
        <v>770974633</v>
      </c>
      <c r="ER64" s="92">
        <v>0</v>
      </c>
      <c r="ES64" s="92">
        <v>0</v>
      </c>
      <c r="ET64" s="92">
        <v>0</v>
      </c>
      <c r="EU64" s="92">
        <v>389</v>
      </c>
      <c r="EV64" s="92">
        <v>4193</v>
      </c>
      <c r="EW64" s="92">
        <v>0</v>
      </c>
      <c r="EX64" s="92">
        <v>0</v>
      </c>
      <c r="EY64" s="92">
        <v>0</v>
      </c>
      <c r="EZ64" s="92">
        <v>0</v>
      </c>
      <c r="FA64" s="88">
        <v>8224102</v>
      </c>
      <c r="FB64" s="88">
        <v>749</v>
      </c>
      <c r="FC64" s="88">
        <v>10980.11</v>
      </c>
      <c r="FD64" s="88">
        <v>175</v>
      </c>
      <c r="FE64" s="88">
        <v>11155.11</v>
      </c>
      <c r="FF64" s="88">
        <v>777</v>
      </c>
      <c r="FG64" s="88">
        <v>8667520</v>
      </c>
      <c r="FH64" s="88">
        <v>0</v>
      </c>
      <c r="FI64" s="88">
        <v>0</v>
      </c>
      <c r="FJ64" s="88">
        <v>61512</v>
      </c>
      <c r="FK64" s="88">
        <v>0</v>
      </c>
      <c r="FL64" s="88">
        <v>0</v>
      </c>
      <c r="FM64" s="88">
        <v>0</v>
      </c>
      <c r="FN64" s="88">
        <v>0</v>
      </c>
      <c r="FO64" s="88">
        <v>0</v>
      </c>
      <c r="FP64" s="88">
        <v>0</v>
      </c>
      <c r="FQ64" s="88">
        <v>0</v>
      </c>
      <c r="FR64" s="88">
        <v>11806</v>
      </c>
      <c r="FS64" s="88">
        <v>0</v>
      </c>
      <c r="FT64" s="88">
        <v>0</v>
      </c>
      <c r="FU64" s="88">
        <v>0</v>
      </c>
      <c r="FV64" s="88">
        <v>0</v>
      </c>
      <c r="FW64" s="88">
        <v>8740838</v>
      </c>
      <c r="FX64" s="88">
        <v>2003349</v>
      </c>
      <c r="FY64" s="88">
        <v>6737489</v>
      </c>
      <c r="FZ64" s="88">
        <v>6748645</v>
      </c>
      <c r="GA64" s="88">
        <v>40000</v>
      </c>
      <c r="GB64" s="88">
        <v>781729346</v>
      </c>
      <c r="GC64" s="88">
        <v>0</v>
      </c>
      <c r="GD64" s="88">
        <v>11156</v>
      </c>
      <c r="GE64" s="93">
        <v>8729032</v>
      </c>
      <c r="GF64" s="93">
        <v>777</v>
      </c>
      <c r="GG64" s="93">
        <v>11234.28</v>
      </c>
      <c r="GH64" s="93">
        <v>179</v>
      </c>
      <c r="GI64" s="93">
        <v>11413.28</v>
      </c>
      <c r="GJ64" s="93">
        <v>767</v>
      </c>
      <c r="GK64" s="93">
        <v>8753986</v>
      </c>
      <c r="GL64" s="93">
        <v>0</v>
      </c>
      <c r="GM64" s="93">
        <v>0</v>
      </c>
      <c r="GN64" s="93">
        <v>0</v>
      </c>
      <c r="GO64" s="93">
        <v>0</v>
      </c>
      <c r="GP64" s="93">
        <v>0</v>
      </c>
      <c r="GQ64" s="93">
        <v>0</v>
      </c>
      <c r="GR64" s="93">
        <v>0</v>
      </c>
      <c r="GS64" s="93">
        <v>114133</v>
      </c>
      <c r="GT64" s="93">
        <v>0</v>
      </c>
      <c r="GU64" s="93">
        <v>0</v>
      </c>
      <c r="GV64" s="93">
        <v>0</v>
      </c>
      <c r="GW64" s="93">
        <v>0</v>
      </c>
      <c r="GX64" s="93">
        <v>0</v>
      </c>
      <c r="GY64" s="93">
        <v>0</v>
      </c>
      <c r="GZ64" s="93">
        <v>0</v>
      </c>
      <c r="HA64" s="93">
        <v>8868119</v>
      </c>
      <c r="HB64" s="93">
        <v>2280493</v>
      </c>
      <c r="HC64" s="93">
        <v>6587626</v>
      </c>
      <c r="HD64" s="93">
        <v>6587626</v>
      </c>
      <c r="HE64" s="93">
        <v>40000</v>
      </c>
      <c r="HF64" s="93">
        <v>798846193</v>
      </c>
      <c r="HG64" s="93">
        <v>0</v>
      </c>
      <c r="HH64" s="93">
        <v>0</v>
      </c>
      <c r="HI64" s="65">
        <v>8753986</v>
      </c>
      <c r="HJ64" s="65">
        <v>767</v>
      </c>
      <c r="HK64" s="65">
        <v>11413.28</v>
      </c>
      <c r="HL64" s="65">
        <v>0</v>
      </c>
      <c r="HM64" s="65">
        <v>11413.28</v>
      </c>
      <c r="HN64" s="65">
        <v>748</v>
      </c>
      <c r="HO64" s="65">
        <v>8537133</v>
      </c>
      <c r="HP64" s="65">
        <v>216853</v>
      </c>
      <c r="HQ64" s="65">
        <v>0</v>
      </c>
      <c r="HR64" s="65">
        <v>50529</v>
      </c>
      <c r="HS64" s="65">
        <v>0</v>
      </c>
      <c r="HT64" s="65">
        <v>0</v>
      </c>
      <c r="HU64" s="65">
        <v>0</v>
      </c>
      <c r="HV64" s="65">
        <v>0</v>
      </c>
      <c r="HW64" s="65">
        <v>216852</v>
      </c>
      <c r="HX64" s="65">
        <v>0</v>
      </c>
      <c r="HY64" s="65">
        <v>0</v>
      </c>
      <c r="HZ64" s="65">
        <v>62808</v>
      </c>
      <c r="IA64" s="65">
        <v>0</v>
      </c>
      <c r="IB64" s="65">
        <v>0</v>
      </c>
      <c r="IC64" s="65">
        <v>8336</v>
      </c>
      <c r="ID64" s="65">
        <v>0</v>
      </c>
      <c r="IE64" s="65">
        <v>9092511</v>
      </c>
      <c r="IF64" s="65">
        <v>2079299</v>
      </c>
      <c r="IG64" s="65">
        <v>7013212</v>
      </c>
      <c r="IH64" s="65">
        <v>7013212</v>
      </c>
      <c r="II64" s="65">
        <v>40000</v>
      </c>
      <c r="IJ64" s="65">
        <v>807871972</v>
      </c>
      <c r="IK64" s="65">
        <v>0</v>
      </c>
      <c r="IL64" s="65">
        <v>0</v>
      </c>
      <c r="IM64" s="90">
        <v>8587662</v>
      </c>
      <c r="IN64" s="90">
        <v>748</v>
      </c>
      <c r="IO64" s="90">
        <v>11480.83</v>
      </c>
      <c r="IP64" s="90">
        <v>0</v>
      </c>
      <c r="IQ64" s="90">
        <v>11480.83</v>
      </c>
      <c r="IR64" s="90">
        <v>736</v>
      </c>
      <c r="IS64" s="90">
        <v>8449891</v>
      </c>
      <c r="IT64" s="90">
        <v>137771</v>
      </c>
      <c r="IU64" s="90">
        <v>0</v>
      </c>
      <c r="IV64" s="90">
        <v>0</v>
      </c>
      <c r="IW64" s="90">
        <v>0</v>
      </c>
      <c r="IX64" s="90">
        <v>0</v>
      </c>
      <c r="IY64" s="90">
        <v>0</v>
      </c>
      <c r="IZ64" s="90">
        <v>0</v>
      </c>
      <c r="JA64" s="90">
        <v>137770</v>
      </c>
      <c r="JB64" s="90">
        <v>0</v>
      </c>
      <c r="JC64" s="90">
        <v>0</v>
      </c>
      <c r="JD64" s="90">
        <v>0</v>
      </c>
      <c r="JE64" s="90">
        <v>0</v>
      </c>
      <c r="JF64" s="90">
        <v>0</v>
      </c>
      <c r="JG64" s="90">
        <v>8399</v>
      </c>
      <c r="JH64" s="90">
        <v>0</v>
      </c>
      <c r="JI64" s="90">
        <v>8733831</v>
      </c>
      <c r="JJ64" s="90">
        <v>2658751</v>
      </c>
      <c r="JK64" s="90">
        <v>6075080</v>
      </c>
      <c r="JL64" s="90">
        <v>6075080</v>
      </c>
      <c r="JM64" s="90">
        <v>40000</v>
      </c>
      <c r="JN64" s="90">
        <v>958763618</v>
      </c>
      <c r="JO64" s="90">
        <v>0</v>
      </c>
      <c r="JP64" s="90">
        <v>0</v>
      </c>
      <c r="JQ64" s="100">
        <v>8449891</v>
      </c>
      <c r="JR64" s="100">
        <v>736</v>
      </c>
      <c r="JS64" s="100">
        <v>11480.83</v>
      </c>
      <c r="JT64" s="100">
        <v>325</v>
      </c>
      <c r="JU64" s="100">
        <v>11805.83</v>
      </c>
      <c r="JV64" s="100">
        <v>734</v>
      </c>
      <c r="JW64" s="100">
        <v>8665479</v>
      </c>
      <c r="JX64" s="100">
        <v>0</v>
      </c>
      <c r="JY64" s="100">
        <v>0</v>
      </c>
      <c r="JZ64" s="100">
        <v>0</v>
      </c>
      <c r="KA64" s="100">
        <v>0</v>
      </c>
      <c r="KB64" s="100">
        <v>0</v>
      </c>
      <c r="KC64" s="100">
        <v>0</v>
      </c>
      <c r="KD64" s="100">
        <v>0</v>
      </c>
      <c r="KE64" s="100">
        <v>23612</v>
      </c>
      <c r="KF64" s="100">
        <v>0</v>
      </c>
      <c r="KG64" s="100">
        <v>0</v>
      </c>
      <c r="KH64" s="100">
        <v>7528</v>
      </c>
      <c r="KI64" s="100">
        <v>0</v>
      </c>
      <c r="KJ64" s="100">
        <v>0</v>
      </c>
      <c r="KK64" s="100">
        <v>9893</v>
      </c>
      <c r="KL64" s="100">
        <v>0</v>
      </c>
      <c r="KM64" s="100">
        <v>8706512</v>
      </c>
      <c r="KN64" s="100">
        <v>2500919</v>
      </c>
      <c r="KO64" s="100">
        <v>6205593</v>
      </c>
      <c r="KP64" s="100">
        <v>6205593</v>
      </c>
      <c r="KR64" s="100">
        <v>1095231405</v>
      </c>
      <c r="KS64" s="100">
        <v>0</v>
      </c>
      <c r="KT64" s="100">
        <v>0</v>
      </c>
    </row>
    <row r="65" spans="1:306" x14ac:dyDescent="0.25">
      <c r="A65" s="95">
        <v>1078</v>
      </c>
      <c r="B65" s="95" t="s">
        <v>546</v>
      </c>
      <c r="C65" s="62"/>
      <c r="D65" s="62"/>
      <c r="E65" s="62"/>
      <c r="F65" s="62"/>
      <c r="G65" s="62"/>
      <c r="H65" s="62"/>
      <c r="I65" s="62"/>
      <c r="J65" s="62"/>
      <c r="K65" s="62"/>
      <c r="L65" s="62"/>
      <c r="M65" s="62"/>
      <c r="N65" s="62"/>
      <c r="O65" s="62"/>
      <c r="P65" s="62"/>
      <c r="Q65" s="62"/>
      <c r="R65" s="62"/>
      <c r="S65" s="62"/>
      <c r="T65" s="62"/>
      <c r="U65" s="62"/>
      <c r="V65" s="62"/>
      <c r="W65" s="62"/>
      <c r="X65" s="62"/>
      <c r="Y65" s="62"/>
      <c r="Z65" s="62"/>
      <c r="AA65" s="62"/>
      <c r="AB65" s="62"/>
      <c r="AC65" s="62"/>
      <c r="AD65" s="62"/>
      <c r="AE65" s="89"/>
      <c r="AF65" s="89"/>
      <c r="AG65" s="89"/>
      <c r="AH65" s="89"/>
      <c r="AI65" s="89"/>
      <c r="AJ65" s="89"/>
      <c r="AK65" s="89"/>
      <c r="AL65" s="89"/>
      <c r="AM65" s="89"/>
      <c r="AN65" s="89"/>
      <c r="AO65" s="89"/>
      <c r="AP65" s="89"/>
      <c r="AQ65" s="89"/>
      <c r="AR65" s="89"/>
      <c r="AS65" s="89"/>
      <c r="AT65" s="89"/>
      <c r="AU65" s="89"/>
      <c r="AV65" s="89"/>
      <c r="AW65" s="89"/>
      <c r="AX65" s="89"/>
      <c r="AY65" s="89"/>
      <c r="AZ65" s="89"/>
      <c r="BA65" s="89"/>
      <c r="BB65" s="89"/>
      <c r="BC65" s="89"/>
      <c r="BD65" s="89"/>
      <c r="BE65" s="89"/>
      <c r="BF65" s="89"/>
      <c r="BG65" s="89"/>
      <c r="BH65" s="89"/>
      <c r="BI65" s="89"/>
      <c r="BJ65" s="90"/>
      <c r="BK65" s="90"/>
      <c r="BL65" s="90"/>
      <c r="BM65" s="90"/>
      <c r="BN65" s="90"/>
      <c r="BO65" s="90"/>
      <c r="BP65" s="90"/>
      <c r="BQ65" s="90"/>
      <c r="BR65" s="90"/>
      <c r="BS65" s="90"/>
      <c r="BT65" s="90"/>
      <c r="BU65" s="90"/>
      <c r="BV65" s="90"/>
      <c r="BW65" s="90"/>
      <c r="BX65" s="90"/>
      <c r="BY65" s="90"/>
      <c r="BZ65" s="90"/>
      <c r="CA65" s="90"/>
      <c r="CB65" s="90"/>
      <c r="CC65" s="90"/>
      <c r="CD65" s="90"/>
      <c r="CE65" s="90"/>
      <c r="CF65" s="90"/>
      <c r="CG65" s="90"/>
      <c r="CH65" s="90"/>
      <c r="CI65" s="90"/>
      <c r="CJ65" s="90"/>
      <c r="CK65" s="90"/>
      <c r="CL65" s="90"/>
      <c r="CM65" s="90"/>
      <c r="CN65" s="90"/>
      <c r="CO65" s="91"/>
      <c r="CP65" s="91"/>
      <c r="CQ65" s="91"/>
      <c r="CR65" s="91"/>
      <c r="CS65" s="91"/>
      <c r="CT65" s="91"/>
      <c r="CU65" s="91"/>
      <c r="CV65" s="91"/>
      <c r="CW65" s="91"/>
      <c r="CX65" s="91"/>
      <c r="CY65" s="91"/>
      <c r="CZ65" s="91"/>
      <c r="DA65" s="91"/>
      <c r="DB65" s="91"/>
      <c r="DC65" s="91"/>
      <c r="DD65" s="91"/>
      <c r="DE65" s="91"/>
      <c r="DF65" s="91"/>
      <c r="DG65" s="91"/>
      <c r="DH65" s="91"/>
      <c r="DI65" s="91"/>
      <c r="DJ65" s="91"/>
      <c r="DK65" s="91"/>
      <c r="DL65" s="91"/>
      <c r="DM65" s="91"/>
      <c r="DN65" s="91"/>
      <c r="DO65" s="91"/>
      <c r="DP65" s="91"/>
      <c r="DQ65" s="91"/>
      <c r="DR65" s="91"/>
      <c r="DS65" s="91"/>
      <c r="DT65" s="91"/>
      <c r="DU65" s="92" t="s">
        <v>741</v>
      </c>
      <c r="DV65" s="92"/>
      <c r="DW65" s="92"/>
      <c r="DX65" s="92"/>
      <c r="DY65" s="92"/>
      <c r="DZ65" s="92"/>
      <c r="EA65" s="92"/>
      <c r="EB65" s="92"/>
      <c r="EC65" s="92"/>
      <c r="ED65" s="92"/>
      <c r="EE65" s="92"/>
      <c r="EF65" s="92"/>
      <c r="EG65" s="92"/>
      <c r="EH65" s="92"/>
      <c r="EI65" s="92"/>
      <c r="EJ65" s="92"/>
      <c r="EK65" s="92"/>
      <c r="EL65" s="92"/>
      <c r="EM65" s="92"/>
      <c r="EN65" s="92"/>
      <c r="EO65" s="92"/>
      <c r="EP65" s="92"/>
      <c r="EQ65" s="92"/>
      <c r="ER65" s="92"/>
      <c r="ES65" s="92"/>
      <c r="ET65" s="92"/>
      <c r="EU65" s="92"/>
      <c r="EV65" s="92"/>
      <c r="EW65" s="92"/>
      <c r="EX65" s="92"/>
      <c r="EY65" s="92"/>
      <c r="EZ65" s="92"/>
      <c r="FA65" s="88"/>
      <c r="FB65" s="88"/>
      <c r="FC65" s="88"/>
      <c r="FD65" s="88"/>
      <c r="FE65" s="88"/>
      <c r="FF65" s="88"/>
      <c r="FG65" s="88"/>
      <c r="FH65" s="88"/>
      <c r="FI65" s="88"/>
      <c r="FJ65" s="88"/>
      <c r="FK65" s="88"/>
      <c r="FL65" s="88"/>
      <c r="FM65" s="88"/>
      <c r="FN65" s="88"/>
      <c r="FO65" s="88"/>
      <c r="FP65" s="88"/>
      <c r="FQ65" s="88"/>
      <c r="FR65" s="88"/>
      <c r="FS65" s="88"/>
      <c r="FT65" s="88"/>
      <c r="FU65" s="88"/>
      <c r="FV65" s="88"/>
      <c r="FW65" s="88"/>
      <c r="FX65" s="88"/>
      <c r="FY65" s="88"/>
      <c r="FZ65" s="88"/>
      <c r="GA65" s="88"/>
      <c r="GB65" s="88"/>
      <c r="GC65" s="88"/>
      <c r="GD65" s="88"/>
      <c r="GE65" s="96"/>
      <c r="GF65" s="96"/>
      <c r="GG65" s="96"/>
      <c r="GH65" s="96"/>
      <c r="GI65" s="96"/>
      <c r="GJ65" s="96"/>
      <c r="GK65" s="96"/>
      <c r="GL65" s="96"/>
      <c r="GM65" s="96"/>
      <c r="GN65" s="96"/>
      <c r="GO65" s="96"/>
      <c r="GP65" s="96"/>
      <c r="GQ65" s="96"/>
      <c r="GR65" s="96"/>
      <c r="GS65" s="96"/>
      <c r="GT65" s="96"/>
      <c r="GU65" s="96"/>
      <c r="GV65" s="96"/>
      <c r="GW65" s="96"/>
      <c r="GX65" s="96"/>
      <c r="GY65" s="96"/>
      <c r="GZ65" s="96"/>
      <c r="HA65" s="96"/>
      <c r="HB65" s="96"/>
      <c r="HC65" s="96"/>
      <c r="HD65" s="96"/>
      <c r="HE65" s="96"/>
      <c r="HF65" s="96"/>
      <c r="HG65" s="96"/>
      <c r="HH65" s="96"/>
      <c r="IM65" s="90"/>
      <c r="IN65" s="90"/>
      <c r="IO65" s="90"/>
      <c r="IP65" s="90"/>
      <c r="IQ65" s="90"/>
      <c r="IR65" s="90"/>
      <c r="IS65" s="90"/>
      <c r="IT65" s="90"/>
      <c r="IU65" s="90"/>
      <c r="IV65" s="90"/>
      <c r="IW65" s="90"/>
      <c r="IX65" s="90"/>
      <c r="IY65" s="90"/>
      <c r="IZ65" s="90"/>
      <c r="JA65" s="90"/>
      <c r="JB65" s="90"/>
      <c r="JC65" s="90"/>
      <c r="JD65" s="90"/>
      <c r="JE65" s="90"/>
      <c r="JF65" s="90"/>
      <c r="JG65" s="90"/>
      <c r="JH65" s="90"/>
      <c r="JI65" s="90"/>
      <c r="JJ65" s="90"/>
      <c r="JK65" s="90"/>
      <c r="JL65" s="90"/>
      <c r="JM65" s="90"/>
      <c r="JN65" s="90"/>
      <c r="JO65" s="90"/>
      <c r="JP65" s="90"/>
      <c r="KQ65" s="100">
        <v>110000</v>
      </c>
    </row>
    <row r="66" spans="1:306" x14ac:dyDescent="0.25">
      <c r="A66" s="61">
        <v>1080</v>
      </c>
      <c r="B66" s="61" t="s">
        <v>547</v>
      </c>
      <c r="C66" s="61">
        <v>9635787</v>
      </c>
      <c r="D66" s="61">
        <v>1040</v>
      </c>
      <c r="E66" s="61">
        <v>9265.18</v>
      </c>
      <c r="F66" s="61">
        <v>75</v>
      </c>
      <c r="G66" s="61">
        <v>9340.18</v>
      </c>
      <c r="H66" s="61">
        <v>1024</v>
      </c>
      <c r="I66" s="61">
        <v>9564344</v>
      </c>
      <c r="J66" s="61">
        <v>0</v>
      </c>
      <c r="K66" s="61">
        <v>0</v>
      </c>
      <c r="L66" s="61">
        <v>0</v>
      </c>
      <c r="M66" s="61">
        <v>0</v>
      </c>
      <c r="N66" s="61">
        <v>0</v>
      </c>
      <c r="O66" s="61">
        <v>0</v>
      </c>
      <c r="P66" s="61">
        <v>0</v>
      </c>
      <c r="Q66" s="61">
        <v>149443</v>
      </c>
      <c r="R66" s="61">
        <v>0</v>
      </c>
      <c r="S66" s="61">
        <v>9788437</v>
      </c>
      <c r="T66" s="61">
        <v>1158119</v>
      </c>
      <c r="U66" s="61">
        <v>8630318</v>
      </c>
      <c r="V66" s="61">
        <v>8630318</v>
      </c>
      <c r="W66" s="61">
        <v>941750</v>
      </c>
      <c r="X66" s="61">
        <v>5484</v>
      </c>
      <c r="Y66" s="61">
        <v>871725553</v>
      </c>
      <c r="Z66" s="61">
        <v>0</v>
      </c>
      <c r="AA66" s="61">
        <v>0</v>
      </c>
      <c r="AB66" s="61">
        <v>71443</v>
      </c>
      <c r="AC66" s="61">
        <v>0</v>
      </c>
      <c r="AD66" s="61">
        <v>3207</v>
      </c>
      <c r="AE66" s="94">
        <v>9564344</v>
      </c>
      <c r="AF66" s="94">
        <v>1024</v>
      </c>
      <c r="AG66" s="94">
        <v>9340.18</v>
      </c>
      <c r="AH66" s="94">
        <v>0</v>
      </c>
      <c r="AI66" s="94">
        <v>9340.18</v>
      </c>
      <c r="AJ66" s="94">
        <v>1019</v>
      </c>
      <c r="AK66" s="94">
        <v>9517643</v>
      </c>
      <c r="AL66" s="94">
        <v>0</v>
      </c>
      <c r="AM66" s="94">
        <v>0</v>
      </c>
      <c r="AN66" s="94">
        <v>2218526</v>
      </c>
      <c r="AO66" s="94">
        <v>0</v>
      </c>
      <c r="AP66" s="94">
        <v>0</v>
      </c>
      <c r="AQ66" s="94">
        <v>0</v>
      </c>
      <c r="AR66" s="94">
        <v>0</v>
      </c>
      <c r="AS66" s="94">
        <v>46701</v>
      </c>
      <c r="AT66" s="94">
        <v>0</v>
      </c>
      <c r="AU66" s="94">
        <v>11857592</v>
      </c>
      <c r="AV66" s="94">
        <v>3495041</v>
      </c>
      <c r="AW66" s="94">
        <v>8362551</v>
      </c>
      <c r="AX66" s="94">
        <v>8362551</v>
      </c>
      <c r="AY66" s="94">
        <v>820300</v>
      </c>
      <c r="AZ66" s="94">
        <v>6199</v>
      </c>
      <c r="BA66" s="94">
        <v>919883099</v>
      </c>
      <c r="BB66" s="94">
        <v>0</v>
      </c>
      <c r="BC66" s="94">
        <v>0</v>
      </c>
      <c r="BD66" s="94">
        <v>46701</v>
      </c>
      <c r="BE66" s="94">
        <v>0</v>
      </c>
      <c r="BF66" s="94">
        <v>0</v>
      </c>
      <c r="BG66" s="94">
        <v>28021</v>
      </c>
      <c r="BH66" s="94">
        <v>0</v>
      </c>
      <c r="BI66" s="94">
        <v>0</v>
      </c>
      <c r="BJ66" s="85">
        <v>11736169</v>
      </c>
      <c r="BK66" s="85">
        <v>1019</v>
      </c>
      <c r="BL66" s="85">
        <v>11517.34</v>
      </c>
      <c r="BM66" s="85">
        <v>0</v>
      </c>
      <c r="BN66" s="85">
        <v>11517.34</v>
      </c>
      <c r="BO66" s="85">
        <v>1032</v>
      </c>
      <c r="BP66" s="85">
        <v>11885895</v>
      </c>
      <c r="BQ66" s="85">
        <v>0</v>
      </c>
      <c r="BR66" s="85">
        <v>0</v>
      </c>
      <c r="BS66" s="85">
        <v>0</v>
      </c>
      <c r="BT66" s="85">
        <v>0</v>
      </c>
      <c r="BU66" s="85">
        <v>0</v>
      </c>
      <c r="BV66" s="85">
        <v>0</v>
      </c>
      <c r="BW66" s="85">
        <v>0</v>
      </c>
      <c r="BX66" s="85">
        <v>0</v>
      </c>
      <c r="BY66" s="85">
        <v>0</v>
      </c>
      <c r="BZ66" s="85">
        <v>11937113</v>
      </c>
      <c r="CA66" s="85">
        <v>2978299</v>
      </c>
      <c r="CB66" s="85">
        <v>8958814</v>
      </c>
      <c r="CC66" s="85">
        <v>8970331</v>
      </c>
      <c r="CD66" s="85">
        <v>828163</v>
      </c>
      <c r="CE66" s="85">
        <v>3492</v>
      </c>
      <c r="CF66" s="85">
        <v>969173910</v>
      </c>
      <c r="CG66" s="85">
        <v>0</v>
      </c>
      <c r="CH66" s="85">
        <v>11517</v>
      </c>
      <c r="CI66" s="85">
        <v>0</v>
      </c>
      <c r="CJ66" s="85">
        <v>29249</v>
      </c>
      <c r="CK66" s="85">
        <v>0</v>
      </c>
      <c r="CL66" s="85">
        <v>21969</v>
      </c>
      <c r="CM66" s="85">
        <v>0</v>
      </c>
      <c r="CN66" s="85">
        <v>0</v>
      </c>
      <c r="CO66" s="91">
        <v>11885895</v>
      </c>
      <c r="CP66" s="91">
        <v>1032</v>
      </c>
      <c r="CQ66" s="91">
        <v>11517.34</v>
      </c>
      <c r="CR66" s="91">
        <v>0</v>
      </c>
      <c r="CS66" s="91">
        <v>11517.34</v>
      </c>
      <c r="CT66" s="91">
        <v>1046</v>
      </c>
      <c r="CU66" s="91">
        <v>12047138</v>
      </c>
      <c r="CV66" s="91">
        <v>0</v>
      </c>
      <c r="CW66" s="91">
        <v>0</v>
      </c>
      <c r="CX66" s="91">
        <v>0</v>
      </c>
      <c r="CY66" s="91">
        <v>0</v>
      </c>
      <c r="CZ66" s="91">
        <v>0</v>
      </c>
      <c r="DA66" s="91">
        <v>0</v>
      </c>
      <c r="DB66" s="91">
        <v>0</v>
      </c>
      <c r="DC66" s="91">
        <v>0</v>
      </c>
      <c r="DD66" s="91">
        <v>0</v>
      </c>
      <c r="DE66" s="91">
        <v>12065278</v>
      </c>
      <c r="DF66" s="91">
        <v>2519849</v>
      </c>
      <c r="DG66" s="91">
        <v>9545429</v>
      </c>
      <c r="DH66" s="91">
        <v>9533911</v>
      </c>
      <c r="DI66" s="91">
        <v>831500</v>
      </c>
      <c r="DJ66" s="91">
        <v>3543</v>
      </c>
      <c r="DK66" s="91">
        <v>967733162</v>
      </c>
      <c r="DL66" s="91">
        <v>11518</v>
      </c>
      <c r="DM66" s="91">
        <v>0</v>
      </c>
      <c r="DN66" s="91">
        <v>0</v>
      </c>
      <c r="DO66" s="91">
        <v>0</v>
      </c>
      <c r="DP66" s="91">
        <v>18140</v>
      </c>
      <c r="DQ66" s="91">
        <v>0</v>
      </c>
      <c r="DR66" s="91">
        <v>0</v>
      </c>
      <c r="DS66" s="91">
        <v>0</v>
      </c>
      <c r="DT66" s="91">
        <v>0</v>
      </c>
      <c r="DU66" s="92">
        <v>12047138</v>
      </c>
      <c r="DV66" s="92">
        <v>1046</v>
      </c>
      <c r="DW66" s="92">
        <v>11517.34</v>
      </c>
      <c r="DX66" s="92">
        <v>0</v>
      </c>
      <c r="DY66" s="92">
        <v>11517.34</v>
      </c>
      <c r="DZ66" s="92">
        <v>1055</v>
      </c>
      <c r="EA66" s="92">
        <v>12150794</v>
      </c>
      <c r="EB66" s="92">
        <v>0</v>
      </c>
      <c r="EC66" s="92">
        <v>0</v>
      </c>
      <c r="ED66" s="92">
        <v>0</v>
      </c>
      <c r="EE66" s="92">
        <v>0</v>
      </c>
      <c r="EF66" s="92">
        <v>0</v>
      </c>
      <c r="EG66" s="92">
        <v>0</v>
      </c>
      <c r="EH66" s="92">
        <v>0</v>
      </c>
      <c r="EI66" s="92">
        <v>0</v>
      </c>
      <c r="EJ66" s="92">
        <v>0</v>
      </c>
      <c r="EK66" s="92">
        <v>12150794</v>
      </c>
      <c r="EL66" s="92">
        <v>2159285</v>
      </c>
      <c r="EM66" s="92">
        <v>9991509</v>
      </c>
      <c r="EN66" s="92">
        <v>9991509</v>
      </c>
      <c r="EO66" s="92">
        <v>631000</v>
      </c>
      <c r="EP66" s="92">
        <v>3629</v>
      </c>
      <c r="EQ66" s="92">
        <v>1016419525</v>
      </c>
      <c r="ER66" s="92">
        <v>0</v>
      </c>
      <c r="ES66" s="92">
        <v>0</v>
      </c>
      <c r="ET66" s="92">
        <v>0</v>
      </c>
      <c r="EU66" s="92">
        <v>0</v>
      </c>
      <c r="EV66" s="92">
        <v>0</v>
      </c>
      <c r="EW66" s="92">
        <v>0</v>
      </c>
      <c r="EX66" s="92">
        <v>0</v>
      </c>
      <c r="EY66" s="92">
        <v>0</v>
      </c>
      <c r="EZ66" s="92">
        <v>0</v>
      </c>
      <c r="FA66" s="88">
        <v>12150794</v>
      </c>
      <c r="FB66" s="88">
        <v>1055</v>
      </c>
      <c r="FC66" s="88">
        <v>11517.34</v>
      </c>
      <c r="FD66" s="88">
        <v>175</v>
      </c>
      <c r="FE66" s="88">
        <v>11692.34</v>
      </c>
      <c r="FF66" s="88">
        <v>1061</v>
      </c>
      <c r="FG66" s="88">
        <v>12405573</v>
      </c>
      <c r="FH66" s="88">
        <v>0</v>
      </c>
      <c r="FI66" s="88">
        <v>0</v>
      </c>
      <c r="FJ66" s="88">
        <v>0</v>
      </c>
      <c r="FK66" s="88">
        <v>0</v>
      </c>
      <c r="FL66" s="88">
        <v>0</v>
      </c>
      <c r="FM66" s="88">
        <v>0</v>
      </c>
      <c r="FN66" s="88">
        <v>0</v>
      </c>
      <c r="FO66" s="88">
        <v>0</v>
      </c>
      <c r="FP66" s="88">
        <v>0</v>
      </c>
      <c r="FQ66" s="88">
        <v>0</v>
      </c>
      <c r="FR66" s="88">
        <v>0</v>
      </c>
      <c r="FS66" s="88">
        <v>0</v>
      </c>
      <c r="FT66" s="88">
        <v>0</v>
      </c>
      <c r="FU66" s="88">
        <v>0</v>
      </c>
      <c r="FV66" s="88">
        <v>0</v>
      </c>
      <c r="FW66" s="88">
        <v>12405573</v>
      </c>
      <c r="FX66" s="88">
        <v>1911174</v>
      </c>
      <c r="FY66" s="88">
        <v>10494399</v>
      </c>
      <c r="FZ66" s="88">
        <v>10494399</v>
      </c>
      <c r="GA66" s="88">
        <v>70000</v>
      </c>
      <c r="GB66" s="88">
        <v>1070734516</v>
      </c>
      <c r="GC66" s="88">
        <v>0</v>
      </c>
      <c r="GD66" s="88">
        <v>0</v>
      </c>
      <c r="GE66" s="93">
        <v>12405573</v>
      </c>
      <c r="GF66" s="93">
        <v>1061</v>
      </c>
      <c r="GG66" s="93">
        <v>11692.34</v>
      </c>
      <c r="GH66" s="93">
        <v>179</v>
      </c>
      <c r="GI66" s="93">
        <v>11871.34</v>
      </c>
      <c r="GJ66" s="93">
        <v>1062</v>
      </c>
      <c r="GK66" s="93">
        <v>12607363</v>
      </c>
      <c r="GL66" s="93">
        <v>0</v>
      </c>
      <c r="GM66" s="93">
        <v>0</v>
      </c>
      <c r="GN66" s="93">
        <v>0</v>
      </c>
      <c r="GO66" s="93">
        <v>0</v>
      </c>
      <c r="GP66" s="93">
        <v>0</v>
      </c>
      <c r="GQ66" s="93">
        <v>0</v>
      </c>
      <c r="GR66" s="93">
        <v>0</v>
      </c>
      <c r="GS66" s="93">
        <v>0</v>
      </c>
      <c r="GT66" s="93">
        <v>0</v>
      </c>
      <c r="GU66" s="93">
        <v>14312</v>
      </c>
      <c r="GV66" s="93">
        <v>0</v>
      </c>
      <c r="GW66" s="93">
        <v>0</v>
      </c>
      <c r="GX66" s="93">
        <v>0</v>
      </c>
      <c r="GY66" s="93">
        <v>0</v>
      </c>
      <c r="GZ66" s="93">
        <v>0</v>
      </c>
      <c r="HA66" s="93">
        <v>12621675</v>
      </c>
      <c r="HB66" s="93">
        <v>3091242</v>
      </c>
      <c r="HC66" s="93">
        <v>9530433</v>
      </c>
      <c r="HD66" s="93">
        <v>9542304</v>
      </c>
      <c r="HE66" s="93">
        <v>70000</v>
      </c>
      <c r="HF66" s="93">
        <v>1124112217</v>
      </c>
      <c r="HG66" s="93">
        <v>0</v>
      </c>
      <c r="HH66" s="93">
        <v>11871</v>
      </c>
      <c r="HI66" s="65">
        <v>12607363</v>
      </c>
      <c r="HJ66" s="65">
        <v>1062</v>
      </c>
      <c r="HK66" s="65">
        <v>11871.34</v>
      </c>
      <c r="HL66" s="65">
        <v>0</v>
      </c>
      <c r="HM66" s="65">
        <v>11871.34</v>
      </c>
      <c r="HN66" s="65">
        <v>1057</v>
      </c>
      <c r="HO66" s="65">
        <v>12548006</v>
      </c>
      <c r="HP66" s="65">
        <v>59357</v>
      </c>
      <c r="HQ66" s="65">
        <v>0</v>
      </c>
      <c r="HR66" s="65">
        <v>0</v>
      </c>
      <c r="HS66" s="65">
        <v>0</v>
      </c>
      <c r="HT66" s="65">
        <v>0</v>
      </c>
      <c r="HU66" s="65">
        <v>0</v>
      </c>
      <c r="HV66" s="65">
        <v>0</v>
      </c>
      <c r="HW66" s="65">
        <v>59357</v>
      </c>
      <c r="HX66" s="65">
        <v>0</v>
      </c>
      <c r="HY66" s="65">
        <v>0</v>
      </c>
      <c r="HZ66" s="65">
        <v>16216</v>
      </c>
      <c r="IA66" s="65">
        <v>0</v>
      </c>
      <c r="IB66" s="65">
        <v>0</v>
      </c>
      <c r="IC66" s="65">
        <v>31302</v>
      </c>
      <c r="ID66" s="65">
        <v>0</v>
      </c>
      <c r="IE66" s="65">
        <v>12714238</v>
      </c>
      <c r="IF66" s="65">
        <v>3765240</v>
      </c>
      <c r="IG66" s="65">
        <v>8948998</v>
      </c>
      <c r="IH66" s="65">
        <v>8937126</v>
      </c>
      <c r="II66" s="65">
        <v>70000</v>
      </c>
      <c r="IJ66" s="65">
        <v>1159040149</v>
      </c>
      <c r="IK66" s="65">
        <v>11872</v>
      </c>
      <c r="IL66" s="65">
        <v>0</v>
      </c>
      <c r="IM66" s="90">
        <v>12548006</v>
      </c>
      <c r="IN66" s="90">
        <v>1057</v>
      </c>
      <c r="IO66" s="90">
        <v>11871.34</v>
      </c>
      <c r="IP66" s="90">
        <v>0</v>
      </c>
      <c r="IQ66" s="90">
        <v>11871.34</v>
      </c>
      <c r="IR66" s="90">
        <v>1041</v>
      </c>
      <c r="IS66" s="90">
        <v>12358065</v>
      </c>
      <c r="IT66" s="90">
        <v>189941</v>
      </c>
      <c r="IU66" s="90">
        <v>0</v>
      </c>
      <c r="IV66" s="90">
        <v>0</v>
      </c>
      <c r="IW66" s="90">
        <v>0</v>
      </c>
      <c r="IX66" s="90">
        <v>0</v>
      </c>
      <c r="IY66" s="90">
        <v>0</v>
      </c>
      <c r="IZ66" s="90">
        <v>0</v>
      </c>
      <c r="JA66" s="90">
        <v>189941</v>
      </c>
      <c r="JB66" s="90">
        <v>0</v>
      </c>
      <c r="JC66" s="90">
        <v>58402</v>
      </c>
      <c r="JD66" s="90">
        <v>12785</v>
      </c>
      <c r="JE66" s="90">
        <v>0</v>
      </c>
      <c r="JF66" s="90">
        <v>0</v>
      </c>
      <c r="JG66" s="90">
        <v>48779</v>
      </c>
      <c r="JH66" s="90">
        <v>0</v>
      </c>
      <c r="JI66" s="90">
        <v>12857913</v>
      </c>
      <c r="JJ66" s="90">
        <v>3220425</v>
      </c>
      <c r="JK66" s="90">
        <v>9637488</v>
      </c>
      <c r="JL66" s="90">
        <v>9649360</v>
      </c>
      <c r="JM66" s="90">
        <v>115000</v>
      </c>
      <c r="JN66" s="90">
        <v>1355592518</v>
      </c>
      <c r="JO66" s="90">
        <v>0</v>
      </c>
      <c r="JP66" s="90">
        <v>11872</v>
      </c>
      <c r="JQ66" s="100">
        <v>12358065</v>
      </c>
      <c r="JR66" s="100">
        <v>1041</v>
      </c>
      <c r="JS66" s="100">
        <v>11871.34</v>
      </c>
      <c r="JT66" s="100">
        <v>325</v>
      </c>
      <c r="JU66" s="100">
        <v>12196.34</v>
      </c>
      <c r="JV66" s="100">
        <v>1034</v>
      </c>
      <c r="JW66" s="100">
        <v>12611016</v>
      </c>
      <c r="JX66" s="100">
        <v>0</v>
      </c>
      <c r="JY66" s="100">
        <v>0</v>
      </c>
      <c r="JZ66" s="100">
        <v>0</v>
      </c>
      <c r="KA66" s="100">
        <v>0</v>
      </c>
      <c r="KB66" s="100">
        <v>0</v>
      </c>
      <c r="KC66" s="100">
        <v>0</v>
      </c>
      <c r="KD66" s="100">
        <v>0</v>
      </c>
      <c r="KE66" s="100">
        <v>85374</v>
      </c>
      <c r="KF66" s="100">
        <v>0</v>
      </c>
      <c r="KG66" s="100">
        <v>0</v>
      </c>
      <c r="KH66" s="100">
        <v>3783</v>
      </c>
      <c r="KI66" s="100">
        <v>0</v>
      </c>
      <c r="KJ66" s="100">
        <v>0</v>
      </c>
      <c r="KK66" s="100">
        <v>102455</v>
      </c>
      <c r="KL66" s="100">
        <v>0</v>
      </c>
      <c r="KM66" s="100">
        <v>12802628</v>
      </c>
      <c r="KN66" s="100">
        <v>2676271</v>
      </c>
      <c r="KO66" s="100">
        <v>10126357</v>
      </c>
      <c r="KP66" s="100">
        <v>10126357</v>
      </c>
      <c r="KQ66" s="100">
        <v>200000</v>
      </c>
      <c r="KR66" s="100">
        <v>1512274178</v>
      </c>
      <c r="KS66" s="100">
        <v>0</v>
      </c>
      <c r="KT66" s="100">
        <v>0</v>
      </c>
    </row>
    <row r="67" spans="1:306" x14ac:dyDescent="0.25">
      <c r="A67" s="61">
        <v>1085</v>
      </c>
      <c r="B67" s="61" t="s">
        <v>87</v>
      </c>
      <c r="C67" s="61">
        <v>9961647</v>
      </c>
      <c r="D67" s="61">
        <v>1095</v>
      </c>
      <c r="E67" s="61">
        <v>9097.39</v>
      </c>
      <c r="F67" s="61">
        <v>75</v>
      </c>
      <c r="G67" s="61">
        <v>9172.39</v>
      </c>
      <c r="H67" s="61">
        <v>1114</v>
      </c>
      <c r="I67" s="61">
        <v>10218042</v>
      </c>
      <c r="J67" s="61">
        <v>0</v>
      </c>
      <c r="K67" s="61">
        <v>0</v>
      </c>
      <c r="L67" s="61">
        <v>0</v>
      </c>
      <c r="M67" s="61">
        <v>0</v>
      </c>
      <c r="N67" s="61">
        <v>0</v>
      </c>
      <c r="O67" s="61">
        <v>0</v>
      </c>
      <c r="P67" s="61">
        <v>0</v>
      </c>
      <c r="Q67" s="61">
        <v>0</v>
      </c>
      <c r="R67" s="61">
        <v>50000</v>
      </c>
      <c r="S67" s="61">
        <v>10269736</v>
      </c>
      <c r="T67" s="61">
        <v>6842472</v>
      </c>
      <c r="U67" s="61">
        <v>3427264</v>
      </c>
      <c r="V67" s="61">
        <v>3427264</v>
      </c>
      <c r="W67" s="61">
        <v>2404079</v>
      </c>
      <c r="X67" s="61">
        <v>13578</v>
      </c>
      <c r="Y67" s="61">
        <v>484427942</v>
      </c>
      <c r="Z67" s="61">
        <v>0</v>
      </c>
      <c r="AA67" s="61">
        <v>0</v>
      </c>
      <c r="AB67" s="61">
        <v>0</v>
      </c>
      <c r="AC67" s="61">
        <v>0</v>
      </c>
      <c r="AD67" s="61">
        <v>1694</v>
      </c>
      <c r="AE67" s="94">
        <v>10218042</v>
      </c>
      <c r="AF67" s="94">
        <v>1114</v>
      </c>
      <c r="AG67" s="94">
        <v>9172.39</v>
      </c>
      <c r="AH67" s="94">
        <v>0</v>
      </c>
      <c r="AI67" s="94">
        <v>9172.39</v>
      </c>
      <c r="AJ67" s="94">
        <v>1109</v>
      </c>
      <c r="AK67" s="94">
        <v>10172181</v>
      </c>
      <c r="AL67" s="94">
        <v>0</v>
      </c>
      <c r="AM67" s="94">
        <v>0</v>
      </c>
      <c r="AN67" s="94">
        <v>0</v>
      </c>
      <c r="AO67" s="94">
        <v>0</v>
      </c>
      <c r="AP67" s="94">
        <v>0</v>
      </c>
      <c r="AQ67" s="94">
        <v>0</v>
      </c>
      <c r="AR67" s="94">
        <v>0</v>
      </c>
      <c r="AS67" s="94">
        <v>45862</v>
      </c>
      <c r="AT67" s="94">
        <v>171733</v>
      </c>
      <c r="AU67" s="94">
        <v>10435637</v>
      </c>
      <c r="AV67" s="94">
        <v>6956496</v>
      </c>
      <c r="AW67" s="94">
        <v>3479141</v>
      </c>
      <c r="AX67" s="94">
        <v>3469969</v>
      </c>
      <c r="AY67" s="94">
        <v>2251100</v>
      </c>
      <c r="AZ67" s="94">
        <v>25245</v>
      </c>
      <c r="BA67" s="94">
        <v>493273368</v>
      </c>
      <c r="BB67" s="94">
        <v>9172</v>
      </c>
      <c r="BC67" s="94">
        <v>0</v>
      </c>
      <c r="BD67" s="94">
        <v>45861</v>
      </c>
      <c r="BE67" s="94">
        <v>0</v>
      </c>
      <c r="BF67" s="94">
        <v>0</v>
      </c>
      <c r="BG67" s="94">
        <v>0</v>
      </c>
      <c r="BH67" s="94">
        <v>0</v>
      </c>
      <c r="BI67" s="94">
        <v>0</v>
      </c>
      <c r="BJ67" s="85">
        <v>10172181</v>
      </c>
      <c r="BK67" s="85">
        <v>1109</v>
      </c>
      <c r="BL67" s="85">
        <v>9172.39</v>
      </c>
      <c r="BM67" s="85">
        <v>0</v>
      </c>
      <c r="BN67" s="85">
        <v>9172.39</v>
      </c>
      <c r="BO67" s="85">
        <v>1110</v>
      </c>
      <c r="BP67" s="85">
        <v>10181353</v>
      </c>
      <c r="BQ67" s="85">
        <v>0</v>
      </c>
      <c r="BR67" s="85">
        <v>0</v>
      </c>
      <c r="BS67" s="85">
        <v>0</v>
      </c>
      <c r="BT67" s="85">
        <v>0</v>
      </c>
      <c r="BU67" s="85">
        <v>0</v>
      </c>
      <c r="BV67" s="85">
        <v>0</v>
      </c>
      <c r="BW67" s="85">
        <v>0</v>
      </c>
      <c r="BX67" s="85">
        <v>0</v>
      </c>
      <c r="BY67" s="85">
        <v>91150</v>
      </c>
      <c r="BZ67" s="85">
        <v>10272503</v>
      </c>
      <c r="CA67" s="85">
        <v>6877153</v>
      </c>
      <c r="CB67" s="85">
        <v>3395350</v>
      </c>
      <c r="CC67" s="85">
        <v>3395350</v>
      </c>
      <c r="CD67" s="85">
        <v>2120256</v>
      </c>
      <c r="CE67" s="85">
        <v>19048</v>
      </c>
      <c r="CF67" s="85">
        <v>504339141</v>
      </c>
      <c r="CG67" s="85">
        <v>0</v>
      </c>
      <c r="CH67" s="85">
        <v>0</v>
      </c>
      <c r="CI67" s="85">
        <v>0</v>
      </c>
      <c r="CJ67" s="85">
        <v>0</v>
      </c>
      <c r="CK67" s="85">
        <v>0</v>
      </c>
      <c r="CL67" s="85">
        <v>0</v>
      </c>
      <c r="CM67" s="85">
        <v>0</v>
      </c>
      <c r="CN67" s="85">
        <v>0</v>
      </c>
      <c r="CO67" s="91">
        <v>10181353</v>
      </c>
      <c r="CP67" s="91">
        <v>1110</v>
      </c>
      <c r="CQ67" s="91">
        <v>9172.39</v>
      </c>
      <c r="CR67" s="91">
        <v>0</v>
      </c>
      <c r="CS67" s="91">
        <v>9172.39</v>
      </c>
      <c r="CT67" s="91">
        <v>1106</v>
      </c>
      <c r="CU67" s="91">
        <v>10144663</v>
      </c>
      <c r="CV67" s="91">
        <v>0</v>
      </c>
      <c r="CW67" s="91">
        <v>0</v>
      </c>
      <c r="CX67" s="91">
        <v>0</v>
      </c>
      <c r="CY67" s="91">
        <v>0</v>
      </c>
      <c r="CZ67" s="91">
        <v>0</v>
      </c>
      <c r="DA67" s="91">
        <v>0</v>
      </c>
      <c r="DB67" s="91">
        <v>0</v>
      </c>
      <c r="DC67" s="91">
        <v>36690</v>
      </c>
      <c r="DD67" s="91">
        <v>141150</v>
      </c>
      <c r="DE67" s="91">
        <v>10422733</v>
      </c>
      <c r="DF67" s="91">
        <v>7033982</v>
      </c>
      <c r="DG67" s="91">
        <v>3388751</v>
      </c>
      <c r="DH67" s="91">
        <v>3388751</v>
      </c>
      <c r="DI67" s="91">
        <v>2129263</v>
      </c>
      <c r="DJ67" s="91">
        <v>19328</v>
      </c>
      <c r="DK67" s="91">
        <v>525621262</v>
      </c>
      <c r="DL67" s="91">
        <v>0</v>
      </c>
      <c r="DM67" s="91">
        <v>0</v>
      </c>
      <c r="DN67" s="91">
        <v>36690</v>
      </c>
      <c r="DO67" s="91">
        <v>0</v>
      </c>
      <c r="DP67" s="91">
        <v>5773</v>
      </c>
      <c r="DQ67" s="91">
        <v>57767</v>
      </c>
      <c r="DR67" s="91">
        <v>0</v>
      </c>
      <c r="DS67" s="91">
        <v>0</v>
      </c>
      <c r="DT67" s="91">
        <v>0</v>
      </c>
      <c r="DU67" s="92">
        <v>10144663</v>
      </c>
      <c r="DV67" s="92">
        <v>1106</v>
      </c>
      <c r="DW67" s="92">
        <v>9172.39</v>
      </c>
      <c r="DX67" s="92">
        <v>0</v>
      </c>
      <c r="DY67" s="92">
        <v>9172.39</v>
      </c>
      <c r="DZ67" s="92">
        <v>1085</v>
      </c>
      <c r="EA67" s="92">
        <v>10144663</v>
      </c>
      <c r="EB67" s="92">
        <v>0</v>
      </c>
      <c r="EC67" s="92">
        <v>14527</v>
      </c>
      <c r="ED67" s="92">
        <v>0</v>
      </c>
      <c r="EE67" s="92">
        <v>0</v>
      </c>
      <c r="EF67" s="92">
        <v>0</v>
      </c>
      <c r="EG67" s="92">
        <v>0</v>
      </c>
      <c r="EH67" s="92">
        <v>0</v>
      </c>
      <c r="EI67" s="92">
        <v>192620</v>
      </c>
      <c r="EJ67" s="92">
        <v>141150</v>
      </c>
      <c r="EK67" s="92">
        <v>10631339</v>
      </c>
      <c r="EL67" s="92">
        <v>7241727</v>
      </c>
      <c r="EM67" s="92">
        <v>3389612</v>
      </c>
      <c r="EN67" s="92">
        <v>3398785</v>
      </c>
      <c r="EO67" s="92">
        <v>2572314</v>
      </c>
      <c r="EP67" s="92">
        <v>19796</v>
      </c>
      <c r="EQ67" s="92">
        <v>567895304</v>
      </c>
      <c r="ER67" s="92">
        <v>0</v>
      </c>
      <c r="ES67" s="92">
        <v>9173</v>
      </c>
      <c r="ET67" s="92">
        <v>192620</v>
      </c>
      <c r="EU67" s="92">
        <v>0</v>
      </c>
      <c r="EV67" s="92">
        <v>7054</v>
      </c>
      <c r="EW67" s="92">
        <v>118894</v>
      </c>
      <c r="EX67" s="92">
        <v>0</v>
      </c>
      <c r="EY67" s="92">
        <v>0</v>
      </c>
      <c r="EZ67" s="92">
        <v>12431</v>
      </c>
      <c r="FA67" s="88">
        <v>9966570</v>
      </c>
      <c r="FB67" s="88">
        <v>1085</v>
      </c>
      <c r="FC67" s="88">
        <v>9185.7800000000007</v>
      </c>
      <c r="FD67" s="88">
        <v>514.22</v>
      </c>
      <c r="FE67" s="88">
        <v>9700</v>
      </c>
      <c r="FF67" s="88">
        <v>1063</v>
      </c>
      <c r="FG67" s="88">
        <v>10311100</v>
      </c>
      <c r="FH67" s="88">
        <v>0</v>
      </c>
      <c r="FI67" s="88">
        <v>0</v>
      </c>
      <c r="FJ67" s="88">
        <v>0</v>
      </c>
      <c r="FK67" s="88">
        <v>0</v>
      </c>
      <c r="FL67" s="88">
        <v>0</v>
      </c>
      <c r="FM67" s="88">
        <v>0</v>
      </c>
      <c r="FN67" s="88">
        <v>0</v>
      </c>
      <c r="FO67" s="88">
        <v>212945</v>
      </c>
      <c r="FP67" s="88">
        <v>109236</v>
      </c>
      <c r="FQ67" s="88">
        <v>0</v>
      </c>
      <c r="FR67" s="88">
        <v>0</v>
      </c>
      <c r="FS67" s="88">
        <v>0</v>
      </c>
      <c r="FT67" s="88">
        <v>0</v>
      </c>
      <c r="FU67" s="88">
        <v>172196</v>
      </c>
      <c r="FV67" s="88">
        <v>12723</v>
      </c>
      <c r="FW67" s="88">
        <v>10796217</v>
      </c>
      <c r="FX67" s="88">
        <v>6605187</v>
      </c>
      <c r="FY67" s="88">
        <v>4191030</v>
      </c>
      <c r="FZ67" s="88">
        <v>4185551</v>
      </c>
      <c r="GA67" s="88">
        <v>2302814</v>
      </c>
      <c r="GB67" s="88">
        <v>592678311</v>
      </c>
      <c r="GC67" s="88">
        <v>5479</v>
      </c>
      <c r="GD67" s="88">
        <v>0</v>
      </c>
      <c r="GE67" s="93">
        <v>10289117</v>
      </c>
      <c r="GF67" s="93">
        <v>1063</v>
      </c>
      <c r="GG67" s="93">
        <v>9679.32</v>
      </c>
      <c r="GH67" s="93">
        <v>268.5</v>
      </c>
      <c r="GI67" s="93">
        <v>9947.82</v>
      </c>
      <c r="GJ67" s="93">
        <v>1040</v>
      </c>
      <c r="GK67" s="93">
        <v>10345733</v>
      </c>
      <c r="GL67" s="93">
        <v>0</v>
      </c>
      <c r="GM67" s="93">
        <v>0</v>
      </c>
      <c r="GN67" s="93">
        <v>0</v>
      </c>
      <c r="GO67" s="93">
        <v>0</v>
      </c>
      <c r="GP67" s="93">
        <v>0</v>
      </c>
      <c r="GQ67" s="93">
        <v>0</v>
      </c>
      <c r="GR67" s="93">
        <v>0</v>
      </c>
      <c r="GS67" s="93">
        <v>228800</v>
      </c>
      <c r="GT67" s="93">
        <v>141150</v>
      </c>
      <c r="GU67" s="93">
        <v>824</v>
      </c>
      <c r="GV67" s="93">
        <v>69335</v>
      </c>
      <c r="GW67" s="93">
        <v>0</v>
      </c>
      <c r="GX67" s="93">
        <v>0</v>
      </c>
      <c r="GY67" s="93">
        <v>269476</v>
      </c>
      <c r="GZ67" s="93">
        <v>12977</v>
      </c>
      <c r="HA67" s="93">
        <v>11068295</v>
      </c>
      <c r="HB67" s="93">
        <v>7175476</v>
      </c>
      <c r="HC67" s="93">
        <v>3892819</v>
      </c>
      <c r="HD67" s="93">
        <v>3892819</v>
      </c>
      <c r="HE67" s="93">
        <v>2629695</v>
      </c>
      <c r="HF67" s="93">
        <v>613502098</v>
      </c>
      <c r="HG67" s="93">
        <v>0</v>
      </c>
      <c r="HH67" s="93">
        <v>0</v>
      </c>
      <c r="HI67" s="65">
        <v>10345733</v>
      </c>
      <c r="HJ67" s="65">
        <v>1040</v>
      </c>
      <c r="HK67" s="65">
        <v>9947.82</v>
      </c>
      <c r="HL67" s="65">
        <v>0</v>
      </c>
      <c r="HM67" s="65">
        <v>9947.82</v>
      </c>
      <c r="HN67" s="65">
        <v>1045</v>
      </c>
      <c r="HO67" s="65">
        <v>10395472</v>
      </c>
      <c r="HP67" s="65">
        <v>0</v>
      </c>
      <c r="HQ67" s="65">
        <v>0</v>
      </c>
      <c r="HR67" s="65">
        <v>0</v>
      </c>
      <c r="HS67" s="65">
        <v>0</v>
      </c>
      <c r="HT67" s="65">
        <v>0</v>
      </c>
      <c r="HU67" s="65">
        <v>0</v>
      </c>
      <c r="HV67" s="65">
        <v>0</v>
      </c>
      <c r="HW67" s="65">
        <v>0</v>
      </c>
      <c r="HX67" s="65">
        <v>303632</v>
      </c>
      <c r="HY67" s="65">
        <v>0</v>
      </c>
      <c r="HZ67" s="65">
        <v>6410</v>
      </c>
      <c r="IA67" s="65">
        <v>0</v>
      </c>
      <c r="IB67" s="65">
        <v>0</v>
      </c>
      <c r="IC67" s="65">
        <v>265814</v>
      </c>
      <c r="ID67" s="65">
        <v>13013</v>
      </c>
      <c r="IE67" s="65">
        <v>10984341</v>
      </c>
      <c r="IF67" s="65">
        <v>7821745</v>
      </c>
      <c r="IG67" s="65">
        <v>3162596</v>
      </c>
      <c r="IH67" s="65">
        <v>3182492</v>
      </c>
      <c r="II67" s="65">
        <v>1730014</v>
      </c>
      <c r="IJ67" s="65">
        <v>648303257</v>
      </c>
      <c r="IK67" s="65">
        <v>0</v>
      </c>
      <c r="IL67" s="65">
        <v>19896</v>
      </c>
      <c r="IM67" s="90">
        <v>10395472</v>
      </c>
      <c r="IN67" s="90">
        <v>1045</v>
      </c>
      <c r="IO67" s="90">
        <v>9947.82</v>
      </c>
      <c r="IP67" s="90">
        <v>0</v>
      </c>
      <c r="IQ67" s="90">
        <v>9947.82</v>
      </c>
      <c r="IR67" s="90">
        <v>1058</v>
      </c>
      <c r="IS67" s="90">
        <v>10524794</v>
      </c>
      <c r="IT67" s="90">
        <v>0</v>
      </c>
      <c r="IU67" s="90">
        <v>0</v>
      </c>
      <c r="IV67" s="90">
        <v>0</v>
      </c>
      <c r="IW67" s="90">
        <v>0</v>
      </c>
      <c r="IX67" s="90">
        <v>0</v>
      </c>
      <c r="IY67" s="90">
        <v>0</v>
      </c>
      <c r="IZ67" s="90">
        <v>750000</v>
      </c>
      <c r="JA67" s="90">
        <v>0</v>
      </c>
      <c r="JB67" s="90">
        <v>1832851</v>
      </c>
      <c r="JC67" s="90">
        <v>0</v>
      </c>
      <c r="JD67" s="90">
        <v>55403</v>
      </c>
      <c r="JE67" s="90">
        <v>0</v>
      </c>
      <c r="JF67" s="90">
        <v>0</v>
      </c>
      <c r="JG67" s="90">
        <v>270706</v>
      </c>
      <c r="JH67" s="90">
        <v>13076</v>
      </c>
      <c r="JI67" s="90">
        <v>13446830</v>
      </c>
      <c r="JJ67" s="90">
        <v>8021374</v>
      </c>
      <c r="JK67" s="90">
        <v>5425456</v>
      </c>
      <c r="JL67" s="90">
        <v>5425456</v>
      </c>
      <c r="JM67" s="90">
        <v>673000</v>
      </c>
      <c r="JN67" s="90">
        <v>749183121</v>
      </c>
      <c r="JO67" s="90">
        <v>0</v>
      </c>
      <c r="JP67" s="90">
        <v>0</v>
      </c>
      <c r="JQ67" s="100">
        <v>10524794</v>
      </c>
      <c r="JR67" s="100">
        <v>1058</v>
      </c>
      <c r="JS67" s="100">
        <v>9947.82</v>
      </c>
      <c r="JT67" s="100">
        <v>438.75</v>
      </c>
      <c r="JU67" s="100">
        <v>10386.57</v>
      </c>
      <c r="JV67" s="100">
        <v>1054</v>
      </c>
      <c r="JW67" s="100">
        <v>10947445</v>
      </c>
      <c r="JX67" s="100">
        <v>0</v>
      </c>
      <c r="JY67" s="100">
        <v>0</v>
      </c>
      <c r="JZ67" s="100">
        <v>0</v>
      </c>
      <c r="KA67" s="100">
        <v>0</v>
      </c>
      <c r="KB67" s="100">
        <v>0</v>
      </c>
      <c r="KC67" s="100">
        <v>0</v>
      </c>
      <c r="KD67" s="100">
        <v>850000</v>
      </c>
      <c r="KE67" s="100">
        <v>41546</v>
      </c>
      <c r="KF67" s="100">
        <v>1834653</v>
      </c>
      <c r="KG67" s="100">
        <v>0</v>
      </c>
      <c r="KH67" s="100">
        <v>0</v>
      </c>
      <c r="KI67" s="100">
        <v>0</v>
      </c>
      <c r="KJ67" s="100">
        <v>0</v>
      </c>
      <c r="KK67" s="100">
        <v>356231</v>
      </c>
      <c r="KL67" s="100">
        <v>30130</v>
      </c>
      <c r="KM67" s="100">
        <v>14060005</v>
      </c>
      <c r="KN67" s="100">
        <v>8443472</v>
      </c>
      <c r="KO67" s="100">
        <v>5616533</v>
      </c>
      <c r="KP67" s="100">
        <v>5616534</v>
      </c>
      <c r="KQ67" s="100">
        <v>1094678</v>
      </c>
      <c r="KR67" s="100">
        <v>826115390</v>
      </c>
      <c r="KS67" s="100">
        <v>0</v>
      </c>
      <c r="KT67" s="100">
        <v>1</v>
      </c>
    </row>
    <row r="68" spans="1:306" x14ac:dyDescent="0.25">
      <c r="A68" s="61">
        <v>1092</v>
      </c>
      <c r="B68" s="61" t="s">
        <v>88</v>
      </c>
      <c r="C68" s="61">
        <v>49790658</v>
      </c>
      <c r="D68" s="61">
        <v>5036</v>
      </c>
      <c r="E68" s="61">
        <v>9886.9500000000007</v>
      </c>
      <c r="F68" s="61">
        <v>75</v>
      </c>
      <c r="G68" s="61">
        <v>9961.9500000000007</v>
      </c>
      <c r="H68" s="61">
        <v>5073</v>
      </c>
      <c r="I68" s="61">
        <v>50536972</v>
      </c>
      <c r="J68" s="61">
        <v>9889</v>
      </c>
      <c r="K68" s="61">
        <v>84979</v>
      </c>
      <c r="L68" s="61">
        <v>0</v>
      </c>
      <c r="M68" s="61">
        <v>0</v>
      </c>
      <c r="N68" s="61">
        <v>0</v>
      </c>
      <c r="O68" s="61">
        <v>0</v>
      </c>
      <c r="P68" s="61">
        <v>0</v>
      </c>
      <c r="Q68" s="61">
        <v>0</v>
      </c>
      <c r="R68" s="61">
        <v>0</v>
      </c>
      <c r="S68" s="61">
        <v>50652807</v>
      </c>
      <c r="T68" s="61">
        <v>28194923</v>
      </c>
      <c r="U68" s="61">
        <v>22457884</v>
      </c>
      <c r="V68" s="61">
        <v>22486727</v>
      </c>
      <c r="W68" s="61">
        <v>300000</v>
      </c>
      <c r="X68" s="61">
        <v>186130</v>
      </c>
      <c r="Y68" s="61">
        <v>2445097529</v>
      </c>
      <c r="Z68" s="61">
        <v>0</v>
      </c>
      <c r="AA68" s="61">
        <v>28843</v>
      </c>
      <c r="AB68" s="61">
        <v>0</v>
      </c>
      <c r="AC68" s="61">
        <v>0</v>
      </c>
      <c r="AD68" s="61">
        <v>20967</v>
      </c>
      <c r="AE68" s="94">
        <v>50631840</v>
      </c>
      <c r="AF68" s="94">
        <v>5073</v>
      </c>
      <c r="AG68" s="94">
        <v>9980.65</v>
      </c>
      <c r="AH68" s="94">
        <v>0</v>
      </c>
      <c r="AI68" s="94">
        <v>9980.65</v>
      </c>
      <c r="AJ68" s="94">
        <v>5111</v>
      </c>
      <c r="AK68" s="94">
        <v>51011102</v>
      </c>
      <c r="AL68" s="94">
        <v>0</v>
      </c>
      <c r="AM68" s="94">
        <v>55609</v>
      </c>
      <c r="AN68" s="94">
        <v>0</v>
      </c>
      <c r="AO68" s="94">
        <v>0</v>
      </c>
      <c r="AP68" s="94">
        <v>0</v>
      </c>
      <c r="AQ68" s="94">
        <v>0</v>
      </c>
      <c r="AR68" s="94">
        <v>0</v>
      </c>
      <c r="AS68" s="94">
        <v>0</v>
      </c>
      <c r="AT68" s="94">
        <v>0</v>
      </c>
      <c r="AU68" s="94">
        <v>51261966</v>
      </c>
      <c r="AV68" s="94">
        <v>28095953</v>
      </c>
      <c r="AW68" s="94">
        <v>23166013</v>
      </c>
      <c r="AX68" s="94">
        <v>22981793</v>
      </c>
      <c r="AY68" s="94">
        <v>300000</v>
      </c>
      <c r="AZ68" s="94">
        <v>235183</v>
      </c>
      <c r="BA68" s="94">
        <v>2543209998</v>
      </c>
      <c r="BB68" s="94">
        <v>184220</v>
      </c>
      <c r="BC68" s="94">
        <v>0</v>
      </c>
      <c r="BD68" s="94">
        <v>0</v>
      </c>
      <c r="BE68" s="94">
        <v>1054</v>
      </c>
      <c r="BF68" s="94">
        <v>44491</v>
      </c>
      <c r="BG68" s="94">
        <v>149710</v>
      </c>
      <c r="BH68" s="94">
        <v>0</v>
      </c>
      <c r="BI68" s="94">
        <v>0</v>
      </c>
      <c r="BJ68" s="85">
        <v>51066711</v>
      </c>
      <c r="BK68" s="85">
        <v>5111</v>
      </c>
      <c r="BL68" s="85">
        <v>9991.5300000000007</v>
      </c>
      <c r="BM68" s="85">
        <v>0</v>
      </c>
      <c r="BN68" s="85">
        <v>9991.5300000000007</v>
      </c>
      <c r="BO68" s="85">
        <v>5149</v>
      </c>
      <c r="BP68" s="85">
        <v>51446388</v>
      </c>
      <c r="BQ68" s="85">
        <v>0</v>
      </c>
      <c r="BR68" s="85">
        <v>11904</v>
      </c>
      <c r="BS68" s="85">
        <v>0</v>
      </c>
      <c r="BT68" s="85">
        <v>0</v>
      </c>
      <c r="BU68" s="85">
        <v>0</v>
      </c>
      <c r="BV68" s="85">
        <v>0</v>
      </c>
      <c r="BW68" s="85">
        <v>0</v>
      </c>
      <c r="BX68" s="85">
        <v>0</v>
      </c>
      <c r="BY68" s="85">
        <v>0</v>
      </c>
      <c r="BZ68" s="85">
        <v>51603033</v>
      </c>
      <c r="CA68" s="85">
        <v>28791333</v>
      </c>
      <c r="CB68" s="85">
        <v>22811700</v>
      </c>
      <c r="CC68" s="85">
        <v>22811700</v>
      </c>
      <c r="CD68" s="85">
        <v>297000</v>
      </c>
      <c r="CE68" s="85">
        <v>212344</v>
      </c>
      <c r="CF68" s="85">
        <v>2657725146</v>
      </c>
      <c r="CG68" s="85">
        <v>0</v>
      </c>
      <c r="CH68" s="85">
        <v>0</v>
      </c>
      <c r="CI68" s="85">
        <v>0</v>
      </c>
      <c r="CJ68" s="85">
        <v>0</v>
      </c>
      <c r="CK68" s="85">
        <v>26281</v>
      </c>
      <c r="CL68" s="85">
        <v>118460</v>
      </c>
      <c r="CM68" s="85">
        <v>0</v>
      </c>
      <c r="CN68" s="85">
        <v>0</v>
      </c>
      <c r="CO68" s="91">
        <v>51458292</v>
      </c>
      <c r="CP68" s="91">
        <v>5149</v>
      </c>
      <c r="CQ68" s="91">
        <v>9993.84</v>
      </c>
      <c r="CR68" s="91">
        <v>0</v>
      </c>
      <c r="CS68" s="91">
        <v>9993.84</v>
      </c>
      <c r="CT68" s="91">
        <v>5168</v>
      </c>
      <c r="CU68" s="91">
        <v>51648165</v>
      </c>
      <c r="CV68" s="91">
        <v>0</v>
      </c>
      <c r="CW68" s="91">
        <v>0</v>
      </c>
      <c r="CX68" s="91">
        <v>0</v>
      </c>
      <c r="CY68" s="91">
        <v>0</v>
      </c>
      <c r="CZ68" s="91">
        <v>0</v>
      </c>
      <c r="DA68" s="91">
        <v>0</v>
      </c>
      <c r="DB68" s="91">
        <v>0</v>
      </c>
      <c r="DC68" s="91">
        <v>0</v>
      </c>
      <c r="DD68" s="91">
        <v>0</v>
      </c>
      <c r="DE68" s="91">
        <v>51965668</v>
      </c>
      <c r="DF68" s="91">
        <v>29287817</v>
      </c>
      <c r="DG68" s="91">
        <v>22677851</v>
      </c>
      <c r="DH68" s="91">
        <v>22677851</v>
      </c>
      <c r="DI68" s="91">
        <v>297000</v>
      </c>
      <c r="DJ68" s="91">
        <v>215465</v>
      </c>
      <c r="DK68" s="91">
        <v>2772590002</v>
      </c>
      <c r="DL68" s="91">
        <v>0</v>
      </c>
      <c r="DM68" s="91">
        <v>0</v>
      </c>
      <c r="DN68" s="91">
        <v>0</v>
      </c>
      <c r="DO68" s="91">
        <v>549</v>
      </c>
      <c r="DP68" s="91">
        <v>4994</v>
      </c>
      <c r="DQ68" s="91">
        <v>311960</v>
      </c>
      <c r="DR68" s="91">
        <v>0</v>
      </c>
      <c r="DS68" s="91">
        <v>0</v>
      </c>
      <c r="DT68" s="91">
        <v>0</v>
      </c>
      <c r="DU68" s="92">
        <v>51648165</v>
      </c>
      <c r="DV68" s="92">
        <v>5168</v>
      </c>
      <c r="DW68" s="92">
        <v>9993.84</v>
      </c>
      <c r="DX68" s="92">
        <v>0</v>
      </c>
      <c r="DY68" s="92">
        <v>9993.84</v>
      </c>
      <c r="DZ68" s="92">
        <v>5157</v>
      </c>
      <c r="EA68" s="92">
        <v>51648165</v>
      </c>
      <c r="EB68" s="92">
        <v>0</v>
      </c>
      <c r="EC68" s="92">
        <v>0</v>
      </c>
      <c r="ED68" s="92">
        <v>0</v>
      </c>
      <c r="EE68" s="92">
        <v>0</v>
      </c>
      <c r="EF68" s="92">
        <v>0</v>
      </c>
      <c r="EG68" s="92">
        <v>0</v>
      </c>
      <c r="EH68" s="92">
        <v>0</v>
      </c>
      <c r="EI68" s="92">
        <v>109932</v>
      </c>
      <c r="EJ68" s="92">
        <v>0</v>
      </c>
      <c r="EK68" s="92">
        <v>52462794</v>
      </c>
      <c r="EL68" s="92">
        <v>29829816</v>
      </c>
      <c r="EM68" s="92">
        <v>22632978</v>
      </c>
      <c r="EN68" s="92">
        <v>22622984</v>
      </c>
      <c r="EO68" s="92">
        <v>3920413</v>
      </c>
      <c r="EP68" s="92">
        <v>220680</v>
      </c>
      <c r="EQ68" s="92">
        <v>2856213211</v>
      </c>
      <c r="ER68" s="92">
        <v>9994</v>
      </c>
      <c r="ES68" s="92">
        <v>0</v>
      </c>
      <c r="ET68" s="92">
        <v>109932</v>
      </c>
      <c r="EU68" s="92">
        <v>0</v>
      </c>
      <c r="EV68" s="92">
        <v>32177</v>
      </c>
      <c r="EW68" s="92">
        <v>622796</v>
      </c>
      <c r="EX68" s="92">
        <v>0</v>
      </c>
      <c r="EY68" s="92">
        <v>0</v>
      </c>
      <c r="EZ68" s="92">
        <v>49724</v>
      </c>
      <c r="FA68" s="88">
        <v>51538233</v>
      </c>
      <c r="FB68" s="88">
        <v>5157</v>
      </c>
      <c r="FC68" s="88">
        <v>9993.84</v>
      </c>
      <c r="FD68" s="88">
        <v>175</v>
      </c>
      <c r="FE68" s="88">
        <v>10168.84</v>
      </c>
      <c r="FF68" s="88">
        <v>5101</v>
      </c>
      <c r="FG68" s="88">
        <v>51871253</v>
      </c>
      <c r="FH68" s="88">
        <v>0</v>
      </c>
      <c r="FI68" s="88">
        <v>0</v>
      </c>
      <c r="FJ68" s="88">
        <v>0</v>
      </c>
      <c r="FK68" s="88">
        <v>0</v>
      </c>
      <c r="FL68" s="88">
        <v>0</v>
      </c>
      <c r="FM68" s="88">
        <v>0</v>
      </c>
      <c r="FN68" s="88">
        <v>0</v>
      </c>
      <c r="FO68" s="88">
        <v>569455</v>
      </c>
      <c r="FP68" s="88">
        <v>0</v>
      </c>
      <c r="FQ68" s="88">
        <v>733</v>
      </c>
      <c r="FR68" s="88">
        <v>42880</v>
      </c>
      <c r="FS68" s="88">
        <v>0</v>
      </c>
      <c r="FT68" s="88">
        <v>0</v>
      </c>
      <c r="FU68" s="88">
        <v>730824</v>
      </c>
      <c r="FV68" s="88">
        <v>178122</v>
      </c>
      <c r="FW68" s="88">
        <v>53393267</v>
      </c>
      <c r="FX68" s="88">
        <v>30984666</v>
      </c>
      <c r="FY68" s="88">
        <v>22408601</v>
      </c>
      <c r="FZ68" s="88">
        <v>22408600</v>
      </c>
      <c r="GA68" s="88">
        <v>4290205</v>
      </c>
      <c r="GB68" s="88">
        <v>3126125630</v>
      </c>
      <c r="GC68" s="88">
        <v>1</v>
      </c>
      <c r="GD68" s="88">
        <v>0</v>
      </c>
      <c r="GE68" s="93">
        <v>51871253</v>
      </c>
      <c r="GF68" s="93">
        <v>5101</v>
      </c>
      <c r="GG68" s="93">
        <v>10168.84</v>
      </c>
      <c r="GH68" s="93">
        <v>179</v>
      </c>
      <c r="GI68" s="93">
        <v>10347.84</v>
      </c>
      <c r="GJ68" s="93">
        <v>5023</v>
      </c>
      <c r="GK68" s="93">
        <v>51977200</v>
      </c>
      <c r="GL68" s="93">
        <v>0</v>
      </c>
      <c r="GM68" s="93">
        <v>0</v>
      </c>
      <c r="GN68" s="93">
        <v>33773</v>
      </c>
      <c r="GO68" s="93">
        <v>0</v>
      </c>
      <c r="GP68" s="93">
        <v>0</v>
      </c>
      <c r="GQ68" s="93">
        <v>0</v>
      </c>
      <c r="GR68" s="93">
        <v>0</v>
      </c>
      <c r="GS68" s="93">
        <v>807132</v>
      </c>
      <c r="GT68" s="93">
        <v>0</v>
      </c>
      <c r="GU68" s="93">
        <v>5072</v>
      </c>
      <c r="GV68" s="93">
        <v>17813</v>
      </c>
      <c r="GW68" s="93">
        <v>0</v>
      </c>
      <c r="GX68" s="93">
        <v>0</v>
      </c>
      <c r="GY68" s="93">
        <v>948242</v>
      </c>
      <c r="GZ68" s="93">
        <v>316537</v>
      </c>
      <c r="HA68" s="93">
        <v>54105769</v>
      </c>
      <c r="HB68" s="93">
        <v>31146738</v>
      </c>
      <c r="HC68" s="93">
        <v>22959031</v>
      </c>
      <c r="HD68" s="93">
        <v>22959031</v>
      </c>
      <c r="HE68" s="93">
        <v>4819645</v>
      </c>
      <c r="HF68" s="93">
        <v>3374041486</v>
      </c>
      <c r="HG68" s="93">
        <v>0</v>
      </c>
      <c r="HH68" s="93">
        <v>0</v>
      </c>
      <c r="HI68" s="65">
        <v>52010973</v>
      </c>
      <c r="HJ68" s="65">
        <v>5023</v>
      </c>
      <c r="HK68" s="65">
        <v>10354.56</v>
      </c>
      <c r="HL68" s="65">
        <v>0</v>
      </c>
      <c r="HM68" s="65">
        <v>10354.56</v>
      </c>
      <c r="HN68" s="65">
        <v>4971</v>
      </c>
      <c r="HO68" s="65">
        <v>51472518</v>
      </c>
      <c r="HP68" s="65">
        <v>538455</v>
      </c>
      <c r="HQ68" s="65">
        <v>0</v>
      </c>
      <c r="HR68" s="65">
        <v>0</v>
      </c>
      <c r="HS68" s="65">
        <v>0</v>
      </c>
      <c r="HT68" s="65">
        <v>0</v>
      </c>
      <c r="HU68" s="65">
        <v>0</v>
      </c>
      <c r="HV68" s="65">
        <v>0</v>
      </c>
      <c r="HW68" s="65">
        <v>538437</v>
      </c>
      <c r="HX68" s="65">
        <v>0</v>
      </c>
      <c r="HY68" s="65">
        <v>947</v>
      </c>
      <c r="HZ68" s="65">
        <v>324303</v>
      </c>
      <c r="IA68" s="65">
        <v>0</v>
      </c>
      <c r="IB68" s="65">
        <v>0</v>
      </c>
      <c r="IC68" s="65">
        <v>1049356</v>
      </c>
      <c r="ID68" s="65">
        <v>444902</v>
      </c>
      <c r="IE68" s="65">
        <v>54368918</v>
      </c>
      <c r="IF68" s="65">
        <v>32124379</v>
      </c>
      <c r="IG68" s="65">
        <v>22244539</v>
      </c>
      <c r="IH68" s="65">
        <v>22223830</v>
      </c>
      <c r="II68" s="65">
        <v>4630380</v>
      </c>
      <c r="IJ68" s="65">
        <v>3727808392</v>
      </c>
      <c r="IK68" s="65">
        <v>20709</v>
      </c>
      <c r="IL68" s="65">
        <v>0</v>
      </c>
      <c r="IM68" s="90">
        <v>51472518</v>
      </c>
      <c r="IN68" s="90">
        <v>4971</v>
      </c>
      <c r="IO68" s="90">
        <v>10354.56</v>
      </c>
      <c r="IP68" s="90">
        <v>0</v>
      </c>
      <c r="IQ68" s="90">
        <v>10354.56</v>
      </c>
      <c r="IR68" s="90">
        <v>4899</v>
      </c>
      <c r="IS68" s="90">
        <v>50726989</v>
      </c>
      <c r="IT68" s="90">
        <v>745529</v>
      </c>
      <c r="IU68" s="90">
        <v>0</v>
      </c>
      <c r="IV68" s="90">
        <v>16396</v>
      </c>
      <c r="IW68" s="90">
        <v>0</v>
      </c>
      <c r="IX68" s="90">
        <v>0</v>
      </c>
      <c r="IY68" s="90">
        <v>0</v>
      </c>
      <c r="IZ68" s="90">
        <v>0</v>
      </c>
      <c r="JA68" s="90">
        <v>745528</v>
      </c>
      <c r="JB68" s="90">
        <v>0</v>
      </c>
      <c r="JC68" s="90">
        <v>0</v>
      </c>
      <c r="JD68" s="90">
        <v>104796</v>
      </c>
      <c r="JE68" s="90">
        <v>0</v>
      </c>
      <c r="JF68" s="90">
        <v>0</v>
      </c>
      <c r="JG68" s="90">
        <v>1321091</v>
      </c>
      <c r="JH68" s="90">
        <v>560548</v>
      </c>
      <c r="JI68" s="90">
        <v>54220877</v>
      </c>
      <c r="JJ68" s="90">
        <v>32701303</v>
      </c>
      <c r="JK68" s="90">
        <v>21519574</v>
      </c>
      <c r="JL68" s="90">
        <v>21509220</v>
      </c>
      <c r="JM68" s="90">
        <v>4626630</v>
      </c>
      <c r="JN68" s="90">
        <v>4298980989</v>
      </c>
      <c r="JO68" s="90">
        <v>10354</v>
      </c>
      <c r="JP68" s="90">
        <v>0</v>
      </c>
      <c r="JQ68" s="100">
        <v>50743385</v>
      </c>
      <c r="JR68" s="100">
        <v>4899</v>
      </c>
      <c r="JS68" s="100">
        <v>10357.91</v>
      </c>
      <c r="JT68" s="100">
        <v>642.09</v>
      </c>
      <c r="JU68" s="100">
        <v>11000</v>
      </c>
      <c r="JV68" s="100">
        <v>4832</v>
      </c>
      <c r="JW68" s="100">
        <v>53152000</v>
      </c>
      <c r="JX68" s="100">
        <v>0</v>
      </c>
      <c r="JY68" s="100">
        <v>0</v>
      </c>
      <c r="JZ68" s="100">
        <v>0</v>
      </c>
      <c r="KA68" s="100">
        <v>0</v>
      </c>
      <c r="KB68" s="100">
        <v>0</v>
      </c>
      <c r="KC68" s="100">
        <v>0</v>
      </c>
      <c r="KD68" s="100">
        <v>0</v>
      </c>
      <c r="KE68" s="100">
        <v>737000</v>
      </c>
      <c r="KF68" s="100">
        <v>0</v>
      </c>
      <c r="KG68" s="100">
        <v>0</v>
      </c>
      <c r="KH68" s="100">
        <v>35686</v>
      </c>
      <c r="KI68" s="100">
        <v>0</v>
      </c>
      <c r="KJ68" s="100">
        <v>0</v>
      </c>
      <c r="KK68" s="100">
        <v>1820213</v>
      </c>
      <c r="KL68" s="100">
        <v>714780</v>
      </c>
      <c r="KM68" s="100">
        <v>56459679</v>
      </c>
      <c r="KN68" s="100">
        <v>32234020</v>
      </c>
      <c r="KO68" s="100">
        <v>24225659</v>
      </c>
      <c r="KP68" s="100">
        <v>24225659</v>
      </c>
      <c r="KQ68" s="100">
        <v>4638630</v>
      </c>
      <c r="KR68" s="100">
        <v>4861854844</v>
      </c>
      <c r="KS68" s="100">
        <v>0</v>
      </c>
      <c r="KT68" s="100">
        <v>0</v>
      </c>
    </row>
    <row r="69" spans="1:306" x14ac:dyDescent="0.25">
      <c r="A69" s="61">
        <v>1120</v>
      </c>
      <c r="B69" s="61" t="s">
        <v>89</v>
      </c>
      <c r="C69" s="61">
        <v>3386300</v>
      </c>
      <c r="D69" s="61">
        <v>359</v>
      </c>
      <c r="E69" s="61">
        <v>9432.59</v>
      </c>
      <c r="F69" s="61">
        <v>75</v>
      </c>
      <c r="G69" s="61">
        <v>9507.59</v>
      </c>
      <c r="H69" s="61">
        <v>358</v>
      </c>
      <c r="I69" s="61">
        <v>3403717</v>
      </c>
      <c r="J69" s="61">
        <v>0</v>
      </c>
      <c r="K69" s="61">
        <v>2506</v>
      </c>
      <c r="L69" s="61">
        <v>0</v>
      </c>
      <c r="M69" s="61">
        <v>0</v>
      </c>
      <c r="N69" s="61">
        <v>0</v>
      </c>
      <c r="O69" s="61">
        <v>0</v>
      </c>
      <c r="P69" s="61">
        <v>300000</v>
      </c>
      <c r="Q69" s="61">
        <v>9508</v>
      </c>
      <c r="R69" s="61">
        <v>0</v>
      </c>
      <c r="S69" s="61">
        <v>3715731</v>
      </c>
      <c r="T69" s="61">
        <v>2788975</v>
      </c>
      <c r="U69" s="61">
        <v>926756</v>
      </c>
      <c r="V69" s="61">
        <v>926756</v>
      </c>
      <c r="W69" s="61">
        <v>229850</v>
      </c>
      <c r="X69" s="61">
        <v>646</v>
      </c>
      <c r="Y69" s="61">
        <v>106678743</v>
      </c>
      <c r="Z69" s="61">
        <v>0</v>
      </c>
      <c r="AA69" s="61">
        <v>0</v>
      </c>
      <c r="AB69" s="61">
        <v>0</v>
      </c>
      <c r="AC69" s="61">
        <v>0</v>
      </c>
      <c r="AD69" s="61">
        <v>0</v>
      </c>
      <c r="AE69" s="94">
        <v>3406223</v>
      </c>
      <c r="AF69" s="94">
        <v>358</v>
      </c>
      <c r="AG69" s="94">
        <v>9514.59</v>
      </c>
      <c r="AH69" s="94">
        <v>0</v>
      </c>
      <c r="AI69" s="94">
        <v>9514.59</v>
      </c>
      <c r="AJ69" s="94">
        <v>355</v>
      </c>
      <c r="AK69" s="94">
        <v>3377679</v>
      </c>
      <c r="AL69" s="94">
        <v>0</v>
      </c>
      <c r="AM69" s="94">
        <v>0</v>
      </c>
      <c r="AN69" s="94">
        <v>0</v>
      </c>
      <c r="AO69" s="94">
        <v>0</v>
      </c>
      <c r="AP69" s="94">
        <v>0</v>
      </c>
      <c r="AQ69" s="94">
        <v>0</v>
      </c>
      <c r="AR69" s="94">
        <v>300000</v>
      </c>
      <c r="AS69" s="94">
        <v>28544</v>
      </c>
      <c r="AT69" s="94">
        <v>0</v>
      </c>
      <c r="AU69" s="94">
        <v>3734767</v>
      </c>
      <c r="AV69" s="94">
        <v>2790700</v>
      </c>
      <c r="AW69" s="94">
        <v>944067</v>
      </c>
      <c r="AX69" s="94">
        <v>934552</v>
      </c>
      <c r="AY69" s="94">
        <v>230475</v>
      </c>
      <c r="AZ69" s="94">
        <v>575</v>
      </c>
      <c r="BA69" s="94">
        <v>106848242</v>
      </c>
      <c r="BB69" s="94">
        <v>9515</v>
      </c>
      <c r="BC69" s="94">
        <v>0</v>
      </c>
      <c r="BD69" s="94">
        <v>28544</v>
      </c>
      <c r="BE69" s="94">
        <v>0</v>
      </c>
      <c r="BF69" s="94">
        <v>0</v>
      </c>
      <c r="BG69" s="94">
        <v>0</v>
      </c>
      <c r="BH69" s="94">
        <v>0</v>
      </c>
      <c r="BI69" s="94">
        <v>0</v>
      </c>
      <c r="BJ69" s="85">
        <v>3377679</v>
      </c>
      <c r="BK69" s="85">
        <v>355</v>
      </c>
      <c r="BL69" s="85">
        <v>9514.59</v>
      </c>
      <c r="BM69" s="85">
        <v>0</v>
      </c>
      <c r="BN69" s="85">
        <v>9514.59</v>
      </c>
      <c r="BO69" s="85">
        <v>343</v>
      </c>
      <c r="BP69" s="85">
        <v>3263504</v>
      </c>
      <c r="BQ69" s="85">
        <v>0</v>
      </c>
      <c r="BR69" s="85">
        <v>0</v>
      </c>
      <c r="BS69" s="85">
        <v>0</v>
      </c>
      <c r="BT69" s="85">
        <v>0</v>
      </c>
      <c r="BU69" s="85">
        <v>0</v>
      </c>
      <c r="BV69" s="85">
        <v>0</v>
      </c>
      <c r="BW69" s="85">
        <v>350000</v>
      </c>
      <c r="BX69" s="85">
        <v>114175</v>
      </c>
      <c r="BY69" s="85">
        <v>0</v>
      </c>
      <c r="BZ69" s="85">
        <v>3844718</v>
      </c>
      <c r="CA69" s="85">
        <v>2783263</v>
      </c>
      <c r="CB69" s="85">
        <v>1061455</v>
      </c>
      <c r="CC69" s="85">
        <v>1061455</v>
      </c>
      <c r="CD69" s="85">
        <v>233313</v>
      </c>
      <c r="CE69" s="85">
        <v>445</v>
      </c>
      <c r="CF69" s="85">
        <v>111383265</v>
      </c>
      <c r="CG69" s="85">
        <v>0</v>
      </c>
      <c r="CH69" s="85">
        <v>0</v>
      </c>
      <c r="CI69" s="85">
        <v>114175</v>
      </c>
      <c r="CJ69" s="85">
        <v>2377</v>
      </c>
      <c r="CK69" s="85">
        <v>487</v>
      </c>
      <c r="CL69" s="85">
        <v>0</v>
      </c>
      <c r="CM69" s="85">
        <v>0</v>
      </c>
      <c r="CN69" s="85">
        <v>0</v>
      </c>
      <c r="CO69" s="91">
        <v>3263504</v>
      </c>
      <c r="CP69" s="91">
        <v>343</v>
      </c>
      <c r="CQ69" s="91">
        <v>9514.59</v>
      </c>
      <c r="CR69" s="91">
        <v>0</v>
      </c>
      <c r="CS69" s="91">
        <v>9514.59</v>
      </c>
      <c r="CT69" s="91">
        <v>330</v>
      </c>
      <c r="CU69" s="91">
        <v>3139815</v>
      </c>
      <c r="CV69" s="91">
        <v>0</v>
      </c>
      <c r="CW69" s="91">
        <v>0</v>
      </c>
      <c r="CX69" s="91">
        <v>0</v>
      </c>
      <c r="CY69" s="91">
        <v>0</v>
      </c>
      <c r="CZ69" s="91">
        <v>0</v>
      </c>
      <c r="DA69" s="91">
        <v>0</v>
      </c>
      <c r="DB69" s="91">
        <v>550000</v>
      </c>
      <c r="DC69" s="91">
        <v>123690</v>
      </c>
      <c r="DD69" s="91">
        <v>0</v>
      </c>
      <c r="DE69" s="91">
        <v>3942855</v>
      </c>
      <c r="DF69" s="91">
        <v>2698630</v>
      </c>
      <c r="DG69" s="91">
        <v>1244225</v>
      </c>
      <c r="DH69" s="91">
        <v>1234710</v>
      </c>
      <c r="DI69" s="91">
        <v>23340</v>
      </c>
      <c r="DJ69" s="91">
        <v>452</v>
      </c>
      <c r="DK69" s="91">
        <v>117317842</v>
      </c>
      <c r="DL69" s="91">
        <v>9515</v>
      </c>
      <c r="DM69" s="91">
        <v>0</v>
      </c>
      <c r="DN69" s="91">
        <v>123689</v>
      </c>
      <c r="DO69" s="91">
        <v>0</v>
      </c>
      <c r="DP69" s="91">
        <v>5661</v>
      </c>
      <c r="DQ69" s="91">
        <v>0</v>
      </c>
      <c r="DR69" s="91">
        <v>0</v>
      </c>
      <c r="DS69" s="91">
        <v>0</v>
      </c>
      <c r="DT69" s="91">
        <v>0</v>
      </c>
      <c r="DU69" s="92">
        <v>3139815</v>
      </c>
      <c r="DV69" s="92">
        <v>330</v>
      </c>
      <c r="DW69" s="92">
        <v>9514.59</v>
      </c>
      <c r="DX69" s="92">
        <v>0</v>
      </c>
      <c r="DY69" s="92">
        <v>9514.59</v>
      </c>
      <c r="DZ69" s="92">
        <v>317</v>
      </c>
      <c r="EA69" s="92">
        <v>3139815</v>
      </c>
      <c r="EB69" s="92">
        <v>0</v>
      </c>
      <c r="EC69" s="92">
        <v>0</v>
      </c>
      <c r="ED69" s="92">
        <v>0</v>
      </c>
      <c r="EE69" s="92">
        <v>0</v>
      </c>
      <c r="EF69" s="92">
        <v>0</v>
      </c>
      <c r="EG69" s="92">
        <v>0</v>
      </c>
      <c r="EH69" s="92">
        <v>700000</v>
      </c>
      <c r="EI69" s="92">
        <v>123690</v>
      </c>
      <c r="EJ69" s="92">
        <v>0</v>
      </c>
      <c r="EK69" s="92">
        <v>3963505</v>
      </c>
      <c r="EL69" s="92">
        <v>2651121</v>
      </c>
      <c r="EM69" s="92">
        <v>1312384</v>
      </c>
      <c r="EN69" s="92">
        <v>1312384</v>
      </c>
      <c r="EO69" s="92">
        <v>0</v>
      </c>
      <c r="EP69" s="92">
        <v>462</v>
      </c>
      <c r="EQ69" s="92">
        <v>121977078</v>
      </c>
      <c r="ER69" s="92">
        <v>0</v>
      </c>
      <c r="ES69" s="92">
        <v>0</v>
      </c>
      <c r="ET69" s="92">
        <v>123690</v>
      </c>
      <c r="EU69" s="92">
        <v>0</v>
      </c>
      <c r="EV69" s="92">
        <v>0</v>
      </c>
      <c r="EW69" s="92">
        <v>0</v>
      </c>
      <c r="EX69" s="92">
        <v>0</v>
      </c>
      <c r="EY69" s="92">
        <v>0</v>
      </c>
      <c r="EZ69" s="92">
        <v>0</v>
      </c>
      <c r="FA69" s="88">
        <v>3016125</v>
      </c>
      <c r="FB69" s="88">
        <v>317</v>
      </c>
      <c r="FC69" s="88">
        <v>9514.59</v>
      </c>
      <c r="FD69" s="88">
        <v>185.41</v>
      </c>
      <c r="FE69" s="88">
        <v>9700</v>
      </c>
      <c r="FF69" s="88">
        <v>310</v>
      </c>
      <c r="FG69" s="88">
        <v>3007000</v>
      </c>
      <c r="FH69" s="88">
        <v>9125</v>
      </c>
      <c r="FI69" s="88">
        <v>0</v>
      </c>
      <c r="FJ69" s="88">
        <v>11194</v>
      </c>
      <c r="FK69" s="88">
        <v>0</v>
      </c>
      <c r="FL69" s="88">
        <v>0</v>
      </c>
      <c r="FM69" s="88">
        <v>0</v>
      </c>
      <c r="FN69" s="88">
        <v>750000</v>
      </c>
      <c r="FO69" s="88">
        <v>67900</v>
      </c>
      <c r="FP69" s="88">
        <v>0</v>
      </c>
      <c r="FQ69" s="88">
        <v>0</v>
      </c>
      <c r="FR69" s="88">
        <v>0</v>
      </c>
      <c r="FS69" s="88">
        <v>0</v>
      </c>
      <c r="FT69" s="88">
        <v>0</v>
      </c>
      <c r="FU69" s="88">
        <v>0</v>
      </c>
      <c r="FV69" s="88">
        <v>0</v>
      </c>
      <c r="FW69" s="88">
        <v>3845219</v>
      </c>
      <c r="FX69" s="88">
        <v>2495993</v>
      </c>
      <c r="FY69" s="88">
        <v>1349226</v>
      </c>
      <c r="FZ69" s="88">
        <v>1349226</v>
      </c>
      <c r="GA69" s="88">
        <v>0</v>
      </c>
      <c r="GB69" s="88">
        <v>125019473</v>
      </c>
      <c r="GC69" s="88">
        <v>0</v>
      </c>
      <c r="GD69" s="88">
        <v>0</v>
      </c>
      <c r="GE69" s="93">
        <v>3018194</v>
      </c>
      <c r="GF69" s="93">
        <v>310</v>
      </c>
      <c r="GG69" s="93">
        <v>9736.11</v>
      </c>
      <c r="GH69" s="93">
        <v>263.89</v>
      </c>
      <c r="GI69" s="93">
        <v>10000</v>
      </c>
      <c r="GJ69" s="93">
        <v>303</v>
      </c>
      <c r="GK69" s="93">
        <v>3030000</v>
      </c>
      <c r="GL69" s="93">
        <v>0</v>
      </c>
      <c r="GM69" s="93">
        <v>0</v>
      </c>
      <c r="GN69" s="93">
        <v>0</v>
      </c>
      <c r="GO69" s="93">
        <v>0</v>
      </c>
      <c r="GP69" s="93">
        <v>0</v>
      </c>
      <c r="GQ69" s="93">
        <v>0</v>
      </c>
      <c r="GR69" s="93">
        <v>750000</v>
      </c>
      <c r="GS69" s="93">
        <v>70000</v>
      </c>
      <c r="GT69" s="93">
        <v>0</v>
      </c>
      <c r="GU69" s="93">
        <v>0</v>
      </c>
      <c r="GV69" s="93">
        <v>0</v>
      </c>
      <c r="GW69" s="93">
        <v>0</v>
      </c>
      <c r="GX69" s="93">
        <v>-64</v>
      </c>
      <c r="GY69" s="93">
        <v>0</v>
      </c>
      <c r="GZ69" s="93">
        <v>0</v>
      </c>
      <c r="HA69" s="93">
        <v>3849936</v>
      </c>
      <c r="HB69" s="93">
        <v>2605960</v>
      </c>
      <c r="HC69" s="93">
        <v>1243976</v>
      </c>
      <c r="HD69" s="93">
        <v>1243976</v>
      </c>
      <c r="HE69" s="93">
        <v>112250</v>
      </c>
      <c r="HF69" s="93">
        <v>133558662</v>
      </c>
      <c r="HG69" s="93">
        <v>0</v>
      </c>
      <c r="HH69" s="93">
        <v>0</v>
      </c>
      <c r="HI69" s="65">
        <v>3030000</v>
      </c>
      <c r="HJ69" s="65">
        <v>303</v>
      </c>
      <c r="HK69" s="65">
        <v>10000</v>
      </c>
      <c r="HL69" s="65">
        <v>0</v>
      </c>
      <c r="HM69" s="65">
        <v>10000</v>
      </c>
      <c r="HN69" s="65">
        <v>296</v>
      </c>
      <c r="HO69" s="65">
        <v>2960000</v>
      </c>
      <c r="HP69" s="65">
        <v>70000</v>
      </c>
      <c r="HQ69" s="65">
        <v>0</v>
      </c>
      <c r="HR69" s="65">
        <v>0</v>
      </c>
      <c r="HS69" s="65">
        <v>0</v>
      </c>
      <c r="HT69" s="65">
        <v>0</v>
      </c>
      <c r="HU69" s="65">
        <v>0</v>
      </c>
      <c r="HV69" s="65">
        <v>800000</v>
      </c>
      <c r="HW69" s="65">
        <v>70000</v>
      </c>
      <c r="HX69" s="65">
        <v>0</v>
      </c>
      <c r="HY69" s="65">
        <v>0</v>
      </c>
      <c r="HZ69" s="65">
        <v>0</v>
      </c>
      <c r="IA69" s="65">
        <v>0</v>
      </c>
      <c r="IB69" s="65">
        <v>0</v>
      </c>
      <c r="IC69" s="65">
        <v>0</v>
      </c>
      <c r="ID69" s="65">
        <v>0</v>
      </c>
      <c r="IE69" s="65">
        <v>3900000</v>
      </c>
      <c r="IF69" s="65">
        <v>2625703</v>
      </c>
      <c r="IG69" s="65">
        <v>1274297</v>
      </c>
      <c r="IH69" s="65">
        <v>1274297</v>
      </c>
      <c r="II69" s="65">
        <v>110000</v>
      </c>
      <c r="IJ69" s="65">
        <v>143493820</v>
      </c>
      <c r="IK69" s="65">
        <v>0</v>
      </c>
      <c r="IL69" s="65">
        <v>0</v>
      </c>
      <c r="IM69" s="90">
        <v>2960000</v>
      </c>
      <c r="IN69" s="90">
        <v>296</v>
      </c>
      <c r="IO69" s="90">
        <v>10000</v>
      </c>
      <c r="IP69" s="90">
        <v>0</v>
      </c>
      <c r="IQ69" s="90">
        <v>10000</v>
      </c>
      <c r="IR69" s="90">
        <v>287</v>
      </c>
      <c r="IS69" s="90">
        <v>2870000</v>
      </c>
      <c r="IT69" s="90">
        <v>90000</v>
      </c>
      <c r="IU69" s="90">
        <v>0</v>
      </c>
      <c r="IV69" s="90">
        <v>0</v>
      </c>
      <c r="IW69" s="90">
        <v>0</v>
      </c>
      <c r="IX69" s="90">
        <v>0</v>
      </c>
      <c r="IY69" s="90">
        <v>1545000</v>
      </c>
      <c r="IZ69" s="90">
        <v>0</v>
      </c>
      <c r="JA69" s="90">
        <v>90000</v>
      </c>
      <c r="JB69" s="90">
        <v>0</v>
      </c>
      <c r="JC69" s="90">
        <v>0</v>
      </c>
      <c r="JD69" s="90">
        <v>0</v>
      </c>
      <c r="JE69" s="90">
        <v>0</v>
      </c>
      <c r="JF69" s="90">
        <v>0</v>
      </c>
      <c r="JG69" s="90">
        <v>0</v>
      </c>
      <c r="JH69" s="90">
        <v>0</v>
      </c>
      <c r="JI69" s="90">
        <v>4595000</v>
      </c>
      <c r="JJ69" s="90">
        <v>2587469</v>
      </c>
      <c r="JK69" s="90">
        <v>2007531</v>
      </c>
      <c r="JL69" s="90">
        <v>2007531</v>
      </c>
      <c r="JM69" s="90">
        <v>70000</v>
      </c>
      <c r="JN69" s="90">
        <v>170472749</v>
      </c>
      <c r="JO69" s="90">
        <v>0</v>
      </c>
      <c r="JP69" s="90">
        <v>0</v>
      </c>
      <c r="JQ69" s="100">
        <v>4415000</v>
      </c>
      <c r="JR69" s="100">
        <v>287</v>
      </c>
      <c r="JS69" s="100">
        <v>15383.28</v>
      </c>
      <c r="JT69" s="100">
        <v>325</v>
      </c>
      <c r="JU69" s="100">
        <v>15708.28</v>
      </c>
      <c r="JV69" s="100">
        <v>279</v>
      </c>
      <c r="JW69" s="100">
        <v>4382610</v>
      </c>
      <c r="JX69" s="100">
        <v>32390</v>
      </c>
      <c r="JY69" s="100">
        <v>0</v>
      </c>
      <c r="JZ69" s="100">
        <v>0</v>
      </c>
      <c r="KA69" s="100">
        <v>0</v>
      </c>
      <c r="KB69" s="100">
        <v>0</v>
      </c>
      <c r="KC69" s="100">
        <v>0</v>
      </c>
      <c r="KD69" s="100">
        <v>0</v>
      </c>
      <c r="KE69" s="100">
        <v>125666</v>
      </c>
      <c r="KF69" s="100">
        <v>0</v>
      </c>
      <c r="KG69" s="100">
        <v>0</v>
      </c>
      <c r="KH69" s="100">
        <v>0</v>
      </c>
      <c r="KI69" s="100">
        <v>0</v>
      </c>
      <c r="KJ69" s="100">
        <v>0</v>
      </c>
      <c r="KK69" s="100">
        <v>0</v>
      </c>
      <c r="KL69" s="100">
        <v>0</v>
      </c>
      <c r="KM69" s="100">
        <v>4540666</v>
      </c>
      <c r="KN69" s="100">
        <v>2572023</v>
      </c>
      <c r="KO69" s="100">
        <v>1968643</v>
      </c>
      <c r="KP69" s="100">
        <v>1968643</v>
      </c>
      <c r="KQ69" s="100">
        <v>100000</v>
      </c>
      <c r="KR69" s="100">
        <v>197779103</v>
      </c>
      <c r="KS69" s="100">
        <v>0</v>
      </c>
      <c r="KT69" s="100">
        <v>0</v>
      </c>
    </row>
    <row r="70" spans="1:306" x14ac:dyDescent="0.25">
      <c r="A70" s="61">
        <v>1127</v>
      </c>
      <c r="B70" s="61" t="s">
        <v>90</v>
      </c>
      <c r="C70" s="61">
        <v>5661770</v>
      </c>
      <c r="D70" s="61">
        <v>618</v>
      </c>
      <c r="E70" s="61">
        <v>9161.44</v>
      </c>
      <c r="F70" s="61">
        <v>75</v>
      </c>
      <c r="G70" s="61">
        <v>9236.44</v>
      </c>
      <c r="H70" s="61">
        <v>609</v>
      </c>
      <c r="I70" s="61">
        <v>5624992</v>
      </c>
      <c r="J70" s="61">
        <v>0</v>
      </c>
      <c r="K70" s="61">
        <v>42520</v>
      </c>
      <c r="L70" s="61">
        <v>0</v>
      </c>
      <c r="M70" s="61">
        <v>0</v>
      </c>
      <c r="N70" s="61">
        <v>0</v>
      </c>
      <c r="O70" s="61">
        <v>0</v>
      </c>
      <c r="P70" s="61">
        <v>0</v>
      </c>
      <c r="Q70" s="61">
        <v>83128</v>
      </c>
      <c r="R70" s="61">
        <v>220500</v>
      </c>
      <c r="S70" s="61">
        <v>6007918</v>
      </c>
      <c r="T70" s="61">
        <v>4370583</v>
      </c>
      <c r="U70" s="61">
        <v>1637335</v>
      </c>
      <c r="V70" s="61">
        <v>1637335</v>
      </c>
      <c r="W70" s="61">
        <v>524500</v>
      </c>
      <c r="X70" s="61">
        <v>2332</v>
      </c>
      <c r="Y70" s="61">
        <v>192551580</v>
      </c>
      <c r="Z70" s="61">
        <v>0</v>
      </c>
      <c r="AA70" s="61">
        <v>0</v>
      </c>
      <c r="AB70" s="61">
        <v>36778</v>
      </c>
      <c r="AC70" s="61">
        <v>0</v>
      </c>
      <c r="AD70" s="61">
        <v>0</v>
      </c>
      <c r="AE70" s="94">
        <v>5667512</v>
      </c>
      <c r="AF70" s="94">
        <v>609</v>
      </c>
      <c r="AG70" s="94">
        <v>9306.26</v>
      </c>
      <c r="AH70" s="94">
        <v>0</v>
      </c>
      <c r="AI70" s="94">
        <v>9306.26</v>
      </c>
      <c r="AJ70" s="94">
        <v>604</v>
      </c>
      <c r="AK70" s="94">
        <v>5620981</v>
      </c>
      <c r="AL70" s="94">
        <v>0</v>
      </c>
      <c r="AM70" s="94">
        <v>51386</v>
      </c>
      <c r="AN70" s="94">
        <v>0</v>
      </c>
      <c r="AO70" s="94">
        <v>0</v>
      </c>
      <c r="AP70" s="94">
        <v>0</v>
      </c>
      <c r="AQ70" s="94">
        <v>0</v>
      </c>
      <c r="AR70" s="94">
        <v>0</v>
      </c>
      <c r="AS70" s="94">
        <v>46531</v>
      </c>
      <c r="AT70" s="94">
        <v>220500</v>
      </c>
      <c r="AU70" s="94">
        <v>5985929</v>
      </c>
      <c r="AV70" s="94">
        <v>4548718</v>
      </c>
      <c r="AW70" s="94">
        <v>1437211</v>
      </c>
      <c r="AX70" s="94">
        <v>1437211</v>
      </c>
      <c r="AY70" s="94">
        <v>706079</v>
      </c>
      <c r="AZ70" s="94">
        <v>2284</v>
      </c>
      <c r="BA70" s="94">
        <v>200660317</v>
      </c>
      <c r="BB70" s="94">
        <v>0</v>
      </c>
      <c r="BC70" s="94">
        <v>0</v>
      </c>
      <c r="BD70" s="94">
        <v>46531</v>
      </c>
      <c r="BE70" s="94">
        <v>0</v>
      </c>
      <c r="BF70" s="94">
        <v>0</v>
      </c>
      <c r="BG70" s="94">
        <v>0</v>
      </c>
      <c r="BH70" s="94">
        <v>0</v>
      </c>
      <c r="BI70" s="94">
        <v>0</v>
      </c>
      <c r="BJ70" s="85">
        <v>5672367</v>
      </c>
      <c r="BK70" s="85">
        <v>604</v>
      </c>
      <c r="BL70" s="85">
        <v>9391.34</v>
      </c>
      <c r="BM70" s="85">
        <v>0</v>
      </c>
      <c r="BN70" s="85">
        <v>9391.34</v>
      </c>
      <c r="BO70" s="85">
        <v>617</v>
      </c>
      <c r="BP70" s="85">
        <v>5794457</v>
      </c>
      <c r="BQ70" s="85">
        <v>0</v>
      </c>
      <c r="BR70" s="85">
        <v>0</v>
      </c>
      <c r="BS70" s="85">
        <v>0</v>
      </c>
      <c r="BT70" s="85">
        <v>0</v>
      </c>
      <c r="BU70" s="85">
        <v>0</v>
      </c>
      <c r="BV70" s="85">
        <v>0</v>
      </c>
      <c r="BW70" s="85">
        <v>0</v>
      </c>
      <c r="BX70" s="85">
        <v>0</v>
      </c>
      <c r="BY70" s="85">
        <v>522450</v>
      </c>
      <c r="BZ70" s="85">
        <v>6316907</v>
      </c>
      <c r="CA70" s="85">
        <v>4553943</v>
      </c>
      <c r="CB70" s="85">
        <v>1762964</v>
      </c>
      <c r="CC70" s="85">
        <v>1762973</v>
      </c>
      <c r="CD70" s="85">
        <v>419376</v>
      </c>
      <c r="CE70" s="85">
        <v>2375</v>
      </c>
      <c r="CF70" s="85">
        <v>204768367</v>
      </c>
      <c r="CG70" s="85">
        <v>0</v>
      </c>
      <c r="CH70" s="85">
        <v>9</v>
      </c>
      <c r="CI70" s="85">
        <v>0</v>
      </c>
      <c r="CJ70" s="85">
        <v>0</v>
      </c>
      <c r="CK70" s="85">
        <v>0</v>
      </c>
      <c r="CL70" s="85">
        <v>0</v>
      </c>
      <c r="CM70" s="85">
        <v>0</v>
      </c>
      <c r="CN70" s="85">
        <v>0</v>
      </c>
      <c r="CO70" s="91">
        <v>5794457</v>
      </c>
      <c r="CP70" s="91">
        <v>617</v>
      </c>
      <c r="CQ70" s="91">
        <v>9391.34</v>
      </c>
      <c r="CR70" s="91">
        <v>0</v>
      </c>
      <c r="CS70" s="91">
        <v>9391.34</v>
      </c>
      <c r="CT70" s="91">
        <v>624</v>
      </c>
      <c r="CU70" s="91">
        <v>5860196</v>
      </c>
      <c r="CV70" s="91">
        <v>0</v>
      </c>
      <c r="CW70" s="91">
        <v>0</v>
      </c>
      <c r="CX70" s="91">
        <v>0</v>
      </c>
      <c r="CY70" s="91">
        <v>0</v>
      </c>
      <c r="CZ70" s="91">
        <v>0</v>
      </c>
      <c r="DA70" s="91">
        <v>0</v>
      </c>
      <c r="DB70" s="91">
        <v>0</v>
      </c>
      <c r="DC70" s="91">
        <v>0</v>
      </c>
      <c r="DD70" s="91">
        <v>526250</v>
      </c>
      <c r="DE70" s="91">
        <v>6386446</v>
      </c>
      <c r="DF70" s="91">
        <v>4765144</v>
      </c>
      <c r="DG70" s="91">
        <v>1621302</v>
      </c>
      <c r="DH70" s="91">
        <v>1621302</v>
      </c>
      <c r="DI70" s="91">
        <v>401587</v>
      </c>
      <c r="DJ70" s="91">
        <v>2410</v>
      </c>
      <c r="DK70" s="91">
        <v>209939413</v>
      </c>
      <c r="DL70" s="91">
        <v>0</v>
      </c>
      <c r="DM70" s="91">
        <v>0</v>
      </c>
      <c r="DN70" s="91">
        <v>0</v>
      </c>
      <c r="DO70" s="91">
        <v>0</v>
      </c>
      <c r="DP70" s="91">
        <v>0</v>
      </c>
      <c r="DQ70" s="91">
        <v>0</v>
      </c>
      <c r="DR70" s="91">
        <v>0</v>
      </c>
      <c r="DS70" s="91">
        <v>0</v>
      </c>
      <c r="DT70" s="91">
        <v>0</v>
      </c>
      <c r="DU70" s="92">
        <v>5860196</v>
      </c>
      <c r="DV70" s="92">
        <v>624</v>
      </c>
      <c r="DW70" s="92">
        <v>9391.34</v>
      </c>
      <c r="DX70" s="92">
        <v>8.66</v>
      </c>
      <c r="DY70" s="92">
        <v>9400</v>
      </c>
      <c r="DZ70" s="92">
        <v>627</v>
      </c>
      <c r="EA70" s="92">
        <v>5893800</v>
      </c>
      <c r="EB70" s="92">
        <v>0</v>
      </c>
      <c r="EC70" s="92">
        <v>0</v>
      </c>
      <c r="ED70" s="92">
        <v>0</v>
      </c>
      <c r="EE70" s="92">
        <v>0</v>
      </c>
      <c r="EF70" s="92">
        <v>0</v>
      </c>
      <c r="EG70" s="92">
        <v>0</v>
      </c>
      <c r="EH70" s="92">
        <v>0</v>
      </c>
      <c r="EI70" s="92">
        <v>0</v>
      </c>
      <c r="EJ70" s="92">
        <v>524900</v>
      </c>
      <c r="EK70" s="92">
        <v>6418700</v>
      </c>
      <c r="EL70" s="92">
        <v>4899715</v>
      </c>
      <c r="EM70" s="92">
        <v>1518985</v>
      </c>
      <c r="EN70" s="92">
        <v>1556585</v>
      </c>
      <c r="EO70" s="92">
        <v>591609</v>
      </c>
      <c r="EP70" s="92">
        <v>2468</v>
      </c>
      <c r="EQ70" s="92">
        <v>221064254</v>
      </c>
      <c r="ER70" s="92">
        <v>0</v>
      </c>
      <c r="ES70" s="92">
        <v>37600</v>
      </c>
      <c r="ET70" s="92">
        <v>0</v>
      </c>
      <c r="EU70" s="92">
        <v>0</v>
      </c>
      <c r="EV70" s="92">
        <v>0</v>
      </c>
      <c r="EW70" s="92">
        <v>0</v>
      </c>
      <c r="EX70" s="92">
        <v>0</v>
      </c>
      <c r="EY70" s="92">
        <v>0</v>
      </c>
      <c r="EZ70" s="92">
        <v>0</v>
      </c>
      <c r="FA70" s="88">
        <v>5893800</v>
      </c>
      <c r="FB70" s="88">
        <v>627</v>
      </c>
      <c r="FC70" s="88">
        <v>9400</v>
      </c>
      <c r="FD70" s="88">
        <v>300</v>
      </c>
      <c r="FE70" s="88">
        <v>9700</v>
      </c>
      <c r="FF70" s="88">
        <v>614</v>
      </c>
      <c r="FG70" s="88">
        <v>5955800</v>
      </c>
      <c r="FH70" s="88">
        <v>0</v>
      </c>
      <c r="FI70" s="88">
        <v>0</v>
      </c>
      <c r="FJ70" s="88">
        <v>0</v>
      </c>
      <c r="FK70" s="88">
        <v>0</v>
      </c>
      <c r="FL70" s="88">
        <v>0</v>
      </c>
      <c r="FM70" s="88">
        <v>0</v>
      </c>
      <c r="FN70" s="88">
        <v>0</v>
      </c>
      <c r="FO70" s="88">
        <v>126100</v>
      </c>
      <c r="FP70" s="88">
        <v>495144</v>
      </c>
      <c r="FQ70" s="88">
        <v>0</v>
      </c>
      <c r="FR70" s="88">
        <v>0</v>
      </c>
      <c r="FS70" s="88">
        <v>0</v>
      </c>
      <c r="FT70" s="88">
        <v>0</v>
      </c>
      <c r="FU70" s="88">
        <v>0</v>
      </c>
      <c r="FV70" s="88">
        <v>0</v>
      </c>
      <c r="FW70" s="88">
        <v>6577044</v>
      </c>
      <c r="FX70" s="88">
        <v>4749407</v>
      </c>
      <c r="FY70" s="88">
        <v>1827637</v>
      </c>
      <c r="FZ70" s="88">
        <v>1827637</v>
      </c>
      <c r="GA70" s="88">
        <v>485198</v>
      </c>
      <c r="GB70" s="88">
        <v>235503362</v>
      </c>
      <c r="GC70" s="88">
        <v>0</v>
      </c>
      <c r="GD70" s="88">
        <v>0</v>
      </c>
      <c r="GE70" s="93">
        <v>5955800</v>
      </c>
      <c r="GF70" s="93">
        <v>614</v>
      </c>
      <c r="GG70" s="93">
        <v>9700</v>
      </c>
      <c r="GH70" s="93">
        <v>300</v>
      </c>
      <c r="GI70" s="93">
        <v>10000</v>
      </c>
      <c r="GJ70" s="93">
        <v>606</v>
      </c>
      <c r="GK70" s="93">
        <v>6060000</v>
      </c>
      <c r="GL70" s="93">
        <v>0</v>
      </c>
      <c r="GM70" s="93">
        <v>0</v>
      </c>
      <c r="GN70" s="93">
        <v>0</v>
      </c>
      <c r="GO70" s="93">
        <v>0</v>
      </c>
      <c r="GP70" s="93">
        <v>0</v>
      </c>
      <c r="GQ70" s="93">
        <v>0</v>
      </c>
      <c r="GR70" s="93">
        <v>0</v>
      </c>
      <c r="GS70" s="93">
        <v>80000</v>
      </c>
      <c r="GT70" s="93">
        <v>503105</v>
      </c>
      <c r="GU70" s="93">
        <v>0</v>
      </c>
      <c r="GV70" s="93">
        <v>0</v>
      </c>
      <c r="GW70" s="93">
        <v>0</v>
      </c>
      <c r="GX70" s="93">
        <v>0</v>
      </c>
      <c r="GY70" s="93">
        <v>0</v>
      </c>
      <c r="GZ70" s="93">
        <v>0</v>
      </c>
      <c r="HA70" s="93">
        <v>6643105</v>
      </c>
      <c r="HB70" s="93">
        <v>4839757</v>
      </c>
      <c r="HC70" s="93">
        <v>1803348</v>
      </c>
      <c r="HD70" s="93">
        <v>1803348</v>
      </c>
      <c r="HE70" s="93">
        <v>680000</v>
      </c>
      <c r="HF70" s="93">
        <v>253906650</v>
      </c>
      <c r="HG70" s="93">
        <v>0</v>
      </c>
      <c r="HH70" s="93">
        <v>0</v>
      </c>
      <c r="HI70" s="65">
        <v>6060000</v>
      </c>
      <c r="HJ70" s="65">
        <v>606</v>
      </c>
      <c r="HK70" s="65">
        <v>10000</v>
      </c>
      <c r="HL70" s="65">
        <v>0</v>
      </c>
      <c r="HM70" s="65">
        <v>10000</v>
      </c>
      <c r="HN70" s="65">
        <v>599</v>
      </c>
      <c r="HO70" s="65">
        <v>5990000</v>
      </c>
      <c r="HP70" s="65">
        <v>70000</v>
      </c>
      <c r="HQ70" s="65">
        <v>0</v>
      </c>
      <c r="HR70" s="65">
        <v>0</v>
      </c>
      <c r="HS70" s="65">
        <v>0</v>
      </c>
      <c r="HT70" s="65">
        <v>0</v>
      </c>
      <c r="HU70" s="65">
        <v>0</v>
      </c>
      <c r="HV70" s="65">
        <v>0</v>
      </c>
      <c r="HW70" s="65">
        <v>70000</v>
      </c>
      <c r="HX70" s="65">
        <v>519850</v>
      </c>
      <c r="HY70" s="65">
        <v>0</v>
      </c>
      <c r="HZ70" s="65">
        <v>0</v>
      </c>
      <c r="IA70" s="65">
        <v>0</v>
      </c>
      <c r="IB70" s="65">
        <v>0</v>
      </c>
      <c r="IC70" s="65">
        <v>33344</v>
      </c>
      <c r="ID70" s="65">
        <v>0</v>
      </c>
      <c r="IE70" s="65">
        <v>6683194</v>
      </c>
      <c r="IF70" s="65">
        <v>5143709</v>
      </c>
      <c r="IG70" s="65">
        <v>1539485</v>
      </c>
      <c r="IH70" s="65">
        <v>1539485</v>
      </c>
      <c r="II70" s="65">
        <v>1123974</v>
      </c>
      <c r="IJ70" s="65">
        <v>281285509</v>
      </c>
      <c r="IK70" s="65">
        <v>0</v>
      </c>
      <c r="IL70" s="65">
        <v>0</v>
      </c>
      <c r="IM70" s="90">
        <v>5990000</v>
      </c>
      <c r="IN70" s="90">
        <v>599</v>
      </c>
      <c r="IO70" s="90">
        <v>10000</v>
      </c>
      <c r="IP70" s="90">
        <v>0</v>
      </c>
      <c r="IQ70" s="90">
        <v>10000</v>
      </c>
      <c r="IR70" s="90">
        <v>591</v>
      </c>
      <c r="IS70" s="90">
        <v>5910000</v>
      </c>
      <c r="IT70" s="90">
        <v>80000</v>
      </c>
      <c r="IU70" s="90">
        <v>0</v>
      </c>
      <c r="IV70" s="90">
        <v>0</v>
      </c>
      <c r="IW70" s="90">
        <v>0</v>
      </c>
      <c r="IX70" s="90">
        <v>0</v>
      </c>
      <c r="IY70" s="90">
        <v>800000</v>
      </c>
      <c r="IZ70" s="90">
        <v>0</v>
      </c>
      <c r="JA70" s="90">
        <v>80000</v>
      </c>
      <c r="JB70" s="90">
        <v>468795</v>
      </c>
      <c r="JC70" s="90">
        <v>0</v>
      </c>
      <c r="JD70" s="90">
        <v>33687</v>
      </c>
      <c r="JE70" s="90">
        <v>0</v>
      </c>
      <c r="JF70" s="90">
        <v>0</v>
      </c>
      <c r="JG70" s="90">
        <v>47034</v>
      </c>
      <c r="JH70" s="90">
        <v>0</v>
      </c>
      <c r="JI70" s="90">
        <v>7419516</v>
      </c>
      <c r="JJ70" s="90">
        <v>5279191</v>
      </c>
      <c r="JK70" s="90">
        <v>2140325</v>
      </c>
      <c r="JL70" s="90">
        <v>2140325</v>
      </c>
      <c r="JM70" s="90">
        <v>518511</v>
      </c>
      <c r="JN70" s="90">
        <v>322857978</v>
      </c>
      <c r="JO70" s="90">
        <v>0</v>
      </c>
      <c r="JP70" s="90">
        <v>0</v>
      </c>
      <c r="JQ70" s="100">
        <v>6710000</v>
      </c>
      <c r="JR70" s="100">
        <v>591</v>
      </c>
      <c r="JS70" s="100">
        <v>11353.64</v>
      </c>
      <c r="JT70" s="100">
        <v>325</v>
      </c>
      <c r="JU70" s="100">
        <v>11678.64</v>
      </c>
      <c r="JV70" s="100">
        <v>580</v>
      </c>
      <c r="JW70" s="100">
        <v>6773611</v>
      </c>
      <c r="JX70" s="100">
        <v>0</v>
      </c>
      <c r="JY70" s="100">
        <v>0</v>
      </c>
      <c r="JZ70" s="100">
        <v>0</v>
      </c>
      <c r="KA70" s="100">
        <v>0</v>
      </c>
      <c r="KB70" s="100">
        <v>0</v>
      </c>
      <c r="KC70" s="100">
        <v>0</v>
      </c>
      <c r="KD70" s="100">
        <v>0</v>
      </c>
      <c r="KE70" s="100">
        <v>128465</v>
      </c>
      <c r="KF70" s="100">
        <v>446081</v>
      </c>
      <c r="KG70" s="100">
        <v>0</v>
      </c>
      <c r="KH70" s="100">
        <v>4706</v>
      </c>
      <c r="KI70" s="100">
        <v>0</v>
      </c>
      <c r="KJ70" s="100">
        <v>0</v>
      </c>
      <c r="KK70" s="100">
        <v>118716</v>
      </c>
      <c r="KL70" s="100">
        <v>0</v>
      </c>
      <c r="KM70" s="100">
        <v>7471579</v>
      </c>
      <c r="KN70" s="100">
        <v>5297825</v>
      </c>
      <c r="KO70" s="100">
        <v>2173754</v>
      </c>
      <c r="KP70" s="100">
        <v>2173753</v>
      </c>
      <c r="KQ70" s="100">
        <v>521801</v>
      </c>
      <c r="KR70" s="100">
        <v>393065887</v>
      </c>
      <c r="KS70" s="100">
        <v>1</v>
      </c>
      <c r="KT70" s="100">
        <v>0</v>
      </c>
    </row>
    <row r="71" spans="1:306" x14ac:dyDescent="0.25">
      <c r="A71" s="61">
        <v>1134</v>
      </c>
      <c r="B71" s="61" t="s">
        <v>91</v>
      </c>
      <c r="C71" s="61">
        <v>10569954</v>
      </c>
      <c r="D71" s="61">
        <v>1081</v>
      </c>
      <c r="E71" s="61">
        <v>9777.94</v>
      </c>
      <c r="F71" s="61">
        <v>75</v>
      </c>
      <c r="G71" s="61">
        <v>9852.94</v>
      </c>
      <c r="H71" s="61">
        <v>1081</v>
      </c>
      <c r="I71" s="61">
        <v>10651028</v>
      </c>
      <c r="J71" s="61">
        <v>0</v>
      </c>
      <c r="K71" s="61">
        <v>0</v>
      </c>
      <c r="L71" s="61">
        <v>0</v>
      </c>
      <c r="M71" s="61">
        <v>0</v>
      </c>
      <c r="N71" s="61">
        <v>0</v>
      </c>
      <c r="O71" s="61">
        <v>0</v>
      </c>
      <c r="P71" s="61">
        <v>0</v>
      </c>
      <c r="Q71" s="61">
        <v>0</v>
      </c>
      <c r="R71" s="61">
        <v>0</v>
      </c>
      <c r="S71" s="61">
        <v>10655460</v>
      </c>
      <c r="T71" s="61">
        <v>7395042</v>
      </c>
      <c r="U71" s="61">
        <v>3260418</v>
      </c>
      <c r="V71" s="61">
        <v>3260418</v>
      </c>
      <c r="W71" s="61">
        <v>1809000</v>
      </c>
      <c r="X71" s="61">
        <v>3015</v>
      </c>
      <c r="Y71" s="61">
        <v>413764844</v>
      </c>
      <c r="Z71" s="61">
        <v>0</v>
      </c>
      <c r="AA71" s="61">
        <v>0</v>
      </c>
      <c r="AB71" s="61">
        <v>0</v>
      </c>
      <c r="AC71" s="61">
        <v>0</v>
      </c>
      <c r="AD71" s="61">
        <v>4432</v>
      </c>
      <c r="AE71" s="94">
        <v>10651028</v>
      </c>
      <c r="AF71" s="94">
        <v>1081</v>
      </c>
      <c r="AG71" s="94">
        <v>9852.94</v>
      </c>
      <c r="AH71" s="94">
        <v>0</v>
      </c>
      <c r="AI71" s="94">
        <v>9852.94</v>
      </c>
      <c r="AJ71" s="94">
        <v>1076</v>
      </c>
      <c r="AK71" s="94">
        <v>10601763</v>
      </c>
      <c r="AL71" s="94">
        <v>0</v>
      </c>
      <c r="AM71" s="94">
        <v>0</v>
      </c>
      <c r="AN71" s="94">
        <v>0</v>
      </c>
      <c r="AO71" s="94">
        <v>0</v>
      </c>
      <c r="AP71" s="94">
        <v>0</v>
      </c>
      <c r="AQ71" s="94">
        <v>0</v>
      </c>
      <c r="AR71" s="94">
        <v>0</v>
      </c>
      <c r="AS71" s="94">
        <v>49265</v>
      </c>
      <c r="AT71" s="94">
        <v>0</v>
      </c>
      <c r="AU71" s="94">
        <v>10700692</v>
      </c>
      <c r="AV71" s="94">
        <v>7596946</v>
      </c>
      <c r="AW71" s="94">
        <v>3103746</v>
      </c>
      <c r="AX71" s="94">
        <v>3106642</v>
      </c>
      <c r="AY71" s="94">
        <v>2055000</v>
      </c>
      <c r="AZ71" s="94">
        <v>2896</v>
      </c>
      <c r="BA71" s="94">
        <v>421331173</v>
      </c>
      <c r="BB71" s="94">
        <v>0</v>
      </c>
      <c r="BC71" s="94">
        <v>2896</v>
      </c>
      <c r="BD71" s="94">
        <v>49265</v>
      </c>
      <c r="BE71" s="94">
        <v>399</v>
      </c>
      <c r="BF71" s="94">
        <v>0</v>
      </c>
      <c r="BG71" s="94">
        <v>0</v>
      </c>
      <c r="BH71" s="94">
        <v>0</v>
      </c>
      <c r="BI71" s="94">
        <v>0</v>
      </c>
      <c r="BJ71" s="85">
        <v>10601763</v>
      </c>
      <c r="BK71" s="85">
        <v>1076</v>
      </c>
      <c r="BL71" s="85">
        <v>9852.94</v>
      </c>
      <c r="BM71" s="85">
        <v>0</v>
      </c>
      <c r="BN71" s="85">
        <v>9852.94</v>
      </c>
      <c r="BO71" s="85">
        <v>1067</v>
      </c>
      <c r="BP71" s="85">
        <v>10513087</v>
      </c>
      <c r="BQ71" s="85">
        <v>0</v>
      </c>
      <c r="BR71" s="85">
        <v>0</v>
      </c>
      <c r="BS71" s="85">
        <v>0</v>
      </c>
      <c r="BT71" s="85">
        <v>0</v>
      </c>
      <c r="BU71" s="85">
        <v>0</v>
      </c>
      <c r="BV71" s="85">
        <v>0</v>
      </c>
      <c r="BW71" s="85">
        <v>0</v>
      </c>
      <c r="BX71" s="85">
        <v>88676</v>
      </c>
      <c r="BY71" s="85">
        <v>0</v>
      </c>
      <c r="BZ71" s="85">
        <v>10690439</v>
      </c>
      <c r="CA71" s="85">
        <v>7720641</v>
      </c>
      <c r="CB71" s="85">
        <v>2969798</v>
      </c>
      <c r="CC71" s="85">
        <v>2979651</v>
      </c>
      <c r="CD71" s="85">
        <v>2266000</v>
      </c>
      <c r="CE71" s="85">
        <v>1808</v>
      </c>
      <c r="CF71" s="85">
        <v>428492163</v>
      </c>
      <c r="CG71" s="85">
        <v>0</v>
      </c>
      <c r="CH71" s="85">
        <v>9853</v>
      </c>
      <c r="CI71" s="85">
        <v>88676</v>
      </c>
      <c r="CJ71" s="85">
        <v>0</v>
      </c>
      <c r="CK71" s="85">
        <v>0</v>
      </c>
      <c r="CL71" s="85">
        <v>0</v>
      </c>
      <c r="CM71" s="85">
        <v>0</v>
      </c>
      <c r="CN71" s="85">
        <v>0</v>
      </c>
      <c r="CO71" s="91">
        <v>10513087</v>
      </c>
      <c r="CP71" s="91">
        <v>1067</v>
      </c>
      <c r="CQ71" s="91">
        <v>9852.94</v>
      </c>
      <c r="CR71" s="91">
        <v>0</v>
      </c>
      <c r="CS71" s="91">
        <v>9852.94</v>
      </c>
      <c r="CT71" s="91">
        <v>1037</v>
      </c>
      <c r="CU71" s="91">
        <v>10217499</v>
      </c>
      <c r="CV71" s="91">
        <v>0</v>
      </c>
      <c r="CW71" s="91">
        <v>0</v>
      </c>
      <c r="CX71" s="91">
        <v>0</v>
      </c>
      <c r="CY71" s="91">
        <v>0</v>
      </c>
      <c r="CZ71" s="91">
        <v>450000</v>
      </c>
      <c r="DA71" s="91">
        <v>0</v>
      </c>
      <c r="DB71" s="91">
        <v>0</v>
      </c>
      <c r="DC71" s="91">
        <v>295588</v>
      </c>
      <c r="DD71" s="91">
        <v>645711</v>
      </c>
      <c r="DE71" s="91">
        <v>11906584</v>
      </c>
      <c r="DF71" s="91">
        <v>7621880</v>
      </c>
      <c r="DG71" s="91">
        <v>4284704</v>
      </c>
      <c r="DH71" s="91">
        <v>4231705</v>
      </c>
      <c r="DI71" s="91">
        <v>1059750</v>
      </c>
      <c r="DJ71" s="91">
        <v>1835</v>
      </c>
      <c r="DK71" s="91">
        <v>439437722</v>
      </c>
      <c r="DL71" s="91">
        <v>52999</v>
      </c>
      <c r="DM71" s="91">
        <v>0</v>
      </c>
      <c r="DN71" s="91">
        <v>295588</v>
      </c>
      <c r="DO71" s="91">
        <v>2198</v>
      </c>
      <c r="DP71" s="91">
        <v>0</v>
      </c>
      <c r="DQ71" s="91">
        <v>0</v>
      </c>
      <c r="DR71" s="91">
        <v>0</v>
      </c>
      <c r="DS71" s="91">
        <v>0</v>
      </c>
      <c r="DT71" s="91">
        <v>0</v>
      </c>
      <c r="DU71" s="92">
        <v>10667499</v>
      </c>
      <c r="DV71" s="92">
        <v>1037</v>
      </c>
      <c r="DW71" s="92">
        <v>10286.879999999999</v>
      </c>
      <c r="DX71" s="92">
        <v>0</v>
      </c>
      <c r="DY71" s="92">
        <v>10286.879999999999</v>
      </c>
      <c r="DZ71" s="92">
        <v>1014</v>
      </c>
      <c r="EA71" s="92">
        <v>10667499</v>
      </c>
      <c r="EB71" s="92">
        <v>0</v>
      </c>
      <c r="EC71" s="92">
        <v>0</v>
      </c>
      <c r="ED71" s="92">
        <v>0</v>
      </c>
      <c r="EE71" s="92">
        <v>0</v>
      </c>
      <c r="EF71" s="92">
        <v>450000</v>
      </c>
      <c r="EG71" s="92">
        <v>0</v>
      </c>
      <c r="EH71" s="92">
        <v>0</v>
      </c>
      <c r="EI71" s="92">
        <v>236598</v>
      </c>
      <c r="EJ71" s="92">
        <v>0</v>
      </c>
      <c r="EK71" s="92">
        <v>11369605</v>
      </c>
      <c r="EL71" s="92">
        <v>7370521</v>
      </c>
      <c r="EM71" s="92">
        <v>3999084</v>
      </c>
      <c r="EN71" s="92">
        <v>3988797</v>
      </c>
      <c r="EO71" s="92">
        <v>1052950</v>
      </c>
      <c r="EP71" s="92">
        <v>1879</v>
      </c>
      <c r="EQ71" s="92">
        <v>447300058</v>
      </c>
      <c r="ER71" s="92">
        <v>10287</v>
      </c>
      <c r="ES71" s="92">
        <v>0</v>
      </c>
      <c r="ET71" s="92">
        <v>236603</v>
      </c>
      <c r="EU71" s="92">
        <v>0</v>
      </c>
      <c r="EV71" s="92">
        <v>0</v>
      </c>
      <c r="EW71" s="92">
        <v>15508</v>
      </c>
      <c r="EX71" s="92">
        <v>0</v>
      </c>
      <c r="EY71" s="92">
        <v>0</v>
      </c>
      <c r="EZ71" s="92">
        <v>0</v>
      </c>
      <c r="FA71" s="88">
        <v>10880896</v>
      </c>
      <c r="FB71" s="88">
        <v>1014</v>
      </c>
      <c r="FC71" s="88">
        <v>10730.67</v>
      </c>
      <c r="FD71" s="88">
        <v>175</v>
      </c>
      <c r="FE71" s="88">
        <v>10905.67</v>
      </c>
      <c r="FF71" s="88">
        <v>994</v>
      </c>
      <c r="FG71" s="88">
        <v>10840236</v>
      </c>
      <c r="FH71" s="88">
        <v>40660</v>
      </c>
      <c r="FI71" s="88">
        <v>0</v>
      </c>
      <c r="FJ71" s="88">
        <v>0</v>
      </c>
      <c r="FK71" s="88">
        <v>0</v>
      </c>
      <c r="FL71" s="88">
        <v>0</v>
      </c>
      <c r="FM71" s="88">
        <v>450000</v>
      </c>
      <c r="FN71" s="88">
        <v>0</v>
      </c>
      <c r="FO71" s="88">
        <v>218113</v>
      </c>
      <c r="FP71" s="88">
        <v>0</v>
      </c>
      <c r="FQ71" s="88">
        <v>0</v>
      </c>
      <c r="FR71" s="88">
        <v>0</v>
      </c>
      <c r="FS71" s="88">
        <v>0</v>
      </c>
      <c r="FT71" s="88">
        <v>0</v>
      </c>
      <c r="FU71" s="88">
        <v>8046</v>
      </c>
      <c r="FV71" s="88">
        <v>0</v>
      </c>
      <c r="FW71" s="88">
        <v>11557055</v>
      </c>
      <c r="FX71" s="88">
        <v>7326700</v>
      </c>
      <c r="FY71" s="88">
        <v>4230355</v>
      </c>
      <c r="FZ71" s="88">
        <v>4230355</v>
      </c>
      <c r="GA71" s="88">
        <v>20000</v>
      </c>
      <c r="GB71" s="88">
        <v>468262882</v>
      </c>
      <c r="GC71" s="88">
        <v>0</v>
      </c>
      <c r="GD71" s="88">
        <v>0</v>
      </c>
      <c r="GE71" s="93">
        <v>11290236</v>
      </c>
      <c r="GF71" s="93">
        <v>994</v>
      </c>
      <c r="GG71" s="93">
        <v>11358.39</v>
      </c>
      <c r="GH71" s="93">
        <v>179</v>
      </c>
      <c r="GI71" s="93">
        <v>11537.39</v>
      </c>
      <c r="GJ71" s="93">
        <v>982</v>
      </c>
      <c r="GK71" s="93">
        <v>11329717</v>
      </c>
      <c r="GL71" s="93">
        <v>0</v>
      </c>
      <c r="GM71" s="93">
        <v>0</v>
      </c>
      <c r="GN71" s="93">
        <v>144156</v>
      </c>
      <c r="GO71" s="93">
        <v>0</v>
      </c>
      <c r="GP71" s="93">
        <v>0</v>
      </c>
      <c r="GQ71" s="93">
        <v>450000</v>
      </c>
      <c r="GR71" s="93">
        <v>0</v>
      </c>
      <c r="GS71" s="93">
        <v>138449</v>
      </c>
      <c r="GT71" s="93">
        <v>0</v>
      </c>
      <c r="GU71" s="93">
        <v>0</v>
      </c>
      <c r="GV71" s="93">
        <v>7351</v>
      </c>
      <c r="GW71" s="93">
        <v>0</v>
      </c>
      <c r="GX71" s="93">
        <v>0</v>
      </c>
      <c r="GY71" s="93">
        <v>60038</v>
      </c>
      <c r="GZ71" s="93">
        <v>0</v>
      </c>
      <c r="HA71" s="93">
        <v>12129711</v>
      </c>
      <c r="HB71" s="93">
        <v>7250014</v>
      </c>
      <c r="HC71" s="93">
        <v>4879697</v>
      </c>
      <c r="HD71" s="93">
        <v>4879697</v>
      </c>
      <c r="HE71" s="93">
        <v>3000</v>
      </c>
      <c r="HF71" s="93">
        <v>497547940</v>
      </c>
      <c r="HG71" s="93">
        <v>0</v>
      </c>
      <c r="HH71" s="93">
        <v>0</v>
      </c>
      <c r="HI71" s="65">
        <v>11923873</v>
      </c>
      <c r="HJ71" s="65">
        <v>982</v>
      </c>
      <c r="HK71" s="65">
        <v>12142.44</v>
      </c>
      <c r="HL71" s="65">
        <v>0</v>
      </c>
      <c r="HM71" s="65">
        <v>12142.44</v>
      </c>
      <c r="HN71" s="65">
        <v>964</v>
      </c>
      <c r="HO71" s="65">
        <v>11705312</v>
      </c>
      <c r="HP71" s="65">
        <v>218561</v>
      </c>
      <c r="HQ71" s="65">
        <v>0</v>
      </c>
      <c r="HR71" s="65">
        <v>49701</v>
      </c>
      <c r="HS71" s="65">
        <v>0</v>
      </c>
      <c r="HT71" s="65">
        <v>0</v>
      </c>
      <c r="HU71" s="65">
        <v>500000</v>
      </c>
      <c r="HV71" s="65">
        <v>0</v>
      </c>
      <c r="HW71" s="65">
        <v>218564</v>
      </c>
      <c r="HX71" s="65">
        <v>0</v>
      </c>
      <c r="HY71" s="65">
        <v>0</v>
      </c>
      <c r="HZ71" s="65">
        <v>30908</v>
      </c>
      <c r="IA71" s="65">
        <v>0</v>
      </c>
      <c r="IB71" s="65">
        <v>0</v>
      </c>
      <c r="IC71" s="65">
        <v>61582</v>
      </c>
      <c r="ID71" s="65">
        <v>0</v>
      </c>
      <c r="IE71" s="65">
        <v>12784628</v>
      </c>
      <c r="IF71" s="65">
        <v>7654145</v>
      </c>
      <c r="IG71" s="65">
        <v>5130483</v>
      </c>
      <c r="IH71" s="65">
        <v>5118340</v>
      </c>
      <c r="II71" s="65">
        <v>1817271</v>
      </c>
      <c r="IJ71" s="65">
        <v>554774939</v>
      </c>
      <c r="IK71" s="65">
        <v>12143</v>
      </c>
      <c r="IL71" s="65">
        <v>0</v>
      </c>
      <c r="IM71" s="90">
        <v>12255013</v>
      </c>
      <c r="IN71" s="90">
        <v>964</v>
      </c>
      <c r="IO71" s="90">
        <v>12712.67</v>
      </c>
      <c r="IP71" s="90">
        <v>0</v>
      </c>
      <c r="IQ71" s="90">
        <v>12712.67</v>
      </c>
      <c r="IR71" s="90">
        <v>946</v>
      </c>
      <c r="IS71" s="90">
        <v>12026186</v>
      </c>
      <c r="IT71" s="90">
        <v>228827</v>
      </c>
      <c r="IU71" s="90">
        <v>0</v>
      </c>
      <c r="IV71" s="90">
        <v>2752</v>
      </c>
      <c r="IW71" s="90">
        <v>0</v>
      </c>
      <c r="IX71" s="90">
        <v>0</v>
      </c>
      <c r="IY71" s="90">
        <v>500000</v>
      </c>
      <c r="IZ71" s="90">
        <v>0</v>
      </c>
      <c r="JA71" s="90">
        <v>228828</v>
      </c>
      <c r="JB71" s="90">
        <v>0</v>
      </c>
      <c r="JC71" s="90">
        <v>12151</v>
      </c>
      <c r="JD71" s="90">
        <v>0</v>
      </c>
      <c r="JE71" s="90">
        <v>0</v>
      </c>
      <c r="JF71" s="90">
        <v>0</v>
      </c>
      <c r="JG71" s="90">
        <v>96265</v>
      </c>
      <c r="JH71" s="90">
        <v>0</v>
      </c>
      <c r="JI71" s="90">
        <v>13095009</v>
      </c>
      <c r="JJ71" s="90">
        <v>8166256</v>
      </c>
      <c r="JK71" s="90">
        <v>4928753</v>
      </c>
      <c r="JL71" s="90">
        <v>4916040</v>
      </c>
      <c r="JM71" s="90">
        <v>6575777</v>
      </c>
      <c r="JN71" s="90">
        <v>919153431</v>
      </c>
      <c r="JO71" s="90">
        <v>12713</v>
      </c>
      <c r="JP71" s="90">
        <v>0</v>
      </c>
      <c r="JQ71" s="100">
        <v>12528938</v>
      </c>
      <c r="JR71" s="100">
        <v>946</v>
      </c>
      <c r="JS71" s="100">
        <v>13244.12</v>
      </c>
      <c r="JT71" s="100">
        <v>325</v>
      </c>
      <c r="JU71" s="100">
        <v>13569.12</v>
      </c>
      <c r="JV71" s="100">
        <v>935</v>
      </c>
      <c r="JW71" s="100">
        <v>12687127</v>
      </c>
      <c r="JX71" s="100">
        <v>0</v>
      </c>
      <c r="JY71" s="100">
        <v>0</v>
      </c>
      <c r="JZ71" s="100">
        <v>43193</v>
      </c>
      <c r="KA71" s="100">
        <v>0</v>
      </c>
      <c r="KB71" s="100">
        <v>0</v>
      </c>
      <c r="KC71" s="100">
        <v>500000</v>
      </c>
      <c r="KD71" s="100">
        <v>0</v>
      </c>
      <c r="KE71" s="100">
        <v>149260</v>
      </c>
      <c r="KF71" s="100">
        <v>0</v>
      </c>
      <c r="KG71" s="100">
        <v>1025</v>
      </c>
      <c r="KH71" s="100">
        <v>7128</v>
      </c>
      <c r="KI71" s="100">
        <v>0</v>
      </c>
      <c r="KJ71" s="100">
        <v>0</v>
      </c>
      <c r="KK71" s="100">
        <v>124207</v>
      </c>
      <c r="KL71" s="100">
        <v>0</v>
      </c>
      <c r="KM71" s="100">
        <v>13511940</v>
      </c>
      <c r="KN71" s="100">
        <v>6737427</v>
      </c>
      <c r="KO71" s="100">
        <v>6774513</v>
      </c>
      <c r="KP71" s="100">
        <v>6774514</v>
      </c>
      <c r="KQ71" s="100">
        <v>4547303</v>
      </c>
      <c r="KR71" s="100">
        <v>1043971797</v>
      </c>
      <c r="KS71" s="100">
        <v>0</v>
      </c>
      <c r="KT71" s="100">
        <v>1</v>
      </c>
    </row>
    <row r="72" spans="1:306" x14ac:dyDescent="0.25">
      <c r="A72" s="61">
        <v>1141</v>
      </c>
      <c r="B72" s="61" t="s">
        <v>92</v>
      </c>
      <c r="C72" s="61">
        <v>13179317</v>
      </c>
      <c r="D72" s="61">
        <v>1401</v>
      </c>
      <c r="E72" s="61">
        <v>9407.08</v>
      </c>
      <c r="F72" s="61">
        <v>75</v>
      </c>
      <c r="G72" s="61">
        <v>9482.08</v>
      </c>
      <c r="H72" s="61">
        <v>1398</v>
      </c>
      <c r="I72" s="61">
        <v>13255948</v>
      </c>
      <c r="J72" s="61">
        <v>0</v>
      </c>
      <c r="K72" s="61">
        <v>13382</v>
      </c>
      <c r="L72" s="61">
        <v>0</v>
      </c>
      <c r="M72" s="61">
        <v>0</v>
      </c>
      <c r="N72" s="61">
        <v>0</v>
      </c>
      <c r="O72" s="61">
        <v>0</v>
      </c>
      <c r="P72" s="61">
        <v>0</v>
      </c>
      <c r="Q72" s="61">
        <v>28446</v>
      </c>
      <c r="R72" s="61">
        <v>0</v>
      </c>
      <c r="S72" s="61">
        <v>13297776</v>
      </c>
      <c r="T72" s="61">
        <v>8953994</v>
      </c>
      <c r="U72" s="61">
        <v>4343782</v>
      </c>
      <c r="V72" s="61">
        <v>4343782</v>
      </c>
      <c r="W72" s="61">
        <v>1964185</v>
      </c>
      <c r="X72" s="61">
        <v>24536</v>
      </c>
      <c r="Y72" s="61">
        <v>550635714</v>
      </c>
      <c r="Z72" s="61">
        <v>0</v>
      </c>
      <c r="AA72" s="61">
        <v>0</v>
      </c>
      <c r="AB72" s="61">
        <v>0</v>
      </c>
      <c r="AC72" s="61">
        <v>0</v>
      </c>
      <c r="AD72" s="61">
        <v>0</v>
      </c>
      <c r="AE72" s="94">
        <v>13269330</v>
      </c>
      <c r="AF72" s="94">
        <v>1398</v>
      </c>
      <c r="AG72" s="94">
        <v>9491.65</v>
      </c>
      <c r="AH72" s="94">
        <v>0</v>
      </c>
      <c r="AI72" s="94">
        <v>9491.65</v>
      </c>
      <c r="AJ72" s="94">
        <v>1402</v>
      </c>
      <c r="AK72" s="94">
        <v>13307293</v>
      </c>
      <c r="AL72" s="94">
        <v>0</v>
      </c>
      <c r="AM72" s="94">
        <v>24520</v>
      </c>
      <c r="AN72" s="94">
        <v>0</v>
      </c>
      <c r="AO72" s="94">
        <v>0</v>
      </c>
      <c r="AP72" s="94">
        <v>0</v>
      </c>
      <c r="AQ72" s="94">
        <v>0</v>
      </c>
      <c r="AR72" s="94">
        <v>0</v>
      </c>
      <c r="AS72" s="94">
        <v>0</v>
      </c>
      <c r="AT72" s="94">
        <v>0</v>
      </c>
      <c r="AU72" s="94">
        <v>13388763</v>
      </c>
      <c r="AV72" s="94">
        <v>9269211</v>
      </c>
      <c r="AW72" s="94">
        <v>4119552</v>
      </c>
      <c r="AX72" s="94">
        <v>4119552</v>
      </c>
      <c r="AY72" s="94">
        <v>2080539</v>
      </c>
      <c r="AZ72" s="94">
        <v>26016</v>
      </c>
      <c r="BA72" s="94">
        <v>569301769</v>
      </c>
      <c r="BB72" s="94">
        <v>0</v>
      </c>
      <c r="BC72" s="94">
        <v>0</v>
      </c>
      <c r="BD72" s="94">
        <v>0</v>
      </c>
      <c r="BE72" s="94">
        <v>0</v>
      </c>
      <c r="BF72" s="94">
        <v>0</v>
      </c>
      <c r="BG72" s="94">
        <v>56950</v>
      </c>
      <c r="BH72" s="94">
        <v>0</v>
      </c>
      <c r="BI72" s="94">
        <v>0</v>
      </c>
      <c r="BJ72" s="85">
        <v>13331813</v>
      </c>
      <c r="BK72" s="85">
        <v>1402</v>
      </c>
      <c r="BL72" s="85">
        <v>9509.14</v>
      </c>
      <c r="BM72" s="85">
        <v>0</v>
      </c>
      <c r="BN72" s="85">
        <v>9509.14</v>
      </c>
      <c r="BO72" s="85">
        <v>1400</v>
      </c>
      <c r="BP72" s="85">
        <v>13312796</v>
      </c>
      <c r="BQ72" s="85">
        <v>0</v>
      </c>
      <c r="BR72" s="85">
        <v>18426</v>
      </c>
      <c r="BS72" s="85">
        <v>0</v>
      </c>
      <c r="BT72" s="85">
        <v>0</v>
      </c>
      <c r="BU72" s="85">
        <v>0</v>
      </c>
      <c r="BV72" s="85">
        <v>0</v>
      </c>
      <c r="BW72" s="85">
        <v>0</v>
      </c>
      <c r="BX72" s="85">
        <v>19018</v>
      </c>
      <c r="BY72" s="85">
        <v>0</v>
      </c>
      <c r="BZ72" s="85">
        <v>13420518</v>
      </c>
      <c r="CA72" s="85">
        <v>9499779</v>
      </c>
      <c r="CB72" s="85">
        <v>3920739</v>
      </c>
      <c r="CC72" s="85">
        <v>3920739</v>
      </c>
      <c r="CD72" s="85">
        <v>2182146</v>
      </c>
      <c r="CE72" s="85">
        <v>21226</v>
      </c>
      <c r="CF72" s="85">
        <v>564948014</v>
      </c>
      <c r="CG72" s="85">
        <v>0</v>
      </c>
      <c r="CH72" s="85">
        <v>0</v>
      </c>
      <c r="CI72" s="85">
        <v>19017</v>
      </c>
      <c r="CJ72" s="85">
        <v>0</v>
      </c>
      <c r="CK72" s="85">
        <v>0</v>
      </c>
      <c r="CL72" s="85">
        <v>51261</v>
      </c>
      <c r="CM72" s="85">
        <v>0</v>
      </c>
      <c r="CN72" s="85">
        <v>0</v>
      </c>
      <c r="CO72" s="91">
        <v>13331222</v>
      </c>
      <c r="CP72" s="91">
        <v>1400</v>
      </c>
      <c r="CQ72" s="91">
        <v>9522.2999999999993</v>
      </c>
      <c r="CR72" s="91">
        <v>0</v>
      </c>
      <c r="CS72" s="91">
        <v>9522.2999999999993</v>
      </c>
      <c r="CT72" s="91">
        <v>1377</v>
      </c>
      <c r="CU72" s="91">
        <v>13112207</v>
      </c>
      <c r="CV72" s="91">
        <v>0</v>
      </c>
      <c r="CW72" s="91">
        <v>0</v>
      </c>
      <c r="CX72" s="91">
        <v>0</v>
      </c>
      <c r="CY72" s="91">
        <v>0</v>
      </c>
      <c r="CZ72" s="91">
        <v>0</v>
      </c>
      <c r="DA72" s="91">
        <v>0</v>
      </c>
      <c r="DB72" s="91">
        <v>0</v>
      </c>
      <c r="DC72" s="91">
        <v>219013</v>
      </c>
      <c r="DD72" s="91">
        <v>0</v>
      </c>
      <c r="DE72" s="91">
        <v>13727849</v>
      </c>
      <c r="DF72" s="91">
        <v>9407745</v>
      </c>
      <c r="DG72" s="91">
        <v>4320104</v>
      </c>
      <c r="DH72" s="91">
        <v>4320104</v>
      </c>
      <c r="DI72" s="91">
        <v>2188143</v>
      </c>
      <c r="DJ72" s="91">
        <v>21538</v>
      </c>
      <c r="DK72" s="91">
        <v>602565362</v>
      </c>
      <c r="DL72" s="91">
        <v>0</v>
      </c>
      <c r="DM72" s="91">
        <v>0</v>
      </c>
      <c r="DN72" s="91">
        <v>219015</v>
      </c>
      <c r="DO72" s="91">
        <v>0</v>
      </c>
      <c r="DP72" s="91">
        <v>4424</v>
      </c>
      <c r="DQ72" s="91">
        <v>173190</v>
      </c>
      <c r="DR72" s="91">
        <v>0</v>
      </c>
      <c r="DS72" s="91">
        <v>0</v>
      </c>
      <c r="DT72" s="91">
        <v>0</v>
      </c>
      <c r="DU72" s="92">
        <v>13112207</v>
      </c>
      <c r="DV72" s="92">
        <v>1377</v>
      </c>
      <c r="DW72" s="92">
        <v>9522.2999999999993</v>
      </c>
      <c r="DX72" s="92">
        <v>0</v>
      </c>
      <c r="DY72" s="92">
        <v>9522.2999999999993</v>
      </c>
      <c r="DZ72" s="92">
        <v>1320</v>
      </c>
      <c r="EA72" s="92">
        <v>13112207</v>
      </c>
      <c r="EB72" s="92">
        <v>0</v>
      </c>
      <c r="EC72" s="92">
        <v>0</v>
      </c>
      <c r="ED72" s="92">
        <v>0</v>
      </c>
      <c r="EE72" s="92">
        <v>0</v>
      </c>
      <c r="EF72" s="92">
        <v>0</v>
      </c>
      <c r="EG72" s="92">
        <v>0</v>
      </c>
      <c r="EH72" s="92">
        <v>0</v>
      </c>
      <c r="EI72" s="92">
        <v>542771</v>
      </c>
      <c r="EJ72" s="92">
        <v>0</v>
      </c>
      <c r="EK72" s="92">
        <v>13892909</v>
      </c>
      <c r="EL72" s="92">
        <v>9050094</v>
      </c>
      <c r="EM72" s="92">
        <v>4842815</v>
      </c>
      <c r="EN72" s="92">
        <v>4852337</v>
      </c>
      <c r="EO72" s="92">
        <v>2138500</v>
      </c>
      <c r="EP72" s="92">
        <v>22059</v>
      </c>
      <c r="EQ72" s="92">
        <v>651179274</v>
      </c>
      <c r="ER72" s="92">
        <v>0</v>
      </c>
      <c r="ES72" s="92">
        <v>9522</v>
      </c>
      <c r="ET72" s="92">
        <v>542771</v>
      </c>
      <c r="EU72" s="92">
        <v>0</v>
      </c>
      <c r="EV72" s="92">
        <v>32450</v>
      </c>
      <c r="EW72" s="92">
        <v>205481</v>
      </c>
      <c r="EX72" s="92">
        <v>0</v>
      </c>
      <c r="EY72" s="92">
        <v>0</v>
      </c>
      <c r="EZ72" s="92">
        <v>0</v>
      </c>
      <c r="FA72" s="88">
        <v>12569436</v>
      </c>
      <c r="FB72" s="88">
        <v>1320</v>
      </c>
      <c r="FC72" s="88">
        <v>9522.2999999999993</v>
      </c>
      <c r="FD72" s="88">
        <v>177.7</v>
      </c>
      <c r="FE72" s="88">
        <v>9700</v>
      </c>
      <c r="FF72" s="88">
        <v>1283</v>
      </c>
      <c r="FG72" s="88">
        <v>12445100</v>
      </c>
      <c r="FH72" s="88">
        <v>124336</v>
      </c>
      <c r="FI72" s="88">
        <v>0</v>
      </c>
      <c r="FJ72" s="88">
        <v>0</v>
      </c>
      <c r="FK72" s="88">
        <v>0</v>
      </c>
      <c r="FL72" s="88">
        <v>0</v>
      </c>
      <c r="FM72" s="88">
        <v>0</v>
      </c>
      <c r="FN72" s="88">
        <v>0</v>
      </c>
      <c r="FO72" s="88">
        <v>358900</v>
      </c>
      <c r="FP72" s="88">
        <v>0</v>
      </c>
      <c r="FQ72" s="88">
        <v>2656</v>
      </c>
      <c r="FR72" s="88">
        <v>0</v>
      </c>
      <c r="FS72" s="88">
        <v>0</v>
      </c>
      <c r="FT72" s="88">
        <v>0</v>
      </c>
      <c r="FU72" s="88">
        <v>326509</v>
      </c>
      <c r="FV72" s="88">
        <v>19085</v>
      </c>
      <c r="FW72" s="88">
        <v>13276586</v>
      </c>
      <c r="FX72" s="88">
        <v>8622830</v>
      </c>
      <c r="FY72" s="88">
        <v>4653756</v>
      </c>
      <c r="FZ72" s="88">
        <v>4653756</v>
      </c>
      <c r="GA72" s="88">
        <v>2408814</v>
      </c>
      <c r="GB72" s="88">
        <v>657116096</v>
      </c>
      <c r="GC72" s="88">
        <v>0</v>
      </c>
      <c r="GD72" s="88">
        <v>0</v>
      </c>
      <c r="GE72" s="93">
        <v>12445100</v>
      </c>
      <c r="GF72" s="93">
        <v>1283</v>
      </c>
      <c r="GG72" s="93">
        <v>9700</v>
      </c>
      <c r="GH72" s="93">
        <v>300</v>
      </c>
      <c r="GI72" s="93">
        <v>10000</v>
      </c>
      <c r="GJ72" s="93">
        <v>1234</v>
      </c>
      <c r="GK72" s="93">
        <v>12340000</v>
      </c>
      <c r="GL72" s="93">
        <v>105100</v>
      </c>
      <c r="GM72" s="93">
        <v>0</v>
      </c>
      <c r="GN72" s="93">
        <v>0</v>
      </c>
      <c r="GO72" s="93">
        <v>0</v>
      </c>
      <c r="GP72" s="93">
        <v>0</v>
      </c>
      <c r="GQ72" s="93">
        <v>0</v>
      </c>
      <c r="GR72" s="93">
        <v>0</v>
      </c>
      <c r="GS72" s="93">
        <v>490000</v>
      </c>
      <c r="GT72" s="93">
        <v>0</v>
      </c>
      <c r="GU72" s="93">
        <v>0</v>
      </c>
      <c r="GV72" s="93">
        <v>0</v>
      </c>
      <c r="GW72" s="93">
        <v>0</v>
      </c>
      <c r="GX72" s="93">
        <v>0</v>
      </c>
      <c r="GY72" s="93">
        <v>488134</v>
      </c>
      <c r="GZ72" s="93">
        <v>21277</v>
      </c>
      <c r="HA72" s="93">
        <v>13444511</v>
      </c>
      <c r="HB72" s="93">
        <v>9610323</v>
      </c>
      <c r="HC72" s="93">
        <v>3834188</v>
      </c>
      <c r="HD72" s="93">
        <v>3824188</v>
      </c>
      <c r="HE72" s="93">
        <v>3496045</v>
      </c>
      <c r="HF72" s="93">
        <v>681301980</v>
      </c>
      <c r="HG72" s="93">
        <v>10000</v>
      </c>
      <c r="HH72" s="93">
        <v>0</v>
      </c>
      <c r="HI72" s="65">
        <v>12340000</v>
      </c>
      <c r="HJ72" s="65">
        <v>1234</v>
      </c>
      <c r="HK72" s="65">
        <v>10000</v>
      </c>
      <c r="HL72" s="65">
        <v>0</v>
      </c>
      <c r="HM72" s="65">
        <v>10000</v>
      </c>
      <c r="HN72" s="65">
        <v>1211</v>
      </c>
      <c r="HO72" s="65">
        <v>12110000</v>
      </c>
      <c r="HP72" s="65">
        <v>230000</v>
      </c>
      <c r="HQ72" s="65">
        <v>0</v>
      </c>
      <c r="HR72" s="65">
        <v>0</v>
      </c>
      <c r="HS72" s="65">
        <v>0</v>
      </c>
      <c r="HT72" s="65">
        <v>0</v>
      </c>
      <c r="HU72" s="65">
        <v>0</v>
      </c>
      <c r="HV72" s="65">
        <v>0</v>
      </c>
      <c r="HW72" s="65">
        <v>230000</v>
      </c>
      <c r="HX72" s="65">
        <v>0</v>
      </c>
      <c r="HY72" s="65">
        <v>25478</v>
      </c>
      <c r="HZ72" s="65">
        <v>8856</v>
      </c>
      <c r="IA72" s="65">
        <v>0</v>
      </c>
      <c r="IB72" s="65">
        <v>0</v>
      </c>
      <c r="IC72" s="65">
        <v>568974</v>
      </c>
      <c r="ID72" s="65">
        <v>8336</v>
      </c>
      <c r="IE72" s="65">
        <v>13181644</v>
      </c>
      <c r="IF72" s="65">
        <v>9492741</v>
      </c>
      <c r="IG72" s="65">
        <v>3688903</v>
      </c>
      <c r="IH72" s="65">
        <v>3698903</v>
      </c>
      <c r="II72" s="65">
        <v>4039150</v>
      </c>
      <c r="IJ72" s="65">
        <v>720489036</v>
      </c>
      <c r="IK72" s="65">
        <v>0</v>
      </c>
      <c r="IL72" s="65">
        <v>10000</v>
      </c>
      <c r="IM72" s="90">
        <v>12110000</v>
      </c>
      <c r="IN72" s="90">
        <v>1211</v>
      </c>
      <c r="IO72" s="90">
        <v>10000</v>
      </c>
      <c r="IP72" s="90">
        <v>0</v>
      </c>
      <c r="IQ72" s="90">
        <v>10000</v>
      </c>
      <c r="IR72" s="90">
        <v>1201</v>
      </c>
      <c r="IS72" s="90">
        <v>12010000</v>
      </c>
      <c r="IT72" s="90">
        <v>100000</v>
      </c>
      <c r="IU72" s="90">
        <v>0</v>
      </c>
      <c r="IV72" s="90">
        <v>101163</v>
      </c>
      <c r="IW72" s="90">
        <v>0</v>
      </c>
      <c r="IX72" s="90">
        <v>0</v>
      </c>
      <c r="IY72" s="90">
        <v>0</v>
      </c>
      <c r="IZ72" s="90">
        <v>0</v>
      </c>
      <c r="JA72" s="90">
        <v>100000</v>
      </c>
      <c r="JB72" s="90">
        <v>0</v>
      </c>
      <c r="JC72" s="90">
        <v>767</v>
      </c>
      <c r="JD72" s="90">
        <v>21578</v>
      </c>
      <c r="JE72" s="90">
        <v>0</v>
      </c>
      <c r="JF72" s="90">
        <v>0</v>
      </c>
      <c r="JG72" s="90">
        <v>498771</v>
      </c>
      <c r="JH72" s="90">
        <v>8399</v>
      </c>
      <c r="JI72" s="90">
        <v>12840678</v>
      </c>
      <c r="JJ72" s="90">
        <v>9770187</v>
      </c>
      <c r="JK72" s="90">
        <v>3070491</v>
      </c>
      <c r="JL72" s="90">
        <v>3060491</v>
      </c>
      <c r="JM72" s="90">
        <v>5351177</v>
      </c>
      <c r="JN72" s="90">
        <v>783209276</v>
      </c>
      <c r="JO72" s="90">
        <v>10000</v>
      </c>
      <c r="JP72" s="90">
        <v>0</v>
      </c>
      <c r="JQ72" s="100">
        <v>12111163</v>
      </c>
      <c r="JR72" s="100">
        <v>1201</v>
      </c>
      <c r="JS72" s="100">
        <v>10084.23</v>
      </c>
      <c r="JT72" s="100">
        <v>915.77</v>
      </c>
      <c r="JU72" s="100">
        <v>11000</v>
      </c>
      <c r="JV72" s="100">
        <v>1217</v>
      </c>
      <c r="JW72" s="100">
        <v>13387000</v>
      </c>
      <c r="JX72" s="100">
        <v>0</v>
      </c>
      <c r="JY72" s="100">
        <v>0</v>
      </c>
      <c r="JZ72" s="100">
        <v>0</v>
      </c>
      <c r="KA72" s="100">
        <v>0</v>
      </c>
      <c r="KB72" s="100">
        <v>0</v>
      </c>
      <c r="KC72" s="100">
        <v>0</v>
      </c>
      <c r="KD72" s="100">
        <v>0</v>
      </c>
      <c r="KE72" s="100">
        <v>0</v>
      </c>
      <c r="KF72" s="100">
        <v>0</v>
      </c>
      <c r="KG72" s="100">
        <v>0</v>
      </c>
      <c r="KH72" s="100">
        <v>39368</v>
      </c>
      <c r="KI72" s="100">
        <v>0</v>
      </c>
      <c r="KJ72" s="100">
        <v>0</v>
      </c>
      <c r="KK72" s="100">
        <v>693707</v>
      </c>
      <c r="KL72" s="100">
        <v>9893</v>
      </c>
      <c r="KM72" s="100">
        <v>14129968</v>
      </c>
      <c r="KN72" s="100">
        <v>10262969</v>
      </c>
      <c r="KO72" s="100">
        <v>3866999</v>
      </c>
      <c r="KP72" s="100">
        <v>3866999</v>
      </c>
      <c r="KQ72" s="100">
        <v>5761499</v>
      </c>
      <c r="KR72" s="100">
        <v>896508201</v>
      </c>
      <c r="KS72" s="100">
        <v>0</v>
      </c>
      <c r="KT72" s="100">
        <v>0</v>
      </c>
    </row>
    <row r="73" spans="1:306" x14ac:dyDescent="0.25">
      <c r="A73" s="61">
        <v>1155</v>
      </c>
      <c r="B73" s="61" t="s">
        <v>93</v>
      </c>
      <c r="C73" s="61">
        <v>6131718</v>
      </c>
      <c r="D73" s="61">
        <v>667</v>
      </c>
      <c r="E73" s="61">
        <v>9192.98</v>
      </c>
      <c r="F73" s="61">
        <v>75</v>
      </c>
      <c r="G73" s="61">
        <v>9267.98</v>
      </c>
      <c r="H73" s="61">
        <v>670</v>
      </c>
      <c r="I73" s="61">
        <v>6209547</v>
      </c>
      <c r="J73" s="61">
        <v>0</v>
      </c>
      <c r="K73" s="61">
        <v>0</v>
      </c>
      <c r="L73" s="61">
        <v>0</v>
      </c>
      <c r="M73" s="61">
        <v>0</v>
      </c>
      <c r="N73" s="61">
        <v>0</v>
      </c>
      <c r="O73" s="61">
        <v>0</v>
      </c>
      <c r="P73" s="61">
        <v>0</v>
      </c>
      <c r="Q73" s="61">
        <v>0</v>
      </c>
      <c r="R73" s="61">
        <v>0</v>
      </c>
      <c r="S73" s="61">
        <v>6211004</v>
      </c>
      <c r="T73" s="61">
        <v>3529166</v>
      </c>
      <c r="U73" s="61">
        <v>2681838</v>
      </c>
      <c r="V73" s="61">
        <v>2681838</v>
      </c>
      <c r="W73" s="61">
        <v>777100</v>
      </c>
      <c r="X73" s="61">
        <v>1818</v>
      </c>
      <c r="Y73" s="61">
        <v>352735345</v>
      </c>
      <c r="Z73" s="61">
        <v>0</v>
      </c>
      <c r="AA73" s="61">
        <v>0</v>
      </c>
      <c r="AB73" s="61">
        <v>0</v>
      </c>
      <c r="AC73" s="61">
        <v>1457</v>
      </c>
      <c r="AD73" s="61">
        <v>0</v>
      </c>
      <c r="AE73" s="94">
        <v>6209547</v>
      </c>
      <c r="AF73" s="94">
        <v>670</v>
      </c>
      <c r="AG73" s="94">
        <v>9267.98</v>
      </c>
      <c r="AH73" s="94">
        <v>0</v>
      </c>
      <c r="AI73" s="94">
        <v>9267.98</v>
      </c>
      <c r="AJ73" s="94">
        <v>665</v>
      </c>
      <c r="AK73" s="94">
        <v>6163207</v>
      </c>
      <c r="AL73" s="94">
        <v>0</v>
      </c>
      <c r="AM73" s="94">
        <v>0</v>
      </c>
      <c r="AN73" s="94">
        <v>0</v>
      </c>
      <c r="AO73" s="94">
        <v>0</v>
      </c>
      <c r="AP73" s="94">
        <v>0</v>
      </c>
      <c r="AQ73" s="94">
        <v>0</v>
      </c>
      <c r="AR73" s="94">
        <v>0</v>
      </c>
      <c r="AS73" s="94">
        <v>46340</v>
      </c>
      <c r="AT73" s="94">
        <v>0</v>
      </c>
      <c r="AU73" s="94">
        <v>6273138</v>
      </c>
      <c r="AV73" s="94">
        <v>3401265</v>
      </c>
      <c r="AW73" s="94">
        <v>2871873</v>
      </c>
      <c r="AX73" s="94">
        <v>2862605</v>
      </c>
      <c r="AY73" s="94">
        <v>681125</v>
      </c>
      <c r="AZ73" s="94">
        <v>4851</v>
      </c>
      <c r="BA73" s="94">
        <v>375114478</v>
      </c>
      <c r="BB73" s="94">
        <v>9268</v>
      </c>
      <c r="BC73" s="94">
        <v>0</v>
      </c>
      <c r="BD73" s="94">
        <v>46340</v>
      </c>
      <c r="BE73" s="94">
        <v>0</v>
      </c>
      <c r="BF73" s="94">
        <v>17251</v>
      </c>
      <c r="BG73" s="94">
        <v>0</v>
      </c>
      <c r="BH73" s="94">
        <v>0</v>
      </c>
      <c r="BI73" s="94">
        <v>0</v>
      </c>
      <c r="BJ73" s="85">
        <v>6163207</v>
      </c>
      <c r="BK73" s="85">
        <v>665</v>
      </c>
      <c r="BL73" s="85">
        <v>9267.98</v>
      </c>
      <c r="BM73" s="85">
        <v>0</v>
      </c>
      <c r="BN73" s="85">
        <v>9267.98</v>
      </c>
      <c r="BO73" s="85">
        <v>656</v>
      </c>
      <c r="BP73" s="85">
        <v>6079795</v>
      </c>
      <c r="BQ73" s="85">
        <v>0</v>
      </c>
      <c r="BR73" s="85">
        <v>0</v>
      </c>
      <c r="BS73" s="85">
        <v>0</v>
      </c>
      <c r="BT73" s="85">
        <v>0</v>
      </c>
      <c r="BU73" s="85">
        <v>0</v>
      </c>
      <c r="BV73" s="85">
        <v>0</v>
      </c>
      <c r="BW73" s="85">
        <v>0</v>
      </c>
      <c r="BX73" s="85">
        <v>83412</v>
      </c>
      <c r="BY73" s="85">
        <v>0</v>
      </c>
      <c r="BZ73" s="85">
        <v>6246619</v>
      </c>
      <c r="CA73" s="85">
        <v>3261295</v>
      </c>
      <c r="CB73" s="85">
        <v>2985324</v>
      </c>
      <c r="CC73" s="85">
        <v>2985324</v>
      </c>
      <c r="CD73" s="85">
        <v>650400</v>
      </c>
      <c r="CE73" s="85">
        <v>3956</v>
      </c>
      <c r="CF73" s="85">
        <v>386785792</v>
      </c>
      <c r="CG73" s="85">
        <v>0</v>
      </c>
      <c r="CH73" s="85">
        <v>0</v>
      </c>
      <c r="CI73" s="85">
        <v>83412</v>
      </c>
      <c r="CJ73" s="85">
        <v>0</v>
      </c>
      <c r="CK73" s="85">
        <v>0</v>
      </c>
      <c r="CL73" s="85">
        <v>0</v>
      </c>
      <c r="CM73" s="85">
        <v>0</v>
      </c>
      <c r="CN73" s="85">
        <v>0</v>
      </c>
      <c r="CO73" s="91">
        <v>6079795</v>
      </c>
      <c r="CP73" s="91">
        <v>656</v>
      </c>
      <c r="CQ73" s="91">
        <v>9267.98</v>
      </c>
      <c r="CR73" s="91">
        <v>0</v>
      </c>
      <c r="CS73" s="91">
        <v>9267.98</v>
      </c>
      <c r="CT73" s="91">
        <v>648</v>
      </c>
      <c r="CU73" s="91">
        <v>6005651</v>
      </c>
      <c r="CV73" s="91">
        <v>0</v>
      </c>
      <c r="CW73" s="91">
        <v>0</v>
      </c>
      <c r="CX73" s="91">
        <v>0</v>
      </c>
      <c r="CY73" s="91">
        <v>0</v>
      </c>
      <c r="CZ73" s="91">
        <v>0</v>
      </c>
      <c r="DA73" s="91">
        <v>0</v>
      </c>
      <c r="DB73" s="91">
        <v>0</v>
      </c>
      <c r="DC73" s="91">
        <v>74144</v>
      </c>
      <c r="DD73" s="91">
        <v>0</v>
      </c>
      <c r="DE73" s="91">
        <v>6168713</v>
      </c>
      <c r="DF73" s="91">
        <v>3288519</v>
      </c>
      <c r="DG73" s="91">
        <v>2880194</v>
      </c>
      <c r="DH73" s="91">
        <v>2880194</v>
      </c>
      <c r="DI73" s="91">
        <v>725000</v>
      </c>
      <c r="DJ73" s="91">
        <v>4014</v>
      </c>
      <c r="DK73" s="91">
        <v>400464695</v>
      </c>
      <c r="DL73" s="91">
        <v>0</v>
      </c>
      <c r="DM73" s="91">
        <v>0</v>
      </c>
      <c r="DN73" s="91">
        <v>74144</v>
      </c>
      <c r="DO73" s="91">
        <v>0</v>
      </c>
      <c r="DP73" s="91">
        <v>6598</v>
      </c>
      <c r="DQ73" s="91">
        <v>8176</v>
      </c>
      <c r="DR73" s="91">
        <v>0</v>
      </c>
      <c r="DS73" s="91">
        <v>0</v>
      </c>
      <c r="DT73" s="91">
        <v>0</v>
      </c>
      <c r="DU73" s="92">
        <v>6005651</v>
      </c>
      <c r="DV73" s="92">
        <v>648</v>
      </c>
      <c r="DW73" s="92">
        <v>9267.98</v>
      </c>
      <c r="DX73" s="92">
        <v>132.02000000000001</v>
      </c>
      <c r="DY73" s="92">
        <v>9400</v>
      </c>
      <c r="DZ73" s="92">
        <v>631</v>
      </c>
      <c r="EA73" s="92">
        <v>6005651</v>
      </c>
      <c r="EB73" s="92">
        <v>0</v>
      </c>
      <c r="EC73" s="92">
        <v>0</v>
      </c>
      <c r="ED73" s="92">
        <v>0</v>
      </c>
      <c r="EE73" s="92">
        <v>0</v>
      </c>
      <c r="EF73" s="92">
        <v>0</v>
      </c>
      <c r="EG73" s="92">
        <v>0</v>
      </c>
      <c r="EH73" s="92">
        <v>0</v>
      </c>
      <c r="EI73" s="92">
        <v>159800</v>
      </c>
      <c r="EJ73" s="92">
        <v>0</v>
      </c>
      <c r="EK73" s="92">
        <v>6181283</v>
      </c>
      <c r="EL73" s="92">
        <v>3224377</v>
      </c>
      <c r="EM73" s="92">
        <v>2956906</v>
      </c>
      <c r="EN73" s="92">
        <v>2956906</v>
      </c>
      <c r="EO73" s="92">
        <v>733012</v>
      </c>
      <c r="EP73" s="92">
        <v>4111</v>
      </c>
      <c r="EQ73" s="92">
        <v>413553742</v>
      </c>
      <c r="ER73" s="92">
        <v>0</v>
      </c>
      <c r="ES73" s="92">
        <v>0</v>
      </c>
      <c r="ET73" s="92">
        <v>74251</v>
      </c>
      <c r="EU73" s="92">
        <v>561</v>
      </c>
      <c r="EV73" s="92">
        <v>6871</v>
      </c>
      <c r="EW73" s="92">
        <v>8400</v>
      </c>
      <c r="EX73" s="92">
        <v>0</v>
      </c>
      <c r="EY73" s="92">
        <v>0</v>
      </c>
      <c r="EZ73" s="92">
        <v>0</v>
      </c>
      <c r="FA73" s="88">
        <v>5931400</v>
      </c>
      <c r="FB73" s="88">
        <v>631</v>
      </c>
      <c r="FC73" s="88">
        <v>9400</v>
      </c>
      <c r="FD73" s="88">
        <v>300</v>
      </c>
      <c r="FE73" s="88">
        <v>9700</v>
      </c>
      <c r="FF73" s="88">
        <v>603</v>
      </c>
      <c r="FG73" s="88">
        <v>5849100</v>
      </c>
      <c r="FH73" s="88">
        <v>82300</v>
      </c>
      <c r="FI73" s="88">
        <v>0</v>
      </c>
      <c r="FJ73" s="88">
        <v>0</v>
      </c>
      <c r="FK73" s="88">
        <v>0</v>
      </c>
      <c r="FL73" s="88">
        <v>0</v>
      </c>
      <c r="FM73" s="88">
        <v>0</v>
      </c>
      <c r="FN73" s="88">
        <v>0</v>
      </c>
      <c r="FO73" s="88">
        <v>271600</v>
      </c>
      <c r="FP73" s="88">
        <v>0</v>
      </c>
      <c r="FQ73" s="88">
        <v>0</v>
      </c>
      <c r="FR73" s="88">
        <v>5097</v>
      </c>
      <c r="FS73" s="88">
        <v>0</v>
      </c>
      <c r="FT73" s="88">
        <v>0</v>
      </c>
      <c r="FU73" s="88">
        <v>26076</v>
      </c>
      <c r="FV73" s="88">
        <v>0</v>
      </c>
      <c r="FW73" s="88">
        <v>6234173</v>
      </c>
      <c r="FX73" s="88">
        <v>2760468</v>
      </c>
      <c r="FY73" s="88">
        <v>3473705</v>
      </c>
      <c r="FZ73" s="88">
        <v>3473705</v>
      </c>
      <c r="GA73" s="88">
        <v>620150</v>
      </c>
      <c r="GB73" s="88">
        <v>423877646</v>
      </c>
      <c r="GC73" s="88">
        <v>0</v>
      </c>
      <c r="GD73" s="88">
        <v>0</v>
      </c>
      <c r="GE73" s="93">
        <v>5849100</v>
      </c>
      <c r="GF73" s="93">
        <v>603</v>
      </c>
      <c r="GG73" s="93">
        <v>9700</v>
      </c>
      <c r="GH73" s="93">
        <v>300</v>
      </c>
      <c r="GI73" s="93">
        <v>10000</v>
      </c>
      <c r="GJ73" s="93">
        <v>579</v>
      </c>
      <c r="GK73" s="93">
        <v>5790000</v>
      </c>
      <c r="GL73" s="93">
        <v>59100</v>
      </c>
      <c r="GM73" s="93">
        <v>0</v>
      </c>
      <c r="GN73" s="93">
        <v>0</v>
      </c>
      <c r="GO73" s="93">
        <v>0</v>
      </c>
      <c r="GP73" s="93">
        <v>0</v>
      </c>
      <c r="GQ73" s="93">
        <v>0</v>
      </c>
      <c r="GR73" s="93">
        <v>0</v>
      </c>
      <c r="GS73" s="93">
        <v>240000</v>
      </c>
      <c r="GT73" s="93">
        <v>0</v>
      </c>
      <c r="GU73" s="93">
        <v>0</v>
      </c>
      <c r="GV73" s="93">
        <v>7382</v>
      </c>
      <c r="GW73" s="93">
        <v>0</v>
      </c>
      <c r="GX73" s="93">
        <v>-1455</v>
      </c>
      <c r="GY73" s="93">
        <v>35784</v>
      </c>
      <c r="GZ73" s="93">
        <v>0</v>
      </c>
      <c r="HA73" s="93">
        <v>6130811</v>
      </c>
      <c r="HB73" s="93">
        <v>2811681</v>
      </c>
      <c r="HC73" s="93">
        <v>3319130</v>
      </c>
      <c r="HD73" s="93">
        <v>3310585</v>
      </c>
      <c r="HE73" s="93">
        <v>725700</v>
      </c>
      <c r="HF73" s="93">
        <v>432517415</v>
      </c>
      <c r="HG73" s="93">
        <v>8545</v>
      </c>
      <c r="HH73" s="93">
        <v>0</v>
      </c>
      <c r="HI73" s="65">
        <v>5790000</v>
      </c>
      <c r="HJ73" s="65">
        <v>579</v>
      </c>
      <c r="HK73" s="65">
        <v>10000</v>
      </c>
      <c r="HL73" s="65">
        <v>0</v>
      </c>
      <c r="HM73" s="65">
        <v>10000</v>
      </c>
      <c r="HN73" s="65">
        <v>563</v>
      </c>
      <c r="HO73" s="65">
        <v>5630000</v>
      </c>
      <c r="HP73" s="65">
        <v>160000</v>
      </c>
      <c r="HQ73" s="65">
        <v>0</v>
      </c>
      <c r="HR73" s="65">
        <v>0</v>
      </c>
      <c r="HS73" s="65">
        <v>0</v>
      </c>
      <c r="HT73" s="65">
        <v>0</v>
      </c>
      <c r="HU73" s="65">
        <v>0</v>
      </c>
      <c r="HV73" s="65">
        <v>0</v>
      </c>
      <c r="HW73" s="65">
        <v>160000</v>
      </c>
      <c r="HX73" s="65">
        <v>0</v>
      </c>
      <c r="HY73" s="65">
        <v>0</v>
      </c>
      <c r="HZ73" s="65">
        <v>37352</v>
      </c>
      <c r="IA73" s="65">
        <v>0</v>
      </c>
      <c r="IB73" s="65">
        <v>0</v>
      </c>
      <c r="IC73" s="65">
        <v>35928</v>
      </c>
      <c r="ID73" s="65">
        <v>0</v>
      </c>
      <c r="IE73" s="65">
        <v>6023280</v>
      </c>
      <c r="IF73" s="65">
        <v>3339597</v>
      </c>
      <c r="IG73" s="65">
        <v>2683683</v>
      </c>
      <c r="IH73" s="65">
        <v>2683683</v>
      </c>
      <c r="II73" s="65">
        <v>1325700</v>
      </c>
      <c r="IJ73" s="65">
        <v>459251311</v>
      </c>
      <c r="IK73" s="65">
        <v>0</v>
      </c>
      <c r="IL73" s="65">
        <v>0</v>
      </c>
      <c r="IM73" s="90">
        <v>5630000</v>
      </c>
      <c r="IN73" s="90">
        <v>563</v>
      </c>
      <c r="IO73" s="90">
        <v>10000</v>
      </c>
      <c r="IP73" s="90">
        <v>0</v>
      </c>
      <c r="IQ73" s="90">
        <v>10000</v>
      </c>
      <c r="IR73" s="90">
        <v>551</v>
      </c>
      <c r="IS73" s="90">
        <v>5510000</v>
      </c>
      <c r="IT73" s="90">
        <v>120000</v>
      </c>
      <c r="IU73" s="90">
        <v>0</v>
      </c>
      <c r="IV73" s="90">
        <v>0</v>
      </c>
      <c r="IW73" s="90">
        <v>0</v>
      </c>
      <c r="IX73" s="90">
        <v>0</v>
      </c>
      <c r="IY73" s="90">
        <v>0</v>
      </c>
      <c r="IZ73" s="90">
        <v>0</v>
      </c>
      <c r="JA73" s="90">
        <v>120000</v>
      </c>
      <c r="JB73" s="90">
        <v>0</v>
      </c>
      <c r="JC73" s="90">
        <v>0</v>
      </c>
      <c r="JD73" s="90">
        <v>0</v>
      </c>
      <c r="JE73" s="90">
        <v>0</v>
      </c>
      <c r="JF73" s="90">
        <v>0</v>
      </c>
      <c r="JG73" s="90">
        <v>36180</v>
      </c>
      <c r="JH73" s="90">
        <v>0</v>
      </c>
      <c r="JI73" s="90">
        <v>5786180</v>
      </c>
      <c r="JJ73" s="90">
        <v>3198323</v>
      </c>
      <c r="JK73" s="90">
        <v>2587857</v>
      </c>
      <c r="JL73" s="90">
        <v>2587857</v>
      </c>
      <c r="JM73" s="90">
        <v>1426075</v>
      </c>
      <c r="JN73" s="90">
        <v>514065015</v>
      </c>
      <c r="JO73" s="90">
        <v>0</v>
      </c>
      <c r="JP73" s="90">
        <v>0</v>
      </c>
      <c r="JQ73" s="100">
        <v>5510000</v>
      </c>
      <c r="JR73" s="100">
        <v>551</v>
      </c>
      <c r="JS73" s="100">
        <v>10000</v>
      </c>
      <c r="JT73" s="100">
        <v>1000</v>
      </c>
      <c r="JU73" s="100">
        <v>11000</v>
      </c>
      <c r="JV73" s="100">
        <v>542</v>
      </c>
      <c r="JW73" s="100">
        <v>5962000</v>
      </c>
      <c r="JX73" s="100">
        <v>0</v>
      </c>
      <c r="JY73" s="100">
        <v>0</v>
      </c>
      <c r="JZ73" s="100">
        <v>0</v>
      </c>
      <c r="KA73" s="100">
        <v>0</v>
      </c>
      <c r="KB73" s="100">
        <v>0</v>
      </c>
      <c r="KC73" s="100">
        <v>0</v>
      </c>
      <c r="KD73" s="100">
        <v>0</v>
      </c>
      <c r="KE73" s="100">
        <v>99000</v>
      </c>
      <c r="KF73" s="100">
        <v>0</v>
      </c>
      <c r="KG73" s="100">
        <v>1327</v>
      </c>
      <c r="KH73" s="100">
        <v>0</v>
      </c>
      <c r="KI73" s="100">
        <v>0</v>
      </c>
      <c r="KJ73" s="100">
        <v>0</v>
      </c>
      <c r="KK73" s="100">
        <v>37161</v>
      </c>
      <c r="KL73" s="100">
        <v>0</v>
      </c>
      <c r="KM73" s="100">
        <v>6099488</v>
      </c>
      <c r="KN73" s="100">
        <v>3212279</v>
      </c>
      <c r="KO73" s="100">
        <v>2887209</v>
      </c>
      <c r="KP73" s="100">
        <v>2887209</v>
      </c>
      <c r="KQ73" s="100">
        <v>1037413</v>
      </c>
      <c r="KR73" s="100">
        <v>558968160</v>
      </c>
      <c r="KS73" s="100">
        <v>0</v>
      </c>
      <c r="KT73" s="100">
        <v>0</v>
      </c>
    </row>
    <row r="74" spans="1:306" x14ac:dyDescent="0.25">
      <c r="A74" s="61">
        <v>1162</v>
      </c>
      <c r="B74" s="61" t="s">
        <v>94</v>
      </c>
      <c r="C74" s="61">
        <v>8769125</v>
      </c>
      <c r="D74" s="61">
        <v>961</v>
      </c>
      <c r="E74" s="61">
        <v>9125</v>
      </c>
      <c r="F74" s="61">
        <v>75</v>
      </c>
      <c r="G74" s="61">
        <v>9200</v>
      </c>
      <c r="H74" s="61">
        <v>964</v>
      </c>
      <c r="I74" s="61">
        <v>8868800</v>
      </c>
      <c r="J74" s="61">
        <v>0</v>
      </c>
      <c r="K74" s="61">
        <v>0</v>
      </c>
      <c r="L74" s="61">
        <v>0</v>
      </c>
      <c r="M74" s="61">
        <v>0</v>
      </c>
      <c r="N74" s="61">
        <v>0</v>
      </c>
      <c r="O74" s="61">
        <v>0</v>
      </c>
      <c r="P74" s="61">
        <v>0</v>
      </c>
      <c r="Q74" s="61">
        <v>0</v>
      </c>
      <c r="R74" s="61">
        <v>150000</v>
      </c>
      <c r="S74" s="61">
        <v>9030294</v>
      </c>
      <c r="T74" s="61">
        <v>6591906</v>
      </c>
      <c r="U74" s="61">
        <v>2438388</v>
      </c>
      <c r="V74" s="61">
        <v>2438388</v>
      </c>
      <c r="W74" s="61">
        <v>483811</v>
      </c>
      <c r="X74" s="61">
        <v>2790</v>
      </c>
      <c r="Y74" s="61">
        <v>314951329</v>
      </c>
      <c r="Z74" s="61">
        <v>0</v>
      </c>
      <c r="AA74" s="61">
        <v>0</v>
      </c>
      <c r="AB74" s="61">
        <v>0</v>
      </c>
      <c r="AC74" s="61">
        <v>0</v>
      </c>
      <c r="AD74" s="61">
        <v>11494</v>
      </c>
      <c r="AE74" s="94">
        <v>8868800</v>
      </c>
      <c r="AF74" s="94">
        <v>964</v>
      </c>
      <c r="AG74" s="94">
        <v>9200</v>
      </c>
      <c r="AH74" s="94">
        <v>0</v>
      </c>
      <c r="AI74" s="94">
        <v>9200</v>
      </c>
      <c r="AJ74" s="94">
        <v>960</v>
      </c>
      <c r="AK74" s="94">
        <v>8832000</v>
      </c>
      <c r="AL74" s="94">
        <v>0</v>
      </c>
      <c r="AM74" s="94">
        <v>18175</v>
      </c>
      <c r="AN74" s="94">
        <v>0</v>
      </c>
      <c r="AO74" s="94">
        <v>0</v>
      </c>
      <c r="AP74" s="94">
        <v>0</v>
      </c>
      <c r="AQ74" s="94">
        <v>0</v>
      </c>
      <c r="AR74" s="94">
        <v>0</v>
      </c>
      <c r="AS74" s="94">
        <v>36800</v>
      </c>
      <c r="AT74" s="94">
        <v>153217</v>
      </c>
      <c r="AU74" s="94">
        <v>9098002</v>
      </c>
      <c r="AV74" s="94">
        <v>6694302</v>
      </c>
      <c r="AW74" s="94">
        <v>2403700</v>
      </c>
      <c r="AX74" s="94">
        <v>2412900</v>
      </c>
      <c r="AY74" s="94">
        <v>550000</v>
      </c>
      <c r="AZ74" s="94">
        <v>2621</v>
      </c>
      <c r="BA74" s="94">
        <v>320538766</v>
      </c>
      <c r="BB74" s="94">
        <v>0</v>
      </c>
      <c r="BC74" s="94">
        <v>9200</v>
      </c>
      <c r="BD74" s="94">
        <v>36800</v>
      </c>
      <c r="BE74" s="94">
        <v>0</v>
      </c>
      <c r="BF74" s="94">
        <v>21010</v>
      </c>
      <c r="BG74" s="94">
        <v>0</v>
      </c>
      <c r="BH74" s="94">
        <v>0</v>
      </c>
      <c r="BI74" s="94">
        <v>0</v>
      </c>
      <c r="BJ74" s="85">
        <v>8850175</v>
      </c>
      <c r="BK74" s="85">
        <v>960</v>
      </c>
      <c r="BL74" s="85">
        <v>9218.93</v>
      </c>
      <c r="BM74" s="85">
        <v>0</v>
      </c>
      <c r="BN74" s="85">
        <v>9218.93</v>
      </c>
      <c r="BO74" s="85">
        <v>953</v>
      </c>
      <c r="BP74" s="85">
        <v>8785640</v>
      </c>
      <c r="BQ74" s="85">
        <v>0</v>
      </c>
      <c r="BR74" s="85">
        <v>0</v>
      </c>
      <c r="BS74" s="85">
        <v>0</v>
      </c>
      <c r="BT74" s="85">
        <v>0</v>
      </c>
      <c r="BU74" s="85">
        <v>0</v>
      </c>
      <c r="BV74" s="85">
        <v>0</v>
      </c>
      <c r="BW74" s="85">
        <v>0</v>
      </c>
      <c r="BX74" s="85">
        <v>64533</v>
      </c>
      <c r="BY74" s="85">
        <v>5070</v>
      </c>
      <c r="BZ74" s="85">
        <v>8934677</v>
      </c>
      <c r="CA74" s="85">
        <v>6694334</v>
      </c>
      <c r="CB74" s="85">
        <v>2240343</v>
      </c>
      <c r="CC74" s="85">
        <v>2249561</v>
      </c>
      <c r="CD74" s="85">
        <v>848500</v>
      </c>
      <c r="CE74" s="85">
        <v>1820</v>
      </c>
      <c r="CF74" s="85">
        <v>335251540</v>
      </c>
      <c r="CG74" s="85">
        <v>0</v>
      </c>
      <c r="CH74" s="85">
        <v>9218</v>
      </c>
      <c r="CI74" s="85">
        <v>64535</v>
      </c>
      <c r="CJ74" s="85">
        <v>0</v>
      </c>
      <c r="CK74" s="85">
        <v>14899</v>
      </c>
      <c r="CL74" s="85">
        <v>0</v>
      </c>
      <c r="CM74" s="85">
        <v>0</v>
      </c>
      <c r="CN74" s="85">
        <v>0</v>
      </c>
      <c r="CO74" s="91">
        <v>8785640</v>
      </c>
      <c r="CP74" s="91">
        <v>953</v>
      </c>
      <c r="CQ74" s="91">
        <v>9218.93</v>
      </c>
      <c r="CR74" s="91">
        <v>0</v>
      </c>
      <c r="CS74" s="91">
        <v>9218.93</v>
      </c>
      <c r="CT74" s="91">
        <v>948</v>
      </c>
      <c r="CU74" s="91">
        <v>8739546</v>
      </c>
      <c r="CV74" s="91">
        <v>0</v>
      </c>
      <c r="CW74" s="91">
        <v>0</v>
      </c>
      <c r="CX74" s="91">
        <v>0</v>
      </c>
      <c r="CY74" s="91">
        <v>0</v>
      </c>
      <c r="CZ74" s="91">
        <v>0</v>
      </c>
      <c r="DA74" s="91">
        <v>0</v>
      </c>
      <c r="DB74" s="91">
        <v>0</v>
      </c>
      <c r="DC74" s="91">
        <v>46095</v>
      </c>
      <c r="DD74" s="91">
        <v>10833</v>
      </c>
      <c r="DE74" s="91">
        <v>8871436</v>
      </c>
      <c r="DF74" s="91">
        <v>6818768</v>
      </c>
      <c r="DG74" s="91">
        <v>2052668</v>
      </c>
      <c r="DH74" s="91">
        <v>2052668</v>
      </c>
      <c r="DI74" s="91">
        <v>1102837</v>
      </c>
      <c r="DJ74" s="91">
        <v>1847</v>
      </c>
      <c r="DK74" s="91">
        <v>346146410</v>
      </c>
      <c r="DL74" s="91">
        <v>0</v>
      </c>
      <c r="DM74" s="91">
        <v>0</v>
      </c>
      <c r="DN74" s="91">
        <v>46094</v>
      </c>
      <c r="DO74" s="91">
        <v>0</v>
      </c>
      <c r="DP74" s="91">
        <v>28868</v>
      </c>
      <c r="DQ74" s="91">
        <v>0</v>
      </c>
      <c r="DR74" s="91">
        <v>0</v>
      </c>
      <c r="DS74" s="91">
        <v>0</v>
      </c>
      <c r="DT74" s="91">
        <v>0</v>
      </c>
      <c r="DU74" s="92">
        <v>8739546</v>
      </c>
      <c r="DV74" s="92">
        <v>948</v>
      </c>
      <c r="DW74" s="92">
        <v>9218.93</v>
      </c>
      <c r="DX74" s="92">
        <v>181.07</v>
      </c>
      <c r="DY74" s="92">
        <v>9400</v>
      </c>
      <c r="DZ74" s="92">
        <v>954</v>
      </c>
      <c r="EA74" s="92">
        <v>8967600</v>
      </c>
      <c r="EB74" s="92">
        <v>0</v>
      </c>
      <c r="EC74" s="92">
        <v>0</v>
      </c>
      <c r="ED74" s="92">
        <v>0</v>
      </c>
      <c r="EE74" s="92">
        <v>0</v>
      </c>
      <c r="EF74" s="92">
        <v>0</v>
      </c>
      <c r="EG74" s="92">
        <v>0</v>
      </c>
      <c r="EH74" s="92">
        <v>0</v>
      </c>
      <c r="EI74" s="92">
        <v>0</v>
      </c>
      <c r="EJ74" s="92">
        <v>6101</v>
      </c>
      <c r="EK74" s="92">
        <v>9223740</v>
      </c>
      <c r="EL74" s="92">
        <v>6859550</v>
      </c>
      <c r="EM74" s="92">
        <v>2364190</v>
      </c>
      <c r="EN74" s="92">
        <v>2335990</v>
      </c>
      <c r="EO74" s="92">
        <v>886000</v>
      </c>
      <c r="EP74" s="92">
        <v>1891</v>
      </c>
      <c r="EQ74" s="92">
        <v>353594206</v>
      </c>
      <c r="ER74" s="92">
        <v>28200</v>
      </c>
      <c r="ES74" s="92">
        <v>0</v>
      </c>
      <c r="ET74" s="92">
        <v>0</v>
      </c>
      <c r="EU74" s="92">
        <v>0</v>
      </c>
      <c r="EV74" s="92">
        <v>40681</v>
      </c>
      <c r="EW74" s="92">
        <v>209358</v>
      </c>
      <c r="EX74" s="92">
        <v>0</v>
      </c>
      <c r="EY74" s="92">
        <v>0</v>
      </c>
      <c r="EZ74" s="92">
        <v>0</v>
      </c>
      <c r="FA74" s="88">
        <v>8967600</v>
      </c>
      <c r="FB74" s="88">
        <v>954</v>
      </c>
      <c r="FC74" s="88">
        <v>9400</v>
      </c>
      <c r="FD74" s="88">
        <v>300</v>
      </c>
      <c r="FE74" s="88">
        <v>9700</v>
      </c>
      <c r="FF74" s="88">
        <v>968</v>
      </c>
      <c r="FG74" s="88">
        <v>9389600</v>
      </c>
      <c r="FH74" s="88">
        <v>0</v>
      </c>
      <c r="FI74" s="88">
        <v>0</v>
      </c>
      <c r="FJ74" s="88">
        <v>0</v>
      </c>
      <c r="FK74" s="88">
        <v>0</v>
      </c>
      <c r="FL74" s="88">
        <v>0</v>
      </c>
      <c r="FM74" s="88">
        <v>0</v>
      </c>
      <c r="FN74" s="88">
        <v>0</v>
      </c>
      <c r="FO74" s="88">
        <v>0</v>
      </c>
      <c r="FP74" s="88">
        <v>70233</v>
      </c>
      <c r="FQ74" s="88">
        <v>0</v>
      </c>
      <c r="FR74" s="88">
        <v>32712</v>
      </c>
      <c r="FS74" s="88">
        <v>0</v>
      </c>
      <c r="FT74" s="88">
        <v>0</v>
      </c>
      <c r="FU74" s="88">
        <v>209196</v>
      </c>
      <c r="FV74" s="88">
        <v>0</v>
      </c>
      <c r="FW74" s="88">
        <v>9701741</v>
      </c>
      <c r="FX74" s="88">
        <v>7430688</v>
      </c>
      <c r="FY74" s="88">
        <v>2271053</v>
      </c>
      <c r="FZ74" s="88">
        <v>2337700</v>
      </c>
      <c r="GA74" s="88">
        <v>1015700</v>
      </c>
      <c r="GB74" s="88">
        <v>367929828</v>
      </c>
      <c r="GC74" s="88">
        <v>0</v>
      </c>
      <c r="GD74" s="88">
        <v>66647</v>
      </c>
      <c r="GE74" s="93">
        <v>9389600</v>
      </c>
      <c r="GF74" s="93">
        <v>968</v>
      </c>
      <c r="GG74" s="93">
        <v>9700</v>
      </c>
      <c r="GH74" s="93">
        <v>300</v>
      </c>
      <c r="GI74" s="93">
        <v>10000</v>
      </c>
      <c r="GJ74" s="93">
        <v>975</v>
      </c>
      <c r="GK74" s="93">
        <v>9750000</v>
      </c>
      <c r="GL74" s="93">
        <v>0</v>
      </c>
      <c r="GM74" s="93">
        <v>0</v>
      </c>
      <c r="GN74" s="93">
        <v>24458</v>
      </c>
      <c r="GO74" s="93">
        <v>0</v>
      </c>
      <c r="GP74" s="93">
        <v>0</v>
      </c>
      <c r="GQ74" s="93">
        <v>0</v>
      </c>
      <c r="GR74" s="93">
        <v>0</v>
      </c>
      <c r="GS74" s="93">
        <v>0</v>
      </c>
      <c r="GT74" s="93">
        <v>69033</v>
      </c>
      <c r="GU74" s="93">
        <v>0</v>
      </c>
      <c r="GV74" s="93">
        <v>7080</v>
      </c>
      <c r="GW74" s="93">
        <v>0</v>
      </c>
      <c r="GX74" s="93">
        <v>0</v>
      </c>
      <c r="GY74" s="93">
        <v>186750</v>
      </c>
      <c r="GZ74" s="93">
        <v>0</v>
      </c>
      <c r="HA74" s="93">
        <v>10037321</v>
      </c>
      <c r="HB74" s="93">
        <v>7551664</v>
      </c>
      <c r="HC74" s="93">
        <v>2485657</v>
      </c>
      <c r="HD74" s="93">
        <v>2471657</v>
      </c>
      <c r="HE74" s="93">
        <v>997000</v>
      </c>
      <c r="HF74" s="93">
        <v>380674465</v>
      </c>
      <c r="HG74" s="93">
        <v>14000</v>
      </c>
      <c r="HH74" s="93">
        <v>0</v>
      </c>
      <c r="HI74" s="65">
        <v>9774458</v>
      </c>
      <c r="HJ74" s="65">
        <v>975</v>
      </c>
      <c r="HK74" s="65">
        <v>10025.09</v>
      </c>
      <c r="HL74" s="65">
        <v>0</v>
      </c>
      <c r="HM74" s="65">
        <v>10025.09</v>
      </c>
      <c r="HN74" s="65">
        <v>980</v>
      </c>
      <c r="HO74" s="65">
        <v>9824588</v>
      </c>
      <c r="HP74" s="65">
        <v>0</v>
      </c>
      <c r="HQ74" s="65">
        <v>0</v>
      </c>
      <c r="HR74" s="65">
        <v>0</v>
      </c>
      <c r="HS74" s="65">
        <v>0</v>
      </c>
      <c r="HT74" s="65">
        <v>0</v>
      </c>
      <c r="HU74" s="65">
        <v>0</v>
      </c>
      <c r="HV74" s="65">
        <v>0</v>
      </c>
      <c r="HW74" s="65">
        <v>0</v>
      </c>
      <c r="HX74" s="65">
        <v>67833</v>
      </c>
      <c r="HY74" s="65">
        <v>0</v>
      </c>
      <c r="HZ74" s="65">
        <v>23427</v>
      </c>
      <c r="IA74" s="65">
        <v>0</v>
      </c>
      <c r="IB74" s="65">
        <v>0</v>
      </c>
      <c r="IC74" s="65">
        <v>175056</v>
      </c>
      <c r="ID74" s="65">
        <v>0</v>
      </c>
      <c r="IE74" s="65">
        <v>10090904</v>
      </c>
      <c r="IF74" s="65">
        <v>8228751</v>
      </c>
      <c r="IG74" s="65">
        <v>1862153</v>
      </c>
      <c r="IH74" s="65">
        <v>1862153</v>
      </c>
      <c r="II74" s="65">
        <v>1575000</v>
      </c>
      <c r="IJ74" s="65">
        <v>427452076</v>
      </c>
      <c r="IK74" s="65">
        <v>0</v>
      </c>
      <c r="IL74" s="65">
        <v>0</v>
      </c>
      <c r="IM74" s="90">
        <v>9824588</v>
      </c>
      <c r="IN74" s="90">
        <v>980</v>
      </c>
      <c r="IO74" s="90">
        <v>10025.09</v>
      </c>
      <c r="IP74" s="90">
        <v>0</v>
      </c>
      <c r="IQ74" s="90">
        <v>10025.09</v>
      </c>
      <c r="IR74" s="90">
        <v>978</v>
      </c>
      <c r="IS74" s="90">
        <v>9804538</v>
      </c>
      <c r="IT74" s="90">
        <v>20050</v>
      </c>
      <c r="IU74" s="90">
        <v>0</v>
      </c>
      <c r="IV74" s="90">
        <v>0</v>
      </c>
      <c r="IW74" s="90">
        <v>0</v>
      </c>
      <c r="IX74" s="90">
        <v>0</v>
      </c>
      <c r="IY74" s="90">
        <v>0</v>
      </c>
      <c r="IZ74" s="90">
        <v>0</v>
      </c>
      <c r="JA74" s="90">
        <v>20050</v>
      </c>
      <c r="JB74" s="90">
        <v>66333</v>
      </c>
      <c r="JC74" s="90">
        <v>0</v>
      </c>
      <c r="JD74" s="90">
        <v>21348</v>
      </c>
      <c r="JE74" s="90">
        <v>0</v>
      </c>
      <c r="JF74" s="90">
        <v>0</v>
      </c>
      <c r="JG74" s="90">
        <v>247771</v>
      </c>
      <c r="JH74" s="90">
        <v>6538</v>
      </c>
      <c r="JI74" s="90">
        <v>10186628</v>
      </c>
      <c r="JJ74" s="90">
        <v>8931751</v>
      </c>
      <c r="JK74" s="90">
        <v>1254877</v>
      </c>
      <c r="JL74" s="90">
        <v>1254877</v>
      </c>
      <c r="JM74" s="90">
        <v>2075000</v>
      </c>
      <c r="JN74" s="90">
        <v>472734300</v>
      </c>
      <c r="JO74" s="90">
        <v>0</v>
      </c>
      <c r="JP74" s="90">
        <v>0</v>
      </c>
      <c r="JQ74" s="100">
        <v>9804538</v>
      </c>
      <c r="JR74" s="100">
        <v>978</v>
      </c>
      <c r="JS74" s="100">
        <v>10025.09</v>
      </c>
      <c r="JT74" s="100">
        <v>974.91</v>
      </c>
      <c r="JU74" s="100">
        <v>11000</v>
      </c>
      <c r="JV74" s="100">
        <v>984</v>
      </c>
      <c r="JW74" s="100">
        <v>10824000</v>
      </c>
      <c r="JX74" s="100">
        <v>0</v>
      </c>
      <c r="JY74" s="100">
        <v>0</v>
      </c>
      <c r="JZ74" s="100">
        <v>0</v>
      </c>
      <c r="KA74" s="100">
        <v>0</v>
      </c>
      <c r="KB74" s="100">
        <v>0</v>
      </c>
      <c r="KC74" s="100">
        <v>0</v>
      </c>
      <c r="KD74" s="100">
        <v>0</v>
      </c>
      <c r="KE74" s="100">
        <v>0</v>
      </c>
      <c r="KF74" s="100">
        <v>69458</v>
      </c>
      <c r="KG74" s="100">
        <v>0</v>
      </c>
      <c r="KH74" s="100">
        <v>0</v>
      </c>
      <c r="KI74" s="100">
        <v>0</v>
      </c>
      <c r="KJ74" s="100">
        <v>0</v>
      </c>
      <c r="KK74" s="100">
        <v>205301</v>
      </c>
      <c r="KL74" s="100">
        <v>15065</v>
      </c>
      <c r="KM74" s="100">
        <v>11113824</v>
      </c>
      <c r="KN74" s="100">
        <v>8626562</v>
      </c>
      <c r="KO74" s="100">
        <v>2487262</v>
      </c>
      <c r="KP74" s="100">
        <v>2498262</v>
      </c>
      <c r="KQ74" s="100">
        <v>1085725</v>
      </c>
      <c r="KR74" s="100">
        <v>555045202</v>
      </c>
      <c r="KS74" s="100">
        <v>0</v>
      </c>
      <c r="KT74" s="100">
        <v>11000</v>
      </c>
    </row>
    <row r="75" spans="1:306" x14ac:dyDescent="0.25">
      <c r="A75" s="61">
        <v>1169</v>
      </c>
      <c r="B75" s="61" t="s">
        <v>95</v>
      </c>
      <c r="C75" s="61">
        <v>6633875</v>
      </c>
      <c r="D75" s="61">
        <v>727</v>
      </c>
      <c r="E75" s="61">
        <v>9125</v>
      </c>
      <c r="F75" s="61">
        <v>75</v>
      </c>
      <c r="G75" s="61">
        <v>9200</v>
      </c>
      <c r="H75" s="61">
        <v>706</v>
      </c>
      <c r="I75" s="61">
        <v>6495200</v>
      </c>
      <c r="J75" s="61">
        <v>0</v>
      </c>
      <c r="K75" s="61">
        <v>29910</v>
      </c>
      <c r="L75" s="61">
        <v>0</v>
      </c>
      <c r="M75" s="61">
        <v>0</v>
      </c>
      <c r="N75" s="61">
        <v>0</v>
      </c>
      <c r="O75" s="61">
        <v>0</v>
      </c>
      <c r="P75" s="61">
        <v>0</v>
      </c>
      <c r="Q75" s="61">
        <v>193200</v>
      </c>
      <c r="R75" s="61">
        <v>0</v>
      </c>
      <c r="S75" s="61">
        <v>6889590</v>
      </c>
      <c r="T75" s="61">
        <v>2888280</v>
      </c>
      <c r="U75" s="61">
        <v>4001310</v>
      </c>
      <c r="V75" s="61">
        <v>4001310</v>
      </c>
      <c r="W75" s="61">
        <v>283046</v>
      </c>
      <c r="X75" s="61">
        <v>3436</v>
      </c>
      <c r="Y75" s="61">
        <v>450869970</v>
      </c>
      <c r="Z75" s="61">
        <v>0</v>
      </c>
      <c r="AA75" s="61">
        <v>0</v>
      </c>
      <c r="AB75" s="61">
        <v>138675</v>
      </c>
      <c r="AC75" s="61">
        <v>0</v>
      </c>
      <c r="AD75" s="61">
        <v>32605</v>
      </c>
      <c r="AE75" s="94">
        <v>6525110</v>
      </c>
      <c r="AF75" s="94">
        <v>706</v>
      </c>
      <c r="AG75" s="94">
        <v>9242.3700000000008</v>
      </c>
      <c r="AH75" s="94">
        <v>0</v>
      </c>
      <c r="AI75" s="94">
        <v>9242.3700000000008</v>
      </c>
      <c r="AJ75" s="94">
        <v>700</v>
      </c>
      <c r="AK75" s="94">
        <v>6469659</v>
      </c>
      <c r="AL75" s="94">
        <v>0</v>
      </c>
      <c r="AM75" s="94">
        <v>95084</v>
      </c>
      <c r="AN75" s="94">
        <v>0</v>
      </c>
      <c r="AO75" s="94">
        <v>0</v>
      </c>
      <c r="AP75" s="94">
        <v>0</v>
      </c>
      <c r="AQ75" s="94">
        <v>0</v>
      </c>
      <c r="AR75" s="94">
        <v>0</v>
      </c>
      <c r="AS75" s="94">
        <v>55454</v>
      </c>
      <c r="AT75" s="94">
        <v>0</v>
      </c>
      <c r="AU75" s="94">
        <v>6675648</v>
      </c>
      <c r="AV75" s="94">
        <v>2746836</v>
      </c>
      <c r="AW75" s="94">
        <v>3928812</v>
      </c>
      <c r="AX75" s="94">
        <v>3938055</v>
      </c>
      <c r="AY75" s="94">
        <v>375800</v>
      </c>
      <c r="AZ75" s="94">
        <v>2745</v>
      </c>
      <c r="BA75" s="94">
        <v>454092526</v>
      </c>
      <c r="BB75" s="94">
        <v>0</v>
      </c>
      <c r="BC75" s="94">
        <v>9243</v>
      </c>
      <c r="BD75" s="94">
        <v>55451</v>
      </c>
      <c r="BE75" s="94">
        <v>0</v>
      </c>
      <c r="BF75" s="94">
        <v>0</v>
      </c>
      <c r="BG75" s="94">
        <v>0</v>
      </c>
      <c r="BH75" s="94">
        <v>0</v>
      </c>
      <c r="BI75" s="94">
        <v>0</v>
      </c>
      <c r="BJ75" s="85">
        <v>6564743</v>
      </c>
      <c r="BK75" s="85">
        <v>700</v>
      </c>
      <c r="BL75" s="85">
        <v>9378.2000000000007</v>
      </c>
      <c r="BM75" s="85">
        <v>0</v>
      </c>
      <c r="BN75" s="85">
        <v>9378.2000000000007</v>
      </c>
      <c r="BO75" s="85">
        <v>687</v>
      </c>
      <c r="BP75" s="85">
        <v>6442823</v>
      </c>
      <c r="BQ75" s="85">
        <v>0</v>
      </c>
      <c r="BR75" s="85">
        <v>0</v>
      </c>
      <c r="BS75" s="85">
        <v>0</v>
      </c>
      <c r="BT75" s="85">
        <v>0</v>
      </c>
      <c r="BU75" s="85">
        <v>0</v>
      </c>
      <c r="BV75" s="85">
        <v>0</v>
      </c>
      <c r="BW75" s="85">
        <v>0</v>
      </c>
      <c r="BX75" s="85">
        <v>121917</v>
      </c>
      <c r="BY75" s="85">
        <v>0</v>
      </c>
      <c r="BZ75" s="85">
        <v>6688541</v>
      </c>
      <c r="CA75" s="85">
        <v>2906424</v>
      </c>
      <c r="CB75" s="85">
        <v>3782117</v>
      </c>
      <c r="CC75" s="85">
        <v>3782117</v>
      </c>
      <c r="CD75" s="85">
        <v>525000</v>
      </c>
      <c r="CE75" s="85">
        <v>2462</v>
      </c>
      <c r="CF75" s="85">
        <v>471053060</v>
      </c>
      <c r="CG75" s="85">
        <v>0</v>
      </c>
      <c r="CH75" s="85">
        <v>0</v>
      </c>
      <c r="CI75" s="85">
        <v>121920</v>
      </c>
      <c r="CJ75" s="85">
        <v>0</v>
      </c>
      <c r="CK75" s="85">
        <v>1881</v>
      </c>
      <c r="CL75" s="85">
        <v>0</v>
      </c>
      <c r="CM75" s="85">
        <v>0</v>
      </c>
      <c r="CN75" s="85">
        <v>0</v>
      </c>
      <c r="CO75" s="91">
        <v>6442823</v>
      </c>
      <c r="CP75" s="91">
        <v>687</v>
      </c>
      <c r="CQ75" s="91">
        <v>9378.2000000000007</v>
      </c>
      <c r="CR75" s="91">
        <v>0</v>
      </c>
      <c r="CS75" s="91">
        <v>9378.2000000000007</v>
      </c>
      <c r="CT75" s="91">
        <v>683</v>
      </c>
      <c r="CU75" s="91">
        <v>6405311</v>
      </c>
      <c r="CV75" s="91">
        <v>0</v>
      </c>
      <c r="CW75" s="91">
        <v>27064</v>
      </c>
      <c r="CX75" s="91">
        <v>0</v>
      </c>
      <c r="CY75" s="91">
        <v>0</v>
      </c>
      <c r="CZ75" s="91">
        <v>0</v>
      </c>
      <c r="DA75" s="91">
        <v>0</v>
      </c>
      <c r="DB75" s="91">
        <v>0</v>
      </c>
      <c r="DC75" s="91">
        <v>37513</v>
      </c>
      <c r="DD75" s="91">
        <v>362836</v>
      </c>
      <c r="DE75" s="91">
        <v>6901002</v>
      </c>
      <c r="DF75" s="91">
        <v>2875586</v>
      </c>
      <c r="DG75" s="91">
        <v>4025416</v>
      </c>
      <c r="DH75" s="91">
        <v>4025416</v>
      </c>
      <c r="DI75" s="91">
        <v>205000</v>
      </c>
      <c r="DJ75" s="91">
        <v>2498</v>
      </c>
      <c r="DK75" s="91">
        <v>488963159</v>
      </c>
      <c r="DL75" s="91">
        <v>0</v>
      </c>
      <c r="DM75" s="91">
        <v>0</v>
      </c>
      <c r="DN75" s="91">
        <v>37512</v>
      </c>
      <c r="DO75" s="91">
        <v>0</v>
      </c>
      <c r="DP75" s="91">
        <v>0</v>
      </c>
      <c r="DQ75" s="91">
        <v>30766</v>
      </c>
      <c r="DR75" s="91">
        <v>0</v>
      </c>
      <c r="DS75" s="91">
        <v>0</v>
      </c>
      <c r="DT75" s="91">
        <v>0</v>
      </c>
      <c r="DU75" s="92">
        <v>6432375</v>
      </c>
      <c r="DV75" s="92">
        <v>683</v>
      </c>
      <c r="DW75" s="92">
        <v>9417.83</v>
      </c>
      <c r="DX75" s="92">
        <v>0</v>
      </c>
      <c r="DY75" s="92">
        <v>9417.83</v>
      </c>
      <c r="DZ75" s="92">
        <v>685</v>
      </c>
      <c r="EA75" s="92">
        <v>6451214</v>
      </c>
      <c r="EB75" s="92">
        <v>0</v>
      </c>
      <c r="EC75" s="92">
        <v>49179</v>
      </c>
      <c r="ED75" s="92">
        <v>0</v>
      </c>
      <c r="EE75" s="92">
        <v>0</v>
      </c>
      <c r="EF75" s="92">
        <v>0</v>
      </c>
      <c r="EG75" s="92">
        <v>0</v>
      </c>
      <c r="EH75" s="92">
        <v>0</v>
      </c>
      <c r="EI75" s="92">
        <v>0</v>
      </c>
      <c r="EJ75" s="92">
        <v>0</v>
      </c>
      <c r="EK75" s="92">
        <v>6614024</v>
      </c>
      <c r="EL75" s="92">
        <v>2923213</v>
      </c>
      <c r="EM75" s="92">
        <v>3690811</v>
      </c>
      <c r="EN75" s="92">
        <v>3690811</v>
      </c>
      <c r="EO75" s="92">
        <v>1105000</v>
      </c>
      <c r="EP75" s="92">
        <v>2559</v>
      </c>
      <c r="EQ75" s="92">
        <v>498502164</v>
      </c>
      <c r="ER75" s="92">
        <v>0</v>
      </c>
      <c r="ES75" s="92">
        <v>0</v>
      </c>
      <c r="ET75" s="92">
        <v>0</v>
      </c>
      <c r="EU75" s="92">
        <v>0</v>
      </c>
      <c r="EV75" s="92">
        <v>5722</v>
      </c>
      <c r="EW75" s="92">
        <v>107909</v>
      </c>
      <c r="EX75" s="92">
        <v>0</v>
      </c>
      <c r="EY75" s="92">
        <v>0</v>
      </c>
      <c r="EZ75" s="92">
        <v>0</v>
      </c>
      <c r="FA75" s="88">
        <v>6500393</v>
      </c>
      <c r="FB75" s="88">
        <v>685</v>
      </c>
      <c r="FC75" s="88">
        <v>9489.6200000000008</v>
      </c>
      <c r="FD75" s="88">
        <v>210.38</v>
      </c>
      <c r="FE75" s="88">
        <v>9700</v>
      </c>
      <c r="FF75" s="88">
        <v>693</v>
      </c>
      <c r="FG75" s="88">
        <v>6722100</v>
      </c>
      <c r="FH75" s="88">
        <v>0</v>
      </c>
      <c r="FI75" s="88">
        <v>0</v>
      </c>
      <c r="FJ75" s="88">
        <v>0</v>
      </c>
      <c r="FK75" s="88">
        <v>0</v>
      </c>
      <c r="FL75" s="88">
        <v>0</v>
      </c>
      <c r="FM75" s="88">
        <v>0</v>
      </c>
      <c r="FN75" s="88">
        <v>0</v>
      </c>
      <c r="FO75" s="88">
        <v>0</v>
      </c>
      <c r="FP75" s="88">
        <v>0</v>
      </c>
      <c r="FQ75" s="88">
        <v>0</v>
      </c>
      <c r="FR75" s="88">
        <v>0</v>
      </c>
      <c r="FS75" s="88">
        <v>0</v>
      </c>
      <c r="FT75" s="88">
        <v>0</v>
      </c>
      <c r="FU75" s="88">
        <v>155458</v>
      </c>
      <c r="FV75" s="88">
        <v>0</v>
      </c>
      <c r="FW75" s="88">
        <v>6877558</v>
      </c>
      <c r="FX75" s="88">
        <v>3405969</v>
      </c>
      <c r="FY75" s="88">
        <v>3471589</v>
      </c>
      <c r="FZ75" s="88">
        <v>3461889</v>
      </c>
      <c r="GA75" s="88">
        <v>1385000</v>
      </c>
      <c r="GB75" s="88">
        <v>504045313</v>
      </c>
      <c r="GC75" s="88">
        <v>9700</v>
      </c>
      <c r="GD75" s="88">
        <v>0</v>
      </c>
      <c r="GE75" s="93">
        <v>6722100</v>
      </c>
      <c r="GF75" s="93">
        <v>693</v>
      </c>
      <c r="GG75" s="93">
        <v>9700</v>
      </c>
      <c r="GH75" s="93">
        <v>300</v>
      </c>
      <c r="GI75" s="93">
        <v>10000</v>
      </c>
      <c r="GJ75" s="93">
        <v>688</v>
      </c>
      <c r="GK75" s="93">
        <v>6880000</v>
      </c>
      <c r="GL75" s="93">
        <v>0</v>
      </c>
      <c r="GM75" s="93">
        <v>0</v>
      </c>
      <c r="GN75" s="93">
        <v>0</v>
      </c>
      <c r="GO75" s="93">
        <v>0</v>
      </c>
      <c r="GP75" s="93">
        <v>0</v>
      </c>
      <c r="GQ75" s="93">
        <v>0</v>
      </c>
      <c r="GR75" s="93">
        <v>0</v>
      </c>
      <c r="GS75" s="93">
        <v>50000</v>
      </c>
      <c r="GT75" s="93">
        <v>0</v>
      </c>
      <c r="GU75" s="93">
        <v>736</v>
      </c>
      <c r="GV75" s="93">
        <v>5569</v>
      </c>
      <c r="GW75" s="93">
        <v>0</v>
      </c>
      <c r="GX75" s="93">
        <v>0</v>
      </c>
      <c r="GY75" s="93">
        <v>245868</v>
      </c>
      <c r="GZ75" s="93">
        <v>12977</v>
      </c>
      <c r="HA75" s="93">
        <v>7195150</v>
      </c>
      <c r="HB75" s="93">
        <v>3760830</v>
      </c>
      <c r="HC75" s="93">
        <v>3434320</v>
      </c>
      <c r="HD75" s="93">
        <v>3434320</v>
      </c>
      <c r="HE75" s="93">
        <v>1600000</v>
      </c>
      <c r="HF75" s="93">
        <v>523455980</v>
      </c>
      <c r="HG75" s="93">
        <v>0</v>
      </c>
      <c r="HH75" s="93">
        <v>0</v>
      </c>
      <c r="HI75" s="65">
        <v>6880000</v>
      </c>
      <c r="HJ75" s="65">
        <v>688</v>
      </c>
      <c r="HK75" s="65">
        <v>10000</v>
      </c>
      <c r="HL75" s="65">
        <v>0</v>
      </c>
      <c r="HM75" s="65">
        <v>10000</v>
      </c>
      <c r="HN75" s="65">
        <v>685</v>
      </c>
      <c r="HO75" s="65">
        <v>6850000</v>
      </c>
      <c r="HP75" s="65">
        <v>30000</v>
      </c>
      <c r="HQ75" s="65">
        <v>0</v>
      </c>
      <c r="HR75" s="65">
        <v>0</v>
      </c>
      <c r="HS75" s="65">
        <v>0</v>
      </c>
      <c r="HT75" s="65">
        <v>0</v>
      </c>
      <c r="HU75" s="65">
        <v>0</v>
      </c>
      <c r="HV75" s="65">
        <v>0</v>
      </c>
      <c r="HW75" s="65">
        <v>30000</v>
      </c>
      <c r="HX75" s="65">
        <v>0</v>
      </c>
      <c r="HY75" s="65">
        <v>0</v>
      </c>
      <c r="HZ75" s="65">
        <v>10247</v>
      </c>
      <c r="IA75" s="65">
        <v>0</v>
      </c>
      <c r="IB75" s="65">
        <v>0</v>
      </c>
      <c r="IC75" s="65">
        <v>338285</v>
      </c>
      <c r="ID75" s="65">
        <v>26026</v>
      </c>
      <c r="IE75" s="65">
        <v>7284558</v>
      </c>
      <c r="IF75" s="65">
        <v>3819870</v>
      </c>
      <c r="IG75" s="65">
        <v>3464688</v>
      </c>
      <c r="IH75" s="65">
        <v>3464688</v>
      </c>
      <c r="II75" s="65">
        <v>1925000</v>
      </c>
      <c r="IJ75" s="65">
        <v>560064549</v>
      </c>
      <c r="IK75" s="65">
        <v>0</v>
      </c>
      <c r="IL75" s="65">
        <v>0</v>
      </c>
      <c r="IM75" s="90">
        <v>6870000</v>
      </c>
      <c r="IN75" s="90">
        <v>685</v>
      </c>
      <c r="IO75" s="90">
        <v>10029.200000000001</v>
      </c>
      <c r="IP75" s="90">
        <v>0</v>
      </c>
      <c r="IQ75" s="90">
        <v>10029.200000000001</v>
      </c>
      <c r="IR75" s="90">
        <v>687</v>
      </c>
      <c r="IS75" s="90">
        <v>6890060</v>
      </c>
      <c r="IT75" s="90">
        <v>0</v>
      </c>
      <c r="IU75" s="90">
        <v>0</v>
      </c>
      <c r="IV75" s="90">
        <v>0</v>
      </c>
      <c r="IW75" s="90">
        <v>0</v>
      </c>
      <c r="IX75" s="90">
        <v>0</v>
      </c>
      <c r="IY75" s="90">
        <v>0</v>
      </c>
      <c r="IZ75" s="90">
        <v>0</v>
      </c>
      <c r="JA75" s="90">
        <v>0</v>
      </c>
      <c r="JB75" s="90">
        <v>0</v>
      </c>
      <c r="JC75" s="90">
        <v>0</v>
      </c>
      <c r="JD75" s="90">
        <v>23894</v>
      </c>
      <c r="JE75" s="90">
        <v>0</v>
      </c>
      <c r="JF75" s="90">
        <v>0</v>
      </c>
      <c r="JG75" s="90">
        <v>407997</v>
      </c>
      <c r="JH75" s="90">
        <v>52304</v>
      </c>
      <c r="JI75" s="90">
        <v>7374255</v>
      </c>
      <c r="JJ75" s="90">
        <v>4587010</v>
      </c>
      <c r="JK75" s="90">
        <v>2787245</v>
      </c>
      <c r="JL75" s="90">
        <v>2777185</v>
      </c>
      <c r="JM75" s="90">
        <v>2600000</v>
      </c>
      <c r="JN75" s="90">
        <v>672026947</v>
      </c>
      <c r="JO75" s="90">
        <v>10060</v>
      </c>
      <c r="JP75" s="90">
        <v>0</v>
      </c>
      <c r="JQ75" s="100">
        <v>6890060</v>
      </c>
      <c r="JR75" s="100">
        <v>687</v>
      </c>
      <c r="JS75" s="100">
        <v>10029.200000000001</v>
      </c>
      <c r="JT75" s="100">
        <v>970.8</v>
      </c>
      <c r="JU75" s="100">
        <v>11000</v>
      </c>
      <c r="JV75" s="100">
        <v>696</v>
      </c>
      <c r="JW75" s="100">
        <v>7656000</v>
      </c>
      <c r="JX75" s="100">
        <v>0</v>
      </c>
      <c r="JY75" s="100">
        <v>0</v>
      </c>
      <c r="JZ75" s="100">
        <v>0</v>
      </c>
      <c r="KA75" s="100">
        <v>0</v>
      </c>
      <c r="KB75" s="100">
        <v>0</v>
      </c>
      <c r="KC75" s="100">
        <v>0</v>
      </c>
      <c r="KD75" s="100">
        <v>0</v>
      </c>
      <c r="KE75" s="100">
        <v>0</v>
      </c>
      <c r="KF75" s="100">
        <v>0</v>
      </c>
      <c r="KG75" s="100">
        <v>0</v>
      </c>
      <c r="KH75" s="100">
        <v>13076</v>
      </c>
      <c r="KI75" s="100">
        <v>0</v>
      </c>
      <c r="KJ75" s="100">
        <v>0</v>
      </c>
      <c r="KK75" s="100">
        <v>536799</v>
      </c>
      <c r="KL75" s="100">
        <v>24958</v>
      </c>
      <c r="KM75" s="100">
        <v>8230833</v>
      </c>
      <c r="KN75" s="100">
        <v>4699146</v>
      </c>
      <c r="KO75" s="100">
        <v>3531687</v>
      </c>
      <c r="KP75" s="100">
        <v>3542687</v>
      </c>
      <c r="KQ75" s="100">
        <v>1834500</v>
      </c>
      <c r="KR75" s="100">
        <v>762948042</v>
      </c>
      <c r="KS75" s="100">
        <v>0</v>
      </c>
      <c r="KT75" s="100">
        <v>11000</v>
      </c>
    </row>
    <row r="76" spans="1:306" x14ac:dyDescent="0.25">
      <c r="A76" s="61">
        <v>1176</v>
      </c>
      <c r="B76" s="61" t="s">
        <v>96</v>
      </c>
      <c r="C76" s="61">
        <v>7637576</v>
      </c>
      <c r="D76" s="61">
        <v>828</v>
      </c>
      <c r="E76" s="61">
        <v>9224.1299999999992</v>
      </c>
      <c r="F76" s="61">
        <v>75</v>
      </c>
      <c r="G76" s="61">
        <v>9299.1299999999992</v>
      </c>
      <c r="H76" s="61">
        <v>826</v>
      </c>
      <c r="I76" s="61">
        <v>7681081</v>
      </c>
      <c r="J76" s="61">
        <v>0</v>
      </c>
      <c r="K76" s="61">
        <v>0</v>
      </c>
      <c r="L76" s="61">
        <v>0</v>
      </c>
      <c r="M76" s="61">
        <v>0</v>
      </c>
      <c r="N76" s="61">
        <v>0</v>
      </c>
      <c r="O76" s="61">
        <v>0</v>
      </c>
      <c r="P76" s="61">
        <v>0</v>
      </c>
      <c r="Q76" s="61">
        <v>18598</v>
      </c>
      <c r="R76" s="61">
        <v>179569</v>
      </c>
      <c r="S76" s="61">
        <v>7879248</v>
      </c>
      <c r="T76" s="61">
        <v>5256772</v>
      </c>
      <c r="U76" s="61">
        <v>2622476</v>
      </c>
      <c r="V76" s="61">
        <v>2622476</v>
      </c>
      <c r="W76" s="61">
        <v>0</v>
      </c>
      <c r="X76" s="61">
        <v>310</v>
      </c>
      <c r="Y76" s="61">
        <v>309338969</v>
      </c>
      <c r="Z76" s="61">
        <v>0</v>
      </c>
      <c r="AA76" s="61">
        <v>0</v>
      </c>
      <c r="AB76" s="61">
        <v>0</v>
      </c>
      <c r="AC76" s="61">
        <v>0</v>
      </c>
      <c r="AD76" s="61">
        <v>0</v>
      </c>
      <c r="AE76" s="94">
        <v>7681081</v>
      </c>
      <c r="AF76" s="94">
        <v>826</v>
      </c>
      <c r="AG76" s="94">
        <v>9299.1299999999992</v>
      </c>
      <c r="AH76" s="94">
        <v>0</v>
      </c>
      <c r="AI76" s="94">
        <v>9299.1299999999992</v>
      </c>
      <c r="AJ76" s="94">
        <v>825</v>
      </c>
      <c r="AK76" s="94">
        <v>7671782</v>
      </c>
      <c r="AL76" s="94">
        <v>0</v>
      </c>
      <c r="AM76" s="94">
        <v>0</v>
      </c>
      <c r="AN76" s="94">
        <v>0</v>
      </c>
      <c r="AO76" s="94">
        <v>0</v>
      </c>
      <c r="AP76" s="94">
        <v>0</v>
      </c>
      <c r="AQ76" s="94">
        <v>0</v>
      </c>
      <c r="AR76" s="94">
        <v>0</v>
      </c>
      <c r="AS76" s="94">
        <v>9299</v>
      </c>
      <c r="AT76" s="94">
        <v>179569</v>
      </c>
      <c r="AU76" s="94">
        <v>7869949</v>
      </c>
      <c r="AV76" s="94">
        <v>5110063</v>
      </c>
      <c r="AW76" s="94">
        <v>2759886</v>
      </c>
      <c r="AX76" s="94">
        <v>2759886</v>
      </c>
      <c r="AY76" s="94">
        <v>0</v>
      </c>
      <c r="AZ76" s="94">
        <v>304</v>
      </c>
      <c r="BA76" s="94">
        <v>318351315</v>
      </c>
      <c r="BB76" s="94">
        <v>0</v>
      </c>
      <c r="BC76" s="94">
        <v>0</v>
      </c>
      <c r="BD76" s="94">
        <v>9299</v>
      </c>
      <c r="BE76" s="94">
        <v>0</v>
      </c>
      <c r="BF76" s="94">
        <v>0</v>
      </c>
      <c r="BG76" s="94">
        <v>0</v>
      </c>
      <c r="BH76" s="94">
        <v>0</v>
      </c>
      <c r="BI76" s="94">
        <v>0</v>
      </c>
      <c r="BJ76" s="85">
        <v>7671782</v>
      </c>
      <c r="BK76" s="85">
        <v>825</v>
      </c>
      <c r="BL76" s="85">
        <v>9299.1299999999992</v>
      </c>
      <c r="BM76" s="85">
        <v>0</v>
      </c>
      <c r="BN76" s="85">
        <v>9299.1299999999992</v>
      </c>
      <c r="BO76" s="85">
        <v>819</v>
      </c>
      <c r="BP76" s="85">
        <v>7615987</v>
      </c>
      <c r="BQ76" s="85">
        <v>89</v>
      </c>
      <c r="BR76" s="85">
        <v>0</v>
      </c>
      <c r="BS76" s="85">
        <v>0</v>
      </c>
      <c r="BT76" s="85">
        <v>0</v>
      </c>
      <c r="BU76" s="85">
        <v>0</v>
      </c>
      <c r="BV76" s="85">
        <v>0</v>
      </c>
      <c r="BW76" s="85">
        <v>0</v>
      </c>
      <c r="BX76" s="85">
        <v>55795</v>
      </c>
      <c r="BY76" s="85">
        <v>161380</v>
      </c>
      <c r="BZ76" s="85">
        <v>7890420</v>
      </c>
      <c r="CA76" s="85">
        <v>5256732</v>
      </c>
      <c r="CB76" s="85">
        <v>2633688</v>
      </c>
      <c r="CC76" s="85">
        <v>2624409</v>
      </c>
      <c r="CD76" s="85">
        <v>250000</v>
      </c>
      <c r="CE76" s="85">
        <v>227</v>
      </c>
      <c r="CF76" s="85">
        <v>324161103</v>
      </c>
      <c r="CG76" s="85">
        <v>9279</v>
      </c>
      <c r="CH76" s="85">
        <v>0</v>
      </c>
      <c r="CI76" s="85">
        <v>55795</v>
      </c>
      <c r="CJ76" s="85">
        <v>1374</v>
      </c>
      <c r="CK76" s="85">
        <v>0</v>
      </c>
      <c r="CL76" s="85">
        <v>0</v>
      </c>
      <c r="CM76" s="85">
        <v>0</v>
      </c>
      <c r="CN76" s="85">
        <v>0</v>
      </c>
      <c r="CO76" s="91">
        <v>7616076</v>
      </c>
      <c r="CP76" s="91">
        <v>819</v>
      </c>
      <c r="CQ76" s="91">
        <v>9299.24</v>
      </c>
      <c r="CR76" s="91">
        <v>0</v>
      </c>
      <c r="CS76" s="91">
        <v>9299.24</v>
      </c>
      <c r="CT76" s="91">
        <v>827</v>
      </c>
      <c r="CU76" s="91">
        <v>7690471</v>
      </c>
      <c r="CV76" s="91">
        <v>0</v>
      </c>
      <c r="CW76" s="91">
        <v>0</v>
      </c>
      <c r="CX76" s="91">
        <v>0</v>
      </c>
      <c r="CY76" s="91">
        <v>0</v>
      </c>
      <c r="CZ76" s="91">
        <v>0</v>
      </c>
      <c r="DA76" s="91">
        <v>0</v>
      </c>
      <c r="DB76" s="91">
        <v>0</v>
      </c>
      <c r="DC76" s="91">
        <v>0</v>
      </c>
      <c r="DD76" s="91">
        <v>162236</v>
      </c>
      <c r="DE76" s="91">
        <v>7860883</v>
      </c>
      <c r="DF76" s="91">
        <v>5365515</v>
      </c>
      <c r="DG76" s="91">
        <v>2495368</v>
      </c>
      <c r="DH76" s="91">
        <v>2495368</v>
      </c>
      <c r="DI76" s="91">
        <v>286783</v>
      </c>
      <c r="DJ76" s="91">
        <v>230</v>
      </c>
      <c r="DK76" s="91">
        <v>330704479</v>
      </c>
      <c r="DL76" s="91">
        <v>0</v>
      </c>
      <c r="DM76" s="91">
        <v>0</v>
      </c>
      <c r="DN76" s="91">
        <v>0</v>
      </c>
      <c r="DO76" s="91">
        <v>0</v>
      </c>
      <c r="DP76" s="91">
        <v>0</v>
      </c>
      <c r="DQ76" s="91">
        <v>8176</v>
      </c>
      <c r="DR76" s="91">
        <v>0</v>
      </c>
      <c r="DS76" s="91">
        <v>0</v>
      </c>
      <c r="DT76" s="91">
        <v>0</v>
      </c>
      <c r="DU76" s="92">
        <v>7690471</v>
      </c>
      <c r="DV76" s="92">
        <v>827</v>
      </c>
      <c r="DW76" s="92">
        <v>9299.24</v>
      </c>
      <c r="DX76" s="92">
        <v>100.76</v>
      </c>
      <c r="DY76" s="92">
        <v>9400</v>
      </c>
      <c r="DZ76" s="92">
        <v>820</v>
      </c>
      <c r="EA76" s="92">
        <v>7708000</v>
      </c>
      <c r="EB76" s="92">
        <v>0</v>
      </c>
      <c r="EC76" s="92">
        <v>0</v>
      </c>
      <c r="ED76" s="92">
        <v>0</v>
      </c>
      <c r="EE76" s="92">
        <v>0</v>
      </c>
      <c r="EF76" s="92">
        <v>0</v>
      </c>
      <c r="EG76" s="92">
        <v>0</v>
      </c>
      <c r="EH76" s="92">
        <v>0</v>
      </c>
      <c r="EI76" s="92">
        <v>65800</v>
      </c>
      <c r="EJ76" s="92">
        <v>154925</v>
      </c>
      <c r="EK76" s="92">
        <v>7937402</v>
      </c>
      <c r="EL76" s="92">
        <v>5585635</v>
      </c>
      <c r="EM76" s="92">
        <v>2351767</v>
      </c>
      <c r="EN76" s="92">
        <v>2351767</v>
      </c>
      <c r="EO76" s="92">
        <v>454888</v>
      </c>
      <c r="EP76" s="92">
        <v>236</v>
      </c>
      <c r="EQ76" s="92">
        <v>351410397</v>
      </c>
      <c r="ER76" s="92">
        <v>0</v>
      </c>
      <c r="ES76" s="92">
        <v>0</v>
      </c>
      <c r="ET76" s="92">
        <v>0</v>
      </c>
      <c r="EU76" s="92">
        <v>277</v>
      </c>
      <c r="EV76" s="92">
        <v>0</v>
      </c>
      <c r="EW76" s="92">
        <v>8400</v>
      </c>
      <c r="EX76" s="92">
        <v>0</v>
      </c>
      <c r="EY76" s="92">
        <v>0</v>
      </c>
      <c r="EZ76" s="92">
        <v>0</v>
      </c>
      <c r="FA76" s="88">
        <v>7708000</v>
      </c>
      <c r="FB76" s="88">
        <v>820</v>
      </c>
      <c r="FC76" s="88">
        <v>9400</v>
      </c>
      <c r="FD76" s="88">
        <v>300</v>
      </c>
      <c r="FE76" s="88">
        <v>9700</v>
      </c>
      <c r="FF76" s="88">
        <v>813</v>
      </c>
      <c r="FG76" s="88">
        <v>7886100</v>
      </c>
      <c r="FH76" s="88">
        <v>0</v>
      </c>
      <c r="FI76" s="88">
        <v>0</v>
      </c>
      <c r="FJ76" s="88">
        <v>0</v>
      </c>
      <c r="FK76" s="88">
        <v>0</v>
      </c>
      <c r="FL76" s="88">
        <v>0</v>
      </c>
      <c r="FM76" s="88">
        <v>0</v>
      </c>
      <c r="FN76" s="88">
        <v>0</v>
      </c>
      <c r="FO76" s="88">
        <v>67900</v>
      </c>
      <c r="FP76" s="88">
        <v>158720</v>
      </c>
      <c r="FQ76" s="88">
        <v>495</v>
      </c>
      <c r="FR76" s="88">
        <v>6008</v>
      </c>
      <c r="FS76" s="88">
        <v>0</v>
      </c>
      <c r="FT76" s="88">
        <v>0</v>
      </c>
      <c r="FU76" s="88">
        <v>0</v>
      </c>
      <c r="FV76" s="88">
        <v>0</v>
      </c>
      <c r="FW76" s="88">
        <v>8119223</v>
      </c>
      <c r="FX76" s="88">
        <v>5554785</v>
      </c>
      <c r="FY76" s="88">
        <v>2564438</v>
      </c>
      <c r="FZ76" s="88">
        <v>2564437</v>
      </c>
      <c r="GA76" s="88">
        <v>412638</v>
      </c>
      <c r="GB76" s="88">
        <v>373047254</v>
      </c>
      <c r="GC76" s="88">
        <v>1</v>
      </c>
      <c r="GD76" s="88">
        <v>0</v>
      </c>
      <c r="GE76" s="93">
        <v>7886100</v>
      </c>
      <c r="GF76" s="93">
        <v>813</v>
      </c>
      <c r="GG76" s="93">
        <v>9700</v>
      </c>
      <c r="GH76" s="93">
        <v>300</v>
      </c>
      <c r="GI76" s="93">
        <v>10000</v>
      </c>
      <c r="GJ76" s="93">
        <v>784</v>
      </c>
      <c r="GK76" s="93">
        <v>7840000</v>
      </c>
      <c r="GL76" s="93">
        <v>46100</v>
      </c>
      <c r="GM76" s="93">
        <v>0</v>
      </c>
      <c r="GN76" s="93">
        <v>0</v>
      </c>
      <c r="GO76" s="93">
        <v>0</v>
      </c>
      <c r="GP76" s="93">
        <v>0</v>
      </c>
      <c r="GQ76" s="93">
        <v>0</v>
      </c>
      <c r="GR76" s="93">
        <v>0</v>
      </c>
      <c r="GS76" s="93">
        <v>290000</v>
      </c>
      <c r="GT76" s="93">
        <v>159315</v>
      </c>
      <c r="GU76" s="93">
        <v>0</v>
      </c>
      <c r="GV76" s="93">
        <v>0</v>
      </c>
      <c r="GW76" s="93">
        <v>0</v>
      </c>
      <c r="GX76" s="93">
        <v>0</v>
      </c>
      <c r="GY76" s="93">
        <v>16600</v>
      </c>
      <c r="GZ76" s="93">
        <v>0</v>
      </c>
      <c r="HA76" s="93">
        <v>8352015</v>
      </c>
      <c r="HB76" s="93">
        <v>5656449</v>
      </c>
      <c r="HC76" s="93">
        <v>2695566</v>
      </c>
      <c r="HD76" s="93">
        <v>2685566</v>
      </c>
      <c r="HE76" s="93">
        <v>449988</v>
      </c>
      <c r="HF76" s="93">
        <v>392840414</v>
      </c>
      <c r="HG76" s="93">
        <v>10000</v>
      </c>
      <c r="HH76" s="93">
        <v>0</v>
      </c>
      <c r="HI76" s="65">
        <v>7840000</v>
      </c>
      <c r="HJ76" s="65">
        <v>784</v>
      </c>
      <c r="HK76" s="65">
        <v>10000</v>
      </c>
      <c r="HL76" s="65">
        <v>0</v>
      </c>
      <c r="HM76" s="65">
        <v>10000</v>
      </c>
      <c r="HN76" s="65">
        <v>770</v>
      </c>
      <c r="HO76" s="65">
        <v>7700000</v>
      </c>
      <c r="HP76" s="65">
        <v>140000</v>
      </c>
      <c r="HQ76" s="65">
        <v>0</v>
      </c>
      <c r="HR76" s="65">
        <v>0</v>
      </c>
      <c r="HS76" s="65">
        <v>0</v>
      </c>
      <c r="HT76" s="65">
        <v>0</v>
      </c>
      <c r="HU76" s="65">
        <v>0</v>
      </c>
      <c r="HV76" s="65">
        <v>0</v>
      </c>
      <c r="HW76" s="65">
        <v>140000</v>
      </c>
      <c r="HX76" s="65">
        <v>162141</v>
      </c>
      <c r="HY76" s="65">
        <v>0</v>
      </c>
      <c r="HZ76" s="65">
        <v>0</v>
      </c>
      <c r="IA76" s="65">
        <v>0</v>
      </c>
      <c r="IB76" s="65">
        <v>0</v>
      </c>
      <c r="IC76" s="65">
        <v>0</v>
      </c>
      <c r="ID76" s="65">
        <v>0</v>
      </c>
      <c r="IE76" s="65">
        <v>8142141</v>
      </c>
      <c r="IF76" s="65">
        <v>5658613</v>
      </c>
      <c r="IG76" s="65">
        <v>2483528</v>
      </c>
      <c r="IH76" s="65">
        <v>2483528</v>
      </c>
      <c r="II76" s="65">
        <v>862088</v>
      </c>
      <c r="IJ76" s="65">
        <v>419176180</v>
      </c>
      <c r="IK76" s="65">
        <v>0</v>
      </c>
      <c r="IL76" s="65">
        <v>0</v>
      </c>
      <c r="IM76" s="90">
        <v>7700000</v>
      </c>
      <c r="IN76" s="90">
        <v>770</v>
      </c>
      <c r="IO76" s="90">
        <v>10000</v>
      </c>
      <c r="IP76" s="90">
        <v>0</v>
      </c>
      <c r="IQ76" s="90">
        <v>10000</v>
      </c>
      <c r="IR76" s="90">
        <v>753</v>
      </c>
      <c r="IS76" s="90">
        <v>7530000</v>
      </c>
      <c r="IT76" s="90">
        <v>170000</v>
      </c>
      <c r="IU76" s="90">
        <v>0</v>
      </c>
      <c r="IV76" s="90">
        <v>0</v>
      </c>
      <c r="IW76" s="90">
        <v>0</v>
      </c>
      <c r="IX76" s="90">
        <v>0</v>
      </c>
      <c r="IY76" s="90">
        <v>0</v>
      </c>
      <c r="IZ76" s="90">
        <v>0</v>
      </c>
      <c r="JA76" s="90">
        <v>170000</v>
      </c>
      <c r="JB76" s="90">
        <v>160786</v>
      </c>
      <c r="JC76" s="90">
        <v>225</v>
      </c>
      <c r="JD76" s="90">
        <v>0</v>
      </c>
      <c r="JE76" s="90">
        <v>0</v>
      </c>
      <c r="JF76" s="90">
        <v>0</v>
      </c>
      <c r="JG76" s="90">
        <v>25197</v>
      </c>
      <c r="JH76" s="90">
        <v>0</v>
      </c>
      <c r="JI76" s="90">
        <v>8056208</v>
      </c>
      <c r="JJ76" s="90">
        <v>6042188</v>
      </c>
      <c r="JK76" s="90">
        <v>2014020</v>
      </c>
      <c r="JL76" s="90">
        <v>2014020</v>
      </c>
      <c r="JM76" s="90">
        <v>800813</v>
      </c>
      <c r="JN76" s="90">
        <v>470985816</v>
      </c>
      <c r="JO76" s="90">
        <v>0</v>
      </c>
      <c r="JP76" s="90">
        <v>0</v>
      </c>
      <c r="JQ76" s="100">
        <v>7500000</v>
      </c>
      <c r="JR76" s="100">
        <v>750</v>
      </c>
      <c r="JS76" s="100">
        <v>10000</v>
      </c>
      <c r="JT76" s="100">
        <v>1000</v>
      </c>
      <c r="JU76" s="100">
        <v>11000</v>
      </c>
      <c r="JV76" s="100">
        <v>748</v>
      </c>
      <c r="JW76" s="100">
        <v>8228000</v>
      </c>
      <c r="JX76" s="100">
        <v>0</v>
      </c>
      <c r="JY76" s="100">
        <v>0</v>
      </c>
      <c r="JZ76" s="100">
        <v>5528</v>
      </c>
      <c r="KA76" s="100">
        <v>0</v>
      </c>
      <c r="KB76" s="100">
        <v>0</v>
      </c>
      <c r="KC76" s="100">
        <v>0</v>
      </c>
      <c r="KD76" s="100">
        <v>0</v>
      </c>
      <c r="KE76" s="100">
        <v>22000</v>
      </c>
      <c r="KF76" s="100">
        <v>0</v>
      </c>
      <c r="KG76" s="100">
        <v>0</v>
      </c>
      <c r="KH76" s="100">
        <v>13067</v>
      </c>
      <c r="KI76" s="100">
        <v>0</v>
      </c>
      <c r="KJ76" s="100">
        <v>0</v>
      </c>
      <c r="KK76" s="100">
        <v>29679</v>
      </c>
      <c r="KL76" s="100">
        <v>0</v>
      </c>
      <c r="KM76" s="100">
        <v>8298274</v>
      </c>
      <c r="KN76" s="100">
        <v>5702017</v>
      </c>
      <c r="KO76" s="100">
        <v>2596257</v>
      </c>
      <c r="KP76" s="100">
        <v>2596257</v>
      </c>
      <c r="KQ76" s="100">
        <v>528163</v>
      </c>
      <c r="KR76" s="100">
        <v>571858944</v>
      </c>
      <c r="KS76" s="100">
        <v>0</v>
      </c>
      <c r="KT76" s="100">
        <v>0</v>
      </c>
    </row>
    <row r="77" spans="1:306" x14ac:dyDescent="0.25">
      <c r="A77" s="61">
        <v>1183</v>
      </c>
      <c r="B77" s="61" t="s">
        <v>97</v>
      </c>
      <c r="C77" s="61">
        <v>11459685</v>
      </c>
      <c r="D77" s="61">
        <v>1157</v>
      </c>
      <c r="E77" s="61">
        <v>9904.65</v>
      </c>
      <c r="F77" s="61">
        <v>75</v>
      </c>
      <c r="G77" s="61">
        <v>9979.65</v>
      </c>
      <c r="H77" s="61">
        <v>1174</v>
      </c>
      <c r="I77" s="61">
        <v>11716109</v>
      </c>
      <c r="J77" s="61">
        <v>0</v>
      </c>
      <c r="K77" s="61">
        <v>29792</v>
      </c>
      <c r="L77" s="61">
        <v>0</v>
      </c>
      <c r="M77" s="61">
        <v>0</v>
      </c>
      <c r="N77" s="61">
        <v>0</v>
      </c>
      <c r="O77" s="61">
        <v>0</v>
      </c>
      <c r="P77" s="61">
        <v>0</v>
      </c>
      <c r="Q77" s="61">
        <v>0</v>
      </c>
      <c r="R77" s="61">
        <v>1344357</v>
      </c>
      <c r="S77" s="61">
        <v>13090258</v>
      </c>
      <c r="T77" s="61">
        <v>6306072</v>
      </c>
      <c r="U77" s="61">
        <v>6784186</v>
      </c>
      <c r="V77" s="61">
        <v>6784186</v>
      </c>
      <c r="W77" s="61">
        <v>211331</v>
      </c>
      <c r="X77" s="61">
        <v>16396</v>
      </c>
      <c r="Y77" s="61">
        <v>635537719</v>
      </c>
      <c r="Z77" s="61">
        <v>0</v>
      </c>
      <c r="AA77" s="61">
        <v>0</v>
      </c>
      <c r="AB77" s="61">
        <v>0</v>
      </c>
      <c r="AC77" s="61">
        <v>0</v>
      </c>
      <c r="AD77" s="61">
        <v>0</v>
      </c>
      <c r="AE77" s="94">
        <v>11745901</v>
      </c>
      <c r="AF77" s="94">
        <v>1174</v>
      </c>
      <c r="AG77" s="94">
        <v>10005.030000000001</v>
      </c>
      <c r="AH77" s="94">
        <v>0</v>
      </c>
      <c r="AI77" s="94">
        <v>10005.030000000001</v>
      </c>
      <c r="AJ77" s="94">
        <v>1202</v>
      </c>
      <c r="AK77" s="94">
        <v>12026046</v>
      </c>
      <c r="AL77" s="94">
        <v>0</v>
      </c>
      <c r="AM77" s="94">
        <v>52012</v>
      </c>
      <c r="AN77" s="94">
        <v>0</v>
      </c>
      <c r="AO77" s="94">
        <v>0</v>
      </c>
      <c r="AP77" s="94">
        <v>0</v>
      </c>
      <c r="AQ77" s="94">
        <v>0</v>
      </c>
      <c r="AR77" s="94">
        <v>0</v>
      </c>
      <c r="AS77" s="94">
        <v>0</v>
      </c>
      <c r="AT77" s="94">
        <v>896445</v>
      </c>
      <c r="AU77" s="94">
        <v>12990905</v>
      </c>
      <c r="AV77" s="94">
        <v>6327247</v>
      </c>
      <c r="AW77" s="94">
        <v>6663658</v>
      </c>
      <c r="AX77" s="94">
        <v>6693673</v>
      </c>
      <c r="AY77" s="94">
        <v>205781</v>
      </c>
      <c r="AZ77" s="94">
        <v>19386</v>
      </c>
      <c r="BA77" s="94">
        <v>653904328</v>
      </c>
      <c r="BB77" s="94">
        <v>0</v>
      </c>
      <c r="BC77" s="94">
        <v>30015</v>
      </c>
      <c r="BD77" s="94">
        <v>0</v>
      </c>
      <c r="BE77" s="94">
        <v>0</v>
      </c>
      <c r="BF77" s="94">
        <v>16402</v>
      </c>
      <c r="BG77" s="94">
        <v>0</v>
      </c>
      <c r="BH77" s="94">
        <v>0</v>
      </c>
      <c r="BI77" s="94">
        <v>0</v>
      </c>
      <c r="BJ77" s="85">
        <v>12078058</v>
      </c>
      <c r="BK77" s="85">
        <v>1202</v>
      </c>
      <c r="BL77" s="85">
        <v>10048.299999999999</v>
      </c>
      <c r="BM77" s="85">
        <v>0</v>
      </c>
      <c r="BN77" s="85">
        <v>10048.299999999999</v>
      </c>
      <c r="BO77" s="85">
        <v>1220</v>
      </c>
      <c r="BP77" s="85">
        <v>12258926</v>
      </c>
      <c r="BQ77" s="85">
        <v>0</v>
      </c>
      <c r="BR77" s="85">
        <v>151393</v>
      </c>
      <c r="BS77" s="85">
        <v>0</v>
      </c>
      <c r="BT77" s="85">
        <v>0</v>
      </c>
      <c r="BU77" s="85">
        <v>0</v>
      </c>
      <c r="BV77" s="85">
        <v>0</v>
      </c>
      <c r="BW77" s="85">
        <v>0</v>
      </c>
      <c r="BX77" s="85">
        <v>0</v>
      </c>
      <c r="BY77" s="85">
        <v>824376</v>
      </c>
      <c r="BZ77" s="85">
        <v>13253357</v>
      </c>
      <c r="CA77" s="85">
        <v>6622090</v>
      </c>
      <c r="CB77" s="85">
        <v>6631267</v>
      </c>
      <c r="CC77" s="85">
        <v>6631267</v>
      </c>
      <c r="CD77" s="85">
        <v>192082</v>
      </c>
      <c r="CE77" s="85">
        <v>16999</v>
      </c>
      <c r="CF77" s="85">
        <v>688016159</v>
      </c>
      <c r="CG77" s="85">
        <v>0</v>
      </c>
      <c r="CH77" s="85">
        <v>0</v>
      </c>
      <c r="CI77" s="85">
        <v>0</v>
      </c>
      <c r="CJ77" s="85">
        <v>0</v>
      </c>
      <c r="CK77" s="85">
        <v>18662</v>
      </c>
      <c r="CL77" s="85">
        <v>0</v>
      </c>
      <c r="CM77" s="85">
        <v>0</v>
      </c>
      <c r="CN77" s="85">
        <v>0</v>
      </c>
      <c r="CO77" s="91">
        <v>12410319</v>
      </c>
      <c r="CP77" s="91">
        <v>1220</v>
      </c>
      <c r="CQ77" s="91">
        <v>10172.39</v>
      </c>
      <c r="CR77" s="91">
        <v>0</v>
      </c>
      <c r="CS77" s="91">
        <v>10172.39</v>
      </c>
      <c r="CT77" s="91">
        <v>1242</v>
      </c>
      <c r="CU77" s="91">
        <v>12634108</v>
      </c>
      <c r="CV77" s="91">
        <v>0</v>
      </c>
      <c r="CW77" s="91">
        <v>0</v>
      </c>
      <c r="CX77" s="91">
        <v>0</v>
      </c>
      <c r="CY77" s="91">
        <v>0</v>
      </c>
      <c r="CZ77" s="91">
        <v>0</v>
      </c>
      <c r="DA77" s="91">
        <v>0</v>
      </c>
      <c r="DB77" s="91">
        <v>0</v>
      </c>
      <c r="DC77" s="91">
        <v>0</v>
      </c>
      <c r="DD77" s="91">
        <v>983258</v>
      </c>
      <c r="DE77" s="91">
        <v>13661872</v>
      </c>
      <c r="DF77" s="91">
        <v>6850776</v>
      </c>
      <c r="DG77" s="91">
        <v>6811096</v>
      </c>
      <c r="DH77" s="91">
        <v>6800924</v>
      </c>
      <c r="DI77" s="91">
        <v>120000</v>
      </c>
      <c r="DJ77" s="91">
        <v>17249</v>
      </c>
      <c r="DK77" s="91">
        <v>729964870</v>
      </c>
      <c r="DL77" s="91">
        <v>10172</v>
      </c>
      <c r="DM77" s="91">
        <v>0</v>
      </c>
      <c r="DN77" s="91">
        <v>0</v>
      </c>
      <c r="DO77" s="91">
        <v>0</v>
      </c>
      <c r="DP77" s="91">
        <v>36330</v>
      </c>
      <c r="DQ77" s="91">
        <v>8176</v>
      </c>
      <c r="DR77" s="91">
        <v>0</v>
      </c>
      <c r="DS77" s="91">
        <v>0</v>
      </c>
      <c r="DT77" s="91">
        <v>0</v>
      </c>
      <c r="DU77" s="92">
        <v>12634108</v>
      </c>
      <c r="DV77" s="92">
        <v>1242</v>
      </c>
      <c r="DW77" s="92">
        <v>10172.39</v>
      </c>
      <c r="DX77" s="92">
        <v>0</v>
      </c>
      <c r="DY77" s="92">
        <v>10172.39</v>
      </c>
      <c r="DZ77" s="92">
        <v>1250</v>
      </c>
      <c r="EA77" s="92">
        <v>12715488</v>
      </c>
      <c r="EB77" s="92">
        <v>0</v>
      </c>
      <c r="EC77" s="92">
        <v>68617</v>
      </c>
      <c r="ED77" s="92">
        <v>0</v>
      </c>
      <c r="EE77" s="92">
        <v>0</v>
      </c>
      <c r="EF77" s="92">
        <v>0</v>
      </c>
      <c r="EG77" s="92">
        <v>0</v>
      </c>
      <c r="EH77" s="92">
        <v>0</v>
      </c>
      <c r="EI77" s="92">
        <v>0</v>
      </c>
      <c r="EJ77" s="92">
        <v>772608</v>
      </c>
      <c r="EK77" s="92">
        <v>13599647</v>
      </c>
      <c r="EL77" s="92">
        <v>6902306</v>
      </c>
      <c r="EM77" s="92">
        <v>6697341</v>
      </c>
      <c r="EN77" s="92">
        <v>6697340</v>
      </c>
      <c r="EO77" s="92">
        <v>120000</v>
      </c>
      <c r="EP77" s="92">
        <v>17666</v>
      </c>
      <c r="EQ77" s="92">
        <v>752068925</v>
      </c>
      <c r="ER77" s="92">
        <v>1</v>
      </c>
      <c r="ES77" s="92">
        <v>0</v>
      </c>
      <c r="ET77" s="92">
        <v>0</v>
      </c>
      <c r="EU77" s="92">
        <v>934</v>
      </c>
      <c r="EV77" s="92">
        <v>0</v>
      </c>
      <c r="EW77" s="92">
        <v>42000</v>
      </c>
      <c r="EX77" s="92">
        <v>0</v>
      </c>
      <c r="EY77" s="92">
        <v>0</v>
      </c>
      <c r="EZ77" s="92">
        <v>0</v>
      </c>
      <c r="FA77" s="88">
        <v>12784105</v>
      </c>
      <c r="FB77" s="88">
        <v>1250</v>
      </c>
      <c r="FC77" s="88">
        <v>10227.280000000001</v>
      </c>
      <c r="FD77" s="88">
        <v>175</v>
      </c>
      <c r="FE77" s="88">
        <v>10402.280000000001</v>
      </c>
      <c r="FF77" s="88">
        <v>1253</v>
      </c>
      <c r="FG77" s="88">
        <v>13034057</v>
      </c>
      <c r="FH77" s="88">
        <v>0</v>
      </c>
      <c r="FI77" s="88">
        <v>0</v>
      </c>
      <c r="FJ77" s="88">
        <v>71985</v>
      </c>
      <c r="FK77" s="88">
        <v>0</v>
      </c>
      <c r="FL77" s="88">
        <v>0</v>
      </c>
      <c r="FM77" s="88">
        <v>0</v>
      </c>
      <c r="FN77" s="88">
        <v>0</v>
      </c>
      <c r="FO77" s="88">
        <v>0</v>
      </c>
      <c r="FP77" s="88">
        <v>773758</v>
      </c>
      <c r="FQ77" s="88">
        <v>10297</v>
      </c>
      <c r="FR77" s="88">
        <v>0</v>
      </c>
      <c r="FS77" s="88">
        <v>0</v>
      </c>
      <c r="FT77" s="88">
        <v>0</v>
      </c>
      <c r="FU77" s="88">
        <v>59552</v>
      </c>
      <c r="FV77" s="88">
        <v>0</v>
      </c>
      <c r="FW77" s="88">
        <v>13949648</v>
      </c>
      <c r="FX77" s="88">
        <v>7058304</v>
      </c>
      <c r="FY77" s="88">
        <v>6891344</v>
      </c>
      <c r="FZ77" s="88">
        <v>6870539</v>
      </c>
      <c r="GA77" s="88">
        <v>120000</v>
      </c>
      <c r="GB77" s="88">
        <v>803891769</v>
      </c>
      <c r="GC77" s="88">
        <v>20805</v>
      </c>
      <c r="GD77" s="88">
        <v>0</v>
      </c>
      <c r="GE77" s="93">
        <v>13106041</v>
      </c>
      <c r="GF77" s="93">
        <v>1253</v>
      </c>
      <c r="GG77" s="93">
        <v>10459.73</v>
      </c>
      <c r="GH77" s="93">
        <v>179</v>
      </c>
      <c r="GI77" s="93">
        <v>10638.73</v>
      </c>
      <c r="GJ77" s="93">
        <v>1238</v>
      </c>
      <c r="GK77" s="93">
        <v>13170748</v>
      </c>
      <c r="GL77" s="93">
        <v>0</v>
      </c>
      <c r="GM77" s="93">
        <v>0</v>
      </c>
      <c r="GN77" s="93">
        <v>2255</v>
      </c>
      <c r="GO77" s="93">
        <v>0</v>
      </c>
      <c r="GP77" s="93">
        <v>0</v>
      </c>
      <c r="GQ77" s="93">
        <v>0</v>
      </c>
      <c r="GR77" s="93">
        <v>0</v>
      </c>
      <c r="GS77" s="93">
        <v>159581</v>
      </c>
      <c r="GT77" s="93">
        <v>700102</v>
      </c>
      <c r="GU77" s="93">
        <v>1269</v>
      </c>
      <c r="GV77" s="93">
        <v>0</v>
      </c>
      <c r="GW77" s="93">
        <v>0</v>
      </c>
      <c r="GX77" s="93">
        <v>0</v>
      </c>
      <c r="GY77" s="93">
        <v>86230</v>
      </c>
      <c r="GZ77" s="93">
        <v>12977</v>
      </c>
      <c r="HA77" s="93">
        <v>14133162</v>
      </c>
      <c r="HB77" s="93">
        <v>7286037</v>
      </c>
      <c r="HC77" s="93">
        <v>6847125</v>
      </c>
      <c r="HD77" s="93">
        <v>6847125</v>
      </c>
      <c r="HE77" s="93">
        <v>1690000</v>
      </c>
      <c r="HF77" s="93">
        <v>844874861</v>
      </c>
      <c r="HG77" s="93">
        <v>0</v>
      </c>
      <c r="HH77" s="93">
        <v>0</v>
      </c>
      <c r="HI77" s="65">
        <v>13173003</v>
      </c>
      <c r="HJ77" s="65">
        <v>1238</v>
      </c>
      <c r="HK77" s="65">
        <v>10640.55</v>
      </c>
      <c r="HL77" s="65">
        <v>0</v>
      </c>
      <c r="HM77" s="65">
        <v>10640.55</v>
      </c>
      <c r="HN77" s="65">
        <v>1226</v>
      </c>
      <c r="HO77" s="65">
        <v>13045314</v>
      </c>
      <c r="HP77" s="65">
        <v>127689</v>
      </c>
      <c r="HQ77" s="65">
        <v>0</v>
      </c>
      <c r="HR77" s="65">
        <v>0</v>
      </c>
      <c r="HS77" s="65">
        <v>0</v>
      </c>
      <c r="HT77" s="65">
        <v>0</v>
      </c>
      <c r="HU77" s="65">
        <v>0</v>
      </c>
      <c r="HV77" s="65">
        <v>0</v>
      </c>
      <c r="HW77" s="65">
        <v>127687</v>
      </c>
      <c r="HX77" s="65">
        <v>694977</v>
      </c>
      <c r="HY77" s="65">
        <v>1082</v>
      </c>
      <c r="HZ77" s="65">
        <v>0</v>
      </c>
      <c r="IA77" s="65">
        <v>0</v>
      </c>
      <c r="IB77" s="65">
        <v>0</v>
      </c>
      <c r="IC77" s="65">
        <v>112890</v>
      </c>
      <c r="ID77" s="65">
        <v>0</v>
      </c>
      <c r="IE77" s="65">
        <v>14109638</v>
      </c>
      <c r="IF77" s="65">
        <v>7641938</v>
      </c>
      <c r="IG77" s="65">
        <v>6467700</v>
      </c>
      <c r="IH77" s="65">
        <v>6457059</v>
      </c>
      <c r="II77" s="65">
        <v>1998736</v>
      </c>
      <c r="IJ77" s="65">
        <v>877458974</v>
      </c>
      <c r="IK77" s="65">
        <v>10641</v>
      </c>
      <c r="IL77" s="65">
        <v>0</v>
      </c>
      <c r="IM77" s="90">
        <v>13045313</v>
      </c>
      <c r="IN77" s="90">
        <v>1226</v>
      </c>
      <c r="IO77" s="90">
        <v>10640.55</v>
      </c>
      <c r="IP77" s="90">
        <v>0</v>
      </c>
      <c r="IQ77" s="90">
        <v>10640.55</v>
      </c>
      <c r="IR77" s="90">
        <v>1194</v>
      </c>
      <c r="IS77" s="90">
        <v>12704817</v>
      </c>
      <c r="IT77" s="90">
        <v>340496</v>
      </c>
      <c r="IU77" s="90">
        <v>0</v>
      </c>
      <c r="IV77" s="90">
        <v>111337</v>
      </c>
      <c r="IW77" s="90">
        <v>0</v>
      </c>
      <c r="IX77" s="90">
        <v>0</v>
      </c>
      <c r="IY77" s="90">
        <v>0</v>
      </c>
      <c r="IZ77" s="90">
        <v>0</v>
      </c>
      <c r="JA77" s="90">
        <v>340498</v>
      </c>
      <c r="JB77" s="90">
        <v>698248</v>
      </c>
      <c r="JC77" s="90">
        <v>2473</v>
      </c>
      <c r="JD77" s="90">
        <v>21946</v>
      </c>
      <c r="JE77" s="90">
        <v>0</v>
      </c>
      <c r="JF77" s="90">
        <v>0</v>
      </c>
      <c r="JG77" s="90">
        <v>272514</v>
      </c>
      <c r="JH77" s="90">
        <v>0</v>
      </c>
      <c r="JI77" s="90">
        <v>14492329</v>
      </c>
      <c r="JJ77" s="90">
        <v>8127148</v>
      </c>
      <c r="JK77" s="90">
        <v>6365181</v>
      </c>
      <c r="JL77" s="90">
        <v>6333259</v>
      </c>
      <c r="JM77" s="90">
        <v>1979170</v>
      </c>
      <c r="JN77" s="90">
        <v>1001680052</v>
      </c>
      <c r="JO77" s="90">
        <v>31922</v>
      </c>
      <c r="JP77" s="90">
        <v>0</v>
      </c>
      <c r="JQ77" s="100">
        <v>12816154</v>
      </c>
      <c r="JR77" s="100">
        <v>1194</v>
      </c>
      <c r="JS77" s="100">
        <v>10733.8</v>
      </c>
      <c r="JT77" s="100">
        <v>325</v>
      </c>
      <c r="JU77" s="100">
        <v>11058.8</v>
      </c>
      <c r="JV77" s="100">
        <v>1167</v>
      </c>
      <c r="JW77" s="100">
        <v>12905620</v>
      </c>
      <c r="JX77" s="100">
        <v>0</v>
      </c>
      <c r="JY77" s="100">
        <v>0</v>
      </c>
      <c r="JZ77" s="100">
        <v>0</v>
      </c>
      <c r="KA77" s="100">
        <v>0</v>
      </c>
      <c r="KB77" s="100">
        <v>0</v>
      </c>
      <c r="KC77" s="100">
        <v>0</v>
      </c>
      <c r="KD77" s="100">
        <v>0</v>
      </c>
      <c r="KE77" s="100">
        <v>298588</v>
      </c>
      <c r="KF77" s="100">
        <v>694994</v>
      </c>
      <c r="KG77" s="100">
        <v>0</v>
      </c>
      <c r="KH77" s="100">
        <v>9546</v>
      </c>
      <c r="KI77" s="100">
        <v>0</v>
      </c>
      <c r="KJ77" s="100">
        <v>0</v>
      </c>
      <c r="KK77" s="100">
        <v>269813</v>
      </c>
      <c r="KL77" s="100">
        <v>0</v>
      </c>
      <c r="KM77" s="100">
        <v>14178561</v>
      </c>
      <c r="KN77" s="100">
        <v>8082321</v>
      </c>
      <c r="KO77" s="100">
        <v>6096240</v>
      </c>
      <c r="KP77" s="100">
        <v>6096236</v>
      </c>
      <c r="KQ77" s="100">
        <v>2305828</v>
      </c>
      <c r="KR77" s="100">
        <v>1142830599</v>
      </c>
      <c r="KS77" s="100">
        <v>4</v>
      </c>
      <c r="KT77" s="100">
        <v>0</v>
      </c>
    </row>
    <row r="78" spans="1:306" x14ac:dyDescent="0.25">
      <c r="A78" s="61">
        <v>1204</v>
      </c>
      <c r="B78" s="61" t="s">
        <v>98</v>
      </c>
      <c r="C78" s="61">
        <v>3971704</v>
      </c>
      <c r="D78" s="61">
        <v>437</v>
      </c>
      <c r="E78" s="61">
        <v>9088.57</v>
      </c>
      <c r="F78" s="61">
        <v>75</v>
      </c>
      <c r="G78" s="61">
        <v>9163.57</v>
      </c>
      <c r="H78" s="61">
        <v>429</v>
      </c>
      <c r="I78" s="61">
        <v>3931172</v>
      </c>
      <c r="J78" s="61">
        <v>20396</v>
      </c>
      <c r="K78" s="61">
        <v>0</v>
      </c>
      <c r="L78" s="61">
        <v>0</v>
      </c>
      <c r="M78" s="61">
        <v>0</v>
      </c>
      <c r="N78" s="61">
        <v>0</v>
      </c>
      <c r="O78" s="61">
        <v>0</v>
      </c>
      <c r="P78" s="61">
        <v>0</v>
      </c>
      <c r="Q78" s="61">
        <v>73309</v>
      </c>
      <c r="R78" s="61">
        <v>0</v>
      </c>
      <c r="S78" s="61">
        <v>4065409</v>
      </c>
      <c r="T78" s="61">
        <v>2855358</v>
      </c>
      <c r="U78" s="61">
        <v>1210051</v>
      </c>
      <c r="V78" s="61">
        <v>1210051</v>
      </c>
      <c r="W78" s="61">
        <v>324400</v>
      </c>
      <c r="X78" s="61">
        <v>3159</v>
      </c>
      <c r="Y78" s="61">
        <v>162679569</v>
      </c>
      <c r="Z78" s="61">
        <v>0</v>
      </c>
      <c r="AA78" s="61">
        <v>0</v>
      </c>
      <c r="AB78" s="61">
        <v>40532</v>
      </c>
      <c r="AC78" s="61">
        <v>0</v>
      </c>
      <c r="AD78" s="61">
        <v>0</v>
      </c>
      <c r="AE78" s="94">
        <v>3951568</v>
      </c>
      <c r="AF78" s="94">
        <v>429</v>
      </c>
      <c r="AG78" s="94">
        <v>9211.11</v>
      </c>
      <c r="AH78" s="94">
        <v>0</v>
      </c>
      <c r="AI78" s="94">
        <v>9211.11</v>
      </c>
      <c r="AJ78" s="94">
        <v>427</v>
      </c>
      <c r="AK78" s="94">
        <v>3933144</v>
      </c>
      <c r="AL78" s="94">
        <v>0</v>
      </c>
      <c r="AM78" s="94">
        <v>25229</v>
      </c>
      <c r="AN78" s="94">
        <v>0</v>
      </c>
      <c r="AO78" s="94">
        <v>0</v>
      </c>
      <c r="AP78" s="94">
        <v>0</v>
      </c>
      <c r="AQ78" s="94">
        <v>0</v>
      </c>
      <c r="AR78" s="94">
        <v>0</v>
      </c>
      <c r="AS78" s="94">
        <v>18422</v>
      </c>
      <c r="AT78" s="94">
        <v>0</v>
      </c>
      <c r="AU78" s="94">
        <v>4032063</v>
      </c>
      <c r="AV78" s="94">
        <v>2845021</v>
      </c>
      <c r="AW78" s="94">
        <v>1187042</v>
      </c>
      <c r="AX78" s="94">
        <v>1187042</v>
      </c>
      <c r="AY78" s="94">
        <v>329600</v>
      </c>
      <c r="AZ78" s="94">
        <v>3099</v>
      </c>
      <c r="BA78" s="94">
        <v>169224865</v>
      </c>
      <c r="BB78" s="94">
        <v>0</v>
      </c>
      <c r="BC78" s="94">
        <v>0</v>
      </c>
      <c r="BD78" s="94">
        <v>18424</v>
      </c>
      <c r="BE78" s="94">
        <v>0</v>
      </c>
      <c r="BF78" s="94">
        <v>0</v>
      </c>
      <c r="BG78" s="94">
        <v>36844</v>
      </c>
      <c r="BH78" s="94">
        <v>0</v>
      </c>
      <c r="BI78" s="94">
        <v>0</v>
      </c>
      <c r="BJ78" s="85">
        <v>3958373</v>
      </c>
      <c r="BK78" s="85">
        <v>427</v>
      </c>
      <c r="BL78" s="85">
        <v>9270.19</v>
      </c>
      <c r="BM78" s="85">
        <v>0</v>
      </c>
      <c r="BN78" s="85">
        <v>9270.19</v>
      </c>
      <c r="BO78" s="85">
        <v>420</v>
      </c>
      <c r="BP78" s="85">
        <v>3893480</v>
      </c>
      <c r="BQ78" s="85">
        <v>0</v>
      </c>
      <c r="BR78" s="85">
        <v>0</v>
      </c>
      <c r="BS78" s="85">
        <v>0</v>
      </c>
      <c r="BT78" s="85">
        <v>0</v>
      </c>
      <c r="BU78" s="85">
        <v>0</v>
      </c>
      <c r="BV78" s="85">
        <v>0</v>
      </c>
      <c r="BW78" s="85">
        <v>0</v>
      </c>
      <c r="BX78" s="85">
        <v>64891</v>
      </c>
      <c r="BY78" s="85">
        <v>0</v>
      </c>
      <c r="BZ78" s="85">
        <v>4052556</v>
      </c>
      <c r="CA78" s="85">
        <v>2782767</v>
      </c>
      <c r="CB78" s="85">
        <v>1269789</v>
      </c>
      <c r="CC78" s="85">
        <v>1269789</v>
      </c>
      <c r="CD78" s="85">
        <v>0</v>
      </c>
      <c r="CE78" s="85">
        <v>1000</v>
      </c>
      <c r="CF78" s="85">
        <v>170007129</v>
      </c>
      <c r="CG78" s="85">
        <v>0</v>
      </c>
      <c r="CH78" s="85">
        <v>0</v>
      </c>
      <c r="CI78" s="85">
        <v>64893</v>
      </c>
      <c r="CJ78" s="85">
        <v>0</v>
      </c>
      <c r="CK78" s="85">
        <v>0</v>
      </c>
      <c r="CL78" s="85">
        <v>29292</v>
      </c>
      <c r="CM78" s="85">
        <v>0</v>
      </c>
      <c r="CN78" s="85">
        <v>0</v>
      </c>
      <c r="CO78" s="91">
        <v>3893480</v>
      </c>
      <c r="CP78" s="91">
        <v>420</v>
      </c>
      <c r="CQ78" s="91">
        <v>9270.19</v>
      </c>
      <c r="CR78" s="91">
        <v>0</v>
      </c>
      <c r="CS78" s="91">
        <v>9270.19</v>
      </c>
      <c r="CT78" s="91">
        <v>421</v>
      </c>
      <c r="CU78" s="91">
        <v>3902750</v>
      </c>
      <c r="CV78" s="91">
        <v>0</v>
      </c>
      <c r="CW78" s="91">
        <v>68989</v>
      </c>
      <c r="CX78" s="91">
        <v>0</v>
      </c>
      <c r="CY78" s="91">
        <v>0</v>
      </c>
      <c r="CZ78" s="91">
        <v>0</v>
      </c>
      <c r="DA78" s="91">
        <v>0</v>
      </c>
      <c r="DB78" s="91">
        <v>0</v>
      </c>
      <c r="DC78" s="91">
        <v>0</v>
      </c>
      <c r="DD78" s="91">
        <v>0</v>
      </c>
      <c r="DE78" s="91">
        <v>4045981</v>
      </c>
      <c r="DF78" s="91">
        <v>2817555</v>
      </c>
      <c r="DG78" s="91">
        <v>1228426</v>
      </c>
      <c r="DH78" s="91">
        <v>1237696</v>
      </c>
      <c r="DI78" s="91">
        <v>0</v>
      </c>
      <c r="DJ78" s="91">
        <v>1015</v>
      </c>
      <c r="DK78" s="91">
        <v>175492346</v>
      </c>
      <c r="DL78" s="91">
        <v>0</v>
      </c>
      <c r="DM78" s="91">
        <v>9270</v>
      </c>
      <c r="DN78" s="91">
        <v>0</v>
      </c>
      <c r="DO78" s="91">
        <v>402</v>
      </c>
      <c r="DP78" s="91">
        <v>35544</v>
      </c>
      <c r="DQ78" s="91">
        <v>38296</v>
      </c>
      <c r="DR78" s="91">
        <v>0</v>
      </c>
      <c r="DS78" s="91">
        <v>0</v>
      </c>
      <c r="DT78" s="91">
        <v>0</v>
      </c>
      <c r="DU78" s="92">
        <v>3971739</v>
      </c>
      <c r="DV78" s="92">
        <v>421</v>
      </c>
      <c r="DW78" s="92">
        <v>9434.06</v>
      </c>
      <c r="DX78" s="92">
        <v>0</v>
      </c>
      <c r="DY78" s="92">
        <v>9434.06</v>
      </c>
      <c r="DZ78" s="92">
        <v>426</v>
      </c>
      <c r="EA78" s="92">
        <v>4018910</v>
      </c>
      <c r="EB78" s="92">
        <v>0</v>
      </c>
      <c r="EC78" s="92">
        <v>0</v>
      </c>
      <c r="ED78" s="92">
        <v>0</v>
      </c>
      <c r="EE78" s="92">
        <v>0</v>
      </c>
      <c r="EF78" s="92">
        <v>0</v>
      </c>
      <c r="EG78" s="92">
        <v>0</v>
      </c>
      <c r="EH78" s="92">
        <v>0</v>
      </c>
      <c r="EI78" s="92">
        <v>0</v>
      </c>
      <c r="EJ78" s="92">
        <v>0</v>
      </c>
      <c r="EK78" s="92">
        <v>4062404</v>
      </c>
      <c r="EL78" s="92">
        <v>2785510</v>
      </c>
      <c r="EM78" s="92">
        <v>1276894</v>
      </c>
      <c r="EN78" s="92">
        <v>1267460</v>
      </c>
      <c r="EO78" s="92">
        <v>0</v>
      </c>
      <c r="EP78" s="92">
        <v>1039</v>
      </c>
      <c r="EQ78" s="92">
        <v>182833271</v>
      </c>
      <c r="ER78" s="92">
        <v>9434</v>
      </c>
      <c r="ES78" s="92">
        <v>0</v>
      </c>
      <c r="ET78" s="92">
        <v>0</v>
      </c>
      <c r="EU78" s="92">
        <v>0</v>
      </c>
      <c r="EV78" s="92">
        <v>3425</v>
      </c>
      <c r="EW78" s="92">
        <v>40069</v>
      </c>
      <c r="EX78" s="92">
        <v>0</v>
      </c>
      <c r="EY78" s="92">
        <v>0</v>
      </c>
      <c r="EZ78" s="92">
        <v>0</v>
      </c>
      <c r="FA78" s="88">
        <v>4018910</v>
      </c>
      <c r="FB78" s="88">
        <v>426</v>
      </c>
      <c r="FC78" s="88">
        <v>9434.06</v>
      </c>
      <c r="FD78" s="88">
        <v>265.94</v>
      </c>
      <c r="FE78" s="88">
        <v>9700</v>
      </c>
      <c r="FF78" s="88">
        <v>431</v>
      </c>
      <c r="FG78" s="88">
        <v>4180700</v>
      </c>
      <c r="FH78" s="88">
        <v>0</v>
      </c>
      <c r="FI78" s="88">
        <v>0</v>
      </c>
      <c r="FJ78" s="88">
        <v>0</v>
      </c>
      <c r="FK78" s="88">
        <v>0</v>
      </c>
      <c r="FL78" s="88">
        <v>0</v>
      </c>
      <c r="FM78" s="88">
        <v>0</v>
      </c>
      <c r="FN78" s="88">
        <v>0</v>
      </c>
      <c r="FO78" s="88">
        <v>0</v>
      </c>
      <c r="FP78" s="88">
        <v>0</v>
      </c>
      <c r="FQ78" s="88">
        <v>0</v>
      </c>
      <c r="FR78" s="88">
        <v>4328</v>
      </c>
      <c r="FS78" s="88">
        <v>0</v>
      </c>
      <c r="FT78" s="88">
        <v>0</v>
      </c>
      <c r="FU78" s="88">
        <v>0</v>
      </c>
      <c r="FV78" s="88">
        <v>0</v>
      </c>
      <c r="FW78" s="88">
        <v>4185028</v>
      </c>
      <c r="FX78" s="88">
        <v>2971313</v>
      </c>
      <c r="FY78" s="88">
        <v>1213715</v>
      </c>
      <c r="FZ78" s="88">
        <v>1213715</v>
      </c>
      <c r="GA78" s="88">
        <v>0</v>
      </c>
      <c r="GB78" s="88">
        <v>196102010</v>
      </c>
      <c r="GC78" s="88">
        <v>0</v>
      </c>
      <c r="GD78" s="88">
        <v>0</v>
      </c>
      <c r="GE78" s="93">
        <v>4180700</v>
      </c>
      <c r="GF78" s="93">
        <v>431</v>
      </c>
      <c r="GG78" s="93">
        <v>9700</v>
      </c>
      <c r="GH78" s="93">
        <v>300</v>
      </c>
      <c r="GI78" s="93">
        <v>10000</v>
      </c>
      <c r="GJ78" s="93">
        <v>424</v>
      </c>
      <c r="GK78" s="93">
        <v>4240000</v>
      </c>
      <c r="GL78" s="93">
        <v>0</v>
      </c>
      <c r="GM78" s="93">
        <v>0</v>
      </c>
      <c r="GN78" s="93">
        <v>0</v>
      </c>
      <c r="GO78" s="93">
        <v>0</v>
      </c>
      <c r="GP78" s="93">
        <v>0</v>
      </c>
      <c r="GQ78" s="93">
        <v>0</v>
      </c>
      <c r="GR78" s="93">
        <v>0</v>
      </c>
      <c r="GS78" s="93">
        <v>70000</v>
      </c>
      <c r="GT78" s="93">
        <v>0</v>
      </c>
      <c r="GU78" s="93">
        <v>0</v>
      </c>
      <c r="GV78" s="93">
        <v>2280</v>
      </c>
      <c r="GW78" s="93">
        <v>0</v>
      </c>
      <c r="GX78" s="93">
        <v>0</v>
      </c>
      <c r="GY78" s="93">
        <v>0</v>
      </c>
      <c r="GZ78" s="93">
        <v>0</v>
      </c>
      <c r="HA78" s="93">
        <v>4312280</v>
      </c>
      <c r="HB78" s="93">
        <v>2947199</v>
      </c>
      <c r="HC78" s="93">
        <v>1365081</v>
      </c>
      <c r="HD78" s="93">
        <v>1365081</v>
      </c>
      <c r="HE78" s="93">
        <v>0</v>
      </c>
      <c r="HF78" s="93">
        <v>202418964</v>
      </c>
      <c r="HG78" s="93">
        <v>0</v>
      </c>
      <c r="HH78" s="93">
        <v>0</v>
      </c>
      <c r="HI78" s="65">
        <v>4240000</v>
      </c>
      <c r="HJ78" s="65">
        <v>424</v>
      </c>
      <c r="HK78" s="65">
        <v>10000</v>
      </c>
      <c r="HL78" s="65">
        <v>0</v>
      </c>
      <c r="HM78" s="65">
        <v>10000</v>
      </c>
      <c r="HN78" s="65">
        <v>419</v>
      </c>
      <c r="HO78" s="65">
        <v>4190000</v>
      </c>
      <c r="HP78" s="65">
        <v>50000</v>
      </c>
      <c r="HQ78" s="65">
        <v>0</v>
      </c>
      <c r="HR78" s="65">
        <v>0</v>
      </c>
      <c r="HS78" s="65">
        <v>0</v>
      </c>
      <c r="HT78" s="65">
        <v>0</v>
      </c>
      <c r="HU78" s="65">
        <v>0</v>
      </c>
      <c r="HV78" s="65">
        <v>0</v>
      </c>
      <c r="HW78" s="65">
        <v>50000</v>
      </c>
      <c r="HX78" s="65">
        <v>0</v>
      </c>
      <c r="HY78" s="65">
        <v>0</v>
      </c>
      <c r="HZ78" s="65">
        <v>9730</v>
      </c>
      <c r="IA78" s="65">
        <v>0</v>
      </c>
      <c r="IB78" s="65">
        <v>0</v>
      </c>
      <c r="IC78" s="65">
        <v>17964</v>
      </c>
      <c r="ID78" s="65">
        <v>0</v>
      </c>
      <c r="IE78" s="65">
        <v>4317694</v>
      </c>
      <c r="IF78" s="65">
        <v>2824813</v>
      </c>
      <c r="IG78" s="65">
        <v>1492881</v>
      </c>
      <c r="IH78" s="65">
        <v>1492881</v>
      </c>
      <c r="II78" s="65">
        <v>0</v>
      </c>
      <c r="IJ78" s="65">
        <v>220180410</v>
      </c>
      <c r="IK78" s="65">
        <v>0</v>
      </c>
      <c r="IL78" s="65">
        <v>0</v>
      </c>
      <c r="IM78" s="90">
        <v>4190000</v>
      </c>
      <c r="IN78" s="90">
        <v>419</v>
      </c>
      <c r="IO78" s="90">
        <v>10000</v>
      </c>
      <c r="IP78" s="90">
        <v>0</v>
      </c>
      <c r="IQ78" s="90">
        <v>10000</v>
      </c>
      <c r="IR78" s="90">
        <v>417</v>
      </c>
      <c r="IS78" s="90">
        <v>4170000</v>
      </c>
      <c r="IT78" s="90">
        <v>20000</v>
      </c>
      <c r="IU78" s="90">
        <v>0</v>
      </c>
      <c r="IV78" s="90">
        <v>0</v>
      </c>
      <c r="IW78" s="90">
        <v>0</v>
      </c>
      <c r="IX78" s="90">
        <v>0</v>
      </c>
      <c r="IY78" s="90">
        <v>0</v>
      </c>
      <c r="IZ78" s="90">
        <v>0</v>
      </c>
      <c r="JA78" s="90">
        <v>20000</v>
      </c>
      <c r="JB78" s="90">
        <v>0</v>
      </c>
      <c r="JC78" s="90">
        <v>0</v>
      </c>
      <c r="JD78" s="90">
        <v>10383</v>
      </c>
      <c r="JE78" s="90">
        <v>0</v>
      </c>
      <c r="JF78" s="90">
        <v>0</v>
      </c>
      <c r="JG78" s="90">
        <v>0</v>
      </c>
      <c r="JH78" s="90">
        <v>0</v>
      </c>
      <c r="JI78" s="90">
        <v>4220383</v>
      </c>
      <c r="JJ78" s="90">
        <v>2625337</v>
      </c>
      <c r="JK78" s="90">
        <v>1595046</v>
      </c>
      <c r="JL78" s="90">
        <v>1595046</v>
      </c>
      <c r="JM78" s="90">
        <v>0</v>
      </c>
      <c r="JN78" s="90">
        <v>249663634</v>
      </c>
      <c r="JO78" s="90">
        <v>0</v>
      </c>
      <c r="JP78" s="90">
        <v>0</v>
      </c>
      <c r="JQ78" s="100">
        <v>4170000</v>
      </c>
      <c r="JR78" s="100">
        <v>417</v>
      </c>
      <c r="JS78" s="100">
        <v>10000</v>
      </c>
      <c r="JT78" s="100">
        <v>1000</v>
      </c>
      <c r="JU78" s="100">
        <v>11000</v>
      </c>
      <c r="JV78" s="100">
        <v>423</v>
      </c>
      <c r="JW78" s="100">
        <v>4653000</v>
      </c>
      <c r="JX78" s="100">
        <v>0</v>
      </c>
      <c r="JY78" s="100">
        <v>0</v>
      </c>
      <c r="JZ78" s="100">
        <v>0</v>
      </c>
      <c r="KA78" s="100">
        <v>0</v>
      </c>
      <c r="KB78" s="100">
        <v>0</v>
      </c>
      <c r="KC78" s="100">
        <v>0</v>
      </c>
      <c r="KD78" s="100">
        <v>0</v>
      </c>
      <c r="KE78" s="100">
        <v>0</v>
      </c>
      <c r="KF78" s="100">
        <v>0</v>
      </c>
      <c r="KG78" s="100">
        <v>0</v>
      </c>
      <c r="KH78" s="100">
        <v>12564</v>
      </c>
      <c r="KI78" s="100">
        <v>0</v>
      </c>
      <c r="KJ78" s="100">
        <v>0</v>
      </c>
      <c r="KK78" s="100">
        <v>19786</v>
      </c>
      <c r="KL78" s="100">
        <v>0</v>
      </c>
      <c r="KM78" s="100">
        <v>4685350</v>
      </c>
      <c r="KN78" s="100">
        <v>2649327</v>
      </c>
      <c r="KO78" s="100">
        <v>2036023</v>
      </c>
      <c r="KP78" s="100">
        <v>1736023</v>
      </c>
      <c r="KQ78" s="100">
        <v>0</v>
      </c>
      <c r="KR78" s="100">
        <v>282537214</v>
      </c>
      <c r="KS78" s="100">
        <v>300000</v>
      </c>
      <c r="KT78" s="100">
        <v>0</v>
      </c>
    </row>
    <row r="79" spans="1:306" x14ac:dyDescent="0.25">
      <c r="A79" s="61">
        <v>1218</v>
      </c>
      <c r="B79" s="61" t="s">
        <v>99</v>
      </c>
      <c r="C79" s="61">
        <v>8998227</v>
      </c>
      <c r="D79" s="61">
        <v>931</v>
      </c>
      <c r="E79" s="61">
        <v>9665.1200000000008</v>
      </c>
      <c r="F79" s="61">
        <v>75</v>
      </c>
      <c r="G79" s="61">
        <v>9740.1200000000008</v>
      </c>
      <c r="H79" s="61">
        <v>924</v>
      </c>
      <c r="I79" s="61">
        <v>8999871</v>
      </c>
      <c r="J79" s="61">
        <v>0</v>
      </c>
      <c r="K79" s="61">
        <v>0</v>
      </c>
      <c r="L79" s="61">
        <v>0</v>
      </c>
      <c r="M79" s="61">
        <v>355137</v>
      </c>
      <c r="N79" s="61">
        <v>0</v>
      </c>
      <c r="O79" s="61">
        <v>0</v>
      </c>
      <c r="P79" s="61">
        <v>0</v>
      </c>
      <c r="Q79" s="61">
        <v>68181</v>
      </c>
      <c r="R79" s="61">
        <v>111912</v>
      </c>
      <c r="S79" s="61">
        <v>9564141</v>
      </c>
      <c r="T79" s="61">
        <v>2465543</v>
      </c>
      <c r="U79" s="61">
        <v>7098598</v>
      </c>
      <c r="V79" s="61">
        <v>7098598</v>
      </c>
      <c r="W79" s="61">
        <v>96348</v>
      </c>
      <c r="X79" s="61">
        <v>3837</v>
      </c>
      <c r="Y79" s="61">
        <v>762233997</v>
      </c>
      <c r="Z79" s="61">
        <v>0</v>
      </c>
      <c r="AA79" s="61">
        <v>0</v>
      </c>
      <c r="AB79" s="61">
        <v>0</v>
      </c>
      <c r="AC79" s="61">
        <v>0</v>
      </c>
      <c r="AD79" s="61">
        <v>29040</v>
      </c>
      <c r="AE79" s="94">
        <v>9355008</v>
      </c>
      <c r="AF79" s="94">
        <v>924</v>
      </c>
      <c r="AG79" s="94">
        <v>10124.469999999999</v>
      </c>
      <c r="AH79" s="94">
        <v>0</v>
      </c>
      <c r="AI79" s="94">
        <v>10124.469999999999</v>
      </c>
      <c r="AJ79" s="94">
        <v>914</v>
      </c>
      <c r="AK79" s="94">
        <v>9253766</v>
      </c>
      <c r="AL79" s="94">
        <v>0</v>
      </c>
      <c r="AM79" s="94">
        <v>0</v>
      </c>
      <c r="AN79" s="94">
        <v>0</v>
      </c>
      <c r="AO79" s="94">
        <v>0</v>
      </c>
      <c r="AP79" s="94">
        <v>0</v>
      </c>
      <c r="AQ79" s="94">
        <v>0</v>
      </c>
      <c r="AR79" s="94">
        <v>0</v>
      </c>
      <c r="AS79" s="94">
        <v>101245</v>
      </c>
      <c r="AT79" s="94">
        <v>97284</v>
      </c>
      <c r="AU79" s="94">
        <v>9553537</v>
      </c>
      <c r="AV79" s="94">
        <v>2096842</v>
      </c>
      <c r="AW79" s="94">
        <v>7456695</v>
      </c>
      <c r="AX79" s="94">
        <v>7446570</v>
      </c>
      <c r="AY79" s="94">
        <v>0</v>
      </c>
      <c r="AZ79" s="94">
        <v>4083</v>
      </c>
      <c r="BA79" s="94">
        <v>723697635</v>
      </c>
      <c r="BB79" s="94">
        <v>10125</v>
      </c>
      <c r="BC79" s="94">
        <v>0</v>
      </c>
      <c r="BD79" s="94">
        <v>101242</v>
      </c>
      <c r="BE79" s="94">
        <v>0</v>
      </c>
      <c r="BF79" s="94">
        <v>0</v>
      </c>
      <c r="BG79" s="94">
        <v>0</v>
      </c>
      <c r="BH79" s="94">
        <v>0</v>
      </c>
      <c r="BI79" s="94">
        <v>0</v>
      </c>
      <c r="BJ79" s="85">
        <v>9253766</v>
      </c>
      <c r="BK79" s="85">
        <v>914</v>
      </c>
      <c r="BL79" s="85">
        <v>10124.469999999999</v>
      </c>
      <c r="BM79" s="85">
        <v>0</v>
      </c>
      <c r="BN79" s="85">
        <v>10124.469999999999</v>
      </c>
      <c r="BO79" s="85">
        <v>911</v>
      </c>
      <c r="BP79" s="85">
        <v>9223392</v>
      </c>
      <c r="BQ79" s="85">
        <v>0</v>
      </c>
      <c r="BR79" s="85">
        <v>0</v>
      </c>
      <c r="BS79" s="85">
        <v>0</v>
      </c>
      <c r="BT79" s="85">
        <v>43270</v>
      </c>
      <c r="BU79" s="85">
        <v>0</v>
      </c>
      <c r="BV79" s="85">
        <v>0</v>
      </c>
      <c r="BW79" s="85">
        <v>0</v>
      </c>
      <c r="BX79" s="85">
        <v>30373</v>
      </c>
      <c r="BY79" s="85">
        <v>96519</v>
      </c>
      <c r="BZ79" s="85">
        <v>9425727</v>
      </c>
      <c r="CA79" s="85">
        <v>2826296</v>
      </c>
      <c r="CB79" s="85">
        <v>6599431</v>
      </c>
      <c r="CC79" s="85">
        <v>6599432</v>
      </c>
      <c r="CD79" s="85">
        <v>0</v>
      </c>
      <c r="CE79" s="85">
        <v>3893</v>
      </c>
      <c r="CF79" s="85">
        <v>709015242</v>
      </c>
      <c r="CG79" s="85">
        <v>0</v>
      </c>
      <c r="CH79" s="85">
        <v>1</v>
      </c>
      <c r="CI79" s="85">
        <v>30374</v>
      </c>
      <c r="CJ79" s="85">
        <v>1799</v>
      </c>
      <c r="CK79" s="85">
        <v>0</v>
      </c>
      <c r="CL79" s="85">
        <v>0</v>
      </c>
      <c r="CM79" s="85">
        <v>0</v>
      </c>
      <c r="CN79" s="85">
        <v>0</v>
      </c>
      <c r="CO79" s="91">
        <v>9266662</v>
      </c>
      <c r="CP79" s="91">
        <v>911</v>
      </c>
      <c r="CQ79" s="91">
        <v>10171.969999999999</v>
      </c>
      <c r="CR79" s="91">
        <v>0</v>
      </c>
      <c r="CS79" s="91">
        <v>10171.969999999999</v>
      </c>
      <c r="CT79" s="91">
        <v>908</v>
      </c>
      <c r="CU79" s="91">
        <v>9236149</v>
      </c>
      <c r="CV79" s="91">
        <v>0</v>
      </c>
      <c r="CW79" s="91">
        <v>0</v>
      </c>
      <c r="CX79" s="91">
        <v>0</v>
      </c>
      <c r="CY79" s="91">
        <v>126916</v>
      </c>
      <c r="CZ79" s="91">
        <v>0</v>
      </c>
      <c r="DA79" s="91">
        <v>0</v>
      </c>
      <c r="DB79" s="91">
        <v>0</v>
      </c>
      <c r="DC79" s="91">
        <v>30516</v>
      </c>
      <c r="DD79" s="91">
        <v>97284</v>
      </c>
      <c r="DE79" s="91">
        <v>9524528</v>
      </c>
      <c r="DF79" s="91">
        <v>2903738</v>
      </c>
      <c r="DG79" s="91">
        <v>6620790</v>
      </c>
      <c r="DH79" s="91">
        <v>6620790</v>
      </c>
      <c r="DI79" s="91">
        <v>15000</v>
      </c>
      <c r="DJ79" s="91">
        <v>3950</v>
      </c>
      <c r="DK79" s="91">
        <v>725876756</v>
      </c>
      <c r="DL79" s="91">
        <v>0</v>
      </c>
      <c r="DM79" s="91">
        <v>0</v>
      </c>
      <c r="DN79" s="91">
        <v>30513</v>
      </c>
      <c r="DO79" s="91">
        <v>0</v>
      </c>
      <c r="DP79" s="91">
        <v>3150</v>
      </c>
      <c r="DQ79" s="91">
        <v>0</v>
      </c>
      <c r="DR79" s="91">
        <v>0</v>
      </c>
      <c r="DS79" s="91">
        <v>0</v>
      </c>
      <c r="DT79" s="91">
        <v>0</v>
      </c>
      <c r="DU79" s="92">
        <v>9363065</v>
      </c>
      <c r="DV79" s="92">
        <v>908</v>
      </c>
      <c r="DW79" s="92">
        <v>10311.75</v>
      </c>
      <c r="DX79" s="92">
        <v>0</v>
      </c>
      <c r="DY79" s="92">
        <v>10311.75</v>
      </c>
      <c r="DZ79" s="92">
        <v>904</v>
      </c>
      <c r="EA79" s="92">
        <v>9363065</v>
      </c>
      <c r="EB79" s="92">
        <v>0</v>
      </c>
      <c r="EC79" s="92">
        <v>0</v>
      </c>
      <c r="ED79" s="92">
        <v>0</v>
      </c>
      <c r="EE79" s="92">
        <v>0</v>
      </c>
      <c r="EF79" s="92">
        <v>0</v>
      </c>
      <c r="EG79" s="92">
        <v>0</v>
      </c>
      <c r="EH79" s="92">
        <v>0</v>
      </c>
      <c r="EI79" s="92">
        <v>41247</v>
      </c>
      <c r="EJ79" s="92">
        <v>560779</v>
      </c>
      <c r="EK79" s="92">
        <v>9971675</v>
      </c>
      <c r="EL79" s="92">
        <v>2815869</v>
      </c>
      <c r="EM79" s="92">
        <v>7155806</v>
      </c>
      <c r="EN79" s="92">
        <v>7155806</v>
      </c>
      <c r="EO79" s="92">
        <v>54902</v>
      </c>
      <c r="EP79" s="92">
        <v>4046</v>
      </c>
      <c r="EQ79" s="92">
        <v>755745037</v>
      </c>
      <c r="ER79" s="92">
        <v>0</v>
      </c>
      <c r="ES79" s="92">
        <v>0</v>
      </c>
      <c r="ET79" s="92">
        <v>41243</v>
      </c>
      <c r="EU79" s="92">
        <v>0</v>
      </c>
      <c r="EV79" s="92">
        <v>6584</v>
      </c>
      <c r="EW79" s="92">
        <v>0</v>
      </c>
      <c r="EX79" s="92">
        <v>0</v>
      </c>
      <c r="EY79" s="92">
        <v>0</v>
      </c>
      <c r="EZ79" s="92">
        <v>0</v>
      </c>
      <c r="FA79" s="88">
        <v>9321822</v>
      </c>
      <c r="FB79" s="88">
        <v>904</v>
      </c>
      <c r="FC79" s="88">
        <v>10311.75</v>
      </c>
      <c r="FD79" s="88">
        <v>175</v>
      </c>
      <c r="FE79" s="88">
        <v>10486.75</v>
      </c>
      <c r="FF79" s="88">
        <v>897</v>
      </c>
      <c r="FG79" s="88">
        <v>9406615</v>
      </c>
      <c r="FH79" s="88">
        <v>0</v>
      </c>
      <c r="FI79" s="88">
        <v>0</v>
      </c>
      <c r="FJ79" s="88">
        <v>0</v>
      </c>
      <c r="FK79" s="88">
        <v>0</v>
      </c>
      <c r="FL79" s="88">
        <v>82848</v>
      </c>
      <c r="FM79" s="88">
        <v>0</v>
      </c>
      <c r="FN79" s="88">
        <v>0</v>
      </c>
      <c r="FO79" s="88">
        <v>73407</v>
      </c>
      <c r="FP79" s="88">
        <v>560779</v>
      </c>
      <c r="FQ79" s="88">
        <v>0</v>
      </c>
      <c r="FR79" s="88">
        <v>0</v>
      </c>
      <c r="FS79" s="88">
        <v>0</v>
      </c>
      <c r="FT79" s="88">
        <v>0</v>
      </c>
      <c r="FU79" s="88">
        <v>0</v>
      </c>
      <c r="FV79" s="88">
        <v>0</v>
      </c>
      <c r="FW79" s="88">
        <v>10123649</v>
      </c>
      <c r="FX79" s="88">
        <v>2884077</v>
      </c>
      <c r="FY79" s="88">
        <v>7239572</v>
      </c>
      <c r="FZ79" s="88">
        <v>7239572</v>
      </c>
      <c r="GA79" s="88">
        <v>56000</v>
      </c>
      <c r="GB79" s="88">
        <v>771621678</v>
      </c>
      <c r="GC79" s="88">
        <v>1</v>
      </c>
      <c r="GD79" s="88">
        <v>0</v>
      </c>
      <c r="GE79" s="93">
        <v>9489464</v>
      </c>
      <c r="GF79" s="93">
        <v>897</v>
      </c>
      <c r="GG79" s="93">
        <v>10579.11</v>
      </c>
      <c r="GH79" s="93">
        <v>179</v>
      </c>
      <c r="GI79" s="93">
        <v>10758.11</v>
      </c>
      <c r="GJ79" s="93">
        <v>896</v>
      </c>
      <c r="GK79" s="93">
        <v>9639267</v>
      </c>
      <c r="GL79" s="93">
        <v>0</v>
      </c>
      <c r="GM79" s="93">
        <v>0</v>
      </c>
      <c r="GN79" s="93">
        <v>0</v>
      </c>
      <c r="GO79" s="93">
        <v>0</v>
      </c>
      <c r="GP79" s="93">
        <v>33863</v>
      </c>
      <c r="GQ79" s="93">
        <v>0</v>
      </c>
      <c r="GR79" s="93">
        <v>1000000</v>
      </c>
      <c r="GS79" s="93">
        <v>10758</v>
      </c>
      <c r="GT79" s="93">
        <v>97284</v>
      </c>
      <c r="GU79" s="93">
        <v>0</v>
      </c>
      <c r="GV79" s="93">
        <v>0</v>
      </c>
      <c r="GW79" s="93">
        <v>0</v>
      </c>
      <c r="GX79" s="93">
        <v>0</v>
      </c>
      <c r="GY79" s="93">
        <v>0</v>
      </c>
      <c r="GZ79" s="93">
        <v>0</v>
      </c>
      <c r="HA79" s="93">
        <v>10781172</v>
      </c>
      <c r="HB79" s="93">
        <v>3545470</v>
      </c>
      <c r="HC79" s="93">
        <v>7235702</v>
      </c>
      <c r="HD79" s="93">
        <v>7235702</v>
      </c>
      <c r="HE79" s="93">
        <v>30000</v>
      </c>
      <c r="HF79" s="93">
        <v>794778083</v>
      </c>
      <c r="HG79" s="93">
        <v>0</v>
      </c>
      <c r="HH79" s="93">
        <v>0</v>
      </c>
      <c r="HI79" s="65">
        <v>9673130</v>
      </c>
      <c r="HJ79" s="65">
        <v>896</v>
      </c>
      <c r="HK79" s="65">
        <v>10795.9</v>
      </c>
      <c r="HL79" s="65">
        <v>0</v>
      </c>
      <c r="HM79" s="65">
        <v>10795.9</v>
      </c>
      <c r="HN79" s="65">
        <v>888</v>
      </c>
      <c r="HO79" s="65">
        <v>9586759</v>
      </c>
      <c r="HP79" s="65">
        <v>86371</v>
      </c>
      <c r="HQ79" s="65">
        <v>0</v>
      </c>
      <c r="HR79" s="65">
        <v>0</v>
      </c>
      <c r="HS79" s="65">
        <v>0</v>
      </c>
      <c r="HT79" s="65">
        <v>1814</v>
      </c>
      <c r="HU79" s="65">
        <v>0</v>
      </c>
      <c r="HV79" s="65">
        <v>1000000</v>
      </c>
      <c r="HW79" s="65">
        <v>86367</v>
      </c>
      <c r="HX79" s="65">
        <v>97284</v>
      </c>
      <c r="HY79" s="65">
        <v>0</v>
      </c>
      <c r="HZ79" s="65">
        <v>10518</v>
      </c>
      <c r="IA79" s="65">
        <v>0</v>
      </c>
      <c r="IB79" s="65">
        <v>0</v>
      </c>
      <c r="IC79" s="65">
        <v>17318</v>
      </c>
      <c r="ID79" s="65">
        <v>0</v>
      </c>
      <c r="IE79" s="65">
        <v>10886431</v>
      </c>
      <c r="IF79" s="65">
        <v>4292118</v>
      </c>
      <c r="IG79" s="65">
        <v>6594313</v>
      </c>
      <c r="IH79" s="65">
        <v>6594313</v>
      </c>
      <c r="II79" s="65">
        <v>30000</v>
      </c>
      <c r="IJ79" s="65">
        <v>827405075</v>
      </c>
      <c r="IK79" s="65">
        <v>0</v>
      </c>
      <c r="IL79" s="65">
        <v>0</v>
      </c>
      <c r="IM79" s="90">
        <v>9588573</v>
      </c>
      <c r="IN79" s="90">
        <v>888</v>
      </c>
      <c r="IO79" s="90">
        <v>10797.94</v>
      </c>
      <c r="IP79" s="90">
        <v>0</v>
      </c>
      <c r="IQ79" s="90">
        <v>10797.94</v>
      </c>
      <c r="IR79" s="90">
        <v>882</v>
      </c>
      <c r="IS79" s="90">
        <v>9523783</v>
      </c>
      <c r="IT79" s="90">
        <v>64790</v>
      </c>
      <c r="IU79" s="90">
        <v>0</v>
      </c>
      <c r="IV79" s="90">
        <v>0</v>
      </c>
      <c r="IW79" s="90">
        <v>0</v>
      </c>
      <c r="IX79" s="90">
        <v>56196</v>
      </c>
      <c r="IY79" s="90">
        <v>0</v>
      </c>
      <c r="IZ79" s="90">
        <v>1000000</v>
      </c>
      <c r="JA79" s="90">
        <v>64788</v>
      </c>
      <c r="JB79" s="90">
        <v>97284</v>
      </c>
      <c r="JC79" s="90">
        <v>0</v>
      </c>
      <c r="JD79" s="90">
        <v>2947</v>
      </c>
      <c r="JE79" s="90">
        <v>0</v>
      </c>
      <c r="JF79" s="90">
        <v>0</v>
      </c>
      <c r="JG79" s="90">
        <v>17444</v>
      </c>
      <c r="JH79" s="90">
        <v>0</v>
      </c>
      <c r="JI79" s="90">
        <v>10827232</v>
      </c>
      <c r="JJ79" s="90">
        <v>4389130</v>
      </c>
      <c r="JK79" s="90">
        <v>6438102</v>
      </c>
      <c r="JL79" s="90">
        <v>6438102</v>
      </c>
      <c r="JM79" s="90">
        <v>30000</v>
      </c>
      <c r="JN79" s="90">
        <v>982118547</v>
      </c>
      <c r="JO79" s="90">
        <v>0</v>
      </c>
      <c r="JP79" s="90">
        <v>0</v>
      </c>
      <c r="JQ79" s="100">
        <v>9579979</v>
      </c>
      <c r="JR79" s="100">
        <v>882</v>
      </c>
      <c r="JS79" s="100">
        <v>10861.65</v>
      </c>
      <c r="JT79" s="100">
        <v>325</v>
      </c>
      <c r="JU79" s="100">
        <v>11186.65</v>
      </c>
      <c r="JV79" s="100">
        <v>869</v>
      </c>
      <c r="JW79" s="100">
        <v>9721199</v>
      </c>
      <c r="JX79" s="100">
        <v>0</v>
      </c>
      <c r="JY79" s="100">
        <v>0</v>
      </c>
      <c r="JZ79" s="100">
        <v>0</v>
      </c>
      <c r="KA79" s="100">
        <v>0</v>
      </c>
      <c r="KB79" s="100">
        <v>0</v>
      </c>
      <c r="KC79" s="100">
        <v>0</v>
      </c>
      <c r="KD79" s="100">
        <v>1000000</v>
      </c>
      <c r="KE79" s="100">
        <v>145426</v>
      </c>
      <c r="KF79" s="100">
        <v>0</v>
      </c>
      <c r="KG79" s="100">
        <v>946</v>
      </c>
      <c r="KH79" s="100">
        <v>10966</v>
      </c>
      <c r="KI79" s="100">
        <v>0</v>
      </c>
      <c r="KJ79" s="100">
        <v>0</v>
      </c>
      <c r="KK79" s="100">
        <v>24774</v>
      </c>
      <c r="KL79" s="100">
        <v>0</v>
      </c>
      <c r="KM79" s="100">
        <v>10903311</v>
      </c>
      <c r="KN79" s="100">
        <v>4191806</v>
      </c>
      <c r="KO79" s="100">
        <v>6711505</v>
      </c>
      <c r="KP79" s="100">
        <v>6711509</v>
      </c>
      <c r="KQ79" s="100">
        <v>30000</v>
      </c>
      <c r="KR79" s="100">
        <v>1132271515</v>
      </c>
      <c r="KS79" s="100">
        <v>0</v>
      </c>
      <c r="KT79" s="100">
        <v>4</v>
      </c>
    </row>
    <row r="80" spans="1:306" x14ac:dyDescent="0.25">
      <c r="A80" s="61">
        <v>1232</v>
      </c>
      <c r="B80" s="61" t="s">
        <v>100</v>
      </c>
      <c r="C80" s="61">
        <v>6673370</v>
      </c>
      <c r="D80" s="61">
        <v>723</v>
      </c>
      <c r="E80" s="61">
        <v>9230.11</v>
      </c>
      <c r="F80" s="61">
        <v>75</v>
      </c>
      <c r="G80" s="61">
        <v>9305.11</v>
      </c>
      <c r="H80" s="61">
        <v>723</v>
      </c>
      <c r="I80" s="61">
        <v>6727595</v>
      </c>
      <c r="J80" s="61">
        <v>0</v>
      </c>
      <c r="K80" s="61">
        <v>0</v>
      </c>
      <c r="L80" s="61">
        <v>0</v>
      </c>
      <c r="M80" s="61">
        <v>0</v>
      </c>
      <c r="N80" s="61">
        <v>0</v>
      </c>
      <c r="O80" s="61">
        <v>0</v>
      </c>
      <c r="P80" s="61">
        <v>0</v>
      </c>
      <c r="Q80" s="61">
        <v>0</v>
      </c>
      <c r="R80" s="61">
        <v>0</v>
      </c>
      <c r="S80" s="61">
        <v>6733864</v>
      </c>
      <c r="T80" s="61">
        <v>493938</v>
      </c>
      <c r="U80" s="61">
        <v>6239926</v>
      </c>
      <c r="V80" s="61">
        <v>6239925</v>
      </c>
      <c r="W80" s="61">
        <v>802400</v>
      </c>
      <c r="X80" s="61">
        <v>2606</v>
      </c>
      <c r="Y80" s="61">
        <v>817335177</v>
      </c>
      <c r="Z80" s="61">
        <v>1</v>
      </c>
      <c r="AA80" s="61">
        <v>0</v>
      </c>
      <c r="AB80" s="61">
        <v>0</v>
      </c>
      <c r="AC80" s="61">
        <v>0</v>
      </c>
      <c r="AD80" s="61">
        <v>6269</v>
      </c>
      <c r="AE80" s="94">
        <v>6727595</v>
      </c>
      <c r="AF80" s="94">
        <v>723</v>
      </c>
      <c r="AG80" s="94">
        <v>9305.11</v>
      </c>
      <c r="AH80" s="94">
        <v>0</v>
      </c>
      <c r="AI80" s="94">
        <v>9305.11</v>
      </c>
      <c r="AJ80" s="94">
        <v>721</v>
      </c>
      <c r="AK80" s="94">
        <v>6708984</v>
      </c>
      <c r="AL80" s="94">
        <v>0</v>
      </c>
      <c r="AM80" s="94">
        <v>0</v>
      </c>
      <c r="AN80" s="94">
        <v>0</v>
      </c>
      <c r="AO80" s="94">
        <v>0</v>
      </c>
      <c r="AP80" s="94">
        <v>0</v>
      </c>
      <c r="AQ80" s="94">
        <v>0</v>
      </c>
      <c r="AR80" s="94">
        <v>0</v>
      </c>
      <c r="AS80" s="94">
        <v>18610</v>
      </c>
      <c r="AT80" s="94">
        <v>0</v>
      </c>
      <c r="AU80" s="94">
        <v>6746205</v>
      </c>
      <c r="AV80" s="94">
        <v>431083</v>
      </c>
      <c r="AW80" s="94">
        <v>6315122</v>
      </c>
      <c r="AX80" s="94">
        <v>6324427</v>
      </c>
      <c r="AY80" s="94">
        <v>775600</v>
      </c>
      <c r="AZ80" s="94">
        <v>1294</v>
      </c>
      <c r="BA80" s="94">
        <v>848588808</v>
      </c>
      <c r="BB80" s="94">
        <v>0</v>
      </c>
      <c r="BC80" s="94">
        <v>9305</v>
      </c>
      <c r="BD80" s="94">
        <v>18611</v>
      </c>
      <c r="BE80" s="94">
        <v>0</v>
      </c>
      <c r="BF80" s="94">
        <v>0</v>
      </c>
      <c r="BG80" s="94">
        <v>0</v>
      </c>
      <c r="BH80" s="94">
        <v>0</v>
      </c>
      <c r="BI80" s="94">
        <v>0</v>
      </c>
      <c r="BJ80" s="85">
        <v>6708984</v>
      </c>
      <c r="BK80" s="85">
        <v>721</v>
      </c>
      <c r="BL80" s="85">
        <v>9305.11</v>
      </c>
      <c r="BM80" s="85">
        <v>0</v>
      </c>
      <c r="BN80" s="85">
        <v>9305.11</v>
      </c>
      <c r="BO80" s="85">
        <v>723</v>
      </c>
      <c r="BP80" s="85">
        <v>6727595</v>
      </c>
      <c r="BQ80" s="85">
        <v>0</v>
      </c>
      <c r="BR80" s="85">
        <v>0</v>
      </c>
      <c r="BS80" s="85">
        <v>0</v>
      </c>
      <c r="BT80" s="85">
        <v>0</v>
      </c>
      <c r="BU80" s="85">
        <v>0</v>
      </c>
      <c r="BV80" s="85">
        <v>0</v>
      </c>
      <c r="BW80" s="85">
        <v>0</v>
      </c>
      <c r="BX80" s="85">
        <v>0</v>
      </c>
      <c r="BY80" s="85">
        <v>0</v>
      </c>
      <c r="BZ80" s="85">
        <v>6749983</v>
      </c>
      <c r="CA80" s="85">
        <v>366677</v>
      </c>
      <c r="CB80" s="85">
        <v>6383306</v>
      </c>
      <c r="CC80" s="85">
        <v>6383422</v>
      </c>
      <c r="CD80" s="85">
        <v>454350</v>
      </c>
      <c r="CE80" s="85">
        <v>1352</v>
      </c>
      <c r="CF80" s="85">
        <v>862863375</v>
      </c>
      <c r="CG80" s="85">
        <v>0</v>
      </c>
      <c r="CH80" s="85">
        <v>116</v>
      </c>
      <c r="CI80" s="85">
        <v>0</v>
      </c>
      <c r="CJ80" s="85">
        <v>0</v>
      </c>
      <c r="CK80" s="85">
        <v>22388</v>
      </c>
      <c r="CL80" s="85">
        <v>0</v>
      </c>
      <c r="CM80" s="85">
        <v>0</v>
      </c>
      <c r="CN80" s="85">
        <v>0</v>
      </c>
      <c r="CO80" s="91">
        <v>6727595</v>
      </c>
      <c r="CP80" s="91">
        <v>723</v>
      </c>
      <c r="CQ80" s="91">
        <v>9305.11</v>
      </c>
      <c r="CR80" s="91">
        <v>0</v>
      </c>
      <c r="CS80" s="91">
        <v>9305.11</v>
      </c>
      <c r="CT80" s="91">
        <v>742</v>
      </c>
      <c r="CU80" s="91">
        <v>6904392</v>
      </c>
      <c r="CV80" s="91">
        <v>0</v>
      </c>
      <c r="CW80" s="91">
        <v>0</v>
      </c>
      <c r="CX80" s="91">
        <v>0</v>
      </c>
      <c r="CY80" s="91">
        <v>0</v>
      </c>
      <c r="CZ80" s="91">
        <v>0</v>
      </c>
      <c r="DA80" s="91">
        <v>0</v>
      </c>
      <c r="DB80" s="91">
        <v>0</v>
      </c>
      <c r="DC80" s="91">
        <v>0</v>
      </c>
      <c r="DD80" s="91">
        <v>0</v>
      </c>
      <c r="DE80" s="91">
        <v>6922171</v>
      </c>
      <c r="DF80" s="91">
        <v>302904</v>
      </c>
      <c r="DG80" s="91">
        <v>6619267</v>
      </c>
      <c r="DH80" s="91">
        <v>6619267</v>
      </c>
      <c r="DI80" s="91">
        <v>30000</v>
      </c>
      <c r="DJ80" s="91">
        <v>1372</v>
      </c>
      <c r="DK80" s="91">
        <v>912367157</v>
      </c>
      <c r="DL80" s="91">
        <v>0</v>
      </c>
      <c r="DM80" s="91">
        <v>0</v>
      </c>
      <c r="DN80" s="91">
        <v>0</v>
      </c>
      <c r="DO80" s="91">
        <v>0</v>
      </c>
      <c r="DP80" s="91">
        <v>10249</v>
      </c>
      <c r="DQ80" s="91">
        <v>7530</v>
      </c>
      <c r="DR80" s="91">
        <v>0</v>
      </c>
      <c r="DS80" s="91">
        <v>0</v>
      </c>
      <c r="DT80" s="91">
        <v>0</v>
      </c>
      <c r="DU80" s="92">
        <v>6904392</v>
      </c>
      <c r="DV80" s="92">
        <v>742</v>
      </c>
      <c r="DW80" s="92">
        <v>9305.11</v>
      </c>
      <c r="DX80" s="92">
        <v>94.89</v>
      </c>
      <c r="DY80" s="92">
        <v>9400</v>
      </c>
      <c r="DZ80" s="92">
        <v>756</v>
      </c>
      <c r="EA80" s="92">
        <v>7106400</v>
      </c>
      <c r="EB80" s="92">
        <v>0</v>
      </c>
      <c r="EC80" s="92">
        <v>0</v>
      </c>
      <c r="ED80" s="92">
        <v>0</v>
      </c>
      <c r="EE80" s="92">
        <v>0</v>
      </c>
      <c r="EF80" s="92">
        <v>0</v>
      </c>
      <c r="EG80" s="92">
        <v>0</v>
      </c>
      <c r="EH80" s="92">
        <v>0</v>
      </c>
      <c r="EI80" s="92">
        <v>0</v>
      </c>
      <c r="EJ80" s="92">
        <v>0</v>
      </c>
      <c r="EK80" s="92">
        <v>7152650</v>
      </c>
      <c r="EL80" s="92">
        <v>673118</v>
      </c>
      <c r="EM80" s="92">
        <v>6479532</v>
      </c>
      <c r="EN80" s="92">
        <v>6479532</v>
      </c>
      <c r="EO80" s="92">
        <v>30000</v>
      </c>
      <c r="EP80" s="92">
        <v>1405</v>
      </c>
      <c r="EQ80" s="92">
        <v>929941156</v>
      </c>
      <c r="ER80" s="92">
        <v>0</v>
      </c>
      <c r="ES80" s="92">
        <v>0</v>
      </c>
      <c r="ET80" s="92">
        <v>0</v>
      </c>
      <c r="EU80" s="92">
        <v>0</v>
      </c>
      <c r="EV80" s="92">
        <v>14588</v>
      </c>
      <c r="EW80" s="92">
        <v>31662</v>
      </c>
      <c r="EX80" s="92">
        <v>0</v>
      </c>
      <c r="EY80" s="92">
        <v>0</v>
      </c>
      <c r="EZ80" s="92">
        <v>0</v>
      </c>
      <c r="FA80" s="88">
        <v>7106400</v>
      </c>
      <c r="FB80" s="88">
        <v>756</v>
      </c>
      <c r="FC80" s="88">
        <v>9400</v>
      </c>
      <c r="FD80" s="88">
        <v>300</v>
      </c>
      <c r="FE80" s="88">
        <v>9700</v>
      </c>
      <c r="FF80" s="88">
        <v>770</v>
      </c>
      <c r="FG80" s="88">
        <v>7469000</v>
      </c>
      <c r="FH80" s="88">
        <v>0</v>
      </c>
      <c r="FI80" s="88">
        <v>0</v>
      </c>
      <c r="FJ80" s="88">
        <v>0</v>
      </c>
      <c r="FK80" s="88">
        <v>0</v>
      </c>
      <c r="FL80" s="88">
        <v>0</v>
      </c>
      <c r="FM80" s="88">
        <v>0</v>
      </c>
      <c r="FN80" s="88">
        <v>0</v>
      </c>
      <c r="FO80" s="88">
        <v>0</v>
      </c>
      <c r="FP80" s="88">
        <v>0</v>
      </c>
      <c r="FQ80" s="88">
        <v>0</v>
      </c>
      <c r="FR80" s="88">
        <v>63811</v>
      </c>
      <c r="FS80" s="88">
        <v>0</v>
      </c>
      <c r="FT80" s="88">
        <v>0</v>
      </c>
      <c r="FU80" s="88">
        <v>50214</v>
      </c>
      <c r="FV80" s="88">
        <v>0</v>
      </c>
      <c r="FW80" s="88">
        <v>7583025</v>
      </c>
      <c r="FX80" s="88">
        <v>881693</v>
      </c>
      <c r="FY80" s="88">
        <v>6701332</v>
      </c>
      <c r="FZ80" s="88">
        <v>6701332</v>
      </c>
      <c r="GA80" s="88">
        <v>30000</v>
      </c>
      <c r="GB80" s="88">
        <v>939077405</v>
      </c>
      <c r="GC80" s="88">
        <v>0</v>
      </c>
      <c r="GD80" s="88">
        <v>0</v>
      </c>
      <c r="GE80" s="93">
        <v>7469000</v>
      </c>
      <c r="GF80" s="93">
        <v>770</v>
      </c>
      <c r="GG80" s="93">
        <v>9700</v>
      </c>
      <c r="GH80" s="93">
        <v>300</v>
      </c>
      <c r="GI80" s="93">
        <v>10000</v>
      </c>
      <c r="GJ80" s="93">
        <v>762</v>
      </c>
      <c r="GK80" s="93">
        <v>7620000</v>
      </c>
      <c r="GL80" s="93">
        <v>0</v>
      </c>
      <c r="GM80" s="93">
        <v>0</v>
      </c>
      <c r="GN80" s="93">
        <v>0</v>
      </c>
      <c r="GO80" s="93">
        <v>0</v>
      </c>
      <c r="GP80" s="93">
        <v>0</v>
      </c>
      <c r="GQ80" s="93">
        <v>0</v>
      </c>
      <c r="GR80" s="93">
        <v>0</v>
      </c>
      <c r="GS80" s="93">
        <v>80000</v>
      </c>
      <c r="GT80" s="93">
        <v>0</v>
      </c>
      <c r="GU80" s="93">
        <v>0</v>
      </c>
      <c r="GV80" s="93">
        <v>12023</v>
      </c>
      <c r="GW80" s="93">
        <v>0</v>
      </c>
      <c r="GX80" s="93">
        <v>0</v>
      </c>
      <c r="GY80" s="93">
        <v>35138</v>
      </c>
      <c r="GZ80" s="93">
        <v>0</v>
      </c>
      <c r="HA80" s="93">
        <v>7747161</v>
      </c>
      <c r="HB80" s="93">
        <v>1380673</v>
      </c>
      <c r="HC80" s="93">
        <v>6366488</v>
      </c>
      <c r="HD80" s="93">
        <v>6366488</v>
      </c>
      <c r="HE80" s="93">
        <v>30000</v>
      </c>
      <c r="HF80" s="93">
        <v>981427589</v>
      </c>
      <c r="HG80" s="93">
        <v>0</v>
      </c>
      <c r="HH80" s="93">
        <v>0</v>
      </c>
      <c r="HI80" s="65">
        <v>7620000</v>
      </c>
      <c r="HJ80" s="65">
        <v>762</v>
      </c>
      <c r="HK80" s="65">
        <v>10000</v>
      </c>
      <c r="HL80" s="65">
        <v>0</v>
      </c>
      <c r="HM80" s="65">
        <v>10000</v>
      </c>
      <c r="HN80" s="65">
        <v>770</v>
      </c>
      <c r="HO80" s="65">
        <v>7700000</v>
      </c>
      <c r="HP80" s="65">
        <v>0</v>
      </c>
      <c r="HQ80" s="65">
        <v>0</v>
      </c>
      <c r="HR80" s="65">
        <v>0</v>
      </c>
      <c r="HS80" s="65">
        <v>0</v>
      </c>
      <c r="HT80" s="65">
        <v>0</v>
      </c>
      <c r="HU80" s="65">
        <v>0</v>
      </c>
      <c r="HV80" s="65">
        <v>0</v>
      </c>
      <c r="HW80" s="65">
        <v>0</v>
      </c>
      <c r="HX80" s="65">
        <v>0</v>
      </c>
      <c r="HY80" s="65">
        <v>304</v>
      </c>
      <c r="HZ80" s="65">
        <v>21138</v>
      </c>
      <c r="IA80" s="65">
        <v>0</v>
      </c>
      <c r="IB80" s="65">
        <v>0</v>
      </c>
      <c r="IC80" s="65">
        <v>26300</v>
      </c>
      <c r="ID80" s="65">
        <v>0</v>
      </c>
      <c r="IE80" s="65">
        <v>7747742</v>
      </c>
      <c r="IF80" s="65">
        <v>1315021</v>
      </c>
      <c r="IG80" s="65">
        <v>6432721</v>
      </c>
      <c r="IH80" s="65">
        <v>6432721</v>
      </c>
      <c r="II80" s="65">
        <v>30000</v>
      </c>
      <c r="IJ80" s="65">
        <v>1036510531</v>
      </c>
      <c r="IK80" s="65">
        <v>0</v>
      </c>
      <c r="IL80" s="65">
        <v>0</v>
      </c>
      <c r="IM80" s="90">
        <v>7700000</v>
      </c>
      <c r="IN80" s="90">
        <v>770</v>
      </c>
      <c r="IO80" s="90">
        <v>10000</v>
      </c>
      <c r="IP80" s="90">
        <v>0</v>
      </c>
      <c r="IQ80" s="90">
        <v>10000</v>
      </c>
      <c r="IR80" s="90">
        <v>781</v>
      </c>
      <c r="IS80" s="90">
        <v>7810000</v>
      </c>
      <c r="IT80" s="90">
        <v>0</v>
      </c>
      <c r="IU80" s="90">
        <v>0</v>
      </c>
      <c r="IV80" s="90">
        <v>0</v>
      </c>
      <c r="IW80" s="90">
        <v>0</v>
      </c>
      <c r="IX80" s="90">
        <v>0</v>
      </c>
      <c r="IY80" s="90">
        <v>0</v>
      </c>
      <c r="IZ80" s="90">
        <v>0</v>
      </c>
      <c r="JA80" s="90">
        <v>0</v>
      </c>
      <c r="JB80" s="90">
        <v>0</v>
      </c>
      <c r="JC80" s="90">
        <v>0</v>
      </c>
      <c r="JD80" s="90">
        <v>0</v>
      </c>
      <c r="JE80" s="90">
        <v>0</v>
      </c>
      <c r="JF80" s="90">
        <v>0</v>
      </c>
      <c r="JG80" s="90">
        <v>9045</v>
      </c>
      <c r="JH80" s="90">
        <v>0</v>
      </c>
      <c r="JI80" s="90">
        <v>7819045</v>
      </c>
      <c r="JJ80" s="90">
        <v>1930577</v>
      </c>
      <c r="JK80" s="90">
        <v>5888468</v>
      </c>
      <c r="JL80" s="90">
        <v>5898468</v>
      </c>
      <c r="JM80" s="90">
        <v>30000</v>
      </c>
      <c r="JN80" s="90">
        <v>1233838509</v>
      </c>
      <c r="JO80" s="90">
        <v>0</v>
      </c>
      <c r="JP80" s="90">
        <v>10000</v>
      </c>
      <c r="JQ80" s="100">
        <v>7810000</v>
      </c>
      <c r="JR80" s="100">
        <v>781</v>
      </c>
      <c r="JS80" s="100">
        <v>10000</v>
      </c>
      <c r="JT80" s="100">
        <v>1000</v>
      </c>
      <c r="JU80" s="100">
        <v>11000</v>
      </c>
      <c r="JV80" s="100">
        <v>788</v>
      </c>
      <c r="JW80" s="100">
        <v>8668000</v>
      </c>
      <c r="JX80" s="100">
        <v>0</v>
      </c>
      <c r="JY80" s="100">
        <v>0</v>
      </c>
      <c r="JZ80" s="100">
        <v>27933</v>
      </c>
      <c r="KA80" s="100">
        <v>0</v>
      </c>
      <c r="KB80" s="100">
        <v>0</v>
      </c>
      <c r="KC80" s="100">
        <v>0</v>
      </c>
      <c r="KD80" s="100">
        <v>0</v>
      </c>
      <c r="KE80" s="100">
        <v>0</v>
      </c>
      <c r="KF80" s="100">
        <v>0</v>
      </c>
      <c r="KG80" s="100">
        <v>0</v>
      </c>
      <c r="KH80" s="100">
        <v>4706</v>
      </c>
      <c r="KI80" s="100">
        <v>0</v>
      </c>
      <c r="KJ80" s="100">
        <v>0</v>
      </c>
      <c r="KK80" s="100">
        <v>12387</v>
      </c>
      <c r="KL80" s="100">
        <v>0</v>
      </c>
      <c r="KM80" s="100">
        <v>8713026</v>
      </c>
      <c r="KN80" s="100">
        <v>1513206</v>
      </c>
      <c r="KO80" s="100">
        <v>7199820</v>
      </c>
      <c r="KP80" s="100">
        <v>7188820</v>
      </c>
      <c r="KQ80" s="100">
        <v>30000</v>
      </c>
      <c r="KR80" s="100">
        <v>1399321480</v>
      </c>
      <c r="KS80" s="100">
        <v>11000</v>
      </c>
      <c r="KT80" s="100">
        <v>0</v>
      </c>
    </row>
    <row r="81" spans="1:306" x14ac:dyDescent="0.25">
      <c r="A81" s="61">
        <v>1246</v>
      </c>
      <c r="B81" s="61" t="s">
        <v>101</v>
      </c>
      <c r="C81" s="61">
        <v>6363191</v>
      </c>
      <c r="D81" s="61">
        <v>626</v>
      </c>
      <c r="E81" s="61">
        <v>10164.84</v>
      </c>
      <c r="F81" s="61">
        <v>75</v>
      </c>
      <c r="G81" s="61">
        <v>10239.84</v>
      </c>
      <c r="H81" s="61">
        <v>638</v>
      </c>
      <c r="I81" s="61">
        <v>6533018</v>
      </c>
      <c r="J81" s="61">
        <v>0</v>
      </c>
      <c r="K81" s="61">
        <v>0</v>
      </c>
      <c r="L81" s="61">
        <v>0</v>
      </c>
      <c r="M81" s="61">
        <v>0</v>
      </c>
      <c r="N81" s="61">
        <v>0</v>
      </c>
      <c r="O81" s="61">
        <v>0</v>
      </c>
      <c r="P81" s="61">
        <v>0</v>
      </c>
      <c r="Q81" s="61">
        <v>0</v>
      </c>
      <c r="R81" s="61">
        <v>0</v>
      </c>
      <c r="S81" s="61">
        <v>6533018</v>
      </c>
      <c r="T81" s="61">
        <v>3751591</v>
      </c>
      <c r="U81" s="61">
        <v>2781427</v>
      </c>
      <c r="V81" s="61">
        <v>2781427</v>
      </c>
      <c r="W81" s="61">
        <v>423039</v>
      </c>
      <c r="X81" s="61">
        <v>10389</v>
      </c>
      <c r="Y81" s="61">
        <v>282711941</v>
      </c>
      <c r="Z81" s="61">
        <v>0</v>
      </c>
      <c r="AA81" s="61">
        <v>0</v>
      </c>
      <c r="AB81" s="61">
        <v>0</v>
      </c>
      <c r="AC81" s="61">
        <v>0</v>
      </c>
      <c r="AD81" s="61">
        <v>0</v>
      </c>
      <c r="AE81" s="94">
        <v>6533018</v>
      </c>
      <c r="AF81" s="94">
        <v>638</v>
      </c>
      <c r="AG81" s="94">
        <v>10239.84</v>
      </c>
      <c r="AH81" s="94">
        <v>0</v>
      </c>
      <c r="AI81" s="94">
        <v>10239.84</v>
      </c>
      <c r="AJ81" s="94">
        <v>660</v>
      </c>
      <c r="AK81" s="94">
        <v>6758294</v>
      </c>
      <c r="AL81" s="94">
        <v>0</v>
      </c>
      <c r="AM81" s="94">
        <v>0</v>
      </c>
      <c r="AN81" s="94">
        <v>0</v>
      </c>
      <c r="AO81" s="94">
        <v>0</v>
      </c>
      <c r="AP81" s="94">
        <v>0</v>
      </c>
      <c r="AQ81" s="94">
        <v>0</v>
      </c>
      <c r="AR81" s="94">
        <v>0</v>
      </c>
      <c r="AS81" s="94">
        <v>0</v>
      </c>
      <c r="AT81" s="94">
        <v>0</v>
      </c>
      <c r="AU81" s="94">
        <v>6761980</v>
      </c>
      <c r="AV81" s="94">
        <v>4049843</v>
      </c>
      <c r="AW81" s="94">
        <v>2712137</v>
      </c>
      <c r="AX81" s="94">
        <v>2722377</v>
      </c>
      <c r="AY81" s="94">
        <v>440863</v>
      </c>
      <c r="AZ81" s="94">
        <v>9634</v>
      </c>
      <c r="BA81" s="94">
        <v>296984028</v>
      </c>
      <c r="BB81" s="94">
        <v>0</v>
      </c>
      <c r="BC81" s="94">
        <v>10240</v>
      </c>
      <c r="BD81" s="94">
        <v>0</v>
      </c>
      <c r="BE81" s="94">
        <v>0</v>
      </c>
      <c r="BF81" s="94">
        <v>3686</v>
      </c>
      <c r="BG81" s="94">
        <v>0</v>
      </c>
      <c r="BH81" s="94">
        <v>0</v>
      </c>
      <c r="BI81" s="94">
        <v>0</v>
      </c>
      <c r="BJ81" s="85">
        <v>6758294</v>
      </c>
      <c r="BK81" s="85">
        <v>660</v>
      </c>
      <c r="BL81" s="85">
        <v>10239.84</v>
      </c>
      <c r="BM81" s="85">
        <v>0</v>
      </c>
      <c r="BN81" s="85">
        <v>10239.84</v>
      </c>
      <c r="BO81" s="85">
        <v>667</v>
      </c>
      <c r="BP81" s="85">
        <v>6829973</v>
      </c>
      <c r="BQ81" s="85">
        <v>0</v>
      </c>
      <c r="BR81" s="85">
        <v>0</v>
      </c>
      <c r="BS81" s="85">
        <v>0</v>
      </c>
      <c r="BT81" s="85">
        <v>0</v>
      </c>
      <c r="BU81" s="85">
        <v>0</v>
      </c>
      <c r="BV81" s="85">
        <v>0</v>
      </c>
      <c r="BW81" s="85">
        <v>0</v>
      </c>
      <c r="BX81" s="85">
        <v>0</v>
      </c>
      <c r="BY81" s="85">
        <v>0</v>
      </c>
      <c r="BZ81" s="85">
        <v>6836980</v>
      </c>
      <c r="CA81" s="85">
        <v>4195807</v>
      </c>
      <c r="CB81" s="85">
        <v>2641173</v>
      </c>
      <c r="CC81" s="85">
        <v>2641173</v>
      </c>
      <c r="CD81" s="85">
        <v>457663</v>
      </c>
      <c r="CE81" s="85">
        <v>21709</v>
      </c>
      <c r="CF81" s="85">
        <v>313347742</v>
      </c>
      <c r="CG81" s="85">
        <v>0</v>
      </c>
      <c r="CH81" s="85">
        <v>0</v>
      </c>
      <c r="CI81" s="85">
        <v>0</v>
      </c>
      <c r="CJ81" s="85">
        <v>0</v>
      </c>
      <c r="CK81" s="85">
        <v>7007</v>
      </c>
      <c r="CL81" s="85">
        <v>0</v>
      </c>
      <c r="CM81" s="85">
        <v>0</v>
      </c>
      <c r="CN81" s="85">
        <v>0</v>
      </c>
      <c r="CO81" s="91">
        <v>6829973</v>
      </c>
      <c r="CP81" s="91">
        <v>667</v>
      </c>
      <c r="CQ81" s="91">
        <v>10239.84</v>
      </c>
      <c r="CR81" s="91">
        <v>0</v>
      </c>
      <c r="CS81" s="91">
        <v>10239.84</v>
      </c>
      <c r="CT81" s="91">
        <v>670</v>
      </c>
      <c r="CU81" s="91">
        <v>6860693</v>
      </c>
      <c r="CV81" s="91">
        <v>0</v>
      </c>
      <c r="CW81" s="91">
        <v>0</v>
      </c>
      <c r="CX81" s="91">
        <v>0</v>
      </c>
      <c r="CY81" s="91">
        <v>0</v>
      </c>
      <c r="CZ81" s="91">
        <v>200000</v>
      </c>
      <c r="DA81" s="91">
        <v>0</v>
      </c>
      <c r="DB81" s="91">
        <v>0</v>
      </c>
      <c r="DC81" s="91">
        <v>0</v>
      </c>
      <c r="DD81" s="91">
        <v>0</v>
      </c>
      <c r="DE81" s="91">
        <v>7060693</v>
      </c>
      <c r="DF81" s="91">
        <v>3963091</v>
      </c>
      <c r="DG81" s="91">
        <v>3097602</v>
      </c>
      <c r="DH81" s="91">
        <v>3097602</v>
      </c>
      <c r="DI81" s="91">
        <v>646481</v>
      </c>
      <c r="DJ81" s="91">
        <v>22028</v>
      </c>
      <c r="DK81" s="91">
        <v>326334955</v>
      </c>
      <c r="DL81" s="91">
        <v>0</v>
      </c>
      <c r="DM81" s="91">
        <v>0</v>
      </c>
      <c r="DN81" s="91">
        <v>0</v>
      </c>
      <c r="DO81" s="91">
        <v>0</v>
      </c>
      <c r="DP81" s="91">
        <v>0</v>
      </c>
      <c r="DQ81" s="91">
        <v>0</v>
      </c>
      <c r="DR81" s="91">
        <v>0</v>
      </c>
      <c r="DS81" s="91">
        <v>0</v>
      </c>
      <c r="DT81" s="91">
        <v>0</v>
      </c>
      <c r="DU81" s="92">
        <v>7060693</v>
      </c>
      <c r="DV81" s="92">
        <v>670</v>
      </c>
      <c r="DW81" s="92">
        <v>10538.35</v>
      </c>
      <c r="DX81" s="92">
        <v>0</v>
      </c>
      <c r="DY81" s="92">
        <v>10538.35</v>
      </c>
      <c r="DZ81" s="92">
        <v>656</v>
      </c>
      <c r="EA81" s="92">
        <v>7060693</v>
      </c>
      <c r="EB81" s="92">
        <v>0</v>
      </c>
      <c r="EC81" s="92">
        <v>0</v>
      </c>
      <c r="ED81" s="92">
        <v>0</v>
      </c>
      <c r="EE81" s="92">
        <v>0</v>
      </c>
      <c r="EF81" s="92">
        <v>100000</v>
      </c>
      <c r="EG81" s="92">
        <v>0</v>
      </c>
      <c r="EH81" s="92">
        <v>0</v>
      </c>
      <c r="EI81" s="92">
        <v>147537</v>
      </c>
      <c r="EJ81" s="92">
        <v>0</v>
      </c>
      <c r="EK81" s="92">
        <v>7329137</v>
      </c>
      <c r="EL81" s="92">
        <v>4283063</v>
      </c>
      <c r="EM81" s="92">
        <v>3046074</v>
      </c>
      <c r="EN81" s="92">
        <v>3046074</v>
      </c>
      <c r="EO81" s="92">
        <v>704767</v>
      </c>
      <c r="EP81" s="92">
        <v>22561</v>
      </c>
      <c r="EQ81" s="92">
        <v>336575991</v>
      </c>
      <c r="ER81" s="92">
        <v>0</v>
      </c>
      <c r="ES81" s="92">
        <v>0</v>
      </c>
      <c r="ET81" s="92">
        <v>147535</v>
      </c>
      <c r="EU81" s="92">
        <v>0</v>
      </c>
      <c r="EV81" s="92">
        <v>20907</v>
      </c>
      <c r="EW81" s="92">
        <v>0</v>
      </c>
      <c r="EX81" s="92">
        <v>0</v>
      </c>
      <c r="EY81" s="92">
        <v>0</v>
      </c>
      <c r="EZ81" s="92">
        <v>0</v>
      </c>
      <c r="FA81" s="88">
        <v>7013158</v>
      </c>
      <c r="FB81" s="88">
        <v>656</v>
      </c>
      <c r="FC81" s="88">
        <v>10690.79</v>
      </c>
      <c r="FD81" s="88">
        <v>175</v>
      </c>
      <c r="FE81" s="88">
        <v>10865.79</v>
      </c>
      <c r="FF81" s="88">
        <v>647</v>
      </c>
      <c r="FG81" s="88">
        <v>7030166</v>
      </c>
      <c r="FH81" s="88">
        <v>0</v>
      </c>
      <c r="FI81" s="88">
        <v>0</v>
      </c>
      <c r="FJ81" s="88">
        <v>81713</v>
      </c>
      <c r="FK81" s="88">
        <v>0</v>
      </c>
      <c r="FL81" s="88">
        <v>0</v>
      </c>
      <c r="FM81" s="88">
        <v>0</v>
      </c>
      <c r="FN81" s="88">
        <v>0</v>
      </c>
      <c r="FO81" s="88">
        <v>97792</v>
      </c>
      <c r="FP81" s="88">
        <v>0</v>
      </c>
      <c r="FQ81" s="88">
        <v>0</v>
      </c>
      <c r="FR81" s="88">
        <v>0</v>
      </c>
      <c r="FS81" s="88">
        <v>0</v>
      </c>
      <c r="FT81" s="88">
        <v>0</v>
      </c>
      <c r="FU81" s="88">
        <v>0</v>
      </c>
      <c r="FV81" s="88">
        <v>0</v>
      </c>
      <c r="FW81" s="88">
        <v>7209671</v>
      </c>
      <c r="FX81" s="88">
        <v>4136197</v>
      </c>
      <c r="FY81" s="88">
        <v>3073474</v>
      </c>
      <c r="FZ81" s="88">
        <v>3073474</v>
      </c>
      <c r="GA81" s="88">
        <v>774469</v>
      </c>
      <c r="GB81" s="88">
        <v>348042363</v>
      </c>
      <c r="GC81" s="88">
        <v>0</v>
      </c>
      <c r="GD81" s="88">
        <v>0</v>
      </c>
      <c r="GE81" s="93">
        <v>7111879</v>
      </c>
      <c r="GF81" s="93">
        <v>647</v>
      </c>
      <c r="GG81" s="93">
        <v>10992.09</v>
      </c>
      <c r="GH81" s="93">
        <v>179</v>
      </c>
      <c r="GI81" s="93">
        <v>11171.09</v>
      </c>
      <c r="GJ81" s="93">
        <v>625</v>
      </c>
      <c r="GK81" s="93">
        <v>6981931</v>
      </c>
      <c r="GL81" s="93">
        <v>129948</v>
      </c>
      <c r="GM81" s="93">
        <v>0</v>
      </c>
      <c r="GN81" s="93">
        <v>34368</v>
      </c>
      <c r="GO81" s="93">
        <v>0</v>
      </c>
      <c r="GP81" s="93">
        <v>0</v>
      </c>
      <c r="GQ81" s="93">
        <v>0</v>
      </c>
      <c r="GR81" s="93">
        <v>0</v>
      </c>
      <c r="GS81" s="93">
        <v>245764</v>
      </c>
      <c r="GT81" s="93">
        <v>0</v>
      </c>
      <c r="GU81" s="93">
        <v>0</v>
      </c>
      <c r="GV81" s="93">
        <v>0</v>
      </c>
      <c r="GW81" s="93">
        <v>0</v>
      </c>
      <c r="GX81" s="93">
        <v>0</v>
      </c>
      <c r="GY81" s="93">
        <v>0</v>
      </c>
      <c r="GZ81" s="93">
        <v>0</v>
      </c>
      <c r="HA81" s="93">
        <v>7392011</v>
      </c>
      <c r="HB81" s="93">
        <v>4253024</v>
      </c>
      <c r="HC81" s="93">
        <v>3138987</v>
      </c>
      <c r="HD81" s="93">
        <v>3138987</v>
      </c>
      <c r="HE81" s="93">
        <v>832803</v>
      </c>
      <c r="HF81" s="93">
        <v>362568643</v>
      </c>
      <c r="HG81" s="93">
        <v>0</v>
      </c>
      <c r="HH81" s="93">
        <v>0</v>
      </c>
      <c r="HI81" s="65">
        <v>7016299</v>
      </c>
      <c r="HJ81" s="65">
        <v>625</v>
      </c>
      <c r="HK81" s="65">
        <v>11226.08</v>
      </c>
      <c r="HL81" s="65">
        <v>0</v>
      </c>
      <c r="HM81" s="65">
        <v>11226.08</v>
      </c>
      <c r="HN81" s="65">
        <v>621</v>
      </c>
      <c r="HO81" s="65">
        <v>6971396</v>
      </c>
      <c r="HP81" s="65">
        <v>44903</v>
      </c>
      <c r="HQ81" s="65">
        <v>0</v>
      </c>
      <c r="HR81" s="65">
        <v>21898</v>
      </c>
      <c r="HS81" s="65">
        <v>0</v>
      </c>
      <c r="HT81" s="65">
        <v>0</v>
      </c>
      <c r="HU81" s="65">
        <v>0</v>
      </c>
      <c r="HV81" s="65">
        <v>0</v>
      </c>
      <c r="HW81" s="65">
        <v>44904</v>
      </c>
      <c r="HX81" s="65">
        <v>0</v>
      </c>
      <c r="HY81" s="65">
        <v>0</v>
      </c>
      <c r="HZ81" s="65">
        <v>16341</v>
      </c>
      <c r="IA81" s="65">
        <v>0</v>
      </c>
      <c r="IB81" s="65">
        <v>0</v>
      </c>
      <c r="IC81" s="65">
        <v>0</v>
      </c>
      <c r="ID81" s="65">
        <v>0</v>
      </c>
      <c r="IE81" s="65">
        <v>7099442</v>
      </c>
      <c r="IF81" s="65">
        <v>4330289</v>
      </c>
      <c r="IG81" s="65">
        <v>2769153</v>
      </c>
      <c r="IH81" s="65">
        <v>2780379</v>
      </c>
      <c r="II81" s="65">
        <v>1400000</v>
      </c>
      <c r="IJ81" s="65">
        <v>385548203</v>
      </c>
      <c r="IK81" s="65">
        <v>0</v>
      </c>
      <c r="IL81" s="65">
        <v>11226</v>
      </c>
      <c r="IM81" s="90">
        <v>6993294</v>
      </c>
      <c r="IN81" s="90">
        <v>621</v>
      </c>
      <c r="IO81" s="90">
        <v>11261.34</v>
      </c>
      <c r="IP81" s="90">
        <v>0</v>
      </c>
      <c r="IQ81" s="90">
        <v>11261.34</v>
      </c>
      <c r="IR81" s="90">
        <v>619</v>
      </c>
      <c r="IS81" s="90">
        <v>6970769</v>
      </c>
      <c r="IT81" s="90">
        <v>22525</v>
      </c>
      <c r="IU81" s="90">
        <v>0</v>
      </c>
      <c r="IV81" s="90">
        <v>0</v>
      </c>
      <c r="IW81" s="90">
        <v>0</v>
      </c>
      <c r="IX81" s="90">
        <v>0</v>
      </c>
      <c r="IY81" s="90">
        <v>0</v>
      </c>
      <c r="IZ81" s="90">
        <v>0</v>
      </c>
      <c r="JA81" s="90">
        <v>22523</v>
      </c>
      <c r="JB81" s="90">
        <v>0</v>
      </c>
      <c r="JC81" s="90">
        <v>0</v>
      </c>
      <c r="JD81" s="90">
        <v>1823</v>
      </c>
      <c r="JE81" s="90">
        <v>0</v>
      </c>
      <c r="JF81" s="90">
        <v>0</v>
      </c>
      <c r="JG81" s="90">
        <v>0</v>
      </c>
      <c r="JH81" s="90">
        <v>0</v>
      </c>
      <c r="JI81" s="90">
        <v>7017640</v>
      </c>
      <c r="JJ81" s="90">
        <v>4847046</v>
      </c>
      <c r="JK81" s="90">
        <v>2170594</v>
      </c>
      <c r="JL81" s="90">
        <v>2170594</v>
      </c>
      <c r="JM81" s="90">
        <v>2412509</v>
      </c>
      <c r="JN81" s="90">
        <v>431808643</v>
      </c>
      <c r="JO81" s="90">
        <v>0</v>
      </c>
      <c r="JP81" s="90">
        <v>0</v>
      </c>
      <c r="JQ81" s="100">
        <v>6970769</v>
      </c>
      <c r="JR81" s="100">
        <v>619</v>
      </c>
      <c r="JS81" s="100">
        <v>11261.34</v>
      </c>
      <c r="JT81" s="100">
        <v>325</v>
      </c>
      <c r="JU81" s="100">
        <v>11586.34</v>
      </c>
      <c r="JV81" s="100">
        <v>618</v>
      </c>
      <c r="JW81" s="100">
        <v>7160358</v>
      </c>
      <c r="JX81" s="100">
        <v>0</v>
      </c>
      <c r="JY81" s="100">
        <v>0</v>
      </c>
      <c r="JZ81" s="100">
        <v>0</v>
      </c>
      <c r="KA81" s="100">
        <v>0</v>
      </c>
      <c r="KB81" s="100">
        <v>0</v>
      </c>
      <c r="KC81" s="100">
        <v>200000</v>
      </c>
      <c r="KD81" s="100">
        <v>0</v>
      </c>
      <c r="KE81" s="100">
        <v>11586</v>
      </c>
      <c r="KF81" s="100">
        <v>0</v>
      </c>
      <c r="KG81" s="100">
        <v>637</v>
      </c>
      <c r="KH81" s="100">
        <v>4053</v>
      </c>
      <c r="KI81" s="100">
        <v>0</v>
      </c>
      <c r="KJ81" s="100">
        <v>0</v>
      </c>
      <c r="KK81" s="100">
        <v>29679</v>
      </c>
      <c r="KL81" s="100">
        <v>0</v>
      </c>
      <c r="KM81" s="100">
        <v>7406313</v>
      </c>
      <c r="KN81" s="100">
        <v>5033625</v>
      </c>
      <c r="KO81" s="100">
        <v>2372688</v>
      </c>
      <c r="KP81" s="100">
        <v>2372688</v>
      </c>
      <c r="KQ81" s="100">
        <v>2317039</v>
      </c>
      <c r="KR81" s="100">
        <v>479934905</v>
      </c>
      <c r="KS81" s="100">
        <v>0</v>
      </c>
      <c r="KT81" s="100">
        <v>0</v>
      </c>
    </row>
    <row r="82" spans="1:306" x14ac:dyDescent="0.25">
      <c r="A82" s="61">
        <v>1253</v>
      </c>
      <c r="B82" s="61" t="s">
        <v>102</v>
      </c>
      <c r="C82" s="61">
        <v>26538944</v>
      </c>
      <c r="D82" s="61">
        <v>2579</v>
      </c>
      <c r="E82" s="61">
        <v>10290.4</v>
      </c>
      <c r="F82" s="61">
        <v>75</v>
      </c>
      <c r="G82" s="61">
        <v>10365.4</v>
      </c>
      <c r="H82" s="61">
        <v>2567</v>
      </c>
      <c r="I82" s="61">
        <v>26607982</v>
      </c>
      <c r="J82" s="61">
        <v>51552</v>
      </c>
      <c r="K82" s="61">
        <v>0</v>
      </c>
      <c r="L82" s="61">
        <v>0</v>
      </c>
      <c r="M82" s="61">
        <v>0</v>
      </c>
      <c r="N82" s="61">
        <v>0</v>
      </c>
      <c r="O82" s="61">
        <v>0</v>
      </c>
      <c r="P82" s="61">
        <v>0</v>
      </c>
      <c r="Q82" s="61">
        <v>124385</v>
      </c>
      <c r="R82" s="61">
        <v>0</v>
      </c>
      <c r="S82" s="61">
        <v>26826254</v>
      </c>
      <c r="T82" s="61">
        <v>16972293</v>
      </c>
      <c r="U82" s="61">
        <v>9853961</v>
      </c>
      <c r="V82" s="61">
        <v>9853960</v>
      </c>
      <c r="W82" s="61">
        <v>1560772</v>
      </c>
      <c r="X82" s="61">
        <v>50464</v>
      </c>
      <c r="Y82" s="61">
        <v>1023575600</v>
      </c>
      <c r="Z82" s="61">
        <v>1</v>
      </c>
      <c r="AA82" s="61">
        <v>0</v>
      </c>
      <c r="AB82" s="61">
        <v>0</v>
      </c>
      <c r="AC82" s="61">
        <v>0</v>
      </c>
      <c r="AD82" s="61">
        <v>42335</v>
      </c>
      <c r="AE82" s="94">
        <v>26659534</v>
      </c>
      <c r="AF82" s="94">
        <v>2567</v>
      </c>
      <c r="AG82" s="94">
        <v>10385.48</v>
      </c>
      <c r="AH82" s="94">
        <v>0</v>
      </c>
      <c r="AI82" s="94">
        <v>10385.48</v>
      </c>
      <c r="AJ82" s="94">
        <v>2544</v>
      </c>
      <c r="AK82" s="94">
        <v>26420661</v>
      </c>
      <c r="AL82" s="94">
        <v>0</v>
      </c>
      <c r="AM82" s="94">
        <v>0</v>
      </c>
      <c r="AN82" s="94">
        <v>0</v>
      </c>
      <c r="AO82" s="94">
        <v>0</v>
      </c>
      <c r="AP82" s="94">
        <v>0</v>
      </c>
      <c r="AQ82" s="94">
        <v>0</v>
      </c>
      <c r="AR82" s="94">
        <v>0</v>
      </c>
      <c r="AS82" s="94">
        <v>238866</v>
      </c>
      <c r="AT82" s="94">
        <v>0</v>
      </c>
      <c r="AU82" s="94">
        <v>26956411</v>
      </c>
      <c r="AV82" s="94">
        <v>16871678</v>
      </c>
      <c r="AW82" s="94">
        <v>10084733</v>
      </c>
      <c r="AX82" s="94">
        <v>10105504</v>
      </c>
      <c r="AY82" s="94">
        <v>1571952</v>
      </c>
      <c r="AZ82" s="94">
        <v>40125</v>
      </c>
      <c r="BA82" s="94">
        <v>915612500</v>
      </c>
      <c r="BB82" s="94">
        <v>0</v>
      </c>
      <c r="BC82" s="94">
        <v>20771</v>
      </c>
      <c r="BD82" s="94">
        <v>238873</v>
      </c>
      <c r="BE82" s="94">
        <v>16469</v>
      </c>
      <c r="BF82" s="94">
        <v>0</v>
      </c>
      <c r="BG82" s="94">
        <v>41542</v>
      </c>
      <c r="BH82" s="94">
        <v>0</v>
      </c>
      <c r="BI82" s="94">
        <v>0</v>
      </c>
      <c r="BJ82" s="85">
        <v>26431047</v>
      </c>
      <c r="BK82" s="85">
        <v>2545</v>
      </c>
      <c r="BL82" s="85">
        <v>10385.48</v>
      </c>
      <c r="BM82" s="85">
        <v>0</v>
      </c>
      <c r="BN82" s="85">
        <v>10385.48</v>
      </c>
      <c r="BO82" s="85">
        <v>2512</v>
      </c>
      <c r="BP82" s="85">
        <v>26088326</v>
      </c>
      <c r="BQ82" s="85">
        <v>0</v>
      </c>
      <c r="BR82" s="85">
        <v>0</v>
      </c>
      <c r="BS82" s="85">
        <v>0</v>
      </c>
      <c r="BT82" s="85">
        <v>0</v>
      </c>
      <c r="BU82" s="85">
        <v>0</v>
      </c>
      <c r="BV82" s="85">
        <v>0</v>
      </c>
      <c r="BW82" s="85">
        <v>0</v>
      </c>
      <c r="BX82" s="85">
        <v>342721</v>
      </c>
      <c r="BY82" s="85">
        <v>0</v>
      </c>
      <c r="BZ82" s="85">
        <v>26838684</v>
      </c>
      <c r="CA82" s="85">
        <v>18074701</v>
      </c>
      <c r="CB82" s="85">
        <v>8763983</v>
      </c>
      <c r="CC82" s="85">
        <v>8826296</v>
      </c>
      <c r="CD82" s="85">
        <v>2071202</v>
      </c>
      <c r="CE82" s="85">
        <v>39740</v>
      </c>
      <c r="CF82" s="85">
        <v>904789300</v>
      </c>
      <c r="CG82" s="85">
        <v>0</v>
      </c>
      <c r="CH82" s="85">
        <v>62313</v>
      </c>
      <c r="CI82" s="85">
        <v>342721</v>
      </c>
      <c r="CJ82" s="85">
        <v>0</v>
      </c>
      <c r="CK82" s="85">
        <v>0</v>
      </c>
      <c r="CL82" s="85">
        <v>64916</v>
      </c>
      <c r="CM82" s="85">
        <v>0</v>
      </c>
      <c r="CN82" s="85">
        <v>0</v>
      </c>
      <c r="CO82" s="91">
        <v>26088326</v>
      </c>
      <c r="CP82" s="91">
        <v>2512</v>
      </c>
      <c r="CQ82" s="91">
        <v>10385.48</v>
      </c>
      <c r="CR82" s="91">
        <v>0</v>
      </c>
      <c r="CS82" s="91">
        <v>10385.48</v>
      </c>
      <c r="CT82" s="91">
        <v>2466</v>
      </c>
      <c r="CU82" s="91">
        <v>25610594</v>
      </c>
      <c r="CV82" s="91">
        <v>0</v>
      </c>
      <c r="CW82" s="91">
        <v>0</v>
      </c>
      <c r="CX82" s="91">
        <v>0</v>
      </c>
      <c r="CY82" s="91">
        <v>0</v>
      </c>
      <c r="CZ82" s="91">
        <v>0</v>
      </c>
      <c r="DA82" s="91">
        <v>0</v>
      </c>
      <c r="DB82" s="91">
        <v>0</v>
      </c>
      <c r="DC82" s="91">
        <v>477732</v>
      </c>
      <c r="DD82" s="91">
        <v>0</v>
      </c>
      <c r="DE82" s="91">
        <v>26690508</v>
      </c>
      <c r="DF82" s="91">
        <v>18629450</v>
      </c>
      <c r="DG82" s="91">
        <v>8061058</v>
      </c>
      <c r="DH82" s="91">
        <v>8112985</v>
      </c>
      <c r="DI82" s="91">
        <v>2778420</v>
      </c>
      <c r="DJ82" s="91">
        <v>40324</v>
      </c>
      <c r="DK82" s="91">
        <v>944345800</v>
      </c>
      <c r="DL82" s="91">
        <v>0</v>
      </c>
      <c r="DM82" s="91">
        <v>51927</v>
      </c>
      <c r="DN82" s="91">
        <v>477732</v>
      </c>
      <c r="DO82" s="91">
        <v>0</v>
      </c>
      <c r="DP82" s="91">
        <v>10909</v>
      </c>
      <c r="DQ82" s="91">
        <v>101334</v>
      </c>
      <c r="DR82" s="91">
        <v>0</v>
      </c>
      <c r="DS82" s="91">
        <v>0</v>
      </c>
      <c r="DT82" s="91">
        <v>12207</v>
      </c>
      <c r="DU82" s="92">
        <v>25610594</v>
      </c>
      <c r="DV82" s="92">
        <v>2466</v>
      </c>
      <c r="DW82" s="92">
        <v>10385.48</v>
      </c>
      <c r="DX82" s="92">
        <v>0</v>
      </c>
      <c r="DY82" s="92">
        <v>10385.48</v>
      </c>
      <c r="DZ82" s="92">
        <v>2423</v>
      </c>
      <c r="EA82" s="92">
        <v>25610594</v>
      </c>
      <c r="EB82" s="92">
        <v>0</v>
      </c>
      <c r="EC82" s="92">
        <v>0</v>
      </c>
      <c r="ED82" s="92">
        <v>0</v>
      </c>
      <c r="EE82" s="92">
        <v>0</v>
      </c>
      <c r="EF82" s="92">
        <v>0</v>
      </c>
      <c r="EG82" s="92">
        <v>0</v>
      </c>
      <c r="EH82" s="92">
        <v>0</v>
      </c>
      <c r="EI82" s="92">
        <v>446576</v>
      </c>
      <c r="EJ82" s="92">
        <v>0</v>
      </c>
      <c r="EK82" s="92">
        <v>26370627</v>
      </c>
      <c r="EL82" s="92">
        <v>18764095</v>
      </c>
      <c r="EM82" s="92">
        <v>7606532</v>
      </c>
      <c r="EN82" s="92">
        <v>7668845</v>
      </c>
      <c r="EO82" s="92">
        <v>2982996</v>
      </c>
      <c r="EP82" s="92">
        <v>41300</v>
      </c>
      <c r="EQ82" s="92">
        <v>960825800</v>
      </c>
      <c r="ER82" s="92">
        <v>0</v>
      </c>
      <c r="ES82" s="92">
        <v>62313</v>
      </c>
      <c r="ET82" s="92">
        <v>446576</v>
      </c>
      <c r="EU82" s="92">
        <v>3814</v>
      </c>
      <c r="EV82" s="92">
        <v>0</v>
      </c>
      <c r="EW82" s="92">
        <v>297213</v>
      </c>
      <c r="EX82" s="92">
        <v>0</v>
      </c>
      <c r="EY82" s="92">
        <v>0</v>
      </c>
      <c r="EZ82" s="92">
        <v>12431</v>
      </c>
      <c r="FA82" s="88">
        <v>25164017</v>
      </c>
      <c r="FB82" s="88">
        <v>2423</v>
      </c>
      <c r="FC82" s="88">
        <v>10385.48</v>
      </c>
      <c r="FD82" s="88">
        <v>175</v>
      </c>
      <c r="FE82" s="88">
        <v>10560.48</v>
      </c>
      <c r="FF82" s="88">
        <v>2386</v>
      </c>
      <c r="FG82" s="88">
        <v>25197305</v>
      </c>
      <c r="FH82" s="88">
        <v>0</v>
      </c>
      <c r="FI82" s="88">
        <v>0</v>
      </c>
      <c r="FJ82" s="88">
        <v>0</v>
      </c>
      <c r="FK82" s="88">
        <v>0</v>
      </c>
      <c r="FL82" s="88">
        <v>0</v>
      </c>
      <c r="FM82" s="88">
        <v>0</v>
      </c>
      <c r="FN82" s="88">
        <v>0</v>
      </c>
      <c r="FO82" s="88">
        <v>390738</v>
      </c>
      <c r="FP82" s="88">
        <v>0</v>
      </c>
      <c r="FQ82" s="88">
        <v>0</v>
      </c>
      <c r="FR82" s="88">
        <v>0</v>
      </c>
      <c r="FS82" s="88">
        <v>0</v>
      </c>
      <c r="FT82" s="88">
        <v>0</v>
      </c>
      <c r="FU82" s="88">
        <v>656913</v>
      </c>
      <c r="FV82" s="88">
        <v>0</v>
      </c>
      <c r="FW82" s="88">
        <v>26244956</v>
      </c>
      <c r="FX82" s="88">
        <v>19384659</v>
      </c>
      <c r="FY82" s="88">
        <v>6860297</v>
      </c>
      <c r="FZ82" s="88">
        <v>6869252</v>
      </c>
      <c r="GA82" s="88">
        <v>3763830</v>
      </c>
      <c r="GB82" s="88">
        <v>1032520200</v>
      </c>
      <c r="GC82" s="88">
        <v>0</v>
      </c>
      <c r="GD82" s="88">
        <v>8955</v>
      </c>
      <c r="GE82" s="93">
        <v>25197305</v>
      </c>
      <c r="GF82" s="93">
        <v>2386</v>
      </c>
      <c r="GG82" s="93">
        <v>10560.48</v>
      </c>
      <c r="GH82" s="93">
        <v>179</v>
      </c>
      <c r="GI82" s="93">
        <v>10739.48</v>
      </c>
      <c r="GJ82" s="93">
        <v>2338</v>
      </c>
      <c r="GK82" s="93">
        <v>25108904</v>
      </c>
      <c r="GL82" s="93">
        <v>88401</v>
      </c>
      <c r="GM82" s="93">
        <v>0</v>
      </c>
      <c r="GN82" s="93">
        <v>0</v>
      </c>
      <c r="GO82" s="93">
        <v>0</v>
      </c>
      <c r="GP82" s="93">
        <v>0</v>
      </c>
      <c r="GQ82" s="93">
        <v>0</v>
      </c>
      <c r="GR82" s="93">
        <v>2150000</v>
      </c>
      <c r="GS82" s="93">
        <v>515495</v>
      </c>
      <c r="GT82" s="93">
        <v>0</v>
      </c>
      <c r="GU82" s="93">
        <v>0</v>
      </c>
      <c r="GV82" s="93">
        <v>43982</v>
      </c>
      <c r="GW82" s="93">
        <v>0</v>
      </c>
      <c r="GX82" s="93">
        <v>0</v>
      </c>
      <c r="GY82" s="93">
        <v>697730</v>
      </c>
      <c r="GZ82" s="93">
        <v>38931</v>
      </c>
      <c r="HA82" s="93">
        <v>28643443</v>
      </c>
      <c r="HB82" s="93">
        <v>20336674</v>
      </c>
      <c r="HC82" s="93">
        <v>8306769</v>
      </c>
      <c r="HD82" s="93">
        <v>8338987</v>
      </c>
      <c r="HE82" s="93">
        <v>2284692</v>
      </c>
      <c r="HF82" s="93">
        <v>1091502700</v>
      </c>
      <c r="HG82" s="93">
        <v>0</v>
      </c>
      <c r="HH82" s="93">
        <v>32218</v>
      </c>
      <c r="HI82" s="65">
        <v>25108904</v>
      </c>
      <c r="HJ82" s="65">
        <v>2338</v>
      </c>
      <c r="HK82" s="65">
        <v>10739.48</v>
      </c>
      <c r="HL82" s="65">
        <v>0</v>
      </c>
      <c r="HM82" s="65">
        <v>10739.48</v>
      </c>
      <c r="HN82" s="65">
        <v>2272</v>
      </c>
      <c r="HO82" s="65">
        <v>24400099</v>
      </c>
      <c r="HP82" s="65">
        <v>708805</v>
      </c>
      <c r="HQ82" s="65">
        <v>0</v>
      </c>
      <c r="HR82" s="65">
        <v>0</v>
      </c>
      <c r="HS82" s="65">
        <v>0</v>
      </c>
      <c r="HT82" s="65">
        <v>0</v>
      </c>
      <c r="HU82" s="65">
        <v>0</v>
      </c>
      <c r="HV82" s="65">
        <v>2400000</v>
      </c>
      <c r="HW82" s="65">
        <v>708806</v>
      </c>
      <c r="HX82" s="65">
        <v>0</v>
      </c>
      <c r="HY82" s="65">
        <v>247</v>
      </c>
      <c r="HZ82" s="65">
        <v>14301</v>
      </c>
      <c r="IA82" s="65">
        <v>0</v>
      </c>
      <c r="IB82" s="65">
        <v>0</v>
      </c>
      <c r="IC82" s="65">
        <v>809226</v>
      </c>
      <c r="ID82" s="65">
        <v>26026</v>
      </c>
      <c r="IE82" s="65">
        <v>29067510</v>
      </c>
      <c r="IF82" s="65">
        <v>20012158</v>
      </c>
      <c r="IG82" s="65">
        <v>9055352</v>
      </c>
      <c r="IH82" s="65">
        <v>9076831</v>
      </c>
      <c r="II82" s="65">
        <v>1546848</v>
      </c>
      <c r="IJ82" s="65">
        <v>1337822300</v>
      </c>
      <c r="IK82" s="65">
        <v>0</v>
      </c>
      <c r="IL82" s="65">
        <v>21479</v>
      </c>
      <c r="IM82" s="90">
        <v>24400099</v>
      </c>
      <c r="IN82" s="90">
        <v>2272</v>
      </c>
      <c r="IO82" s="90">
        <v>10739.48</v>
      </c>
      <c r="IP82" s="90">
        <v>0</v>
      </c>
      <c r="IQ82" s="90">
        <v>10739.48</v>
      </c>
      <c r="IR82" s="90">
        <v>2222</v>
      </c>
      <c r="IS82" s="90">
        <v>23863125</v>
      </c>
      <c r="IT82" s="90">
        <v>536974</v>
      </c>
      <c r="IU82" s="90">
        <v>0</v>
      </c>
      <c r="IV82" s="90">
        <v>0</v>
      </c>
      <c r="IW82" s="90">
        <v>0</v>
      </c>
      <c r="IX82" s="90">
        <v>0</v>
      </c>
      <c r="IY82" s="90">
        <v>0</v>
      </c>
      <c r="IZ82" s="90">
        <v>2400000</v>
      </c>
      <c r="JA82" s="90">
        <v>536974</v>
      </c>
      <c r="JB82" s="90">
        <v>0</v>
      </c>
      <c r="JC82" s="90">
        <v>0</v>
      </c>
      <c r="JD82" s="90">
        <v>91490</v>
      </c>
      <c r="JE82" s="90">
        <v>0</v>
      </c>
      <c r="JF82" s="90">
        <v>0</v>
      </c>
      <c r="JG82" s="90">
        <v>944227</v>
      </c>
      <c r="JH82" s="90">
        <v>65380</v>
      </c>
      <c r="JI82" s="90">
        <v>28438170</v>
      </c>
      <c r="JJ82" s="90">
        <v>18010110</v>
      </c>
      <c r="JK82" s="90">
        <v>10428060</v>
      </c>
      <c r="JL82" s="90">
        <v>10438799</v>
      </c>
      <c r="JM82" s="90">
        <v>1080102</v>
      </c>
      <c r="JN82" s="90">
        <v>1515988000</v>
      </c>
      <c r="JO82" s="90">
        <v>0</v>
      </c>
      <c r="JP82" s="90">
        <v>10739</v>
      </c>
      <c r="JQ82" s="100">
        <v>23863125</v>
      </c>
      <c r="JR82" s="100">
        <v>2222</v>
      </c>
      <c r="JS82" s="100">
        <v>10739.48</v>
      </c>
      <c r="JT82" s="100">
        <v>325</v>
      </c>
      <c r="JU82" s="100">
        <v>11064.48</v>
      </c>
      <c r="JV82" s="100">
        <v>2205</v>
      </c>
      <c r="JW82" s="100">
        <v>24397178</v>
      </c>
      <c r="JX82" s="100">
        <v>0</v>
      </c>
      <c r="JY82" s="100">
        <v>0</v>
      </c>
      <c r="JZ82" s="100">
        <v>0</v>
      </c>
      <c r="KA82" s="100">
        <v>0</v>
      </c>
      <c r="KB82" s="100">
        <v>0</v>
      </c>
      <c r="KC82" s="100">
        <v>0</v>
      </c>
      <c r="KD82" s="100">
        <v>2400000</v>
      </c>
      <c r="KE82" s="100">
        <v>188096</v>
      </c>
      <c r="KF82" s="100">
        <v>0</v>
      </c>
      <c r="KG82" s="100">
        <v>0</v>
      </c>
      <c r="KH82" s="100">
        <v>72228</v>
      </c>
      <c r="KI82" s="100">
        <v>0</v>
      </c>
      <c r="KJ82" s="100">
        <v>0</v>
      </c>
      <c r="KK82" s="100">
        <v>1051123</v>
      </c>
      <c r="KL82" s="100">
        <v>144425</v>
      </c>
      <c r="KM82" s="100">
        <v>28253050</v>
      </c>
      <c r="KN82" s="100">
        <v>18067648</v>
      </c>
      <c r="KO82" s="100">
        <v>10185402</v>
      </c>
      <c r="KP82" s="100">
        <v>10185403</v>
      </c>
      <c r="KQ82" s="100">
        <v>1333498</v>
      </c>
      <c r="KR82" s="100">
        <v>1709290800</v>
      </c>
      <c r="KS82" s="100">
        <v>0</v>
      </c>
      <c r="KT82" s="100">
        <v>1</v>
      </c>
    </row>
    <row r="83" spans="1:306" x14ac:dyDescent="0.25">
      <c r="A83" s="61">
        <v>1260</v>
      </c>
      <c r="B83" s="61" t="s">
        <v>103</v>
      </c>
      <c r="C83" s="61">
        <v>8797417</v>
      </c>
      <c r="D83" s="61">
        <v>945</v>
      </c>
      <c r="E83" s="61">
        <v>9309.44</v>
      </c>
      <c r="F83" s="61">
        <v>75</v>
      </c>
      <c r="G83" s="61">
        <v>9384.44</v>
      </c>
      <c r="H83" s="61">
        <v>926</v>
      </c>
      <c r="I83" s="61">
        <v>8689991</v>
      </c>
      <c r="J83" s="61">
        <v>0</v>
      </c>
      <c r="K83" s="61">
        <v>33096</v>
      </c>
      <c r="L83" s="61">
        <v>0</v>
      </c>
      <c r="M83" s="61">
        <v>3168</v>
      </c>
      <c r="N83" s="61">
        <v>0</v>
      </c>
      <c r="O83" s="61">
        <v>0</v>
      </c>
      <c r="P83" s="61">
        <v>0</v>
      </c>
      <c r="Q83" s="61">
        <v>178304</v>
      </c>
      <c r="R83" s="61">
        <v>0</v>
      </c>
      <c r="S83" s="61">
        <v>9011985</v>
      </c>
      <c r="T83" s="61">
        <v>3162465</v>
      </c>
      <c r="U83" s="61">
        <v>5849520</v>
      </c>
      <c r="V83" s="61">
        <v>5854035</v>
      </c>
      <c r="W83" s="61">
        <v>1253460</v>
      </c>
      <c r="X83" s="61">
        <v>4515</v>
      </c>
      <c r="Y83" s="61">
        <v>629917707</v>
      </c>
      <c r="Z83" s="61">
        <v>0</v>
      </c>
      <c r="AA83" s="61">
        <v>4515</v>
      </c>
      <c r="AB83" s="61">
        <v>107426</v>
      </c>
      <c r="AC83" s="61">
        <v>0</v>
      </c>
      <c r="AD83" s="61">
        <v>0</v>
      </c>
      <c r="AE83" s="94">
        <v>8726255</v>
      </c>
      <c r="AF83" s="94">
        <v>926</v>
      </c>
      <c r="AG83" s="94">
        <v>9423.6</v>
      </c>
      <c r="AH83" s="94">
        <v>0</v>
      </c>
      <c r="AI83" s="94">
        <v>9423.6</v>
      </c>
      <c r="AJ83" s="94">
        <v>922</v>
      </c>
      <c r="AK83" s="94">
        <v>8688559</v>
      </c>
      <c r="AL83" s="94">
        <v>0</v>
      </c>
      <c r="AM83" s="94">
        <v>2253</v>
      </c>
      <c r="AN83" s="94">
        <v>0</v>
      </c>
      <c r="AO83" s="94">
        <v>0</v>
      </c>
      <c r="AP83" s="94">
        <v>0</v>
      </c>
      <c r="AQ83" s="94">
        <v>0</v>
      </c>
      <c r="AR83" s="94">
        <v>0</v>
      </c>
      <c r="AS83" s="94">
        <v>37694</v>
      </c>
      <c r="AT83" s="94">
        <v>0</v>
      </c>
      <c r="AU83" s="94">
        <v>8775638</v>
      </c>
      <c r="AV83" s="94">
        <v>3680524</v>
      </c>
      <c r="AW83" s="94">
        <v>5095114</v>
      </c>
      <c r="AX83" s="94">
        <v>5095114</v>
      </c>
      <c r="AY83" s="94">
        <v>1158000</v>
      </c>
      <c r="AZ83" s="94">
        <v>4541</v>
      </c>
      <c r="BA83" s="94">
        <v>635145651</v>
      </c>
      <c r="BB83" s="94">
        <v>0</v>
      </c>
      <c r="BC83" s="94">
        <v>0</v>
      </c>
      <c r="BD83" s="94">
        <v>37696</v>
      </c>
      <c r="BE83" s="94">
        <v>0</v>
      </c>
      <c r="BF83" s="94">
        <v>9436</v>
      </c>
      <c r="BG83" s="94">
        <v>0</v>
      </c>
      <c r="BH83" s="94">
        <v>0</v>
      </c>
      <c r="BI83" s="94">
        <v>0</v>
      </c>
      <c r="BJ83" s="85">
        <v>8690812</v>
      </c>
      <c r="BK83" s="85">
        <v>922</v>
      </c>
      <c r="BL83" s="85">
        <v>9426.0400000000009</v>
      </c>
      <c r="BM83" s="85">
        <v>0</v>
      </c>
      <c r="BN83" s="85">
        <v>9426.0400000000009</v>
      </c>
      <c r="BO83" s="85">
        <v>927</v>
      </c>
      <c r="BP83" s="85">
        <v>8737939</v>
      </c>
      <c r="BQ83" s="85">
        <v>0</v>
      </c>
      <c r="BR83" s="85">
        <v>8625</v>
      </c>
      <c r="BS83" s="85">
        <v>0</v>
      </c>
      <c r="BT83" s="85">
        <v>19269</v>
      </c>
      <c r="BU83" s="85">
        <v>700000</v>
      </c>
      <c r="BV83" s="85">
        <v>0</v>
      </c>
      <c r="BW83" s="85">
        <v>0</v>
      </c>
      <c r="BX83" s="85">
        <v>0</v>
      </c>
      <c r="BY83" s="85">
        <v>0</v>
      </c>
      <c r="BZ83" s="85">
        <v>9476455</v>
      </c>
      <c r="CA83" s="85">
        <v>3814152</v>
      </c>
      <c r="CB83" s="85">
        <v>5662303</v>
      </c>
      <c r="CC83" s="85">
        <v>5671729</v>
      </c>
      <c r="CD83" s="85">
        <v>250000</v>
      </c>
      <c r="CE83" s="85">
        <v>3996</v>
      </c>
      <c r="CF83" s="85">
        <v>642314265</v>
      </c>
      <c r="CG83" s="85">
        <v>0</v>
      </c>
      <c r="CH83" s="85">
        <v>9426</v>
      </c>
      <c r="CI83" s="85">
        <v>0</v>
      </c>
      <c r="CJ83" s="85">
        <v>0</v>
      </c>
      <c r="CK83" s="85">
        <v>10622</v>
      </c>
      <c r="CL83" s="85">
        <v>0</v>
      </c>
      <c r="CM83" s="85">
        <v>0</v>
      </c>
      <c r="CN83" s="85">
        <v>0</v>
      </c>
      <c r="CO83" s="91">
        <v>9465833</v>
      </c>
      <c r="CP83" s="91">
        <v>927</v>
      </c>
      <c r="CQ83" s="91">
        <v>10211.25</v>
      </c>
      <c r="CR83" s="91">
        <v>0</v>
      </c>
      <c r="CS83" s="91">
        <v>10211.25</v>
      </c>
      <c r="CT83" s="91">
        <v>923</v>
      </c>
      <c r="CU83" s="91">
        <v>9424984</v>
      </c>
      <c r="CV83" s="91">
        <v>0</v>
      </c>
      <c r="CW83" s="91">
        <v>3476</v>
      </c>
      <c r="CX83" s="91">
        <v>0</v>
      </c>
      <c r="CY83" s="91">
        <v>24803</v>
      </c>
      <c r="CZ83" s="91">
        <v>700000</v>
      </c>
      <c r="DA83" s="91">
        <v>0</v>
      </c>
      <c r="DB83" s="91">
        <v>0</v>
      </c>
      <c r="DC83" s="91">
        <v>40845</v>
      </c>
      <c r="DD83" s="91">
        <v>0</v>
      </c>
      <c r="DE83" s="91">
        <v>10239638</v>
      </c>
      <c r="DF83" s="91">
        <v>4008157</v>
      </c>
      <c r="DG83" s="91">
        <v>6231481</v>
      </c>
      <c r="DH83" s="91">
        <v>6221270</v>
      </c>
      <c r="DI83" s="91">
        <v>250000</v>
      </c>
      <c r="DJ83" s="91">
        <v>4055</v>
      </c>
      <c r="DK83" s="91">
        <v>669033478</v>
      </c>
      <c r="DL83" s="91">
        <v>10211</v>
      </c>
      <c r="DM83" s="91">
        <v>0</v>
      </c>
      <c r="DN83" s="91">
        <v>40849</v>
      </c>
      <c r="DO83" s="91">
        <v>969</v>
      </c>
      <c r="DP83" s="91">
        <v>3712</v>
      </c>
      <c r="DQ83" s="91">
        <v>0</v>
      </c>
      <c r="DR83" s="91">
        <v>0</v>
      </c>
      <c r="DS83" s="91">
        <v>0</v>
      </c>
      <c r="DT83" s="91">
        <v>0</v>
      </c>
      <c r="DU83" s="92">
        <v>10153263</v>
      </c>
      <c r="DV83" s="92">
        <v>923</v>
      </c>
      <c r="DW83" s="92">
        <v>11000.28</v>
      </c>
      <c r="DX83" s="92">
        <v>0</v>
      </c>
      <c r="DY83" s="92">
        <v>11000.28</v>
      </c>
      <c r="DZ83" s="92">
        <v>919</v>
      </c>
      <c r="EA83" s="92">
        <v>10153263</v>
      </c>
      <c r="EB83" s="92">
        <v>0</v>
      </c>
      <c r="EC83" s="92">
        <v>20674</v>
      </c>
      <c r="ED83" s="92">
        <v>0</v>
      </c>
      <c r="EE83" s="92">
        <v>0</v>
      </c>
      <c r="EF83" s="92">
        <v>700000</v>
      </c>
      <c r="EG83" s="92">
        <v>0</v>
      </c>
      <c r="EH83" s="92">
        <v>0</v>
      </c>
      <c r="EI83" s="92">
        <v>44001</v>
      </c>
      <c r="EJ83" s="92">
        <v>0</v>
      </c>
      <c r="EK83" s="92">
        <v>10923464</v>
      </c>
      <c r="EL83" s="92">
        <v>3665396</v>
      </c>
      <c r="EM83" s="92">
        <v>7258068</v>
      </c>
      <c r="EN83" s="92">
        <v>7258068</v>
      </c>
      <c r="EO83" s="92">
        <v>250000</v>
      </c>
      <c r="EP83" s="92">
        <v>4153</v>
      </c>
      <c r="EQ83" s="92">
        <v>696257132</v>
      </c>
      <c r="ER83" s="92">
        <v>0</v>
      </c>
      <c r="ES83" s="92">
        <v>0</v>
      </c>
      <c r="ET83" s="92">
        <v>44006</v>
      </c>
      <c r="EU83" s="92">
        <v>0</v>
      </c>
      <c r="EV83" s="92">
        <v>5526</v>
      </c>
      <c r="EW83" s="92">
        <v>0</v>
      </c>
      <c r="EX83" s="92">
        <v>0</v>
      </c>
      <c r="EY83" s="92">
        <v>0</v>
      </c>
      <c r="EZ83" s="92">
        <v>0</v>
      </c>
      <c r="FA83" s="88">
        <v>10829931</v>
      </c>
      <c r="FB83" s="88">
        <v>919</v>
      </c>
      <c r="FC83" s="88">
        <v>11784.47</v>
      </c>
      <c r="FD83" s="88">
        <v>175</v>
      </c>
      <c r="FE83" s="88">
        <v>11959.47</v>
      </c>
      <c r="FF83" s="88">
        <v>915</v>
      </c>
      <c r="FG83" s="88">
        <v>10942915</v>
      </c>
      <c r="FH83" s="88">
        <v>0</v>
      </c>
      <c r="FI83" s="88">
        <v>0</v>
      </c>
      <c r="FJ83" s="88">
        <v>4894</v>
      </c>
      <c r="FK83" s="88">
        <v>0</v>
      </c>
      <c r="FL83" s="88">
        <v>0</v>
      </c>
      <c r="FM83" s="88">
        <v>0</v>
      </c>
      <c r="FN83" s="88">
        <v>0</v>
      </c>
      <c r="FO83" s="88">
        <v>47838</v>
      </c>
      <c r="FP83" s="88">
        <v>0</v>
      </c>
      <c r="FQ83" s="88">
        <v>0</v>
      </c>
      <c r="FR83" s="88">
        <v>0</v>
      </c>
      <c r="FS83" s="88">
        <v>0</v>
      </c>
      <c r="FT83" s="88">
        <v>0</v>
      </c>
      <c r="FU83" s="88">
        <v>0</v>
      </c>
      <c r="FV83" s="88">
        <v>0</v>
      </c>
      <c r="FW83" s="88">
        <v>10995647</v>
      </c>
      <c r="FX83" s="88">
        <v>3957179</v>
      </c>
      <c r="FY83" s="88">
        <v>7038468</v>
      </c>
      <c r="FZ83" s="88">
        <v>7038468</v>
      </c>
      <c r="GA83" s="88">
        <v>250000</v>
      </c>
      <c r="GB83" s="88">
        <v>725795582</v>
      </c>
      <c r="GC83" s="88">
        <v>0</v>
      </c>
      <c r="GD83" s="88">
        <v>0</v>
      </c>
      <c r="GE83" s="93">
        <v>10947809</v>
      </c>
      <c r="GF83" s="93">
        <v>915</v>
      </c>
      <c r="GG83" s="93">
        <v>11964.82</v>
      </c>
      <c r="GH83" s="93">
        <v>179</v>
      </c>
      <c r="GI83" s="93">
        <v>12143.82</v>
      </c>
      <c r="GJ83" s="93">
        <v>909</v>
      </c>
      <c r="GK83" s="93">
        <v>11038732</v>
      </c>
      <c r="GL83" s="93">
        <v>0</v>
      </c>
      <c r="GM83" s="93">
        <v>0</v>
      </c>
      <c r="GN83" s="93">
        <v>0</v>
      </c>
      <c r="GO83" s="93">
        <v>0</v>
      </c>
      <c r="GP83" s="93">
        <v>0</v>
      </c>
      <c r="GQ83" s="93">
        <v>0</v>
      </c>
      <c r="GR83" s="93">
        <v>0</v>
      </c>
      <c r="GS83" s="93">
        <v>72863</v>
      </c>
      <c r="GT83" s="93">
        <v>0</v>
      </c>
      <c r="GU83" s="93">
        <v>0</v>
      </c>
      <c r="GV83" s="93">
        <v>12088</v>
      </c>
      <c r="GW83" s="93">
        <v>0</v>
      </c>
      <c r="GX83" s="93">
        <v>0</v>
      </c>
      <c r="GY83" s="93">
        <v>24900</v>
      </c>
      <c r="GZ83" s="93">
        <v>0</v>
      </c>
      <c r="HA83" s="93">
        <v>11148583</v>
      </c>
      <c r="HB83" s="93">
        <v>4423849</v>
      </c>
      <c r="HC83" s="93">
        <v>6724734</v>
      </c>
      <c r="HD83" s="93">
        <v>6724734</v>
      </c>
      <c r="HE83" s="93">
        <v>250000</v>
      </c>
      <c r="HF83" s="93">
        <v>768046183</v>
      </c>
      <c r="HG83" s="93">
        <v>0</v>
      </c>
      <c r="HH83" s="93">
        <v>0</v>
      </c>
      <c r="HI83" s="65">
        <v>11038732</v>
      </c>
      <c r="HJ83" s="65">
        <v>909</v>
      </c>
      <c r="HK83" s="65">
        <v>12143.82</v>
      </c>
      <c r="HL83" s="65">
        <v>0</v>
      </c>
      <c r="HM83" s="65">
        <v>12143.82</v>
      </c>
      <c r="HN83" s="65">
        <v>911</v>
      </c>
      <c r="HO83" s="65">
        <v>11063020</v>
      </c>
      <c r="HP83" s="65">
        <v>0</v>
      </c>
      <c r="HQ83" s="65">
        <v>0</v>
      </c>
      <c r="HR83" s="65">
        <v>0</v>
      </c>
      <c r="HS83" s="65">
        <v>0</v>
      </c>
      <c r="HT83" s="65">
        <v>0</v>
      </c>
      <c r="HU83" s="65">
        <v>0</v>
      </c>
      <c r="HV83" s="65">
        <v>0</v>
      </c>
      <c r="HW83" s="65">
        <v>0</v>
      </c>
      <c r="HX83" s="65">
        <v>0</v>
      </c>
      <c r="HY83" s="65">
        <v>0</v>
      </c>
      <c r="HZ83" s="65">
        <v>0</v>
      </c>
      <c r="IA83" s="65">
        <v>0</v>
      </c>
      <c r="IB83" s="65">
        <v>0</v>
      </c>
      <c r="IC83" s="65">
        <v>0</v>
      </c>
      <c r="ID83" s="65">
        <v>0</v>
      </c>
      <c r="IE83" s="65">
        <v>11063020</v>
      </c>
      <c r="IF83" s="65">
        <v>4574695</v>
      </c>
      <c r="IG83" s="65">
        <v>6488325</v>
      </c>
      <c r="IH83" s="65">
        <v>6488325</v>
      </c>
      <c r="II83" s="65">
        <v>250000</v>
      </c>
      <c r="IJ83" s="65">
        <v>818143181</v>
      </c>
      <c r="IK83" s="65">
        <v>0</v>
      </c>
      <c r="IL83" s="65">
        <v>0</v>
      </c>
      <c r="IM83" s="90">
        <v>11063020</v>
      </c>
      <c r="IN83" s="90">
        <v>911</v>
      </c>
      <c r="IO83" s="90">
        <v>12143.82</v>
      </c>
      <c r="IP83" s="90">
        <v>0</v>
      </c>
      <c r="IQ83" s="90">
        <v>12143.82</v>
      </c>
      <c r="IR83" s="90">
        <v>905</v>
      </c>
      <c r="IS83" s="90">
        <v>10990157</v>
      </c>
      <c r="IT83" s="90">
        <v>72863</v>
      </c>
      <c r="IU83" s="90">
        <v>0</v>
      </c>
      <c r="IV83" s="90">
        <v>0</v>
      </c>
      <c r="IW83" s="90">
        <v>0</v>
      </c>
      <c r="IX83" s="90">
        <v>10825</v>
      </c>
      <c r="IY83" s="90">
        <v>0</v>
      </c>
      <c r="IZ83" s="90">
        <v>0</v>
      </c>
      <c r="JA83" s="90">
        <v>72863</v>
      </c>
      <c r="JB83" s="90">
        <v>0</v>
      </c>
      <c r="JC83" s="90">
        <v>0</v>
      </c>
      <c r="JD83" s="90">
        <v>6680</v>
      </c>
      <c r="JE83" s="90">
        <v>0</v>
      </c>
      <c r="JF83" s="90">
        <v>0</v>
      </c>
      <c r="JG83" s="90">
        <v>0</v>
      </c>
      <c r="JH83" s="90">
        <v>0</v>
      </c>
      <c r="JI83" s="90">
        <v>11153388</v>
      </c>
      <c r="JJ83" s="90">
        <v>4802400</v>
      </c>
      <c r="JK83" s="90">
        <v>6350988</v>
      </c>
      <c r="JL83" s="90">
        <v>6350988</v>
      </c>
      <c r="JM83" s="90">
        <v>250000</v>
      </c>
      <c r="JN83" s="90">
        <v>978143456</v>
      </c>
      <c r="JO83" s="90">
        <v>0</v>
      </c>
      <c r="JP83" s="90">
        <v>0</v>
      </c>
      <c r="JQ83" s="100">
        <v>11000982</v>
      </c>
      <c r="JR83" s="100">
        <v>905</v>
      </c>
      <c r="JS83" s="100">
        <v>12155.78</v>
      </c>
      <c r="JT83" s="100">
        <v>325</v>
      </c>
      <c r="JU83" s="100">
        <v>12480.78</v>
      </c>
      <c r="JV83" s="100">
        <v>899</v>
      </c>
      <c r="JW83" s="100">
        <v>11220221</v>
      </c>
      <c r="JX83" s="100">
        <v>0</v>
      </c>
      <c r="JY83" s="100">
        <v>0</v>
      </c>
      <c r="JZ83" s="100">
        <v>95511</v>
      </c>
      <c r="KA83" s="100">
        <v>0</v>
      </c>
      <c r="KB83" s="100">
        <v>0</v>
      </c>
      <c r="KC83" s="100">
        <v>0</v>
      </c>
      <c r="KD83" s="100">
        <v>0</v>
      </c>
      <c r="KE83" s="100">
        <v>74885</v>
      </c>
      <c r="KF83" s="100">
        <v>0</v>
      </c>
      <c r="KG83" s="100">
        <v>308</v>
      </c>
      <c r="KH83" s="100">
        <v>35091</v>
      </c>
      <c r="KI83" s="100">
        <v>0</v>
      </c>
      <c r="KJ83" s="100">
        <v>0</v>
      </c>
      <c r="KK83" s="100">
        <v>0</v>
      </c>
      <c r="KL83" s="100">
        <v>0</v>
      </c>
      <c r="KM83" s="100">
        <v>11426016</v>
      </c>
      <c r="KN83" s="100">
        <v>4526481</v>
      </c>
      <c r="KO83" s="100">
        <v>6899535</v>
      </c>
      <c r="KP83" s="100">
        <v>6899536</v>
      </c>
      <c r="KQ83" s="100">
        <v>250000</v>
      </c>
      <c r="KR83" s="100">
        <v>1139776147</v>
      </c>
      <c r="KS83" s="100">
        <v>0</v>
      </c>
      <c r="KT83" s="100">
        <v>1</v>
      </c>
    </row>
    <row r="84" spans="1:306" x14ac:dyDescent="0.25">
      <c r="A84" s="61">
        <v>4970</v>
      </c>
      <c r="B84" s="61" t="s">
        <v>104</v>
      </c>
      <c r="C84" s="61">
        <v>57348843</v>
      </c>
      <c r="D84" s="61">
        <v>5776</v>
      </c>
      <c r="E84" s="61">
        <v>9928.82</v>
      </c>
      <c r="F84" s="61">
        <v>75</v>
      </c>
      <c r="G84" s="61">
        <v>10003.82</v>
      </c>
      <c r="H84" s="61">
        <v>5817</v>
      </c>
      <c r="I84" s="61">
        <v>58192221</v>
      </c>
      <c r="J84" s="61">
        <v>1600000</v>
      </c>
      <c r="K84" s="61">
        <v>72622</v>
      </c>
      <c r="L84" s="61">
        <v>0</v>
      </c>
      <c r="M84" s="61">
        <v>0</v>
      </c>
      <c r="N84" s="61">
        <v>0</v>
      </c>
      <c r="O84" s="61">
        <v>0</v>
      </c>
      <c r="P84" s="61">
        <v>0</v>
      </c>
      <c r="Q84" s="61">
        <v>0</v>
      </c>
      <c r="R84" s="61">
        <v>0</v>
      </c>
      <c r="S84" s="61">
        <v>59864843</v>
      </c>
      <c r="T84" s="61">
        <v>39062621</v>
      </c>
      <c r="U84" s="61">
        <v>20802222</v>
      </c>
      <c r="V84" s="61">
        <v>20308246</v>
      </c>
      <c r="W84" s="61">
        <v>3608594</v>
      </c>
      <c r="X84" s="61">
        <v>129110</v>
      </c>
      <c r="Y84" s="61">
        <v>2157563257</v>
      </c>
      <c r="Z84" s="61">
        <v>493976</v>
      </c>
      <c r="AA84" s="61">
        <v>0</v>
      </c>
      <c r="AB84" s="61">
        <v>0</v>
      </c>
      <c r="AC84" s="61">
        <v>0</v>
      </c>
      <c r="AD84" s="61">
        <v>0</v>
      </c>
      <c r="AE84" s="94">
        <v>59370867</v>
      </c>
      <c r="AF84" s="94">
        <v>5817</v>
      </c>
      <c r="AG84" s="94">
        <v>10206.44</v>
      </c>
      <c r="AH84" s="94">
        <v>0</v>
      </c>
      <c r="AI84" s="94">
        <v>10206.44</v>
      </c>
      <c r="AJ84" s="94">
        <v>5847</v>
      </c>
      <c r="AK84" s="94">
        <v>59677055</v>
      </c>
      <c r="AL84" s="94">
        <v>493976</v>
      </c>
      <c r="AM84" s="94">
        <v>0</v>
      </c>
      <c r="AN84" s="94">
        <v>0</v>
      </c>
      <c r="AO84" s="94">
        <v>0</v>
      </c>
      <c r="AP84" s="94">
        <v>0</v>
      </c>
      <c r="AQ84" s="94">
        <v>0</v>
      </c>
      <c r="AR84" s="94">
        <v>0</v>
      </c>
      <c r="AS84" s="94">
        <v>0</v>
      </c>
      <c r="AT84" s="94">
        <v>0</v>
      </c>
      <c r="AU84" s="94">
        <v>60354747</v>
      </c>
      <c r="AV84" s="94">
        <v>39610043</v>
      </c>
      <c r="AW84" s="94">
        <v>20744704</v>
      </c>
      <c r="AX84" s="94">
        <v>20744704</v>
      </c>
      <c r="AY84" s="94">
        <v>3634879</v>
      </c>
      <c r="AZ84" s="94">
        <v>157182</v>
      </c>
      <c r="BA84" s="94">
        <v>2208611736</v>
      </c>
      <c r="BB84" s="94">
        <v>0</v>
      </c>
      <c r="BC84" s="94">
        <v>0</v>
      </c>
      <c r="BD84" s="94">
        <v>0</v>
      </c>
      <c r="BE84" s="94">
        <v>0</v>
      </c>
      <c r="BF84" s="94">
        <v>0</v>
      </c>
      <c r="BG84" s="94">
        <v>183716</v>
      </c>
      <c r="BH84" s="94">
        <v>0</v>
      </c>
      <c r="BI84" s="94">
        <v>0</v>
      </c>
      <c r="BJ84" s="85">
        <v>60171031</v>
      </c>
      <c r="BK84" s="85">
        <v>5847</v>
      </c>
      <c r="BL84" s="85">
        <v>10290.92</v>
      </c>
      <c r="BM84" s="85">
        <v>0</v>
      </c>
      <c r="BN84" s="85">
        <v>10290.92</v>
      </c>
      <c r="BO84" s="85">
        <v>5797</v>
      </c>
      <c r="BP84" s="85">
        <v>59656463</v>
      </c>
      <c r="BQ84" s="85">
        <v>0</v>
      </c>
      <c r="BR84" s="85">
        <v>275033</v>
      </c>
      <c r="BS84" s="85">
        <v>0</v>
      </c>
      <c r="BT84" s="85">
        <v>0</v>
      </c>
      <c r="BU84" s="85">
        <v>0</v>
      </c>
      <c r="BV84" s="85">
        <v>0</v>
      </c>
      <c r="BW84" s="85">
        <v>0</v>
      </c>
      <c r="BX84" s="85">
        <v>514546</v>
      </c>
      <c r="BY84" s="85">
        <v>0</v>
      </c>
      <c r="BZ84" s="85">
        <v>61127612</v>
      </c>
      <c r="CA84" s="85">
        <v>40140032</v>
      </c>
      <c r="CB84" s="85">
        <v>20987580</v>
      </c>
      <c r="CC84" s="85">
        <v>20987580</v>
      </c>
      <c r="CD84" s="85">
        <v>3490314</v>
      </c>
      <c r="CE84" s="85">
        <v>123758</v>
      </c>
      <c r="CF84" s="85">
        <v>2338484143</v>
      </c>
      <c r="CG84" s="85">
        <v>0</v>
      </c>
      <c r="CH84" s="85">
        <v>0</v>
      </c>
      <c r="CI84" s="85">
        <v>514568</v>
      </c>
      <c r="CJ84" s="85">
        <v>12573</v>
      </c>
      <c r="CK84" s="85">
        <v>0</v>
      </c>
      <c r="CL84" s="85">
        <v>154429</v>
      </c>
      <c r="CM84" s="85">
        <v>0</v>
      </c>
      <c r="CN84" s="85">
        <v>0</v>
      </c>
      <c r="CO84" s="91">
        <v>59941787</v>
      </c>
      <c r="CP84" s="91">
        <v>5798</v>
      </c>
      <c r="CQ84" s="91">
        <v>10338.36</v>
      </c>
      <c r="CR84" s="91">
        <v>0</v>
      </c>
      <c r="CS84" s="91">
        <v>10338.36</v>
      </c>
      <c r="CT84" s="91">
        <v>5807</v>
      </c>
      <c r="CU84" s="91">
        <v>60034857</v>
      </c>
      <c r="CV84" s="91">
        <v>0</v>
      </c>
      <c r="CW84" s="91">
        <v>49796</v>
      </c>
      <c r="CX84" s="91">
        <v>0</v>
      </c>
      <c r="CY84" s="91">
        <v>0</v>
      </c>
      <c r="CZ84" s="91">
        <v>0</v>
      </c>
      <c r="DA84" s="91">
        <v>0</v>
      </c>
      <c r="DB84" s="91">
        <v>0</v>
      </c>
      <c r="DC84" s="91">
        <v>0</v>
      </c>
      <c r="DD84" s="91">
        <v>1115923</v>
      </c>
      <c r="DE84" s="91">
        <v>61469472</v>
      </c>
      <c r="DF84" s="91">
        <v>39742555</v>
      </c>
      <c r="DG84" s="91">
        <v>21726917</v>
      </c>
      <c r="DH84" s="91">
        <v>21726917</v>
      </c>
      <c r="DI84" s="91">
        <v>3559916</v>
      </c>
      <c r="DJ84" s="91">
        <v>125577</v>
      </c>
      <c r="DK84" s="91">
        <v>2415982591</v>
      </c>
      <c r="DL84" s="91">
        <v>0</v>
      </c>
      <c r="DM84" s="91">
        <v>0</v>
      </c>
      <c r="DN84" s="91">
        <v>0</v>
      </c>
      <c r="DO84" s="91">
        <v>364</v>
      </c>
      <c r="DP84" s="91">
        <v>92758</v>
      </c>
      <c r="DQ84" s="91">
        <v>175774</v>
      </c>
      <c r="DR84" s="91">
        <v>0</v>
      </c>
      <c r="DS84" s="91">
        <v>0</v>
      </c>
      <c r="DT84" s="91">
        <v>0</v>
      </c>
      <c r="DU84" s="92">
        <v>60084653</v>
      </c>
      <c r="DV84" s="92">
        <v>5807</v>
      </c>
      <c r="DW84" s="92">
        <v>10346.94</v>
      </c>
      <c r="DX84" s="92">
        <v>0</v>
      </c>
      <c r="DY84" s="92">
        <v>10346.94</v>
      </c>
      <c r="DZ84" s="92">
        <v>5837</v>
      </c>
      <c r="EA84" s="92">
        <v>60395089</v>
      </c>
      <c r="EB84" s="92">
        <v>0</v>
      </c>
      <c r="EC84" s="92">
        <v>67538</v>
      </c>
      <c r="ED84" s="92">
        <v>0</v>
      </c>
      <c r="EE84" s="92">
        <v>0</v>
      </c>
      <c r="EF84" s="92">
        <v>0</v>
      </c>
      <c r="EG84" s="92">
        <v>0</v>
      </c>
      <c r="EH84" s="92">
        <v>0</v>
      </c>
      <c r="EI84" s="92">
        <v>0</v>
      </c>
      <c r="EJ84" s="92">
        <v>117225</v>
      </c>
      <c r="EK84" s="92">
        <v>60981156</v>
      </c>
      <c r="EL84" s="92">
        <v>41516369</v>
      </c>
      <c r="EM84" s="92">
        <v>19464787</v>
      </c>
      <c r="EN84" s="92">
        <v>19464787</v>
      </c>
      <c r="EO84" s="92">
        <v>5804071</v>
      </c>
      <c r="EP84" s="92">
        <v>128616</v>
      </c>
      <c r="EQ84" s="92">
        <v>2519366323</v>
      </c>
      <c r="ER84" s="92">
        <v>0</v>
      </c>
      <c r="ES84" s="92">
        <v>0</v>
      </c>
      <c r="ET84" s="92">
        <v>0</v>
      </c>
      <c r="EU84" s="92">
        <v>907</v>
      </c>
      <c r="EV84" s="92">
        <v>55684</v>
      </c>
      <c r="EW84" s="92">
        <v>319851</v>
      </c>
      <c r="EX84" s="92">
        <v>0</v>
      </c>
      <c r="EY84" s="92">
        <v>0</v>
      </c>
      <c r="EZ84" s="92">
        <v>24862</v>
      </c>
      <c r="FA84" s="88">
        <v>60462627</v>
      </c>
      <c r="FB84" s="88">
        <v>5837</v>
      </c>
      <c r="FC84" s="88">
        <v>10358.51</v>
      </c>
      <c r="FD84" s="88">
        <v>175</v>
      </c>
      <c r="FE84" s="88">
        <v>10533.51</v>
      </c>
      <c r="FF84" s="88">
        <v>5863</v>
      </c>
      <c r="FG84" s="88">
        <v>61757969</v>
      </c>
      <c r="FH84" s="88">
        <v>0</v>
      </c>
      <c r="FI84" s="88">
        <v>0</v>
      </c>
      <c r="FJ84" s="88">
        <v>2227</v>
      </c>
      <c r="FK84" s="88">
        <v>0</v>
      </c>
      <c r="FL84" s="88">
        <v>0</v>
      </c>
      <c r="FM84" s="88">
        <v>0</v>
      </c>
      <c r="FN84" s="88">
        <v>0</v>
      </c>
      <c r="FO84" s="88">
        <v>0</v>
      </c>
      <c r="FP84" s="88">
        <v>911300</v>
      </c>
      <c r="FQ84" s="88">
        <v>1337</v>
      </c>
      <c r="FR84" s="88">
        <v>143492</v>
      </c>
      <c r="FS84" s="88">
        <v>0</v>
      </c>
      <c r="FT84" s="88">
        <v>0</v>
      </c>
      <c r="FU84" s="88">
        <v>568887</v>
      </c>
      <c r="FV84" s="88">
        <v>25446</v>
      </c>
      <c r="FW84" s="88">
        <v>63410658</v>
      </c>
      <c r="FX84" s="88">
        <v>41815292</v>
      </c>
      <c r="FY84" s="88">
        <v>21595366</v>
      </c>
      <c r="FZ84" s="88">
        <v>21626967</v>
      </c>
      <c r="GA84" s="88">
        <v>5416854</v>
      </c>
      <c r="GB84" s="88">
        <v>2687082034</v>
      </c>
      <c r="GC84" s="88">
        <v>0</v>
      </c>
      <c r="GD84" s="88">
        <v>31601</v>
      </c>
      <c r="GE84" s="93">
        <v>61760196</v>
      </c>
      <c r="GF84" s="93">
        <v>5863</v>
      </c>
      <c r="GG84" s="93">
        <v>10533.89</v>
      </c>
      <c r="GH84" s="93">
        <v>179</v>
      </c>
      <c r="GI84" s="93">
        <v>10712.89</v>
      </c>
      <c r="GJ84" s="93">
        <v>5831</v>
      </c>
      <c r="GK84" s="93">
        <v>62466862</v>
      </c>
      <c r="GL84" s="93">
        <v>0</v>
      </c>
      <c r="GM84" s="93">
        <v>0</v>
      </c>
      <c r="GN84" s="93">
        <v>106271</v>
      </c>
      <c r="GO84" s="93">
        <v>0</v>
      </c>
      <c r="GP84" s="93">
        <v>0</v>
      </c>
      <c r="GQ84" s="93">
        <v>0</v>
      </c>
      <c r="GR84" s="93">
        <v>0</v>
      </c>
      <c r="GS84" s="93">
        <v>342812</v>
      </c>
      <c r="GT84" s="93">
        <v>1262635</v>
      </c>
      <c r="GU84" s="93">
        <v>0</v>
      </c>
      <c r="GV84" s="93">
        <v>45239</v>
      </c>
      <c r="GW84" s="93">
        <v>0</v>
      </c>
      <c r="GX84" s="93">
        <v>0</v>
      </c>
      <c r="GY84" s="93">
        <v>672124</v>
      </c>
      <c r="GZ84" s="93">
        <v>38931</v>
      </c>
      <c r="HA84" s="93">
        <v>64934874</v>
      </c>
      <c r="HB84" s="93">
        <v>44372860</v>
      </c>
      <c r="HC84" s="93">
        <v>20562014</v>
      </c>
      <c r="HD84" s="93">
        <v>20562014</v>
      </c>
      <c r="HE84" s="93">
        <v>6918677</v>
      </c>
      <c r="HF84" s="93">
        <v>2833059732</v>
      </c>
      <c r="HG84" s="93">
        <v>0</v>
      </c>
      <c r="HH84" s="93">
        <v>0</v>
      </c>
      <c r="HI84" s="65">
        <v>62573133</v>
      </c>
      <c r="HJ84" s="65">
        <v>5831</v>
      </c>
      <c r="HK84" s="65">
        <v>10731.12</v>
      </c>
      <c r="HL84" s="65">
        <v>0</v>
      </c>
      <c r="HM84" s="65">
        <v>10731.12</v>
      </c>
      <c r="HN84" s="65">
        <v>5808</v>
      </c>
      <c r="HO84" s="65">
        <v>62326345</v>
      </c>
      <c r="HP84" s="65">
        <v>246788</v>
      </c>
      <c r="HQ84" s="65">
        <v>0</v>
      </c>
      <c r="HR84" s="65">
        <v>0</v>
      </c>
      <c r="HS84" s="65">
        <v>0</v>
      </c>
      <c r="HT84" s="65">
        <v>0</v>
      </c>
      <c r="HU84" s="65">
        <v>0</v>
      </c>
      <c r="HV84" s="65">
        <v>0</v>
      </c>
      <c r="HW84" s="65">
        <v>246816</v>
      </c>
      <c r="HX84" s="65">
        <v>1680488</v>
      </c>
      <c r="HY84" s="65">
        <v>0</v>
      </c>
      <c r="HZ84" s="65">
        <v>48287</v>
      </c>
      <c r="IA84" s="65">
        <v>0</v>
      </c>
      <c r="IB84" s="65">
        <v>0</v>
      </c>
      <c r="IC84" s="65">
        <v>711051</v>
      </c>
      <c r="ID84" s="65">
        <v>34362</v>
      </c>
      <c r="IE84" s="65">
        <v>65294137</v>
      </c>
      <c r="IF84" s="65">
        <v>46833363</v>
      </c>
      <c r="IG84" s="65">
        <v>18460774</v>
      </c>
      <c r="IH84" s="65">
        <v>18471505</v>
      </c>
      <c r="II84" s="65">
        <v>9106238</v>
      </c>
      <c r="IJ84" s="65">
        <v>2939956996</v>
      </c>
      <c r="IK84" s="65">
        <v>0</v>
      </c>
      <c r="IL84" s="65">
        <v>10731</v>
      </c>
      <c r="IM84" s="90">
        <v>62326345</v>
      </c>
      <c r="IN84" s="90">
        <v>5808</v>
      </c>
      <c r="IO84" s="90">
        <v>10731.12</v>
      </c>
      <c r="IP84" s="90">
        <v>0</v>
      </c>
      <c r="IQ84" s="90">
        <v>10731.12</v>
      </c>
      <c r="IR84" s="90">
        <v>5797</v>
      </c>
      <c r="IS84" s="90">
        <v>62208303</v>
      </c>
      <c r="IT84" s="90">
        <v>118042</v>
      </c>
      <c r="IU84" s="90">
        <v>0</v>
      </c>
      <c r="IV84" s="90">
        <v>48275</v>
      </c>
      <c r="IW84" s="90">
        <v>0</v>
      </c>
      <c r="IX84" s="90">
        <v>0</v>
      </c>
      <c r="IY84" s="90">
        <v>0</v>
      </c>
      <c r="IZ84" s="90">
        <v>0</v>
      </c>
      <c r="JA84" s="90">
        <v>118042</v>
      </c>
      <c r="JB84" s="90">
        <v>1911016</v>
      </c>
      <c r="JC84" s="90">
        <v>0</v>
      </c>
      <c r="JD84" s="90">
        <v>58789</v>
      </c>
      <c r="JE84" s="90">
        <v>0</v>
      </c>
      <c r="JF84" s="90">
        <v>0</v>
      </c>
      <c r="JG84" s="90">
        <v>1049049</v>
      </c>
      <c r="JH84" s="90">
        <v>42950</v>
      </c>
      <c r="JI84" s="90">
        <v>65554466</v>
      </c>
      <c r="JJ84" s="90">
        <v>46853925</v>
      </c>
      <c r="JK84" s="90">
        <v>18700541</v>
      </c>
      <c r="JL84" s="90">
        <v>18722004</v>
      </c>
      <c r="JM84" s="90">
        <v>10399000</v>
      </c>
      <c r="JN84" s="90">
        <v>3249911071</v>
      </c>
      <c r="JO84" s="90">
        <v>0</v>
      </c>
      <c r="JP84" s="90">
        <v>21463</v>
      </c>
      <c r="JQ84" s="100">
        <v>62256578</v>
      </c>
      <c r="JR84" s="100">
        <v>5797</v>
      </c>
      <c r="JS84" s="100">
        <v>10739.45</v>
      </c>
      <c r="JT84" s="100">
        <v>325</v>
      </c>
      <c r="JU84" s="100">
        <v>11064.45</v>
      </c>
      <c r="JV84" s="100">
        <v>5794</v>
      </c>
      <c r="JW84" s="100">
        <v>64107423</v>
      </c>
      <c r="JX84" s="100">
        <v>0</v>
      </c>
      <c r="JY84" s="100">
        <v>0</v>
      </c>
      <c r="JZ84" s="100">
        <v>46272</v>
      </c>
      <c r="KA84" s="100">
        <v>0</v>
      </c>
      <c r="KB84" s="100">
        <v>0</v>
      </c>
      <c r="KC84" s="100">
        <v>0</v>
      </c>
      <c r="KD84" s="100">
        <v>0</v>
      </c>
      <c r="KE84" s="100">
        <v>33193</v>
      </c>
      <c r="KF84" s="100">
        <v>1922007</v>
      </c>
      <c r="KG84" s="100">
        <v>0</v>
      </c>
      <c r="KH84" s="100">
        <v>66443</v>
      </c>
      <c r="KI84" s="100">
        <v>0</v>
      </c>
      <c r="KJ84" s="100">
        <v>0</v>
      </c>
      <c r="KK84" s="100">
        <v>1494364</v>
      </c>
      <c r="KL84" s="100">
        <v>160543</v>
      </c>
      <c r="KM84" s="100">
        <v>67830245</v>
      </c>
      <c r="KN84" s="100">
        <v>51914637</v>
      </c>
      <c r="KO84" s="100">
        <v>15915608</v>
      </c>
      <c r="KP84" s="100">
        <v>15915595</v>
      </c>
      <c r="KQ84" s="100">
        <v>10927336</v>
      </c>
      <c r="KR84" s="100">
        <v>3620531673</v>
      </c>
      <c r="KS84" s="100">
        <v>13</v>
      </c>
      <c r="KT84" s="100">
        <v>0</v>
      </c>
    </row>
    <row r="85" spans="1:306" x14ac:dyDescent="0.25">
      <c r="A85" s="61">
        <v>1295</v>
      </c>
      <c r="B85" s="61" t="s">
        <v>105</v>
      </c>
      <c r="C85" s="61">
        <v>7036634</v>
      </c>
      <c r="D85" s="61">
        <v>767</v>
      </c>
      <c r="E85" s="61">
        <v>9174.23</v>
      </c>
      <c r="F85" s="61">
        <v>75</v>
      </c>
      <c r="G85" s="61">
        <v>9249.23</v>
      </c>
      <c r="H85" s="61">
        <v>765</v>
      </c>
      <c r="I85" s="61">
        <v>7075661</v>
      </c>
      <c r="J85" s="61">
        <v>0</v>
      </c>
      <c r="K85" s="61">
        <v>0</v>
      </c>
      <c r="L85" s="61">
        <v>0</v>
      </c>
      <c r="M85" s="61">
        <v>0</v>
      </c>
      <c r="N85" s="61">
        <v>0</v>
      </c>
      <c r="O85" s="61">
        <v>0</v>
      </c>
      <c r="P85" s="61">
        <v>700000</v>
      </c>
      <c r="Q85" s="61">
        <v>18498</v>
      </c>
      <c r="R85" s="61">
        <v>0</v>
      </c>
      <c r="S85" s="61">
        <v>7800357</v>
      </c>
      <c r="T85" s="61">
        <v>5299515</v>
      </c>
      <c r="U85" s="61">
        <v>2500842</v>
      </c>
      <c r="V85" s="61">
        <v>2500843</v>
      </c>
      <c r="W85" s="61">
        <v>488975</v>
      </c>
      <c r="X85" s="61">
        <v>4064</v>
      </c>
      <c r="Y85" s="61">
        <v>285745702</v>
      </c>
      <c r="Z85" s="61">
        <v>0</v>
      </c>
      <c r="AA85" s="61">
        <v>1</v>
      </c>
      <c r="AB85" s="61">
        <v>0</v>
      </c>
      <c r="AC85" s="61">
        <v>0</v>
      </c>
      <c r="AD85" s="61">
        <v>6198</v>
      </c>
      <c r="AE85" s="94">
        <v>7075661</v>
      </c>
      <c r="AF85" s="94">
        <v>765</v>
      </c>
      <c r="AG85" s="94">
        <v>9249.23</v>
      </c>
      <c r="AH85" s="94">
        <v>0</v>
      </c>
      <c r="AI85" s="94">
        <v>9249.23</v>
      </c>
      <c r="AJ85" s="94">
        <v>774</v>
      </c>
      <c r="AK85" s="94">
        <v>7158904</v>
      </c>
      <c r="AL85" s="94">
        <v>0</v>
      </c>
      <c r="AM85" s="94">
        <v>0</v>
      </c>
      <c r="AN85" s="94">
        <v>0</v>
      </c>
      <c r="AO85" s="94">
        <v>0</v>
      </c>
      <c r="AP85" s="94">
        <v>0</v>
      </c>
      <c r="AQ85" s="94">
        <v>0</v>
      </c>
      <c r="AR85" s="94">
        <v>700000</v>
      </c>
      <c r="AS85" s="94">
        <v>0</v>
      </c>
      <c r="AT85" s="94">
        <v>0</v>
      </c>
      <c r="AU85" s="94">
        <v>7858904</v>
      </c>
      <c r="AV85" s="94">
        <v>5364568</v>
      </c>
      <c r="AW85" s="94">
        <v>2494336</v>
      </c>
      <c r="AX85" s="94">
        <v>2494336</v>
      </c>
      <c r="AY85" s="94">
        <v>488975</v>
      </c>
      <c r="AZ85" s="94">
        <v>2111</v>
      </c>
      <c r="BA85" s="94">
        <v>297388691</v>
      </c>
      <c r="BB85" s="94">
        <v>0</v>
      </c>
      <c r="BC85" s="94">
        <v>0</v>
      </c>
      <c r="BD85" s="94">
        <v>0</v>
      </c>
      <c r="BE85" s="94">
        <v>0</v>
      </c>
      <c r="BF85" s="94">
        <v>0</v>
      </c>
      <c r="BG85" s="94">
        <v>0</v>
      </c>
      <c r="BH85" s="94">
        <v>0</v>
      </c>
      <c r="BI85" s="94">
        <v>0</v>
      </c>
      <c r="BJ85" s="85">
        <v>7158904</v>
      </c>
      <c r="BK85" s="85">
        <v>774</v>
      </c>
      <c r="BL85" s="85">
        <v>9249.23</v>
      </c>
      <c r="BM85" s="85">
        <v>0</v>
      </c>
      <c r="BN85" s="85">
        <v>9249.23</v>
      </c>
      <c r="BO85" s="85">
        <v>782</v>
      </c>
      <c r="BP85" s="85">
        <v>7232898</v>
      </c>
      <c r="BQ85" s="85">
        <v>0</v>
      </c>
      <c r="BR85" s="85">
        <v>0</v>
      </c>
      <c r="BS85" s="85">
        <v>0</v>
      </c>
      <c r="BT85" s="85">
        <v>0</v>
      </c>
      <c r="BU85" s="85">
        <v>0</v>
      </c>
      <c r="BV85" s="85">
        <v>0</v>
      </c>
      <c r="BW85" s="85">
        <v>1500000</v>
      </c>
      <c r="BX85" s="85">
        <v>0</v>
      </c>
      <c r="BY85" s="85">
        <v>0</v>
      </c>
      <c r="BZ85" s="85">
        <v>8732898</v>
      </c>
      <c r="CA85" s="85">
        <v>5426493</v>
      </c>
      <c r="CB85" s="85">
        <v>3306405</v>
      </c>
      <c r="CC85" s="85">
        <v>3307755</v>
      </c>
      <c r="CD85" s="85">
        <v>278061</v>
      </c>
      <c r="CE85" s="85">
        <v>1350</v>
      </c>
      <c r="CF85" s="85">
        <v>307416307</v>
      </c>
      <c r="CG85" s="85">
        <v>0</v>
      </c>
      <c r="CH85" s="85">
        <v>1350</v>
      </c>
      <c r="CI85" s="85">
        <v>0</v>
      </c>
      <c r="CJ85" s="85">
        <v>0</v>
      </c>
      <c r="CK85" s="85">
        <v>0</v>
      </c>
      <c r="CL85" s="85">
        <v>0</v>
      </c>
      <c r="CM85" s="85">
        <v>0</v>
      </c>
      <c r="CN85" s="85">
        <v>0</v>
      </c>
      <c r="CO85" s="91">
        <v>7232898</v>
      </c>
      <c r="CP85" s="91">
        <v>782</v>
      </c>
      <c r="CQ85" s="91">
        <v>9249.23</v>
      </c>
      <c r="CR85" s="91">
        <v>0</v>
      </c>
      <c r="CS85" s="91">
        <v>9249.23</v>
      </c>
      <c r="CT85" s="91">
        <v>795</v>
      </c>
      <c r="CU85" s="91">
        <v>7353138</v>
      </c>
      <c r="CV85" s="91">
        <v>0</v>
      </c>
      <c r="CW85" s="91">
        <v>0</v>
      </c>
      <c r="CX85" s="91">
        <v>0</v>
      </c>
      <c r="CY85" s="91">
        <v>0</v>
      </c>
      <c r="CZ85" s="91">
        <v>0</v>
      </c>
      <c r="DA85" s="91">
        <v>0</v>
      </c>
      <c r="DB85" s="91">
        <v>1700000</v>
      </c>
      <c r="DC85" s="91">
        <v>0</v>
      </c>
      <c r="DD85" s="91">
        <v>0</v>
      </c>
      <c r="DE85" s="91">
        <v>9060621</v>
      </c>
      <c r="DF85" s="91">
        <v>5766715</v>
      </c>
      <c r="DG85" s="91">
        <v>3293906</v>
      </c>
      <c r="DH85" s="91">
        <v>3312404</v>
      </c>
      <c r="DI85" s="91">
        <v>440750</v>
      </c>
      <c r="DJ85" s="91">
        <v>1370</v>
      </c>
      <c r="DK85" s="91">
        <v>319702567</v>
      </c>
      <c r="DL85" s="91">
        <v>0</v>
      </c>
      <c r="DM85" s="91">
        <v>18498</v>
      </c>
      <c r="DN85" s="91">
        <v>0</v>
      </c>
      <c r="DO85" s="91">
        <v>0</v>
      </c>
      <c r="DP85" s="91">
        <v>7483</v>
      </c>
      <c r="DQ85" s="91">
        <v>0</v>
      </c>
      <c r="DR85" s="91">
        <v>0</v>
      </c>
      <c r="DS85" s="91">
        <v>0</v>
      </c>
      <c r="DT85" s="91">
        <v>0</v>
      </c>
      <c r="DU85" s="92">
        <v>7353138</v>
      </c>
      <c r="DV85" s="92">
        <v>795</v>
      </c>
      <c r="DW85" s="92">
        <v>9249.23</v>
      </c>
      <c r="DX85" s="92">
        <v>150.77000000000001</v>
      </c>
      <c r="DY85" s="92">
        <v>9400</v>
      </c>
      <c r="DZ85" s="92">
        <v>810</v>
      </c>
      <c r="EA85" s="92">
        <v>7614000</v>
      </c>
      <c r="EB85" s="92">
        <v>0</v>
      </c>
      <c r="EC85" s="92">
        <v>0</v>
      </c>
      <c r="ED85" s="92">
        <v>0</v>
      </c>
      <c r="EE85" s="92">
        <v>0</v>
      </c>
      <c r="EF85" s="92">
        <v>0</v>
      </c>
      <c r="EG85" s="92">
        <v>0</v>
      </c>
      <c r="EH85" s="92">
        <v>1800000</v>
      </c>
      <c r="EI85" s="92">
        <v>0</v>
      </c>
      <c r="EJ85" s="92">
        <v>451241</v>
      </c>
      <c r="EK85" s="92">
        <v>9865241</v>
      </c>
      <c r="EL85" s="92">
        <v>5872708</v>
      </c>
      <c r="EM85" s="92">
        <v>3992533</v>
      </c>
      <c r="EN85" s="92">
        <v>3992533</v>
      </c>
      <c r="EO85" s="92">
        <v>0</v>
      </c>
      <c r="EP85" s="92">
        <v>1403</v>
      </c>
      <c r="EQ85" s="92">
        <v>320732795</v>
      </c>
      <c r="ER85" s="92">
        <v>0</v>
      </c>
      <c r="ES85" s="92">
        <v>0</v>
      </c>
      <c r="ET85" s="92">
        <v>0</v>
      </c>
      <c r="EU85" s="92">
        <v>0</v>
      </c>
      <c r="EV85" s="92">
        <v>0</v>
      </c>
      <c r="EW85" s="92">
        <v>0</v>
      </c>
      <c r="EX85" s="92">
        <v>0</v>
      </c>
      <c r="EY85" s="92">
        <v>0</v>
      </c>
      <c r="EZ85" s="92">
        <v>0</v>
      </c>
      <c r="FA85" s="88">
        <v>7614000</v>
      </c>
      <c r="FB85" s="88">
        <v>810</v>
      </c>
      <c r="FC85" s="88">
        <v>9400</v>
      </c>
      <c r="FD85" s="88">
        <v>300</v>
      </c>
      <c r="FE85" s="88">
        <v>9700</v>
      </c>
      <c r="FF85" s="88">
        <v>832</v>
      </c>
      <c r="FG85" s="88">
        <v>8070400</v>
      </c>
      <c r="FH85" s="88">
        <v>0</v>
      </c>
      <c r="FI85" s="88">
        <v>0</v>
      </c>
      <c r="FJ85" s="88">
        <v>24510</v>
      </c>
      <c r="FK85" s="88">
        <v>0</v>
      </c>
      <c r="FL85" s="88">
        <v>0</v>
      </c>
      <c r="FM85" s="88">
        <v>0</v>
      </c>
      <c r="FN85" s="88">
        <v>1850000</v>
      </c>
      <c r="FO85" s="88">
        <v>0</v>
      </c>
      <c r="FP85" s="88">
        <v>448890</v>
      </c>
      <c r="FQ85" s="88">
        <v>0</v>
      </c>
      <c r="FR85" s="88">
        <v>12437</v>
      </c>
      <c r="FS85" s="88">
        <v>0</v>
      </c>
      <c r="FT85" s="88">
        <v>0</v>
      </c>
      <c r="FU85" s="88">
        <v>0</v>
      </c>
      <c r="FV85" s="88">
        <v>0</v>
      </c>
      <c r="FW85" s="88">
        <v>10406237</v>
      </c>
      <c r="FX85" s="88">
        <v>6418503</v>
      </c>
      <c r="FY85" s="88">
        <v>3987734</v>
      </c>
      <c r="FZ85" s="88">
        <v>3997433</v>
      </c>
      <c r="GA85" s="88">
        <v>0</v>
      </c>
      <c r="GB85" s="88">
        <v>334333525</v>
      </c>
      <c r="GC85" s="88">
        <v>0</v>
      </c>
      <c r="GD85" s="88">
        <v>9699</v>
      </c>
      <c r="GE85" s="93">
        <v>8094910</v>
      </c>
      <c r="GF85" s="93">
        <v>832</v>
      </c>
      <c r="GG85" s="93">
        <v>9729.4599999999991</v>
      </c>
      <c r="GH85" s="93">
        <v>270.54000000000002</v>
      </c>
      <c r="GI85" s="93">
        <v>10000</v>
      </c>
      <c r="GJ85" s="93">
        <v>851</v>
      </c>
      <c r="GK85" s="93">
        <v>8510000</v>
      </c>
      <c r="GL85" s="93">
        <v>0</v>
      </c>
      <c r="GM85" s="93">
        <v>0</v>
      </c>
      <c r="GN85" s="93">
        <v>0</v>
      </c>
      <c r="GO85" s="93">
        <v>0</v>
      </c>
      <c r="GP85" s="93">
        <v>0</v>
      </c>
      <c r="GQ85" s="93">
        <v>0</v>
      </c>
      <c r="GR85" s="93">
        <v>1900000</v>
      </c>
      <c r="GS85" s="93">
        <v>0</v>
      </c>
      <c r="GT85" s="93">
        <v>449847</v>
      </c>
      <c r="GU85" s="93">
        <v>0</v>
      </c>
      <c r="GV85" s="93">
        <v>3238</v>
      </c>
      <c r="GW85" s="93">
        <v>0</v>
      </c>
      <c r="GX85" s="93">
        <v>0</v>
      </c>
      <c r="GY85" s="93">
        <v>0</v>
      </c>
      <c r="GZ85" s="93">
        <v>0</v>
      </c>
      <c r="HA85" s="93">
        <v>10863085</v>
      </c>
      <c r="HB85" s="93">
        <v>6936787</v>
      </c>
      <c r="HC85" s="93">
        <v>3926298</v>
      </c>
      <c r="HD85" s="93">
        <v>3926298</v>
      </c>
      <c r="HE85" s="93">
        <v>0</v>
      </c>
      <c r="HF85" s="93">
        <v>347374556</v>
      </c>
      <c r="HG85" s="93">
        <v>0</v>
      </c>
      <c r="HH85" s="93">
        <v>0</v>
      </c>
      <c r="HI85" s="65">
        <v>8510000</v>
      </c>
      <c r="HJ85" s="65">
        <v>851</v>
      </c>
      <c r="HK85" s="65">
        <v>10000</v>
      </c>
      <c r="HL85" s="65">
        <v>0</v>
      </c>
      <c r="HM85" s="65">
        <v>10000</v>
      </c>
      <c r="HN85" s="65">
        <v>870</v>
      </c>
      <c r="HO85" s="65">
        <v>8700000</v>
      </c>
      <c r="HP85" s="65">
        <v>0</v>
      </c>
      <c r="HQ85" s="65">
        <v>0</v>
      </c>
      <c r="HR85" s="65">
        <v>0</v>
      </c>
      <c r="HS85" s="65">
        <v>0</v>
      </c>
      <c r="HT85" s="65">
        <v>0</v>
      </c>
      <c r="HU85" s="65">
        <v>0</v>
      </c>
      <c r="HV85" s="65">
        <v>1900000</v>
      </c>
      <c r="HW85" s="65">
        <v>0</v>
      </c>
      <c r="HX85" s="65">
        <v>454281</v>
      </c>
      <c r="HY85" s="65">
        <v>0</v>
      </c>
      <c r="HZ85" s="65">
        <v>0</v>
      </c>
      <c r="IA85" s="65">
        <v>0</v>
      </c>
      <c r="IB85" s="65">
        <v>0</v>
      </c>
      <c r="IC85" s="65">
        <v>0</v>
      </c>
      <c r="ID85" s="65">
        <v>0</v>
      </c>
      <c r="IE85" s="65">
        <v>11054281</v>
      </c>
      <c r="IF85" s="65">
        <v>7441852</v>
      </c>
      <c r="IG85" s="65">
        <v>3612429</v>
      </c>
      <c r="IH85" s="65">
        <v>3606701</v>
      </c>
      <c r="II85" s="65">
        <v>0</v>
      </c>
      <c r="IJ85" s="65">
        <v>380670700</v>
      </c>
      <c r="IK85" s="65">
        <v>5728</v>
      </c>
      <c r="IL85" s="65">
        <v>0</v>
      </c>
      <c r="IM85" s="90">
        <v>8700000</v>
      </c>
      <c r="IN85" s="90">
        <v>870</v>
      </c>
      <c r="IO85" s="90">
        <v>10000</v>
      </c>
      <c r="IP85" s="90">
        <v>0</v>
      </c>
      <c r="IQ85" s="90">
        <v>10000</v>
      </c>
      <c r="IR85" s="90">
        <v>885</v>
      </c>
      <c r="IS85" s="90">
        <v>8850000</v>
      </c>
      <c r="IT85" s="90">
        <v>0</v>
      </c>
      <c r="IU85" s="90">
        <v>0</v>
      </c>
      <c r="IV85" s="90">
        <v>0</v>
      </c>
      <c r="IW85" s="90">
        <v>0</v>
      </c>
      <c r="IX85" s="90">
        <v>0</v>
      </c>
      <c r="IY85" s="90">
        <v>0</v>
      </c>
      <c r="IZ85" s="90">
        <v>1900000</v>
      </c>
      <c r="JA85" s="90">
        <v>0</v>
      </c>
      <c r="JB85" s="90">
        <v>458375</v>
      </c>
      <c r="JC85" s="90">
        <v>0</v>
      </c>
      <c r="JD85" s="90">
        <v>11062</v>
      </c>
      <c r="JE85" s="90">
        <v>0</v>
      </c>
      <c r="JF85" s="90">
        <v>0</v>
      </c>
      <c r="JG85" s="90">
        <v>41995</v>
      </c>
      <c r="JH85" s="90">
        <v>0</v>
      </c>
      <c r="JI85" s="90">
        <v>11261432</v>
      </c>
      <c r="JJ85" s="90">
        <v>7540310</v>
      </c>
      <c r="JK85" s="90">
        <v>3721122</v>
      </c>
      <c r="JL85" s="90">
        <v>3706159</v>
      </c>
      <c r="JM85" s="90">
        <v>0</v>
      </c>
      <c r="JN85" s="90">
        <v>420866085</v>
      </c>
      <c r="JO85" s="90">
        <v>14963</v>
      </c>
      <c r="JP85" s="90">
        <v>0</v>
      </c>
      <c r="JQ85" s="100">
        <v>8850000</v>
      </c>
      <c r="JR85" s="100">
        <v>885</v>
      </c>
      <c r="JS85" s="100">
        <v>10000</v>
      </c>
      <c r="JT85" s="100">
        <v>1000</v>
      </c>
      <c r="JU85" s="100">
        <v>11000</v>
      </c>
      <c r="JV85" s="100">
        <v>896</v>
      </c>
      <c r="JW85" s="100">
        <v>9856000</v>
      </c>
      <c r="JX85" s="100">
        <v>0</v>
      </c>
      <c r="JY85" s="100">
        <v>0</v>
      </c>
      <c r="JZ85" s="100">
        <v>0</v>
      </c>
      <c r="KA85" s="100">
        <v>0</v>
      </c>
      <c r="KB85" s="100">
        <v>0</v>
      </c>
      <c r="KC85" s="100">
        <v>0</v>
      </c>
      <c r="KD85" s="100">
        <v>1900000</v>
      </c>
      <c r="KE85" s="100">
        <v>0</v>
      </c>
      <c r="KF85" s="100">
        <v>449543</v>
      </c>
      <c r="KG85" s="100">
        <v>0</v>
      </c>
      <c r="KH85" s="100">
        <v>12939</v>
      </c>
      <c r="KI85" s="100">
        <v>0</v>
      </c>
      <c r="KJ85" s="100">
        <v>0</v>
      </c>
      <c r="KK85" s="100">
        <v>55401</v>
      </c>
      <c r="KL85" s="100">
        <v>0</v>
      </c>
      <c r="KM85" s="100">
        <v>12273883</v>
      </c>
      <c r="KN85" s="100">
        <v>8296882</v>
      </c>
      <c r="KO85" s="100">
        <v>3977001</v>
      </c>
      <c r="KP85" s="100">
        <v>3999001</v>
      </c>
      <c r="KQ85" s="100">
        <v>0</v>
      </c>
      <c r="KR85" s="100">
        <v>477373434</v>
      </c>
      <c r="KS85" s="100">
        <v>0</v>
      </c>
      <c r="KT85" s="100">
        <v>22000</v>
      </c>
    </row>
    <row r="86" spans="1:306" x14ac:dyDescent="0.25">
      <c r="A86" s="99">
        <v>1309</v>
      </c>
      <c r="B86" s="99" t="s">
        <v>106</v>
      </c>
      <c r="C86" s="61">
        <v>8028274</v>
      </c>
      <c r="D86" s="61">
        <v>787</v>
      </c>
      <c r="E86" s="61">
        <v>10201.11</v>
      </c>
      <c r="F86" s="61">
        <v>75</v>
      </c>
      <c r="G86" s="61">
        <v>10276.11</v>
      </c>
      <c r="H86" s="61">
        <v>779</v>
      </c>
      <c r="I86" s="61">
        <v>8005090</v>
      </c>
      <c r="J86" s="61">
        <v>0</v>
      </c>
      <c r="K86" s="61">
        <v>0</v>
      </c>
      <c r="L86" s="61">
        <v>0</v>
      </c>
      <c r="M86" s="61">
        <v>0</v>
      </c>
      <c r="N86" s="61">
        <v>0</v>
      </c>
      <c r="O86" s="61">
        <v>0</v>
      </c>
      <c r="P86" s="61">
        <v>400000</v>
      </c>
      <c r="Q86" s="61">
        <v>82209</v>
      </c>
      <c r="R86" s="61">
        <v>0</v>
      </c>
      <c r="S86" s="61">
        <v>8513257</v>
      </c>
      <c r="T86" s="61">
        <v>4736136</v>
      </c>
      <c r="U86" s="61">
        <v>3777121</v>
      </c>
      <c r="V86" s="61">
        <v>3766845</v>
      </c>
      <c r="W86" s="61">
        <v>1054045</v>
      </c>
      <c r="X86" s="61">
        <v>3945</v>
      </c>
      <c r="Y86" s="61">
        <v>369810403</v>
      </c>
      <c r="Z86" s="61">
        <v>10276</v>
      </c>
      <c r="AA86" s="61">
        <v>0</v>
      </c>
      <c r="AB86" s="61">
        <v>23184</v>
      </c>
      <c r="AC86" s="61">
        <v>2774</v>
      </c>
      <c r="AD86" s="61">
        <v>0</v>
      </c>
      <c r="AE86" s="94">
        <v>8005090</v>
      </c>
      <c r="AF86" s="94">
        <v>779</v>
      </c>
      <c r="AG86" s="94">
        <v>10276.11</v>
      </c>
      <c r="AH86" s="94">
        <v>0</v>
      </c>
      <c r="AI86" s="94">
        <v>10276.11</v>
      </c>
      <c r="AJ86" s="94">
        <v>778</v>
      </c>
      <c r="AK86" s="94">
        <v>7994814</v>
      </c>
      <c r="AL86" s="94">
        <v>0</v>
      </c>
      <c r="AM86" s="94">
        <v>0</v>
      </c>
      <c r="AN86" s="94">
        <v>0</v>
      </c>
      <c r="AO86" s="94">
        <v>0</v>
      </c>
      <c r="AP86" s="94">
        <v>0</v>
      </c>
      <c r="AQ86" s="94">
        <v>0</v>
      </c>
      <c r="AR86" s="94">
        <v>400000</v>
      </c>
      <c r="AS86" s="94">
        <v>10276</v>
      </c>
      <c r="AT86" s="94">
        <v>0</v>
      </c>
      <c r="AU86" s="94">
        <v>8415366</v>
      </c>
      <c r="AV86" s="94">
        <v>4696832</v>
      </c>
      <c r="AW86" s="94">
        <v>3718534</v>
      </c>
      <c r="AX86" s="94">
        <v>3718534</v>
      </c>
      <c r="AY86" s="94">
        <v>1077181</v>
      </c>
      <c r="AZ86" s="94">
        <v>5042</v>
      </c>
      <c r="BA86" s="94">
        <v>383319307</v>
      </c>
      <c r="BB86" s="94">
        <v>0</v>
      </c>
      <c r="BC86" s="94">
        <v>0</v>
      </c>
      <c r="BD86" s="94">
        <v>10276</v>
      </c>
      <c r="BE86" s="94">
        <v>0</v>
      </c>
      <c r="BF86" s="94">
        <v>0</v>
      </c>
      <c r="BG86" s="94">
        <v>0</v>
      </c>
      <c r="BH86" s="94">
        <v>0</v>
      </c>
      <c r="BI86" s="94">
        <v>0</v>
      </c>
      <c r="BJ86" s="85">
        <v>7994814</v>
      </c>
      <c r="BK86" s="85">
        <v>778</v>
      </c>
      <c r="BL86" s="85">
        <v>10276.11</v>
      </c>
      <c r="BM86" s="85">
        <v>0</v>
      </c>
      <c r="BN86" s="85">
        <v>10276.11</v>
      </c>
      <c r="BO86" s="85">
        <v>777</v>
      </c>
      <c r="BP86" s="85">
        <v>7984537</v>
      </c>
      <c r="BQ86" s="85">
        <v>0</v>
      </c>
      <c r="BR86" s="85">
        <v>0</v>
      </c>
      <c r="BS86" s="85">
        <v>0</v>
      </c>
      <c r="BT86" s="85">
        <v>0</v>
      </c>
      <c r="BU86" s="85">
        <v>0</v>
      </c>
      <c r="BV86" s="85">
        <v>0</v>
      </c>
      <c r="BW86" s="85">
        <v>400000</v>
      </c>
      <c r="BX86" s="85">
        <v>10276</v>
      </c>
      <c r="BY86" s="85">
        <v>0</v>
      </c>
      <c r="BZ86" s="85">
        <v>8418552</v>
      </c>
      <c r="CA86" s="85">
        <v>4865742</v>
      </c>
      <c r="CB86" s="85">
        <v>3552810</v>
      </c>
      <c r="CC86" s="85">
        <v>3552810</v>
      </c>
      <c r="CD86" s="85">
        <v>1232328</v>
      </c>
      <c r="CE86" s="85">
        <v>1551</v>
      </c>
      <c r="CF86" s="85">
        <v>387144843</v>
      </c>
      <c r="CG86" s="85">
        <v>0</v>
      </c>
      <c r="CH86" s="85">
        <v>0</v>
      </c>
      <c r="CI86" s="85">
        <v>10277</v>
      </c>
      <c r="CJ86" s="85">
        <v>0</v>
      </c>
      <c r="CK86" s="85">
        <v>13462</v>
      </c>
      <c r="CL86" s="85">
        <v>0</v>
      </c>
      <c r="CM86" s="85">
        <v>0</v>
      </c>
      <c r="CN86" s="85">
        <v>0</v>
      </c>
      <c r="CO86" s="91">
        <v>7984537</v>
      </c>
      <c r="CP86" s="91">
        <v>777</v>
      </c>
      <c r="CQ86" s="91">
        <v>10276.11</v>
      </c>
      <c r="CR86" s="91">
        <v>0</v>
      </c>
      <c r="CS86" s="91">
        <v>10276.11</v>
      </c>
      <c r="CT86" s="91">
        <v>777</v>
      </c>
      <c r="CU86" s="91">
        <v>7984537</v>
      </c>
      <c r="CV86" s="91">
        <v>0</v>
      </c>
      <c r="CW86" s="91">
        <v>0</v>
      </c>
      <c r="CX86" s="91">
        <v>0</v>
      </c>
      <c r="CY86" s="91">
        <v>0</v>
      </c>
      <c r="CZ86" s="91">
        <v>0</v>
      </c>
      <c r="DA86" s="91">
        <v>0</v>
      </c>
      <c r="DB86" s="91">
        <v>400000</v>
      </c>
      <c r="DC86" s="91">
        <v>0</v>
      </c>
      <c r="DD86" s="91">
        <v>0</v>
      </c>
      <c r="DE86" s="91">
        <v>8385174</v>
      </c>
      <c r="DF86" s="91">
        <v>4802466</v>
      </c>
      <c r="DG86" s="91">
        <v>3582708</v>
      </c>
      <c r="DH86" s="91">
        <v>3592985</v>
      </c>
      <c r="DI86" s="91">
        <v>1220973</v>
      </c>
      <c r="DJ86" s="91">
        <v>1574</v>
      </c>
      <c r="DK86" s="91">
        <v>410233091</v>
      </c>
      <c r="DL86" s="91">
        <v>0</v>
      </c>
      <c r="DM86" s="91">
        <v>10277</v>
      </c>
      <c r="DN86" s="91">
        <v>0</v>
      </c>
      <c r="DO86" s="91">
        <v>0</v>
      </c>
      <c r="DP86" s="91">
        <v>637</v>
      </c>
      <c r="DQ86" s="91">
        <v>0</v>
      </c>
      <c r="DR86" s="91">
        <v>0</v>
      </c>
      <c r="DS86" s="91">
        <v>0</v>
      </c>
      <c r="DT86" s="91">
        <v>0</v>
      </c>
      <c r="DU86" s="92">
        <v>7984537</v>
      </c>
      <c r="DV86" s="92">
        <v>777</v>
      </c>
      <c r="DW86" s="92">
        <v>10276.11</v>
      </c>
      <c r="DX86" s="92">
        <v>0</v>
      </c>
      <c r="DY86" s="92">
        <v>10276.11</v>
      </c>
      <c r="DZ86" s="92">
        <v>776</v>
      </c>
      <c r="EA86" s="92">
        <v>7984537</v>
      </c>
      <c r="EB86" s="92">
        <v>0</v>
      </c>
      <c r="EC86" s="92">
        <v>0</v>
      </c>
      <c r="ED86" s="92">
        <v>0</v>
      </c>
      <c r="EE86" s="92">
        <v>0</v>
      </c>
      <c r="EF86" s="92">
        <v>0</v>
      </c>
      <c r="EG86" s="92">
        <v>0</v>
      </c>
      <c r="EH86" s="92">
        <v>400000</v>
      </c>
      <c r="EI86" s="92">
        <v>10276</v>
      </c>
      <c r="EJ86" s="92">
        <v>0</v>
      </c>
      <c r="EK86" s="92">
        <v>8399465</v>
      </c>
      <c r="EL86" s="92">
        <v>4790511</v>
      </c>
      <c r="EM86" s="92">
        <v>3608954</v>
      </c>
      <c r="EN86" s="92">
        <v>3608954</v>
      </c>
      <c r="EO86" s="92">
        <v>1234887</v>
      </c>
      <c r="EP86" s="92">
        <v>1612</v>
      </c>
      <c r="EQ86" s="92">
        <v>440310109</v>
      </c>
      <c r="ER86" s="92">
        <v>0</v>
      </c>
      <c r="ES86" s="92">
        <v>0</v>
      </c>
      <c r="ET86" s="92">
        <v>10276</v>
      </c>
      <c r="EU86" s="92">
        <v>0</v>
      </c>
      <c r="EV86" s="92">
        <v>0</v>
      </c>
      <c r="EW86" s="92">
        <v>4652</v>
      </c>
      <c r="EX86" s="92">
        <v>0</v>
      </c>
      <c r="EY86" s="92">
        <v>0</v>
      </c>
      <c r="EZ86" s="92">
        <v>0</v>
      </c>
      <c r="FA86" s="88">
        <v>7974261</v>
      </c>
      <c r="FB86" s="88">
        <v>776</v>
      </c>
      <c r="FC86" s="88">
        <v>10276.11</v>
      </c>
      <c r="FD86" s="88">
        <v>175</v>
      </c>
      <c r="FE86" s="88">
        <v>10451.11</v>
      </c>
      <c r="FF86" s="88">
        <v>775</v>
      </c>
      <c r="FG86" s="88">
        <v>8099610</v>
      </c>
      <c r="FH86" s="88">
        <v>0</v>
      </c>
      <c r="FI86" s="88">
        <v>0</v>
      </c>
      <c r="FJ86" s="88">
        <v>0</v>
      </c>
      <c r="FK86" s="88">
        <v>0</v>
      </c>
      <c r="FL86" s="88">
        <v>0</v>
      </c>
      <c r="FM86" s="88">
        <v>0</v>
      </c>
      <c r="FN86" s="88">
        <v>400000</v>
      </c>
      <c r="FO86" s="88">
        <v>10451</v>
      </c>
      <c r="FP86" s="88">
        <v>0</v>
      </c>
      <c r="FQ86" s="88">
        <v>0</v>
      </c>
      <c r="FR86" s="88">
        <v>0</v>
      </c>
      <c r="FS86" s="88">
        <v>0</v>
      </c>
      <c r="FT86" s="88">
        <v>0</v>
      </c>
      <c r="FU86" s="88">
        <v>0</v>
      </c>
      <c r="FV86" s="88">
        <v>0</v>
      </c>
      <c r="FW86" s="88">
        <v>8510061</v>
      </c>
      <c r="FX86" s="88">
        <v>4898020</v>
      </c>
      <c r="FY86" s="88">
        <v>3612041</v>
      </c>
      <c r="FZ86" s="88">
        <v>3612041</v>
      </c>
      <c r="GA86" s="88">
        <v>1465000</v>
      </c>
      <c r="GB86" s="88">
        <v>461601853</v>
      </c>
      <c r="GC86" s="88">
        <v>0</v>
      </c>
      <c r="GD86" s="88">
        <v>0</v>
      </c>
      <c r="GE86" s="93">
        <v>8099610</v>
      </c>
      <c r="GF86" s="93">
        <v>775</v>
      </c>
      <c r="GG86" s="93">
        <v>10451.11</v>
      </c>
      <c r="GH86" s="93">
        <v>179</v>
      </c>
      <c r="GI86" s="93">
        <v>10630.11</v>
      </c>
      <c r="GJ86" s="93">
        <v>763</v>
      </c>
      <c r="GK86" s="93">
        <v>8110774</v>
      </c>
      <c r="GL86" s="93">
        <v>0</v>
      </c>
      <c r="GM86" s="93">
        <v>0</v>
      </c>
      <c r="GN86" s="93">
        <v>0</v>
      </c>
      <c r="GO86" s="93">
        <v>0</v>
      </c>
      <c r="GP86" s="93">
        <v>0</v>
      </c>
      <c r="GQ86" s="93">
        <v>0</v>
      </c>
      <c r="GR86" s="93">
        <v>500000</v>
      </c>
      <c r="GS86" s="93">
        <v>127561</v>
      </c>
      <c r="GT86" s="93">
        <v>0</v>
      </c>
      <c r="GU86" s="93">
        <v>0</v>
      </c>
      <c r="GV86" s="93">
        <v>5937</v>
      </c>
      <c r="GW86" s="93">
        <v>0</v>
      </c>
      <c r="GX86" s="93">
        <v>0</v>
      </c>
      <c r="GY86" s="93">
        <v>13280</v>
      </c>
      <c r="GZ86" s="93">
        <v>0</v>
      </c>
      <c r="HA86" s="93">
        <v>8757552</v>
      </c>
      <c r="HB86" s="93">
        <v>4896464</v>
      </c>
      <c r="HC86" s="93">
        <v>3861088</v>
      </c>
      <c r="HD86" s="93">
        <v>3861088</v>
      </c>
      <c r="HE86" s="93">
        <v>1240240</v>
      </c>
      <c r="HF86" s="93">
        <v>484540673</v>
      </c>
      <c r="HG86" s="93">
        <v>0</v>
      </c>
      <c r="HH86" s="93">
        <v>0</v>
      </c>
      <c r="HI86" s="65">
        <v>8110774</v>
      </c>
      <c r="HJ86" s="65">
        <v>763</v>
      </c>
      <c r="HK86" s="65">
        <v>10630.11</v>
      </c>
      <c r="HL86" s="65">
        <v>0</v>
      </c>
      <c r="HM86" s="65">
        <v>10630.11</v>
      </c>
      <c r="HN86" s="65">
        <v>747</v>
      </c>
      <c r="HO86" s="65">
        <v>7940692</v>
      </c>
      <c r="HP86" s="65">
        <v>170082</v>
      </c>
      <c r="HQ86" s="65">
        <v>0</v>
      </c>
      <c r="HR86" s="65">
        <v>0</v>
      </c>
      <c r="HS86" s="65">
        <v>0</v>
      </c>
      <c r="HT86" s="65">
        <v>0</v>
      </c>
      <c r="HU86" s="65">
        <v>0</v>
      </c>
      <c r="HV86" s="65">
        <v>500000</v>
      </c>
      <c r="HW86" s="65">
        <v>170082</v>
      </c>
      <c r="HX86" s="65">
        <v>0</v>
      </c>
      <c r="HY86" s="65">
        <v>0</v>
      </c>
      <c r="HZ86" s="65">
        <v>18033</v>
      </c>
      <c r="IA86" s="65">
        <v>0</v>
      </c>
      <c r="IB86" s="65">
        <v>0</v>
      </c>
      <c r="IC86" s="65">
        <v>0</v>
      </c>
      <c r="ID86" s="65">
        <v>0</v>
      </c>
      <c r="IE86" s="65">
        <v>8798889</v>
      </c>
      <c r="IF86" s="65">
        <v>4878281</v>
      </c>
      <c r="IG86" s="65">
        <v>3920608</v>
      </c>
      <c r="IH86" s="65">
        <v>3920608</v>
      </c>
      <c r="II86" s="65">
        <v>1528609</v>
      </c>
      <c r="IJ86" s="65">
        <v>526487171</v>
      </c>
      <c r="IK86" s="65">
        <v>0</v>
      </c>
      <c r="IL86" s="65">
        <v>0</v>
      </c>
      <c r="IM86" s="90">
        <v>7940692</v>
      </c>
      <c r="IN86" s="90">
        <v>747</v>
      </c>
      <c r="IO86" s="90">
        <v>10630.11</v>
      </c>
      <c r="IP86" s="90">
        <v>0</v>
      </c>
      <c r="IQ86" s="90">
        <v>10630.11</v>
      </c>
      <c r="IR86" s="90">
        <v>741</v>
      </c>
      <c r="IS86" s="90">
        <v>7876912</v>
      </c>
      <c r="IT86" s="90">
        <v>63780</v>
      </c>
      <c r="IU86" s="90">
        <v>0</v>
      </c>
      <c r="IV86" s="90">
        <v>0</v>
      </c>
      <c r="IW86" s="90">
        <v>0</v>
      </c>
      <c r="IX86" s="90">
        <v>0</v>
      </c>
      <c r="IY86" s="90">
        <v>0</v>
      </c>
      <c r="IZ86" s="90">
        <v>500000</v>
      </c>
      <c r="JA86" s="90">
        <v>63781</v>
      </c>
      <c r="JB86" s="90">
        <v>0</v>
      </c>
      <c r="JC86" s="90">
        <v>0</v>
      </c>
      <c r="JD86" s="90">
        <v>16322</v>
      </c>
      <c r="JE86" s="90">
        <v>0</v>
      </c>
      <c r="JF86" s="90">
        <v>0</v>
      </c>
      <c r="JG86" s="90">
        <v>69130</v>
      </c>
      <c r="JH86" s="90">
        <v>0</v>
      </c>
      <c r="JI86" s="90">
        <v>8589925</v>
      </c>
      <c r="JJ86" s="90">
        <v>5101100</v>
      </c>
      <c r="JK86" s="90">
        <v>3488825</v>
      </c>
      <c r="JL86" s="90">
        <v>3488825</v>
      </c>
      <c r="JM86" s="90">
        <v>2015988</v>
      </c>
      <c r="JN86" s="90">
        <v>592420597</v>
      </c>
      <c r="JO86" s="90">
        <v>0</v>
      </c>
      <c r="JP86" s="90">
        <v>0</v>
      </c>
      <c r="JQ86" s="100">
        <v>7876912</v>
      </c>
      <c r="JR86" s="100">
        <v>741</v>
      </c>
      <c r="JS86" s="100">
        <v>10630.11</v>
      </c>
      <c r="JT86" s="100">
        <v>369.89</v>
      </c>
      <c r="JU86" s="100">
        <v>11000</v>
      </c>
      <c r="JV86" s="100">
        <v>748</v>
      </c>
      <c r="JW86" s="100">
        <v>8228000</v>
      </c>
      <c r="JX86" s="100">
        <v>0</v>
      </c>
      <c r="JY86" s="100">
        <v>0</v>
      </c>
      <c r="JZ86" s="100">
        <v>0</v>
      </c>
      <c r="KA86" s="100">
        <v>0</v>
      </c>
      <c r="KB86" s="100">
        <v>0</v>
      </c>
      <c r="KC86" s="100">
        <v>0</v>
      </c>
      <c r="KD86" s="100">
        <v>500000</v>
      </c>
      <c r="KE86" s="100">
        <v>0</v>
      </c>
      <c r="KF86" s="100">
        <v>0</v>
      </c>
      <c r="KG86" s="100">
        <v>0</v>
      </c>
      <c r="KH86" s="100">
        <v>7676</v>
      </c>
      <c r="KI86" s="100">
        <v>0</v>
      </c>
      <c r="KJ86" s="100">
        <v>0</v>
      </c>
      <c r="KK86" s="100">
        <v>99013</v>
      </c>
      <c r="KL86" s="100">
        <v>0</v>
      </c>
      <c r="KM86" s="100">
        <v>8834689</v>
      </c>
      <c r="KN86" s="100">
        <v>5448553</v>
      </c>
      <c r="KO86" s="100">
        <v>3386136</v>
      </c>
      <c r="KP86" s="100">
        <v>3386136</v>
      </c>
      <c r="KQ86" s="100">
        <v>2741932</v>
      </c>
      <c r="KR86" s="100">
        <v>656863472</v>
      </c>
      <c r="KS86" s="100">
        <v>0</v>
      </c>
      <c r="KT86" s="100">
        <v>0</v>
      </c>
    </row>
    <row r="87" spans="1:306" x14ac:dyDescent="0.25">
      <c r="A87" s="99">
        <v>1316</v>
      </c>
      <c r="B87" s="99" t="s">
        <v>107</v>
      </c>
      <c r="C87" s="61">
        <v>34023322</v>
      </c>
      <c r="D87" s="61">
        <v>3385</v>
      </c>
      <c r="E87" s="61">
        <v>10051.200000000001</v>
      </c>
      <c r="F87" s="61">
        <v>75</v>
      </c>
      <c r="G87" s="61">
        <v>10126.200000000001</v>
      </c>
      <c r="H87" s="61">
        <v>3428</v>
      </c>
      <c r="I87" s="61">
        <v>34712614</v>
      </c>
      <c r="J87" s="61">
        <v>0</v>
      </c>
      <c r="K87" s="61">
        <v>25948</v>
      </c>
      <c r="L87" s="61">
        <v>0</v>
      </c>
      <c r="M87" s="61">
        <v>0</v>
      </c>
      <c r="N87" s="61">
        <v>0</v>
      </c>
      <c r="O87" s="61">
        <v>0</v>
      </c>
      <c r="P87" s="61">
        <v>0</v>
      </c>
      <c r="Q87" s="61">
        <v>0</v>
      </c>
      <c r="R87" s="61">
        <v>0</v>
      </c>
      <c r="S87" s="61">
        <v>34738562</v>
      </c>
      <c r="T87" s="61">
        <v>15961936</v>
      </c>
      <c r="U87" s="61">
        <v>18776626</v>
      </c>
      <c r="V87" s="61">
        <v>18776626</v>
      </c>
      <c r="W87" s="61">
        <v>3578081</v>
      </c>
      <c r="X87" s="61">
        <v>637216</v>
      </c>
      <c r="Y87" s="61">
        <v>1942234822</v>
      </c>
      <c r="Z87" s="61">
        <v>0</v>
      </c>
      <c r="AA87" s="61">
        <v>0</v>
      </c>
      <c r="AB87" s="61">
        <v>0</v>
      </c>
      <c r="AC87" s="61">
        <v>0</v>
      </c>
      <c r="AD87" s="61">
        <v>0</v>
      </c>
      <c r="AE87" s="94">
        <v>34738562</v>
      </c>
      <c r="AF87" s="94">
        <v>3428</v>
      </c>
      <c r="AG87" s="94">
        <v>10133.77</v>
      </c>
      <c r="AH87" s="94">
        <v>0</v>
      </c>
      <c r="AI87" s="94">
        <v>10133.77</v>
      </c>
      <c r="AJ87" s="94">
        <v>3464</v>
      </c>
      <c r="AK87" s="94">
        <v>35103379</v>
      </c>
      <c r="AL87" s="94">
        <v>0</v>
      </c>
      <c r="AM87" s="94">
        <v>0</v>
      </c>
      <c r="AN87" s="94">
        <v>0</v>
      </c>
      <c r="AO87" s="94">
        <v>0</v>
      </c>
      <c r="AP87" s="94">
        <v>0</v>
      </c>
      <c r="AQ87" s="94">
        <v>0</v>
      </c>
      <c r="AR87" s="94">
        <v>0</v>
      </c>
      <c r="AS87" s="94">
        <v>0</v>
      </c>
      <c r="AT87" s="94">
        <v>0</v>
      </c>
      <c r="AU87" s="94">
        <v>35140489</v>
      </c>
      <c r="AV87" s="94">
        <v>16270881</v>
      </c>
      <c r="AW87" s="94">
        <v>18869608</v>
      </c>
      <c r="AX87" s="94">
        <v>18869608</v>
      </c>
      <c r="AY87" s="94">
        <v>4368500</v>
      </c>
      <c r="AZ87" s="94">
        <v>623526</v>
      </c>
      <c r="BA87" s="94">
        <v>2023597273</v>
      </c>
      <c r="BB87" s="94">
        <v>0</v>
      </c>
      <c r="BC87" s="94">
        <v>0</v>
      </c>
      <c r="BD87" s="94">
        <v>0</v>
      </c>
      <c r="BE87" s="94">
        <v>20340</v>
      </c>
      <c r="BF87" s="94">
        <v>16770</v>
      </c>
      <c r="BG87" s="94">
        <v>0</v>
      </c>
      <c r="BH87" s="94">
        <v>0</v>
      </c>
      <c r="BI87" s="94">
        <v>0</v>
      </c>
      <c r="BJ87" s="85">
        <v>35103379</v>
      </c>
      <c r="BK87" s="85">
        <v>3464</v>
      </c>
      <c r="BL87" s="85">
        <v>10133.77</v>
      </c>
      <c r="BM87" s="85">
        <v>0</v>
      </c>
      <c r="BN87" s="85">
        <v>10133.77</v>
      </c>
      <c r="BO87" s="85">
        <v>3509</v>
      </c>
      <c r="BP87" s="85">
        <v>35559399</v>
      </c>
      <c r="BQ87" s="85">
        <v>0</v>
      </c>
      <c r="BR87" s="85">
        <v>65162</v>
      </c>
      <c r="BS87" s="85">
        <v>0</v>
      </c>
      <c r="BT87" s="85">
        <v>0</v>
      </c>
      <c r="BU87" s="85">
        <v>0</v>
      </c>
      <c r="BV87" s="85">
        <v>0</v>
      </c>
      <c r="BW87" s="85">
        <v>0</v>
      </c>
      <c r="BX87" s="85">
        <v>0</v>
      </c>
      <c r="BY87" s="85">
        <v>0</v>
      </c>
      <c r="BZ87" s="85">
        <v>35644654</v>
      </c>
      <c r="CA87" s="85">
        <v>16353468</v>
      </c>
      <c r="CB87" s="85">
        <v>19291186</v>
      </c>
      <c r="CC87" s="85">
        <v>19281052</v>
      </c>
      <c r="CD87" s="85">
        <v>6619335</v>
      </c>
      <c r="CE87" s="85">
        <v>1478098</v>
      </c>
      <c r="CF87" s="85">
        <v>2229020793</v>
      </c>
      <c r="CG87" s="85">
        <v>10134</v>
      </c>
      <c r="CH87" s="85">
        <v>0</v>
      </c>
      <c r="CI87" s="85">
        <v>0</v>
      </c>
      <c r="CJ87" s="85">
        <v>1246</v>
      </c>
      <c r="CK87" s="85">
        <v>18847</v>
      </c>
      <c r="CL87" s="85">
        <v>0</v>
      </c>
      <c r="CM87" s="85">
        <v>0</v>
      </c>
      <c r="CN87" s="85">
        <v>0</v>
      </c>
      <c r="CO87" s="91">
        <v>35624561</v>
      </c>
      <c r="CP87" s="91">
        <v>3509</v>
      </c>
      <c r="CQ87" s="91">
        <v>10152.34</v>
      </c>
      <c r="CR87" s="91">
        <v>0</v>
      </c>
      <c r="CS87" s="91">
        <v>10152.34</v>
      </c>
      <c r="CT87" s="91">
        <v>3563</v>
      </c>
      <c r="CU87" s="91">
        <v>36172787</v>
      </c>
      <c r="CV87" s="91">
        <v>0</v>
      </c>
      <c r="CW87" s="91">
        <v>29622</v>
      </c>
      <c r="CX87" s="91">
        <v>0</v>
      </c>
      <c r="CY87" s="91">
        <v>0</v>
      </c>
      <c r="CZ87" s="91">
        <v>0</v>
      </c>
      <c r="DA87" s="91">
        <v>0</v>
      </c>
      <c r="DB87" s="91">
        <v>0</v>
      </c>
      <c r="DC87" s="91">
        <v>0</v>
      </c>
      <c r="DD87" s="91">
        <v>0</v>
      </c>
      <c r="DE87" s="91">
        <v>36215011</v>
      </c>
      <c r="DF87" s="91">
        <v>14172424</v>
      </c>
      <c r="DG87" s="91">
        <v>22042587</v>
      </c>
      <c r="DH87" s="91">
        <v>22042587</v>
      </c>
      <c r="DI87" s="91">
        <v>3805674</v>
      </c>
      <c r="DJ87" s="91">
        <v>1499826</v>
      </c>
      <c r="DK87" s="91">
        <v>2410654188</v>
      </c>
      <c r="DL87" s="91">
        <v>0</v>
      </c>
      <c r="DM87" s="91">
        <v>0</v>
      </c>
      <c r="DN87" s="91">
        <v>0</v>
      </c>
      <c r="DO87" s="91">
        <v>4426</v>
      </c>
      <c r="DP87" s="91">
        <v>0</v>
      </c>
      <c r="DQ87" s="91">
        <v>8176</v>
      </c>
      <c r="DR87" s="91">
        <v>0</v>
      </c>
      <c r="DS87" s="91">
        <v>0</v>
      </c>
      <c r="DT87" s="91">
        <v>0</v>
      </c>
      <c r="DU87" s="92">
        <v>36202409</v>
      </c>
      <c r="DV87" s="92">
        <v>3563</v>
      </c>
      <c r="DW87" s="92">
        <v>10160.65</v>
      </c>
      <c r="DX87" s="92">
        <v>0</v>
      </c>
      <c r="DY87" s="92">
        <v>10160.65</v>
      </c>
      <c r="DZ87" s="92">
        <v>3636</v>
      </c>
      <c r="EA87" s="92">
        <v>36944123</v>
      </c>
      <c r="EB87" s="92">
        <v>0</v>
      </c>
      <c r="EC87" s="92">
        <v>178761</v>
      </c>
      <c r="ED87" s="92">
        <v>0</v>
      </c>
      <c r="EE87" s="92">
        <v>0</v>
      </c>
      <c r="EF87" s="92">
        <v>0</v>
      </c>
      <c r="EG87" s="92">
        <v>0</v>
      </c>
      <c r="EH87" s="92">
        <v>0</v>
      </c>
      <c r="EI87" s="92">
        <v>0</v>
      </c>
      <c r="EJ87" s="92">
        <v>0</v>
      </c>
      <c r="EK87" s="92">
        <v>37174484</v>
      </c>
      <c r="EL87" s="92">
        <v>17524064</v>
      </c>
      <c r="EM87" s="92">
        <v>19650420</v>
      </c>
      <c r="EN87" s="92">
        <v>19650420</v>
      </c>
      <c r="EO87" s="92">
        <v>6825574</v>
      </c>
      <c r="EP87" s="92">
        <v>1536122</v>
      </c>
      <c r="EQ87" s="92">
        <v>2636300548</v>
      </c>
      <c r="ER87" s="92">
        <v>0</v>
      </c>
      <c r="ES87" s="92">
        <v>0</v>
      </c>
      <c r="ET87" s="92">
        <v>0</v>
      </c>
      <c r="EU87" s="92">
        <v>34800</v>
      </c>
      <c r="EV87" s="92">
        <v>0</v>
      </c>
      <c r="EW87" s="92">
        <v>16800</v>
      </c>
      <c r="EX87" s="92">
        <v>0</v>
      </c>
      <c r="EY87" s="92">
        <v>0</v>
      </c>
      <c r="EZ87" s="92">
        <v>0</v>
      </c>
      <c r="FA87" s="88">
        <v>37122884</v>
      </c>
      <c r="FB87" s="88">
        <v>3636</v>
      </c>
      <c r="FC87" s="88">
        <v>10209.81</v>
      </c>
      <c r="FD87" s="88">
        <v>175</v>
      </c>
      <c r="FE87" s="88">
        <v>10384.81</v>
      </c>
      <c r="FF87" s="88">
        <v>3744</v>
      </c>
      <c r="FG87" s="88">
        <v>38880729</v>
      </c>
      <c r="FH87" s="88">
        <v>0</v>
      </c>
      <c r="FI87" s="88">
        <v>0</v>
      </c>
      <c r="FJ87" s="88">
        <v>190837</v>
      </c>
      <c r="FK87" s="88">
        <v>0</v>
      </c>
      <c r="FL87" s="88">
        <v>0</v>
      </c>
      <c r="FM87" s="88">
        <v>2500000</v>
      </c>
      <c r="FN87" s="88">
        <v>0</v>
      </c>
      <c r="FO87" s="88">
        <v>0</v>
      </c>
      <c r="FP87" s="88">
        <v>0</v>
      </c>
      <c r="FQ87" s="88">
        <v>6248</v>
      </c>
      <c r="FR87" s="88">
        <v>0</v>
      </c>
      <c r="FS87" s="88">
        <v>0</v>
      </c>
      <c r="FT87" s="88">
        <v>0</v>
      </c>
      <c r="FU87" s="88">
        <v>67598</v>
      </c>
      <c r="FV87" s="88">
        <v>0</v>
      </c>
      <c r="FW87" s="88">
        <v>41645412</v>
      </c>
      <c r="FX87" s="88">
        <v>17928144</v>
      </c>
      <c r="FY87" s="88">
        <v>23717268</v>
      </c>
      <c r="FZ87" s="88">
        <v>23706883</v>
      </c>
      <c r="GA87" s="88">
        <v>9201979</v>
      </c>
      <c r="GB87" s="88">
        <v>2826336738</v>
      </c>
      <c r="GC87" s="88">
        <v>10385</v>
      </c>
      <c r="GD87" s="88">
        <v>0</v>
      </c>
      <c r="GE87" s="93">
        <v>41571566</v>
      </c>
      <c r="GF87" s="93">
        <v>3744</v>
      </c>
      <c r="GG87" s="93">
        <v>11103.52</v>
      </c>
      <c r="GH87" s="93">
        <v>179</v>
      </c>
      <c r="GI87" s="93">
        <v>11282.52</v>
      </c>
      <c r="GJ87" s="93">
        <v>3803</v>
      </c>
      <c r="GK87" s="93">
        <v>42907424</v>
      </c>
      <c r="GL87" s="93">
        <v>0</v>
      </c>
      <c r="GM87" s="93">
        <v>0</v>
      </c>
      <c r="GN87" s="93">
        <v>0</v>
      </c>
      <c r="GO87" s="93">
        <v>0</v>
      </c>
      <c r="GP87" s="93">
        <v>0</v>
      </c>
      <c r="GQ87" s="93">
        <v>0</v>
      </c>
      <c r="GR87" s="93">
        <v>0</v>
      </c>
      <c r="GS87" s="93">
        <v>0</v>
      </c>
      <c r="GT87" s="93">
        <v>0</v>
      </c>
      <c r="GU87" s="93">
        <v>0</v>
      </c>
      <c r="GV87" s="93">
        <v>0</v>
      </c>
      <c r="GW87" s="93">
        <v>0</v>
      </c>
      <c r="GX87" s="93">
        <v>0</v>
      </c>
      <c r="GY87" s="93">
        <v>147834</v>
      </c>
      <c r="GZ87" s="93">
        <v>0</v>
      </c>
      <c r="HA87" s="93">
        <v>43055258</v>
      </c>
      <c r="HB87" s="93">
        <v>19001354</v>
      </c>
      <c r="HC87" s="93">
        <v>24053904</v>
      </c>
      <c r="HD87" s="93">
        <v>24053904</v>
      </c>
      <c r="HE87" s="93">
        <v>10450001</v>
      </c>
      <c r="HF87" s="93">
        <v>2968017260</v>
      </c>
      <c r="HG87" s="93">
        <v>0</v>
      </c>
      <c r="HH87" s="93">
        <v>0</v>
      </c>
      <c r="HI87" s="65">
        <v>42907424</v>
      </c>
      <c r="HJ87" s="65">
        <v>3803</v>
      </c>
      <c r="HK87" s="65">
        <v>11282.52</v>
      </c>
      <c r="HL87" s="65">
        <v>0</v>
      </c>
      <c r="HM87" s="65">
        <v>11282.52</v>
      </c>
      <c r="HN87" s="65">
        <v>3863</v>
      </c>
      <c r="HO87" s="65">
        <v>43584375</v>
      </c>
      <c r="HP87" s="65">
        <v>0</v>
      </c>
      <c r="HQ87" s="65">
        <v>0</v>
      </c>
      <c r="HR87" s="65">
        <v>460738</v>
      </c>
      <c r="HS87" s="65">
        <v>0</v>
      </c>
      <c r="HT87" s="65">
        <v>0</v>
      </c>
      <c r="HU87" s="65">
        <v>0</v>
      </c>
      <c r="HV87" s="65">
        <v>0</v>
      </c>
      <c r="HW87" s="65">
        <v>0</v>
      </c>
      <c r="HX87" s="65">
        <v>0</v>
      </c>
      <c r="HY87" s="65">
        <v>4382</v>
      </c>
      <c r="HZ87" s="65">
        <v>33049</v>
      </c>
      <c r="IA87" s="65">
        <v>0</v>
      </c>
      <c r="IB87" s="65">
        <v>0</v>
      </c>
      <c r="IC87" s="65">
        <v>232470</v>
      </c>
      <c r="ID87" s="65">
        <v>0</v>
      </c>
      <c r="IE87" s="65">
        <v>44315014</v>
      </c>
      <c r="IF87" s="65">
        <v>20700189</v>
      </c>
      <c r="IG87" s="65">
        <v>23614825</v>
      </c>
      <c r="IH87" s="65">
        <v>23603542</v>
      </c>
      <c r="II87" s="65">
        <v>10279055</v>
      </c>
      <c r="IJ87" s="65">
        <v>3160655640</v>
      </c>
      <c r="IK87" s="65">
        <v>11283</v>
      </c>
      <c r="IL87" s="65">
        <v>0</v>
      </c>
      <c r="IM87" s="90">
        <v>44045113</v>
      </c>
      <c r="IN87" s="90">
        <v>3863</v>
      </c>
      <c r="IO87" s="90">
        <v>11401.79</v>
      </c>
      <c r="IP87" s="90">
        <v>0</v>
      </c>
      <c r="IQ87" s="90">
        <v>11401.79</v>
      </c>
      <c r="IR87" s="90">
        <v>3911</v>
      </c>
      <c r="IS87" s="90">
        <v>44592401</v>
      </c>
      <c r="IT87" s="90">
        <v>0</v>
      </c>
      <c r="IU87" s="90">
        <v>0</v>
      </c>
      <c r="IV87" s="90">
        <v>204920</v>
      </c>
      <c r="IW87" s="90">
        <v>0</v>
      </c>
      <c r="IX87" s="90">
        <v>0</v>
      </c>
      <c r="IY87" s="90">
        <v>0</v>
      </c>
      <c r="IZ87" s="90">
        <v>0</v>
      </c>
      <c r="JA87" s="90">
        <v>0</v>
      </c>
      <c r="JB87" s="90">
        <v>0</v>
      </c>
      <c r="JC87" s="90">
        <v>277372</v>
      </c>
      <c r="JD87" s="90">
        <v>19374</v>
      </c>
      <c r="JE87" s="90">
        <v>0</v>
      </c>
      <c r="JF87" s="90">
        <v>0</v>
      </c>
      <c r="JG87" s="90">
        <v>313379</v>
      </c>
      <c r="JH87" s="90">
        <v>0</v>
      </c>
      <c r="JI87" s="90">
        <v>45407446</v>
      </c>
      <c r="JJ87" s="90">
        <v>22578517</v>
      </c>
      <c r="JK87" s="90">
        <v>22828929</v>
      </c>
      <c r="JL87" s="90">
        <v>22817527</v>
      </c>
      <c r="JM87" s="90">
        <v>11605000</v>
      </c>
      <c r="JN87" s="90">
        <v>3667717185</v>
      </c>
      <c r="JO87" s="90">
        <v>11402</v>
      </c>
      <c r="JP87" s="90">
        <v>0</v>
      </c>
      <c r="JQ87" s="100">
        <v>44797321</v>
      </c>
      <c r="JR87" s="100">
        <v>3911</v>
      </c>
      <c r="JS87" s="100">
        <v>11454.19</v>
      </c>
      <c r="JT87" s="100">
        <v>325</v>
      </c>
      <c r="JU87" s="100">
        <v>11779.19</v>
      </c>
      <c r="JV87" s="100">
        <v>3985</v>
      </c>
      <c r="JW87" s="100">
        <v>46940072</v>
      </c>
      <c r="JX87" s="100">
        <v>0</v>
      </c>
      <c r="JY87" s="100">
        <v>0</v>
      </c>
      <c r="JZ87" s="100">
        <v>182079</v>
      </c>
      <c r="KA87" s="100">
        <v>0</v>
      </c>
      <c r="KB87" s="100">
        <v>0</v>
      </c>
      <c r="KC87" s="100">
        <v>0</v>
      </c>
      <c r="KD87" s="100">
        <v>0</v>
      </c>
      <c r="KE87" s="100">
        <v>0</v>
      </c>
      <c r="KF87" s="100">
        <v>0</v>
      </c>
      <c r="KG87" s="100">
        <v>6445</v>
      </c>
      <c r="KH87" s="100">
        <v>7448</v>
      </c>
      <c r="KI87" s="100">
        <v>0</v>
      </c>
      <c r="KJ87" s="100">
        <v>0</v>
      </c>
      <c r="KK87" s="100">
        <v>447845</v>
      </c>
      <c r="KL87" s="100">
        <v>0</v>
      </c>
      <c r="KM87" s="100">
        <v>47583889</v>
      </c>
      <c r="KN87" s="100">
        <v>24799312</v>
      </c>
      <c r="KO87" s="100">
        <v>22784577</v>
      </c>
      <c r="KP87" s="100">
        <v>22772782</v>
      </c>
      <c r="KQ87" s="100">
        <v>15489241</v>
      </c>
      <c r="KR87" s="100">
        <v>4214665960</v>
      </c>
      <c r="KS87" s="100">
        <v>11795</v>
      </c>
      <c r="KT87" s="100">
        <v>0</v>
      </c>
    </row>
    <row r="88" spans="1:306" x14ac:dyDescent="0.25">
      <c r="A88" s="99">
        <v>1380</v>
      </c>
      <c r="B88" s="99" t="s">
        <v>108</v>
      </c>
      <c r="C88" s="61">
        <v>25151660</v>
      </c>
      <c r="D88" s="61">
        <v>2710</v>
      </c>
      <c r="E88" s="61">
        <v>9281.06</v>
      </c>
      <c r="F88" s="61">
        <v>75</v>
      </c>
      <c r="G88" s="61">
        <v>9356.06</v>
      </c>
      <c r="H88" s="61">
        <v>2725</v>
      </c>
      <c r="I88" s="61">
        <v>25495264</v>
      </c>
      <c r="J88" s="61">
        <v>0</v>
      </c>
      <c r="K88" s="61">
        <v>0</v>
      </c>
      <c r="L88" s="61">
        <v>0</v>
      </c>
      <c r="M88" s="61">
        <v>0</v>
      </c>
      <c r="N88" s="61">
        <v>0</v>
      </c>
      <c r="O88" s="61">
        <v>0</v>
      </c>
      <c r="P88" s="61">
        <v>0</v>
      </c>
      <c r="Q88" s="61">
        <v>0</v>
      </c>
      <c r="R88" s="61">
        <v>0</v>
      </c>
      <c r="S88" s="61">
        <v>25810081</v>
      </c>
      <c r="T88" s="61">
        <v>12136512</v>
      </c>
      <c r="U88" s="61">
        <v>13673569</v>
      </c>
      <c r="V88" s="61">
        <v>13664212</v>
      </c>
      <c r="W88" s="61">
        <v>1477676</v>
      </c>
      <c r="X88" s="61">
        <v>43865</v>
      </c>
      <c r="Y88" s="61">
        <v>1595799645</v>
      </c>
      <c r="Z88" s="61">
        <v>9357</v>
      </c>
      <c r="AA88" s="61">
        <v>0</v>
      </c>
      <c r="AB88" s="61">
        <v>0</v>
      </c>
      <c r="AC88" s="61">
        <v>250144</v>
      </c>
      <c r="AD88" s="61">
        <v>64673</v>
      </c>
      <c r="AE88" s="94">
        <v>25495264</v>
      </c>
      <c r="AF88" s="94">
        <v>2725</v>
      </c>
      <c r="AG88" s="94">
        <v>9356.06</v>
      </c>
      <c r="AH88" s="94">
        <v>0</v>
      </c>
      <c r="AI88" s="94">
        <v>9356.06</v>
      </c>
      <c r="AJ88" s="94">
        <v>2725</v>
      </c>
      <c r="AK88" s="94">
        <v>25495264</v>
      </c>
      <c r="AL88" s="94">
        <v>0</v>
      </c>
      <c r="AM88" s="94">
        <v>57011</v>
      </c>
      <c r="AN88" s="94">
        <v>0</v>
      </c>
      <c r="AO88" s="94">
        <v>0</v>
      </c>
      <c r="AP88" s="94">
        <v>0</v>
      </c>
      <c r="AQ88" s="94">
        <v>0</v>
      </c>
      <c r="AR88" s="94">
        <v>1250000</v>
      </c>
      <c r="AS88" s="94">
        <v>0</v>
      </c>
      <c r="AT88" s="94">
        <v>0</v>
      </c>
      <c r="AU88" s="94">
        <v>26823471</v>
      </c>
      <c r="AV88" s="94">
        <v>12577103</v>
      </c>
      <c r="AW88" s="94">
        <v>14246368</v>
      </c>
      <c r="AX88" s="94">
        <v>14265080</v>
      </c>
      <c r="AY88" s="94">
        <v>1352309</v>
      </c>
      <c r="AZ88" s="94">
        <v>46256</v>
      </c>
      <c r="BA88" s="94">
        <v>1613829733</v>
      </c>
      <c r="BB88" s="94">
        <v>0</v>
      </c>
      <c r="BC88" s="94">
        <v>18712</v>
      </c>
      <c r="BD88" s="94">
        <v>0</v>
      </c>
      <c r="BE88" s="94">
        <v>1330</v>
      </c>
      <c r="BF88" s="94">
        <v>19866</v>
      </c>
      <c r="BG88" s="94">
        <v>0</v>
      </c>
      <c r="BH88" s="94">
        <v>0</v>
      </c>
      <c r="BI88" s="94">
        <v>0</v>
      </c>
      <c r="BJ88" s="85">
        <v>25552275</v>
      </c>
      <c r="BK88" s="85">
        <v>2725</v>
      </c>
      <c r="BL88" s="85">
        <v>9376.98</v>
      </c>
      <c r="BM88" s="85">
        <v>0</v>
      </c>
      <c r="BN88" s="85">
        <v>9376.98</v>
      </c>
      <c r="BO88" s="85">
        <v>2693</v>
      </c>
      <c r="BP88" s="85">
        <v>25252207</v>
      </c>
      <c r="BQ88" s="85">
        <v>0</v>
      </c>
      <c r="BR88" s="85">
        <v>171147</v>
      </c>
      <c r="BS88" s="85">
        <v>0</v>
      </c>
      <c r="BT88" s="85">
        <v>0</v>
      </c>
      <c r="BU88" s="85">
        <v>0</v>
      </c>
      <c r="BV88" s="85">
        <v>0</v>
      </c>
      <c r="BW88" s="85">
        <v>1250000</v>
      </c>
      <c r="BX88" s="85">
        <v>300063</v>
      </c>
      <c r="BY88" s="85">
        <v>718776</v>
      </c>
      <c r="BZ88" s="85">
        <v>28034000</v>
      </c>
      <c r="CA88" s="85">
        <v>12814145</v>
      </c>
      <c r="CB88" s="85">
        <v>15219855</v>
      </c>
      <c r="CC88" s="85">
        <v>15201101</v>
      </c>
      <c r="CD88" s="85">
        <v>633623</v>
      </c>
      <c r="CE88" s="85">
        <v>53217</v>
      </c>
      <c r="CF88" s="85">
        <v>1668644525</v>
      </c>
      <c r="CG88" s="85">
        <v>18754</v>
      </c>
      <c r="CH88" s="85">
        <v>0</v>
      </c>
      <c r="CI88" s="85">
        <v>300068</v>
      </c>
      <c r="CJ88" s="85">
        <v>1214</v>
      </c>
      <c r="CK88" s="85">
        <v>40525</v>
      </c>
      <c r="CL88" s="85">
        <v>0</v>
      </c>
      <c r="CM88" s="85">
        <v>0</v>
      </c>
      <c r="CN88" s="85">
        <v>0</v>
      </c>
      <c r="CO88" s="91">
        <v>25423354</v>
      </c>
      <c r="CP88" s="91">
        <v>2693</v>
      </c>
      <c r="CQ88" s="91">
        <v>9440.5300000000007</v>
      </c>
      <c r="CR88" s="91">
        <v>0</v>
      </c>
      <c r="CS88" s="91">
        <v>9440.5300000000007</v>
      </c>
      <c r="CT88" s="91">
        <v>2648</v>
      </c>
      <c r="CU88" s="91">
        <v>24998523</v>
      </c>
      <c r="CV88" s="91">
        <v>0</v>
      </c>
      <c r="CW88" s="91">
        <v>0</v>
      </c>
      <c r="CX88" s="91">
        <v>0</v>
      </c>
      <c r="CY88" s="91">
        <v>0</v>
      </c>
      <c r="CZ88" s="91">
        <v>0</v>
      </c>
      <c r="DA88" s="91">
        <v>0</v>
      </c>
      <c r="DB88" s="91">
        <v>0</v>
      </c>
      <c r="DC88" s="91">
        <v>424824</v>
      </c>
      <c r="DD88" s="91">
        <v>1293453</v>
      </c>
      <c r="DE88" s="91">
        <v>27160569</v>
      </c>
      <c r="DF88" s="91">
        <v>12081614</v>
      </c>
      <c r="DG88" s="91">
        <v>15078955</v>
      </c>
      <c r="DH88" s="91">
        <v>15078955</v>
      </c>
      <c r="DI88" s="91">
        <v>1437</v>
      </c>
      <c r="DJ88" s="91">
        <v>53999</v>
      </c>
      <c r="DK88" s="91">
        <v>1735981955</v>
      </c>
      <c r="DL88" s="91">
        <v>0</v>
      </c>
      <c r="DM88" s="91">
        <v>0</v>
      </c>
      <c r="DN88" s="91">
        <v>424831</v>
      </c>
      <c r="DO88" s="91">
        <v>0</v>
      </c>
      <c r="DP88" s="91">
        <v>10762</v>
      </c>
      <c r="DQ88" s="91">
        <v>8176</v>
      </c>
      <c r="DR88" s="91">
        <v>0</v>
      </c>
      <c r="DS88" s="91">
        <v>0</v>
      </c>
      <c r="DT88" s="91">
        <v>0</v>
      </c>
      <c r="DU88" s="92">
        <v>24998523</v>
      </c>
      <c r="DV88" s="92">
        <v>2648</v>
      </c>
      <c r="DW88" s="92">
        <v>9440.5300000000007</v>
      </c>
      <c r="DX88" s="92">
        <v>0</v>
      </c>
      <c r="DY88" s="92">
        <v>9440.5300000000007</v>
      </c>
      <c r="DZ88" s="92">
        <v>2583</v>
      </c>
      <c r="EA88" s="92">
        <v>24998523</v>
      </c>
      <c r="EB88" s="92">
        <v>0</v>
      </c>
      <c r="EC88" s="92">
        <v>101726</v>
      </c>
      <c r="ED88" s="92">
        <v>0</v>
      </c>
      <c r="EE88" s="92">
        <v>0</v>
      </c>
      <c r="EF88" s="92">
        <v>0</v>
      </c>
      <c r="EG88" s="92">
        <v>0</v>
      </c>
      <c r="EH88" s="92">
        <v>0</v>
      </c>
      <c r="EI88" s="92">
        <v>613634</v>
      </c>
      <c r="EJ88" s="92">
        <v>1205369</v>
      </c>
      <c r="EK88" s="92">
        <v>27238847</v>
      </c>
      <c r="EL88" s="92">
        <v>11838782</v>
      </c>
      <c r="EM88" s="92">
        <v>15400065</v>
      </c>
      <c r="EN88" s="92">
        <v>15400065</v>
      </c>
      <c r="EO88" s="92">
        <v>21030</v>
      </c>
      <c r="EP88" s="92">
        <v>55306</v>
      </c>
      <c r="EQ88" s="92">
        <v>1806967862</v>
      </c>
      <c r="ER88" s="92">
        <v>0</v>
      </c>
      <c r="ES88" s="92">
        <v>0</v>
      </c>
      <c r="ET88" s="92">
        <v>613634</v>
      </c>
      <c r="EU88" s="92">
        <v>0</v>
      </c>
      <c r="EV88" s="92">
        <v>54667</v>
      </c>
      <c r="EW88" s="92">
        <v>264928</v>
      </c>
      <c r="EX88" s="92">
        <v>0</v>
      </c>
      <c r="EY88" s="92">
        <v>0</v>
      </c>
      <c r="EZ88" s="92">
        <v>0</v>
      </c>
      <c r="FA88" s="88">
        <v>24486615</v>
      </c>
      <c r="FB88" s="88">
        <v>2583</v>
      </c>
      <c r="FC88" s="88">
        <v>9479.91</v>
      </c>
      <c r="FD88" s="88">
        <v>175</v>
      </c>
      <c r="FE88" s="88">
        <v>9654.91</v>
      </c>
      <c r="FF88" s="88">
        <v>2518</v>
      </c>
      <c r="FG88" s="88">
        <v>24311063</v>
      </c>
      <c r="FH88" s="88">
        <v>721378</v>
      </c>
      <c r="FI88" s="88">
        <v>0</v>
      </c>
      <c r="FJ88" s="88">
        <v>156074</v>
      </c>
      <c r="FK88" s="88">
        <v>0</v>
      </c>
      <c r="FL88" s="88">
        <v>0</v>
      </c>
      <c r="FM88" s="88">
        <v>0</v>
      </c>
      <c r="FN88" s="88">
        <v>2800000</v>
      </c>
      <c r="FO88" s="88">
        <v>613479</v>
      </c>
      <c r="FP88" s="88">
        <v>1157507</v>
      </c>
      <c r="FQ88" s="88">
        <v>0</v>
      </c>
      <c r="FR88" s="88">
        <v>44402</v>
      </c>
      <c r="FS88" s="88">
        <v>0</v>
      </c>
      <c r="FT88" s="88">
        <v>0</v>
      </c>
      <c r="FU88" s="88">
        <v>337932</v>
      </c>
      <c r="FV88" s="88">
        <v>0</v>
      </c>
      <c r="FW88" s="88">
        <v>29596009</v>
      </c>
      <c r="FX88" s="88">
        <v>11743791</v>
      </c>
      <c r="FY88" s="88">
        <v>17852218</v>
      </c>
      <c r="FZ88" s="88">
        <v>17713669</v>
      </c>
      <c r="GA88" s="88">
        <v>405</v>
      </c>
      <c r="GB88" s="88">
        <v>1908021233</v>
      </c>
      <c r="GC88" s="88">
        <v>138549</v>
      </c>
      <c r="GD88" s="88">
        <v>0</v>
      </c>
      <c r="GE88" s="93">
        <v>24467137</v>
      </c>
      <c r="GF88" s="93">
        <v>2518</v>
      </c>
      <c r="GG88" s="93">
        <v>9716.89</v>
      </c>
      <c r="GH88" s="93">
        <v>179</v>
      </c>
      <c r="GI88" s="93">
        <v>9895.89</v>
      </c>
      <c r="GJ88" s="93">
        <v>2477</v>
      </c>
      <c r="GK88" s="93">
        <v>24512120</v>
      </c>
      <c r="GL88" s="93">
        <v>0</v>
      </c>
      <c r="GM88" s="93">
        <v>0</v>
      </c>
      <c r="GN88" s="93">
        <v>201914</v>
      </c>
      <c r="GO88" s="93">
        <v>0</v>
      </c>
      <c r="GP88" s="93">
        <v>0</v>
      </c>
      <c r="GQ88" s="93">
        <v>0</v>
      </c>
      <c r="GR88" s="93">
        <v>2800000</v>
      </c>
      <c r="GS88" s="93">
        <v>405731</v>
      </c>
      <c r="GT88" s="93">
        <v>1127088</v>
      </c>
      <c r="GU88" s="93">
        <v>0</v>
      </c>
      <c r="GV88" s="93">
        <v>60803</v>
      </c>
      <c r="GW88" s="93">
        <v>0</v>
      </c>
      <c r="GX88" s="93">
        <v>0</v>
      </c>
      <c r="GY88" s="93">
        <v>367138</v>
      </c>
      <c r="GZ88" s="93">
        <v>0</v>
      </c>
      <c r="HA88" s="93">
        <v>29474794</v>
      </c>
      <c r="HB88" s="93">
        <v>12095329</v>
      </c>
      <c r="HC88" s="93">
        <v>17379465</v>
      </c>
      <c r="HD88" s="93">
        <v>17379465</v>
      </c>
      <c r="HE88" s="93">
        <v>321825</v>
      </c>
      <c r="HF88" s="93">
        <v>2011755062</v>
      </c>
      <c r="HG88" s="93">
        <v>0</v>
      </c>
      <c r="HH88" s="93">
        <v>0</v>
      </c>
      <c r="HI88" s="65">
        <v>24714034</v>
      </c>
      <c r="HJ88" s="65">
        <v>2477</v>
      </c>
      <c r="HK88" s="65">
        <v>9977.41</v>
      </c>
      <c r="HL88" s="65">
        <v>0</v>
      </c>
      <c r="HM88" s="65">
        <v>9977.41</v>
      </c>
      <c r="HN88" s="65">
        <v>2455</v>
      </c>
      <c r="HO88" s="65">
        <v>24494542</v>
      </c>
      <c r="HP88" s="65">
        <v>219492</v>
      </c>
      <c r="HQ88" s="65">
        <v>0</v>
      </c>
      <c r="HR88" s="65">
        <v>120546</v>
      </c>
      <c r="HS88" s="65">
        <v>0</v>
      </c>
      <c r="HT88" s="65">
        <v>0</v>
      </c>
      <c r="HU88" s="65">
        <v>0</v>
      </c>
      <c r="HV88" s="65">
        <v>2800000</v>
      </c>
      <c r="HW88" s="65">
        <v>219503</v>
      </c>
      <c r="HX88" s="65">
        <v>1122167</v>
      </c>
      <c r="HY88" s="65">
        <v>5700</v>
      </c>
      <c r="HZ88" s="65">
        <v>89759</v>
      </c>
      <c r="IA88" s="65">
        <v>0</v>
      </c>
      <c r="IB88" s="65">
        <v>0</v>
      </c>
      <c r="IC88" s="65">
        <v>474214</v>
      </c>
      <c r="ID88" s="65">
        <v>0</v>
      </c>
      <c r="IE88" s="65">
        <v>29545923</v>
      </c>
      <c r="IF88" s="65">
        <v>13660105</v>
      </c>
      <c r="IG88" s="65">
        <v>15885818</v>
      </c>
      <c r="IH88" s="65">
        <v>15875841</v>
      </c>
      <c r="II88" s="65">
        <v>393681</v>
      </c>
      <c r="IJ88" s="65">
        <v>2131352328</v>
      </c>
      <c r="IK88" s="65">
        <v>9977</v>
      </c>
      <c r="IL88" s="65">
        <v>0</v>
      </c>
      <c r="IM88" s="90">
        <v>24615088</v>
      </c>
      <c r="IN88" s="90">
        <v>2455</v>
      </c>
      <c r="IO88" s="90">
        <v>10026.51</v>
      </c>
      <c r="IP88" s="90">
        <v>0</v>
      </c>
      <c r="IQ88" s="90">
        <v>10026.51</v>
      </c>
      <c r="IR88" s="90">
        <v>2430</v>
      </c>
      <c r="IS88" s="90">
        <v>24364419</v>
      </c>
      <c r="IT88" s="90">
        <v>250669</v>
      </c>
      <c r="IU88" s="90">
        <v>0</v>
      </c>
      <c r="IV88" s="90">
        <v>79252</v>
      </c>
      <c r="IW88" s="90">
        <v>0</v>
      </c>
      <c r="IX88" s="90">
        <v>0</v>
      </c>
      <c r="IY88" s="90">
        <v>0</v>
      </c>
      <c r="IZ88" s="90">
        <v>2800000</v>
      </c>
      <c r="JA88" s="90">
        <v>250663</v>
      </c>
      <c r="JB88" s="90">
        <v>1160782</v>
      </c>
      <c r="JC88" s="90">
        <v>0</v>
      </c>
      <c r="JD88" s="90">
        <v>71701</v>
      </c>
      <c r="JE88" s="90">
        <v>0</v>
      </c>
      <c r="JF88" s="90">
        <v>0</v>
      </c>
      <c r="JG88" s="90">
        <v>716822</v>
      </c>
      <c r="JH88" s="90">
        <v>0</v>
      </c>
      <c r="JI88" s="90">
        <v>29694308</v>
      </c>
      <c r="JJ88" s="90">
        <v>14154419</v>
      </c>
      <c r="JK88" s="90">
        <v>15539889</v>
      </c>
      <c r="JL88" s="90">
        <v>15503349</v>
      </c>
      <c r="JM88" s="90">
        <v>1361775</v>
      </c>
      <c r="JN88" s="90">
        <v>2477205873</v>
      </c>
      <c r="JO88" s="90">
        <v>36540</v>
      </c>
      <c r="JP88" s="90">
        <v>0</v>
      </c>
      <c r="JQ88" s="100">
        <v>24443671</v>
      </c>
      <c r="JR88" s="100">
        <v>2430</v>
      </c>
      <c r="JS88" s="100">
        <v>10059.120000000001</v>
      </c>
      <c r="JT88" s="100">
        <v>536.04</v>
      </c>
      <c r="JU88" s="100">
        <v>10595.16</v>
      </c>
      <c r="JV88" s="100">
        <v>2378</v>
      </c>
      <c r="JW88" s="100">
        <v>25195290</v>
      </c>
      <c r="JX88" s="100">
        <v>0</v>
      </c>
      <c r="JY88" s="100">
        <v>0</v>
      </c>
      <c r="JZ88" s="100">
        <v>60469</v>
      </c>
      <c r="KA88" s="100">
        <v>0</v>
      </c>
      <c r="KB88" s="100">
        <v>0</v>
      </c>
      <c r="KC88" s="100">
        <v>0</v>
      </c>
      <c r="KD88" s="100">
        <v>3800000</v>
      </c>
      <c r="KE88" s="100">
        <v>550948</v>
      </c>
      <c r="KF88" s="100">
        <v>1159907</v>
      </c>
      <c r="KG88" s="100">
        <v>0</v>
      </c>
      <c r="KH88" s="100">
        <v>45833</v>
      </c>
      <c r="KI88" s="100">
        <v>0</v>
      </c>
      <c r="KJ88" s="100">
        <v>0</v>
      </c>
      <c r="KK88" s="100">
        <v>969763</v>
      </c>
      <c r="KL88" s="100">
        <v>0</v>
      </c>
      <c r="KM88" s="100">
        <v>31782210</v>
      </c>
      <c r="KN88" s="100">
        <v>13391874</v>
      </c>
      <c r="KO88" s="100">
        <v>18390336</v>
      </c>
      <c r="KP88" s="100">
        <v>17954337</v>
      </c>
      <c r="KQ88" s="100">
        <v>152914</v>
      </c>
      <c r="KR88" s="100">
        <v>2849326140</v>
      </c>
      <c r="KS88" s="100">
        <v>435999</v>
      </c>
      <c r="KT88" s="100">
        <v>0</v>
      </c>
    </row>
    <row r="89" spans="1:306" x14ac:dyDescent="0.25">
      <c r="A89" s="99">
        <v>1407</v>
      </c>
      <c r="B89" s="99" t="s">
        <v>109</v>
      </c>
      <c r="C89" s="61">
        <v>12721800</v>
      </c>
      <c r="D89" s="61">
        <v>1398</v>
      </c>
      <c r="E89" s="61">
        <v>9100</v>
      </c>
      <c r="F89" s="61">
        <v>75</v>
      </c>
      <c r="G89" s="61">
        <v>9175</v>
      </c>
      <c r="H89" s="61">
        <v>1401</v>
      </c>
      <c r="I89" s="61">
        <v>12854175</v>
      </c>
      <c r="J89" s="61">
        <v>0</v>
      </c>
      <c r="K89" s="61">
        <v>0</v>
      </c>
      <c r="L89" s="61">
        <v>0</v>
      </c>
      <c r="M89" s="61">
        <v>0</v>
      </c>
      <c r="N89" s="61">
        <v>0</v>
      </c>
      <c r="O89" s="61">
        <v>0</v>
      </c>
      <c r="P89" s="61">
        <v>800000</v>
      </c>
      <c r="Q89" s="61">
        <v>0</v>
      </c>
      <c r="R89" s="61">
        <v>0</v>
      </c>
      <c r="S89" s="61">
        <v>13654175</v>
      </c>
      <c r="T89" s="61">
        <v>8137083</v>
      </c>
      <c r="U89" s="61">
        <v>5517092</v>
      </c>
      <c r="V89" s="61">
        <v>5517092</v>
      </c>
      <c r="W89" s="61">
        <v>861716</v>
      </c>
      <c r="X89" s="61">
        <v>8795</v>
      </c>
      <c r="Y89" s="61">
        <v>639685560</v>
      </c>
      <c r="Z89" s="61">
        <v>0</v>
      </c>
      <c r="AA89" s="61">
        <v>0</v>
      </c>
      <c r="AB89" s="61">
        <v>0</v>
      </c>
      <c r="AC89" s="61">
        <v>0</v>
      </c>
      <c r="AD89" s="61">
        <v>0</v>
      </c>
      <c r="AE89" s="94">
        <v>12854175</v>
      </c>
      <c r="AF89" s="94">
        <v>1401</v>
      </c>
      <c r="AG89" s="94">
        <v>9175</v>
      </c>
      <c r="AH89" s="94">
        <v>0</v>
      </c>
      <c r="AI89" s="94">
        <v>9175</v>
      </c>
      <c r="AJ89" s="94">
        <v>1402</v>
      </c>
      <c r="AK89" s="94">
        <v>12863350</v>
      </c>
      <c r="AL89" s="94">
        <v>0</v>
      </c>
      <c r="AM89" s="94">
        <v>0</v>
      </c>
      <c r="AN89" s="94">
        <v>0</v>
      </c>
      <c r="AO89" s="94">
        <v>0</v>
      </c>
      <c r="AP89" s="94">
        <v>0</v>
      </c>
      <c r="AQ89" s="94">
        <v>0</v>
      </c>
      <c r="AR89" s="94">
        <v>900000</v>
      </c>
      <c r="AS89" s="94">
        <v>0</v>
      </c>
      <c r="AT89" s="94">
        <v>0</v>
      </c>
      <c r="AU89" s="94">
        <v>13816725</v>
      </c>
      <c r="AV89" s="94">
        <v>8338571</v>
      </c>
      <c r="AW89" s="94">
        <v>5478154</v>
      </c>
      <c r="AX89" s="94">
        <v>5478154</v>
      </c>
      <c r="AY89" s="94">
        <v>866857</v>
      </c>
      <c r="AZ89" s="94">
        <v>9179</v>
      </c>
      <c r="BA89" s="94">
        <v>657899741</v>
      </c>
      <c r="BB89" s="94">
        <v>0</v>
      </c>
      <c r="BC89" s="94">
        <v>0</v>
      </c>
      <c r="BD89" s="94">
        <v>0</v>
      </c>
      <c r="BE89" s="94">
        <v>0</v>
      </c>
      <c r="BF89" s="94">
        <v>2912</v>
      </c>
      <c r="BG89" s="94">
        <v>50463</v>
      </c>
      <c r="BH89" s="94">
        <v>0</v>
      </c>
      <c r="BI89" s="94">
        <v>0</v>
      </c>
      <c r="BJ89" s="85">
        <v>12863350</v>
      </c>
      <c r="BK89" s="85">
        <v>1402</v>
      </c>
      <c r="BL89" s="85">
        <v>9175</v>
      </c>
      <c r="BM89" s="85">
        <v>0</v>
      </c>
      <c r="BN89" s="85">
        <v>9175</v>
      </c>
      <c r="BO89" s="85">
        <v>1407</v>
      </c>
      <c r="BP89" s="85">
        <v>12909225</v>
      </c>
      <c r="BQ89" s="85">
        <v>0</v>
      </c>
      <c r="BR89" s="85">
        <v>0</v>
      </c>
      <c r="BS89" s="85">
        <v>0</v>
      </c>
      <c r="BT89" s="85">
        <v>0</v>
      </c>
      <c r="BU89" s="85">
        <v>0</v>
      </c>
      <c r="BV89" s="85">
        <v>0</v>
      </c>
      <c r="BW89" s="85">
        <v>900000</v>
      </c>
      <c r="BX89" s="85">
        <v>0</v>
      </c>
      <c r="BY89" s="85">
        <v>0</v>
      </c>
      <c r="BZ89" s="85">
        <v>13826128</v>
      </c>
      <c r="CA89" s="85">
        <v>8373090</v>
      </c>
      <c r="CB89" s="85">
        <v>5453038</v>
      </c>
      <c r="CC89" s="85">
        <v>5453038</v>
      </c>
      <c r="CD89" s="85">
        <v>882675</v>
      </c>
      <c r="CE89" s="85">
        <v>12413</v>
      </c>
      <c r="CF89" s="85">
        <v>713421347</v>
      </c>
      <c r="CG89" s="85">
        <v>0</v>
      </c>
      <c r="CH89" s="85">
        <v>0</v>
      </c>
      <c r="CI89" s="85">
        <v>0</v>
      </c>
      <c r="CJ89" s="85">
        <v>965</v>
      </c>
      <c r="CK89" s="85">
        <v>0</v>
      </c>
      <c r="CL89" s="85">
        <v>15938</v>
      </c>
      <c r="CM89" s="85">
        <v>0</v>
      </c>
      <c r="CN89" s="85">
        <v>0</v>
      </c>
      <c r="CO89" s="91">
        <v>12909225</v>
      </c>
      <c r="CP89" s="91">
        <v>1407</v>
      </c>
      <c r="CQ89" s="91">
        <v>9175</v>
      </c>
      <c r="CR89" s="91">
        <v>0</v>
      </c>
      <c r="CS89" s="91">
        <v>9175</v>
      </c>
      <c r="CT89" s="91">
        <v>1412</v>
      </c>
      <c r="CU89" s="91">
        <v>12955100</v>
      </c>
      <c r="CV89" s="91">
        <v>0</v>
      </c>
      <c r="CW89" s="91">
        <v>0</v>
      </c>
      <c r="CX89" s="91">
        <v>0</v>
      </c>
      <c r="CY89" s="91">
        <v>0</v>
      </c>
      <c r="CZ89" s="91">
        <v>0</v>
      </c>
      <c r="DA89" s="91">
        <v>0</v>
      </c>
      <c r="DB89" s="91">
        <v>925000</v>
      </c>
      <c r="DC89" s="91">
        <v>0</v>
      </c>
      <c r="DD89" s="91">
        <v>0</v>
      </c>
      <c r="DE89" s="91">
        <v>13937282</v>
      </c>
      <c r="DF89" s="91">
        <v>8400650</v>
      </c>
      <c r="DG89" s="91">
        <v>5536632</v>
      </c>
      <c r="DH89" s="91">
        <v>5527457</v>
      </c>
      <c r="DI89" s="91">
        <v>1102142</v>
      </c>
      <c r="DJ89" s="91">
        <v>12595</v>
      </c>
      <c r="DK89" s="91">
        <v>759383937</v>
      </c>
      <c r="DL89" s="91">
        <v>9175</v>
      </c>
      <c r="DM89" s="91">
        <v>0</v>
      </c>
      <c r="DN89" s="91">
        <v>0</v>
      </c>
      <c r="DO89" s="91">
        <v>0</v>
      </c>
      <c r="DP89" s="91">
        <v>32654</v>
      </c>
      <c r="DQ89" s="91">
        <v>24528</v>
      </c>
      <c r="DR89" s="91">
        <v>0</v>
      </c>
      <c r="DS89" s="91">
        <v>0</v>
      </c>
      <c r="DT89" s="91">
        <v>0</v>
      </c>
      <c r="DU89" s="92">
        <v>12955100</v>
      </c>
      <c r="DV89" s="92">
        <v>1412</v>
      </c>
      <c r="DW89" s="92">
        <v>9175</v>
      </c>
      <c r="DX89" s="92">
        <v>170.92000000000002</v>
      </c>
      <c r="DY89" s="92">
        <v>9345.92</v>
      </c>
      <c r="DZ89" s="92">
        <v>1415</v>
      </c>
      <c r="EA89" s="92">
        <v>13224477</v>
      </c>
      <c r="EB89" s="92">
        <v>0</v>
      </c>
      <c r="EC89" s="92">
        <v>29235</v>
      </c>
      <c r="ED89" s="92">
        <v>0</v>
      </c>
      <c r="EE89" s="92">
        <v>0</v>
      </c>
      <c r="EF89" s="92">
        <v>0</v>
      </c>
      <c r="EG89" s="92">
        <v>0</v>
      </c>
      <c r="EH89" s="92">
        <v>925000</v>
      </c>
      <c r="EI89" s="92">
        <v>0</v>
      </c>
      <c r="EJ89" s="92">
        <v>0</v>
      </c>
      <c r="EK89" s="92">
        <v>14227174</v>
      </c>
      <c r="EL89" s="92">
        <v>8507037</v>
      </c>
      <c r="EM89" s="92">
        <v>5720137</v>
      </c>
      <c r="EN89" s="92">
        <v>5720137</v>
      </c>
      <c r="EO89" s="92">
        <v>1111092</v>
      </c>
      <c r="EP89" s="92">
        <v>12900</v>
      </c>
      <c r="EQ89" s="92">
        <v>789996571</v>
      </c>
      <c r="ER89" s="92">
        <v>0</v>
      </c>
      <c r="ES89" s="92">
        <v>0</v>
      </c>
      <c r="ET89" s="92">
        <v>0</v>
      </c>
      <c r="EU89" s="92">
        <v>0</v>
      </c>
      <c r="EV89" s="92">
        <v>0</v>
      </c>
      <c r="EW89" s="92">
        <v>48462</v>
      </c>
      <c r="EX89" s="92">
        <v>0</v>
      </c>
      <c r="EY89" s="92">
        <v>0</v>
      </c>
      <c r="EZ89" s="92">
        <v>0</v>
      </c>
      <c r="FA89" s="88">
        <v>13253712</v>
      </c>
      <c r="FB89" s="88">
        <v>1415</v>
      </c>
      <c r="FC89" s="88">
        <v>9366.58</v>
      </c>
      <c r="FD89" s="88">
        <v>333.42</v>
      </c>
      <c r="FE89" s="88">
        <v>9700</v>
      </c>
      <c r="FF89" s="88">
        <v>1421</v>
      </c>
      <c r="FG89" s="88">
        <v>13783700</v>
      </c>
      <c r="FH89" s="88">
        <v>0</v>
      </c>
      <c r="FI89" s="88">
        <v>0</v>
      </c>
      <c r="FJ89" s="88">
        <v>0</v>
      </c>
      <c r="FK89" s="88">
        <v>0</v>
      </c>
      <c r="FL89" s="88">
        <v>0</v>
      </c>
      <c r="FM89" s="88">
        <v>0</v>
      </c>
      <c r="FN89" s="88">
        <v>925000</v>
      </c>
      <c r="FO89" s="88">
        <v>0</v>
      </c>
      <c r="FP89" s="88">
        <v>0</v>
      </c>
      <c r="FQ89" s="88">
        <v>0</v>
      </c>
      <c r="FR89" s="88">
        <v>0</v>
      </c>
      <c r="FS89" s="88">
        <v>0</v>
      </c>
      <c r="FT89" s="88">
        <v>0</v>
      </c>
      <c r="FU89" s="88">
        <v>204380</v>
      </c>
      <c r="FV89" s="88">
        <v>0</v>
      </c>
      <c r="FW89" s="88">
        <v>14844233</v>
      </c>
      <c r="FX89" s="88">
        <v>8684130</v>
      </c>
      <c r="FY89" s="88">
        <v>6160103</v>
      </c>
      <c r="FZ89" s="88">
        <v>6150451</v>
      </c>
      <c r="GA89" s="88">
        <v>1156866</v>
      </c>
      <c r="GB89" s="88">
        <v>828288663</v>
      </c>
      <c r="GC89" s="88">
        <v>9652</v>
      </c>
      <c r="GD89" s="88">
        <v>0</v>
      </c>
      <c r="GE89" s="93">
        <v>13705201</v>
      </c>
      <c r="GF89" s="93">
        <v>1420</v>
      </c>
      <c r="GG89" s="93">
        <v>9651.5499999999993</v>
      </c>
      <c r="GH89" s="93">
        <v>291.5</v>
      </c>
      <c r="GI89" s="93">
        <v>9943.0499999999993</v>
      </c>
      <c r="GJ89" s="93">
        <v>1416</v>
      </c>
      <c r="GK89" s="93">
        <v>14079359</v>
      </c>
      <c r="GL89" s="93">
        <v>0</v>
      </c>
      <c r="GM89" s="93">
        <v>0</v>
      </c>
      <c r="GN89" s="93">
        <v>0</v>
      </c>
      <c r="GO89" s="93">
        <v>0</v>
      </c>
      <c r="GP89" s="93">
        <v>0</v>
      </c>
      <c r="GQ89" s="93">
        <v>0</v>
      </c>
      <c r="GR89" s="93">
        <v>925000</v>
      </c>
      <c r="GS89" s="93">
        <v>39772</v>
      </c>
      <c r="GT89" s="93">
        <v>0</v>
      </c>
      <c r="GU89" s="93">
        <v>0</v>
      </c>
      <c r="GV89" s="93">
        <v>0</v>
      </c>
      <c r="GW89" s="93">
        <v>0</v>
      </c>
      <c r="GX89" s="93">
        <v>0</v>
      </c>
      <c r="GY89" s="93">
        <v>241718</v>
      </c>
      <c r="GZ89" s="93">
        <v>0</v>
      </c>
      <c r="HA89" s="93">
        <v>15285849</v>
      </c>
      <c r="HB89" s="93">
        <v>9456444</v>
      </c>
      <c r="HC89" s="93">
        <v>5829405</v>
      </c>
      <c r="HD89" s="93">
        <v>5829405</v>
      </c>
      <c r="HE89" s="93">
        <v>1476045</v>
      </c>
      <c r="HF89" s="93">
        <v>873040283</v>
      </c>
      <c r="HG89" s="93">
        <v>0</v>
      </c>
      <c r="HH89" s="93">
        <v>0</v>
      </c>
      <c r="HI89" s="65">
        <v>14079359</v>
      </c>
      <c r="HJ89" s="65">
        <v>1416</v>
      </c>
      <c r="HK89" s="65">
        <v>9943.0499999999993</v>
      </c>
      <c r="HL89" s="65">
        <v>0</v>
      </c>
      <c r="HM89" s="65">
        <v>9943.0499999999993</v>
      </c>
      <c r="HN89" s="65">
        <v>1432</v>
      </c>
      <c r="HO89" s="65">
        <v>14238448</v>
      </c>
      <c r="HP89" s="65">
        <v>0</v>
      </c>
      <c r="HQ89" s="65">
        <v>0</v>
      </c>
      <c r="HR89" s="65">
        <v>49001</v>
      </c>
      <c r="HS89" s="65">
        <v>0</v>
      </c>
      <c r="HT89" s="65">
        <v>0</v>
      </c>
      <c r="HU89" s="65">
        <v>0</v>
      </c>
      <c r="HV89" s="65">
        <v>925000</v>
      </c>
      <c r="HW89" s="65">
        <v>0</v>
      </c>
      <c r="HX89" s="65">
        <v>0</v>
      </c>
      <c r="HY89" s="65">
        <v>0</v>
      </c>
      <c r="HZ89" s="65">
        <v>0</v>
      </c>
      <c r="IA89" s="65">
        <v>0</v>
      </c>
      <c r="IB89" s="65">
        <v>0</v>
      </c>
      <c r="IC89" s="65">
        <v>230886</v>
      </c>
      <c r="ID89" s="65">
        <v>0</v>
      </c>
      <c r="IE89" s="65">
        <v>15443335</v>
      </c>
      <c r="IF89" s="65">
        <v>10035522</v>
      </c>
      <c r="IG89" s="65">
        <v>5407813</v>
      </c>
      <c r="IH89" s="65">
        <v>5407813</v>
      </c>
      <c r="II89" s="65">
        <v>2550975</v>
      </c>
      <c r="IJ89" s="65">
        <v>951117486</v>
      </c>
      <c r="IK89" s="65">
        <v>0</v>
      </c>
      <c r="IL89" s="65">
        <v>0</v>
      </c>
      <c r="IM89" s="90">
        <v>14287449</v>
      </c>
      <c r="IN89" s="90">
        <v>1432</v>
      </c>
      <c r="IO89" s="90">
        <v>9977.27</v>
      </c>
      <c r="IP89" s="90">
        <v>0</v>
      </c>
      <c r="IQ89" s="90">
        <v>9977.27</v>
      </c>
      <c r="IR89" s="90">
        <v>1445</v>
      </c>
      <c r="IS89" s="90">
        <v>14417155</v>
      </c>
      <c r="IT89" s="90">
        <v>0</v>
      </c>
      <c r="IU89" s="90">
        <v>0</v>
      </c>
      <c r="IV89" s="90">
        <v>87933</v>
      </c>
      <c r="IW89" s="90">
        <v>0</v>
      </c>
      <c r="IX89" s="90">
        <v>0</v>
      </c>
      <c r="IY89" s="90">
        <v>0</v>
      </c>
      <c r="IZ89" s="90">
        <v>925000</v>
      </c>
      <c r="JA89" s="90">
        <v>0</v>
      </c>
      <c r="JB89" s="90">
        <v>0</v>
      </c>
      <c r="JC89" s="90">
        <v>0</v>
      </c>
      <c r="JD89" s="90">
        <v>8161</v>
      </c>
      <c r="JE89" s="90">
        <v>0</v>
      </c>
      <c r="JF89" s="90">
        <v>0</v>
      </c>
      <c r="JG89" s="90">
        <v>236787</v>
      </c>
      <c r="JH89" s="90">
        <v>0</v>
      </c>
      <c r="JI89" s="90">
        <v>15675036</v>
      </c>
      <c r="JJ89" s="90">
        <v>11003556</v>
      </c>
      <c r="JK89" s="90">
        <v>4671480</v>
      </c>
      <c r="JL89" s="90">
        <v>4634873</v>
      </c>
      <c r="JM89" s="90">
        <v>3519025</v>
      </c>
      <c r="JN89" s="90">
        <v>1063119101</v>
      </c>
      <c r="JO89" s="90">
        <v>36607</v>
      </c>
      <c r="JP89" s="90">
        <v>0</v>
      </c>
      <c r="JQ89" s="100">
        <v>14505088</v>
      </c>
      <c r="JR89" s="100">
        <v>1445</v>
      </c>
      <c r="JS89" s="100">
        <v>10038.120000000001</v>
      </c>
      <c r="JT89" s="100">
        <v>829.46</v>
      </c>
      <c r="JU89" s="100">
        <v>10867.58</v>
      </c>
      <c r="JV89" s="100">
        <v>1463</v>
      </c>
      <c r="JW89" s="100">
        <v>15899270</v>
      </c>
      <c r="JX89" s="100">
        <v>0</v>
      </c>
      <c r="JY89" s="100">
        <v>0</v>
      </c>
      <c r="JZ89" s="100">
        <v>0</v>
      </c>
      <c r="KA89" s="100">
        <v>0</v>
      </c>
      <c r="KB89" s="100">
        <v>0</v>
      </c>
      <c r="KC89" s="100">
        <v>0</v>
      </c>
      <c r="KD89" s="100">
        <v>925000</v>
      </c>
      <c r="KE89" s="100">
        <v>0</v>
      </c>
      <c r="KF89" s="100">
        <v>0</v>
      </c>
      <c r="KG89" s="100">
        <v>0</v>
      </c>
      <c r="KH89" s="100">
        <v>2970</v>
      </c>
      <c r="KI89" s="100">
        <v>0</v>
      </c>
      <c r="KJ89" s="100">
        <v>0</v>
      </c>
      <c r="KK89" s="100">
        <v>306849</v>
      </c>
      <c r="KL89" s="100">
        <v>0</v>
      </c>
      <c r="KM89" s="100">
        <v>17134089</v>
      </c>
      <c r="KN89" s="100">
        <v>11270440</v>
      </c>
      <c r="KO89" s="100">
        <v>5863649</v>
      </c>
      <c r="KP89" s="100">
        <v>5874516</v>
      </c>
      <c r="KQ89" s="100">
        <v>2279382</v>
      </c>
      <c r="KR89" s="100">
        <v>1194276297</v>
      </c>
      <c r="KS89" s="100">
        <v>0</v>
      </c>
      <c r="KT89" s="100">
        <v>10867</v>
      </c>
    </row>
    <row r="90" spans="1:306" x14ac:dyDescent="0.25">
      <c r="A90" s="99">
        <v>1414</v>
      </c>
      <c r="B90" s="99" t="s">
        <v>110</v>
      </c>
      <c r="C90" s="61">
        <v>35639228</v>
      </c>
      <c r="D90" s="61">
        <v>3780</v>
      </c>
      <c r="E90" s="61">
        <v>9428.3700000000008</v>
      </c>
      <c r="F90" s="61">
        <v>75</v>
      </c>
      <c r="G90" s="61">
        <v>9503.3700000000008</v>
      </c>
      <c r="H90" s="61">
        <v>3804</v>
      </c>
      <c r="I90" s="61">
        <v>36150819</v>
      </c>
      <c r="J90" s="61">
        <v>0</v>
      </c>
      <c r="K90" s="61">
        <v>78119</v>
      </c>
      <c r="L90" s="61">
        <v>0</v>
      </c>
      <c r="M90" s="61">
        <v>0</v>
      </c>
      <c r="N90" s="61">
        <v>0</v>
      </c>
      <c r="O90" s="61">
        <v>0</v>
      </c>
      <c r="P90" s="61">
        <v>0</v>
      </c>
      <c r="Q90" s="61">
        <v>0</v>
      </c>
      <c r="R90" s="61">
        <v>0</v>
      </c>
      <c r="S90" s="61">
        <v>36286404</v>
      </c>
      <c r="T90" s="61">
        <v>21632913</v>
      </c>
      <c r="U90" s="61">
        <v>14653491</v>
      </c>
      <c r="V90" s="61">
        <v>14662995</v>
      </c>
      <c r="W90" s="61">
        <v>5413141</v>
      </c>
      <c r="X90" s="61">
        <v>75419</v>
      </c>
      <c r="Y90" s="61">
        <v>1879731648</v>
      </c>
      <c r="Z90" s="61">
        <v>0</v>
      </c>
      <c r="AA90" s="61">
        <v>9504</v>
      </c>
      <c r="AB90" s="61">
        <v>0</v>
      </c>
      <c r="AC90" s="61">
        <v>0</v>
      </c>
      <c r="AD90" s="61">
        <v>57466</v>
      </c>
      <c r="AE90" s="94">
        <v>36228938</v>
      </c>
      <c r="AF90" s="94">
        <v>3804</v>
      </c>
      <c r="AG90" s="94">
        <v>9523.91</v>
      </c>
      <c r="AH90" s="94">
        <v>0</v>
      </c>
      <c r="AI90" s="94">
        <v>9523.91</v>
      </c>
      <c r="AJ90" s="94">
        <v>3849</v>
      </c>
      <c r="AK90" s="94">
        <v>36657530</v>
      </c>
      <c r="AL90" s="94">
        <v>0</v>
      </c>
      <c r="AM90" s="94">
        <v>114414</v>
      </c>
      <c r="AN90" s="94">
        <v>0</v>
      </c>
      <c r="AO90" s="94">
        <v>0</v>
      </c>
      <c r="AP90" s="94">
        <v>0</v>
      </c>
      <c r="AQ90" s="94">
        <v>0</v>
      </c>
      <c r="AR90" s="94">
        <v>0</v>
      </c>
      <c r="AS90" s="94">
        <v>0</v>
      </c>
      <c r="AT90" s="94">
        <v>0</v>
      </c>
      <c r="AU90" s="94">
        <v>36861952</v>
      </c>
      <c r="AV90" s="94">
        <v>21082563</v>
      </c>
      <c r="AW90" s="94">
        <v>15779389</v>
      </c>
      <c r="AX90" s="94">
        <v>15779389</v>
      </c>
      <c r="AY90" s="94">
        <v>5543702</v>
      </c>
      <c r="AZ90" s="94">
        <v>71241</v>
      </c>
      <c r="BA90" s="94">
        <v>1964937406</v>
      </c>
      <c r="BB90" s="94">
        <v>0</v>
      </c>
      <c r="BC90" s="94">
        <v>0</v>
      </c>
      <c r="BD90" s="94">
        <v>0</v>
      </c>
      <c r="BE90" s="94">
        <v>0</v>
      </c>
      <c r="BF90" s="94">
        <v>32865</v>
      </c>
      <c r="BG90" s="94">
        <v>57143</v>
      </c>
      <c r="BH90" s="94">
        <v>0</v>
      </c>
      <c r="BI90" s="94">
        <v>0</v>
      </c>
      <c r="BJ90" s="85">
        <v>36771944</v>
      </c>
      <c r="BK90" s="85">
        <v>3849</v>
      </c>
      <c r="BL90" s="85">
        <v>9553.64</v>
      </c>
      <c r="BM90" s="85">
        <v>0</v>
      </c>
      <c r="BN90" s="85">
        <v>9553.64</v>
      </c>
      <c r="BO90" s="85">
        <v>3873</v>
      </c>
      <c r="BP90" s="85">
        <v>37001248</v>
      </c>
      <c r="BQ90" s="85">
        <v>0</v>
      </c>
      <c r="BR90" s="85">
        <v>0</v>
      </c>
      <c r="BS90" s="85">
        <v>0</v>
      </c>
      <c r="BT90" s="85">
        <v>0</v>
      </c>
      <c r="BU90" s="85">
        <v>0</v>
      </c>
      <c r="BV90" s="85">
        <v>0</v>
      </c>
      <c r="BW90" s="85">
        <v>0</v>
      </c>
      <c r="BX90" s="85">
        <v>0</v>
      </c>
      <c r="BY90" s="85">
        <v>0</v>
      </c>
      <c r="BZ90" s="85">
        <v>37122534</v>
      </c>
      <c r="CA90" s="85">
        <v>21864326</v>
      </c>
      <c r="CB90" s="85">
        <v>15258208</v>
      </c>
      <c r="CC90" s="85">
        <v>15258208</v>
      </c>
      <c r="CD90" s="85">
        <v>5760123</v>
      </c>
      <c r="CE90" s="85">
        <v>52955</v>
      </c>
      <c r="CF90" s="85">
        <v>1999517735</v>
      </c>
      <c r="CG90" s="85">
        <v>0</v>
      </c>
      <c r="CH90" s="85">
        <v>0</v>
      </c>
      <c r="CI90" s="85">
        <v>0</v>
      </c>
      <c r="CJ90" s="85">
        <v>0</v>
      </c>
      <c r="CK90" s="85">
        <v>27810</v>
      </c>
      <c r="CL90" s="85">
        <v>93476</v>
      </c>
      <c r="CM90" s="85">
        <v>0</v>
      </c>
      <c r="CN90" s="85">
        <v>0</v>
      </c>
      <c r="CO90" s="91">
        <v>37001248</v>
      </c>
      <c r="CP90" s="91">
        <v>3873</v>
      </c>
      <c r="CQ90" s="91">
        <v>9553.64</v>
      </c>
      <c r="CR90" s="91">
        <v>0</v>
      </c>
      <c r="CS90" s="91">
        <v>9553.64</v>
      </c>
      <c r="CT90" s="91">
        <v>3906</v>
      </c>
      <c r="CU90" s="91">
        <v>37316518</v>
      </c>
      <c r="CV90" s="91">
        <v>0</v>
      </c>
      <c r="CW90" s="91">
        <v>254462</v>
      </c>
      <c r="CX90" s="91">
        <v>0</v>
      </c>
      <c r="CY90" s="91">
        <v>0</v>
      </c>
      <c r="CZ90" s="91">
        <v>0</v>
      </c>
      <c r="DA90" s="91">
        <v>0</v>
      </c>
      <c r="DB90" s="91">
        <v>0</v>
      </c>
      <c r="DC90" s="91">
        <v>0</v>
      </c>
      <c r="DD90" s="91">
        <v>0</v>
      </c>
      <c r="DE90" s="91">
        <v>37719353</v>
      </c>
      <c r="DF90" s="91">
        <v>23028903</v>
      </c>
      <c r="DG90" s="91">
        <v>14690450</v>
      </c>
      <c r="DH90" s="91">
        <v>14690450</v>
      </c>
      <c r="DI90" s="91">
        <v>6139954</v>
      </c>
      <c r="DJ90" s="91">
        <v>53733</v>
      </c>
      <c r="DK90" s="91">
        <v>2108410807</v>
      </c>
      <c r="DL90" s="91">
        <v>0</v>
      </c>
      <c r="DM90" s="91">
        <v>0</v>
      </c>
      <c r="DN90" s="91">
        <v>0</v>
      </c>
      <c r="DO90" s="91">
        <v>0</v>
      </c>
      <c r="DP90" s="91">
        <v>18748</v>
      </c>
      <c r="DQ90" s="91">
        <v>129625</v>
      </c>
      <c r="DR90" s="91">
        <v>0</v>
      </c>
      <c r="DS90" s="91">
        <v>0</v>
      </c>
      <c r="DT90" s="91">
        <v>0</v>
      </c>
      <c r="DU90" s="92">
        <v>37570980</v>
      </c>
      <c r="DV90" s="92">
        <v>3906</v>
      </c>
      <c r="DW90" s="92">
        <v>9618.7900000000009</v>
      </c>
      <c r="DX90" s="92">
        <v>0</v>
      </c>
      <c r="DY90" s="92">
        <v>9618.7900000000009</v>
      </c>
      <c r="DZ90" s="92">
        <v>3945</v>
      </c>
      <c r="EA90" s="92">
        <v>37946127</v>
      </c>
      <c r="EB90" s="92">
        <v>0</v>
      </c>
      <c r="EC90" s="92">
        <v>238152</v>
      </c>
      <c r="ED90" s="92">
        <v>0</v>
      </c>
      <c r="EE90" s="92">
        <v>0</v>
      </c>
      <c r="EF90" s="92">
        <v>0</v>
      </c>
      <c r="EG90" s="92">
        <v>0</v>
      </c>
      <c r="EH90" s="92">
        <v>0</v>
      </c>
      <c r="EI90" s="92">
        <v>0</v>
      </c>
      <c r="EJ90" s="92">
        <v>0</v>
      </c>
      <c r="EK90" s="92">
        <v>38481558</v>
      </c>
      <c r="EL90" s="92">
        <v>23180073</v>
      </c>
      <c r="EM90" s="92">
        <v>15301485</v>
      </c>
      <c r="EN90" s="92">
        <v>15272628</v>
      </c>
      <c r="EO90" s="92">
        <v>6208198</v>
      </c>
      <c r="EP90" s="92">
        <v>55034</v>
      </c>
      <c r="EQ90" s="92">
        <v>2250630983</v>
      </c>
      <c r="ER90" s="92">
        <v>28857</v>
      </c>
      <c r="ES90" s="92">
        <v>0</v>
      </c>
      <c r="ET90" s="92">
        <v>0</v>
      </c>
      <c r="EU90" s="92">
        <v>0</v>
      </c>
      <c r="EV90" s="92">
        <v>34136</v>
      </c>
      <c r="EW90" s="92">
        <v>250712</v>
      </c>
      <c r="EX90" s="92">
        <v>0</v>
      </c>
      <c r="EY90" s="92">
        <v>0</v>
      </c>
      <c r="EZ90" s="92">
        <v>12431</v>
      </c>
      <c r="FA90" s="88">
        <v>38184279</v>
      </c>
      <c r="FB90" s="88">
        <v>3945</v>
      </c>
      <c r="FC90" s="88">
        <v>9679.16</v>
      </c>
      <c r="FD90" s="88">
        <v>175</v>
      </c>
      <c r="FE90" s="88">
        <v>9854.16</v>
      </c>
      <c r="FF90" s="88">
        <v>4005</v>
      </c>
      <c r="FG90" s="88">
        <v>39465911</v>
      </c>
      <c r="FH90" s="88">
        <v>0</v>
      </c>
      <c r="FI90" s="88">
        <v>0</v>
      </c>
      <c r="FJ90" s="88">
        <v>285352</v>
      </c>
      <c r="FK90" s="88">
        <v>0</v>
      </c>
      <c r="FL90" s="88">
        <v>0</v>
      </c>
      <c r="FM90" s="88">
        <v>0</v>
      </c>
      <c r="FN90" s="88">
        <v>0</v>
      </c>
      <c r="FO90" s="88">
        <v>0</v>
      </c>
      <c r="FP90" s="88">
        <v>0</v>
      </c>
      <c r="FQ90" s="88">
        <v>0</v>
      </c>
      <c r="FR90" s="88">
        <v>42898</v>
      </c>
      <c r="FS90" s="88">
        <v>0</v>
      </c>
      <c r="FT90" s="88">
        <v>0</v>
      </c>
      <c r="FU90" s="88">
        <v>233187</v>
      </c>
      <c r="FV90" s="88">
        <v>0</v>
      </c>
      <c r="FW90" s="88">
        <v>40027348</v>
      </c>
      <c r="FX90" s="88">
        <v>23946781</v>
      </c>
      <c r="FY90" s="88">
        <v>16080567</v>
      </c>
      <c r="FZ90" s="88">
        <v>16090421</v>
      </c>
      <c r="GA90" s="88">
        <v>3814554</v>
      </c>
      <c r="GB90" s="88">
        <v>2396783120</v>
      </c>
      <c r="GC90" s="88">
        <v>0</v>
      </c>
      <c r="GD90" s="88">
        <v>9854</v>
      </c>
      <c r="GE90" s="93">
        <v>39751263</v>
      </c>
      <c r="GF90" s="93">
        <v>4005</v>
      </c>
      <c r="GG90" s="93">
        <v>9925.41</v>
      </c>
      <c r="GH90" s="93">
        <v>179</v>
      </c>
      <c r="GI90" s="93">
        <v>10104.41</v>
      </c>
      <c r="GJ90" s="93">
        <v>4052</v>
      </c>
      <c r="GK90" s="93">
        <v>40943069</v>
      </c>
      <c r="GL90" s="93">
        <v>0</v>
      </c>
      <c r="GM90" s="93">
        <v>0</v>
      </c>
      <c r="GN90" s="93">
        <v>229312</v>
      </c>
      <c r="GO90" s="93">
        <v>0</v>
      </c>
      <c r="GP90" s="93">
        <v>0</v>
      </c>
      <c r="GQ90" s="93">
        <v>0</v>
      </c>
      <c r="GR90" s="93">
        <v>0</v>
      </c>
      <c r="GS90" s="93">
        <v>0</v>
      </c>
      <c r="GT90" s="93">
        <v>0</v>
      </c>
      <c r="GU90" s="93">
        <v>0</v>
      </c>
      <c r="GV90" s="93">
        <v>0</v>
      </c>
      <c r="GW90" s="93">
        <v>0</v>
      </c>
      <c r="GX90" s="93">
        <v>0</v>
      </c>
      <c r="GY90" s="93">
        <v>443502</v>
      </c>
      <c r="GZ90" s="93">
        <v>25954</v>
      </c>
      <c r="HA90" s="93">
        <v>41641837</v>
      </c>
      <c r="HB90" s="93">
        <v>25881206</v>
      </c>
      <c r="HC90" s="93">
        <v>15760631</v>
      </c>
      <c r="HD90" s="93">
        <v>15760631</v>
      </c>
      <c r="HE90" s="93">
        <v>971885</v>
      </c>
      <c r="HF90" s="93">
        <v>2566141624</v>
      </c>
      <c r="HG90" s="93">
        <v>0</v>
      </c>
      <c r="HH90" s="93">
        <v>0</v>
      </c>
      <c r="HI90" s="65">
        <v>41172381</v>
      </c>
      <c r="HJ90" s="65">
        <v>4052</v>
      </c>
      <c r="HK90" s="65">
        <v>10161</v>
      </c>
      <c r="HL90" s="65">
        <v>0</v>
      </c>
      <c r="HM90" s="65">
        <v>10161</v>
      </c>
      <c r="HN90" s="65">
        <v>4083</v>
      </c>
      <c r="HO90" s="65">
        <v>41487363</v>
      </c>
      <c r="HP90" s="65">
        <v>0</v>
      </c>
      <c r="HQ90" s="65">
        <v>0</v>
      </c>
      <c r="HR90" s="65">
        <v>258414</v>
      </c>
      <c r="HS90" s="65">
        <v>0</v>
      </c>
      <c r="HT90" s="65">
        <v>0</v>
      </c>
      <c r="HU90" s="65">
        <v>0</v>
      </c>
      <c r="HV90" s="65">
        <v>0</v>
      </c>
      <c r="HW90" s="65">
        <v>0</v>
      </c>
      <c r="HX90" s="65">
        <v>0</v>
      </c>
      <c r="HY90" s="65">
        <v>0</v>
      </c>
      <c r="HZ90" s="65">
        <v>74104</v>
      </c>
      <c r="IA90" s="65">
        <v>0</v>
      </c>
      <c r="IB90" s="65">
        <v>0</v>
      </c>
      <c r="IC90" s="65">
        <v>598670</v>
      </c>
      <c r="ID90" s="65">
        <v>13013</v>
      </c>
      <c r="IE90" s="65">
        <v>42431564</v>
      </c>
      <c r="IF90" s="65">
        <v>27313668</v>
      </c>
      <c r="IG90" s="65">
        <v>15117896</v>
      </c>
      <c r="IH90" s="65">
        <v>15117896</v>
      </c>
      <c r="II90" s="65">
        <v>976160</v>
      </c>
      <c r="IJ90" s="65">
        <v>2761889903</v>
      </c>
      <c r="IK90" s="65">
        <v>0</v>
      </c>
      <c r="IL90" s="65">
        <v>0</v>
      </c>
      <c r="IM90" s="90">
        <v>41745777</v>
      </c>
      <c r="IN90" s="90">
        <v>4083</v>
      </c>
      <c r="IO90" s="90">
        <v>10224.290000000001</v>
      </c>
      <c r="IP90" s="90">
        <v>0</v>
      </c>
      <c r="IQ90" s="90">
        <v>10224.290000000001</v>
      </c>
      <c r="IR90" s="90">
        <v>4101</v>
      </c>
      <c r="IS90" s="90">
        <v>41929813</v>
      </c>
      <c r="IT90" s="90">
        <v>0</v>
      </c>
      <c r="IU90" s="90">
        <v>0</v>
      </c>
      <c r="IV90" s="90">
        <v>257936</v>
      </c>
      <c r="IW90" s="90">
        <v>0</v>
      </c>
      <c r="IX90" s="90">
        <v>0</v>
      </c>
      <c r="IY90" s="90">
        <v>0</v>
      </c>
      <c r="IZ90" s="90">
        <v>0</v>
      </c>
      <c r="JA90" s="90">
        <v>0</v>
      </c>
      <c r="JB90" s="90">
        <v>0</v>
      </c>
      <c r="JC90" s="90">
        <v>0</v>
      </c>
      <c r="JD90" s="90">
        <v>31865</v>
      </c>
      <c r="JE90" s="90">
        <v>0</v>
      </c>
      <c r="JF90" s="90">
        <v>0</v>
      </c>
      <c r="JG90" s="90">
        <v>629665</v>
      </c>
      <c r="JH90" s="90">
        <v>26152</v>
      </c>
      <c r="JI90" s="90">
        <v>42875431</v>
      </c>
      <c r="JJ90" s="90">
        <v>26894217</v>
      </c>
      <c r="JK90" s="90">
        <v>15981214</v>
      </c>
      <c r="JL90" s="90">
        <v>15981214</v>
      </c>
      <c r="JM90" s="90">
        <v>968660</v>
      </c>
      <c r="JN90" s="90">
        <v>3086062594</v>
      </c>
      <c r="JO90" s="90">
        <v>0</v>
      </c>
      <c r="JP90" s="90">
        <v>0</v>
      </c>
      <c r="JQ90" s="100">
        <v>42187749</v>
      </c>
      <c r="JR90" s="100">
        <v>4101</v>
      </c>
      <c r="JS90" s="100">
        <v>10287.19</v>
      </c>
      <c r="JT90" s="100">
        <v>543.15</v>
      </c>
      <c r="JU90" s="100">
        <v>10830.34</v>
      </c>
      <c r="JV90" s="100">
        <v>4148</v>
      </c>
      <c r="JW90" s="100">
        <v>44924250</v>
      </c>
      <c r="JX90" s="100">
        <v>0</v>
      </c>
      <c r="JY90" s="100">
        <v>0</v>
      </c>
      <c r="JZ90" s="100">
        <v>210583</v>
      </c>
      <c r="KA90" s="100">
        <v>0</v>
      </c>
      <c r="KB90" s="100">
        <v>0</v>
      </c>
      <c r="KC90" s="100">
        <v>0</v>
      </c>
      <c r="KD90" s="100">
        <v>0</v>
      </c>
      <c r="KE90" s="100">
        <v>0</v>
      </c>
      <c r="KF90" s="100">
        <v>0</v>
      </c>
      <c r="KG90" s="100">
        <v>828</v>
      </c>
      <c r="KH90" s="100">
        <v>63795</v>
      </c>
      <c r="KI90" s="100">
        <v>0</v>
      </c>
      <c r="KJ90" s="100">
        <v>0</v>
      </c>
      <c r="KK90" s="100">
        <v>805356</v>
      </c>
      <c r="KL90" s="100">
        <v>15065</v>
      </c>
      <c r="KM90" s="100">
        <v>46019877</v>
      </c>
      <c r="KN90" s="100">
        <v>27474125</v>
      </c>
      <c r="KO90" s="100">
        <v>18545752</v>
      </c>
      <c r="KP90" s="100">
        <v>18545752</v>
      </c>
      <c r="KQ90" s="100">
        <v>1146235</v>
      </c>
      <c r="KR90" s="100">
        <v>3471671452</v>
      </c>
      <c r="KS90" s="100">
        <v>0</v>
      </c>
      <c r="KT90" s="100">
        <v>0</v>
      </c>
    </row>
    <row r="91" spans="1:306" x14ac:dyDescent="0.25">
      <c r="A91" s="99">
        <v>1421</v>
      </c>
      <c r="B91" s="99" t="s">
        <v>111</v>
      </c>
      <c r="C91" s="61">
        <v>6125139</v>
      </c>
      <c r="D91" s="61">
        <v>586</v>
      </c>
      <c r="E91" s="61">
        <v>10452.459999999999</v>
      </c>
      <c r="F91" s="61">
        <v>75</v>
      </c>
      <c r="G91" s="61">
        <v>10527.46</v>
      </c>
      <c r="H91" s="61">
        <v>587</v>
      </c>
      <c r="I91" s="61">
        <v>6179619</v>
      </c>
      <c r="J91" s="61">
        <v>0</v>
      </c>
      <c r="K91" s="61">
        <v>0</v>
      </c>
      <c r="L91" s="61">
        <v>0</v>
      </c>
      <c r="M91" s="61">
        <v>0</v>
      </c>
      <c r="N91" s="61">
        <v>0</v>
      </c>
      <c r="O91" s="61">
        <v>0</v>
      </c>
      <c r="P91" s="61">
        <v>0</v>
      </c>
      <c r="Q91" s="61">
        <v>0</v>
      </c>
      <c r="R91" s="61">
        <v>0</v>
      </c>
      <c r="S91" s="61">
        <v>6179619</v>
      </c>
      <c r="T91" s="61">
        <v>2826778</v>
      </c>
      <c r="U91" s="61">
        <v>3352841</v>
      </c>
      <c r="V91" s="61">
        <v>3342314</v>
      </c>
      <c r="W91" s="61">
        <v>441445</v>
      </c>
      <c r="X91" s="61">
        <v>2588</v>
      </c>
      <c r="Y91" s="61">
        <v>334880455</v>
      </c>
      <c r="Z91" s="61">
        <v>10527</v>
      </c>
      <c r="AA91" s="61">
        <v>0</v>
      </c>
      <c r="AB91" s="61">
        <v>0</v>
      </c>
      <c r="AC91" s="61">
        <v>0</v>
      </c>
      <c r="AD91" s="61">
        <v>0</v>
      </c>
      <c r="AE91" s="94">
        <v>6169092</v>
      </c>
      <c r="AF91" s="94">
        <v>587</v>
      </c>
      <c r="AG91" s="94">
        <v>10509.53</v>
      </c>
      <c r="AH91" s="94">
        <v>0</v>
      </c>
      <c r="AI91" s="94">
        <v>10509.53</v>
      </c>
      <c r="AJ91" s="94">
        <v>571</v>
      </c>
      <c r="AK91" s="94">
        <v>6000942</v>
      </c>
      <c r="AL91" s="94">
        <v>10527</v>
      </c>
      <c r="AM91" s="94">
        <v>0</v>
      </c>
      <c r="AN91" s="94">
        <v>0</v>
      </c>
      <c r="AO91" s="94">
        <v>0</v>
      </c>
      <c r="AP91" s="94">
        <v>0</v>
      </c>
      <c r="AQ91" s="94">
        <v>0</v>
      </c>
      <c r="AR91" s="94">
        <v>0</v>
      </c>
      <c r="AS91" s="94">
        <v>168152</v>
      </c>
      <c r="AT91" s="94">
        <v>0</v>
      </c>
      <c r="AU91" s="94">
        <v>6409828</v>
      </c>
      <c r="AV91" s="94">
        <v>2620414</v>
      </c>
      <c r="AW91" s="94">
        <v>3789414</v>
      </c>
      <c r="AX91" s="94">
        <v>3794593</v>
      </c>
      <c r="AY91" s="94">
        <v>438870</v>
      </c>
      <c r="AZ91" s="94">
        <v>2453</v>
      </c>
      <c r="BA91" s="94">
        <v>346353100</v>
      </c>
      <c r="BB91" s="94">
        <v>0</v>
      </c>
      <c r="BC91" s="94">
        <v>5179</v>
      </c>
      <c r="BD91" s="94">
        <v>168150</v>
      </c>
      <c r="BE91" s="94">
        <v>0</v>
      </c>
      <c r="BF91" s="94">
        <v>9509</v>
      </c>
      <c r="BG91" s="94">
        <v>52548</v>
      </c>
      <c r="BH91" s="94">
        <v>0</v>
      </c>
      <c r="BI91" s="94">
        <v>0</v>
      </c>
      <c r="BJ91" s="85">
        <v>6011469</v>
      </c>
      <c r="BK91" s="85">
        <v>571</v>
      </c>
      <c r="BL91" s="85">
        <v>10527.97</v>
      </c>
      <c r="BM91" s="85">
        <v>0</v>
      </c>
      <c r="BN91" s="85">
        <v>10527.97</v>
      </c>
      <c r="BO91" s="85">
        <v>558</v>
      </c>
      <c r="BP91" s="85">
        <v>5874607</v>
      </c>
      <c r="BQ91" s="85">
        <v>0</v>
      </c>
      <c r="BR91" s="85">
        <v>0</v>
      </c>
      <c r="BS91" s="85">
        <v>0</v>
      </c>
      <c r="BT91" s="85">
        <v>0</v>
      </c>
      <c r="BU91" s="85">
        <v>0</v>
      </c>
      <c r="BV91" s="85">
        <v>0</v>
      </c>
      <c r="BW91" s="85">
        <v>0</v>
      </c>
      <c r="BX91" s="85">
        <v>136864</v>
      </c>
      <c r="BY91" s="85">
        <v>0</v>
      </c>
      <c r="BZ91" s="85">
        <v>6186886</v>
      </c>
      <c r="CA91" s="85">
        <v>2586412</v>
      </c>
      <c r="CB91" s="85">
        <v>3600474</v>
      </c>
      <c r="CC91" s="85">
        <v>3600474</v>
      </c>
      <c r="CD91" s="85">
        <v>433173</v>
      </c>
      <c r="CE91" s="85">
        <v>1742</v>
      </c>
      <c r="CF91" s="85">
        <v>354664878</v>
      </c>
      <c r="CG91" s="85">
        <v>0</v>
      </c>
      <c r="CH91" s="85">
        <v>0</v>
      </c>
      <c r="CI91" s="85">
        <v>136862</v>
      </c>
      <c r="CJ91" s="85">
        <v>0</v>
      </c>
      <c r="CK91" s="85">
        <v>0</v>
      </c>
      <c r="CL91" s="85">
        <v>38553</v>
      </c>
      <c r="CM91" s="85">
        <v>0</v>
      </c>
      <c r="CN91" s="85">
        <v>0</v>
      </c>
      <c r="CO91" s="91">
        <v>5874607</v>
      </c>
      <c r="CP91" s="91">
        <v>558</v>
      </c>
      <c r="CQ91" s="91">
        <v>10527.97</v>
      </c>
      <c r="CR91" s="91">
        <v>0</v>
      </c>
      <c r="CS91" s="91">
        <v>10527.97</v>
      </c>
      <c r="CT91" s="91">
        <v>543</v>
      </c>
      <c r="CU91" s="91">
        <v>5716688</v>
      </c>
      <c r="CV91" s="91">
        <v>0</v>
      </c>
      <c r="CW91" s="91">
        <v>0</v>
      </c>
      <c r="CX91" s="91">
        <v>0</v>
      </c>
      <c r="CY91" s="91">
        <v>0</v>
      </c>
      <c r="CZ91" s="91">
        <v>0</v>
      </c>
      <c r="DA91" s="91">
        <v>0</v>
      </c>
      <c r="DB91" s="91">
        <v>0</v>
      </c>
      <c r="DC91" s="91">
        <v>157920</v>
      </c>
      <c r="DD91" s="91">
        <v>0</v>
      </c>
      <c r="DE91" s="91">
        <v>6072115</v>
      </c>
      <c r="DF91" s="91">
        <v>2457551</v>
      </c>
      <c r="DG91" s="91">
        <v>3614564</v>
      </c>
      <c r="DH91" s="91">
        <v>3604036</v>
      </c>
      <c r="DI91" s="91">
        <v>430754</v>
      </c>
      <c r="DJ91" s="91">
        <v>1768</v>
      </c>
      <c r="DK91" s="91">
        <v>367121045</v>
      </c>
      <c r="DL91" s="91">
        <v>10528</v>
      </c>
      <c r="DM91" s="91">
        <v>0</v>
      </c>
      <c r="DN91" s="91">
        <v>157919</v>
      </c>
      <c r="DO91" s="91">
        <v>0</v>
      </c>
      <c r="DP91" s="91">
        <v>0</v>
      </c>
      <c r="DQ91" s="91">
        <v>39588</v>
      </c>
      <c r="DR91" s="91">
        <v>0</v>
      </c>
      <c r="DS91" s="91">
        <v>0</v>
      </c>
      <c r="DT91" s="91">
        <v>0</v>
      </c>
      <c r="DU91" s="92">
        <v>5716688</v>
      </c>
      <c r="DV91" s="92">
        <v>543</v>
      </c>
      <c r="DW91" s="92">
        <v>10527.97</v>
      </c>
      <c r="DX91" s="92">
        <v>0</v>
      </c>
      <c r="DY91" s="92">
        <v>10527.97</v>
      </c>
      <c r="DZ91" s="92">
        <v>536</v>
      </c>
      <c r="EA91" s="92">
        <v>5716688</v>
      </c>
      <c r="EB91" s="92">
        <v>0</v>
      </c>
      <c r="EC91" s="92">
        <v>0</v>
      </c>
      <c r="ED91" s="92">
        <v>0</v>
      </c>
      <c r="EE91" s="92">
        <v>0</v>
      </c>
      <c r="EF91" s="92">
        <v>0</v>
      </c>
      <c r="EG91" s="92">
        <v>0</v>
      </c>
      <c r="EH91" s="92">
        <v>0</v>
      </c>
      <c r="EI91" s="92">
        <v>73696</v>
      </c>
      <c r="EJ91" s="92">
        <v>0</v>
      </c>
      <c r="EK91" s="92">
        <v>5822692</v>
      </c>
      <c r="EL91" s="92">
        <v>2463069</v>
      </c>
      <c r="EM91" s="92">
        <v>3359623</v>
      </c>
      <c r="EN91" s="92">
        <v>3359623</v>
      </c>
      <c r="EO91" s="92">
        <v>428983</v>
      </c>
      <c r="EP91" s="92">
        <v>1810</v>
      </c>
      <c r="EQ91" s="92">
        <v>382029036</v>
      </c>
      <c r="ER91" s="92">
        <v>0</v>
      </c>
      <c r="ES91" s="92">
        <v>0</v>
      </c>
      <c r="ET91" s="92">
        <v>73696</v>
      </c>
      <c r="EU91" s="92">
        <v>0</v>
      </c>
      <c r="EV91" s="92">
        <v>0</v>
      </c>
      <c r="EW91" s="92">
        <v>32308</v>
      </c>
      <c r="EX91" s="92">
        <v>0</v>
      </c>
      <c r="EY91" s="92">
        <v>0</v>
      </c>
      <c r="EZ91" s="92">
        <v>0</v>
      </c>
      <c r="FA91" s="88">
        <v>5642992</v>
      </c>
      <c r="FB91" s="88">
        <v>536</v>
      </c>
      <c r="FC91" s="88">
        <v>10527.97</v>
      </c>
      <c r="FD91" s="88">
        <v>175</v>
      </c>
      <c r="FE91" s="88">
        <v>10702.97</v>
      </c>
      <c r="FF91" s="88">
        <v>536</v>
      </c>
      <c r="FG91" s="88">
        <v>5736792</v>
      </c>
      <c r="FH91" s="88">
        <v>0</v>
      </c>
      <c r="FI91" s="88">
        <v>0</v>
      </c>
      <c r="FJ91" s="88">
        <v>0</v>
      </c>
      <c r="FK91" s="88">
        <v>0</v>
      </c>
      <c r="FL91" s="88">
        <v>0</v>
      </c>
      <c r="FM91" s="88">
        <v>0</v>
      </c>
      <c r="FN91" s="88">
        <v>0</v>
      </c>
      <c r="FO91" s="88">
        <v>0</v>
      </c>
      <c r="FP91" s="88">
        <v>0</v>
      </c>
      <c r="FQ91" s="88">
        <v>0</v>
      </c>
      <c r="FR91" s="88">
        <v>0</v>
      </c>
      <c r="FS91" s="88">
        <v>0</v>
      </c>
      <c r="FT91" s="88">
        <v>0</v>
      </c>
      <c r="FU91" s="88">
        <v>33476</v>
      </c>
      <c r="FV91" s="88">
        <v>0</v>
      </c>
      <c r="FW91" s="88">
        <v>5770268</v>
      </c>
      <c r="FX91" s="88">
        <v>2543967</v>
      </c>
      <c r="FY91" s="88">
        <v>3226301</v>
      </c>
      <c r="FZ91" s="88">
        <v>3226301</v>
      </c>
      <c r="GA91" s="88">
        <v>449185</v>
      </c>
      <c r="GB91" s="88">
        <v>400659806</v>
      </c>
      <c r="GC91" s="88">
        <v>0</v>
      </c>
      <c r="GD91" s="88">
        <v>0</v>
      </c>
      <c r="GE91" s="93">
        <v>5736792</v>
      </c>
      <c r="GF91" s="93">
        <v>536</v>
      </c>
      <c r="GG91" s="93">
        <v>10702.97</v>
      </c>
      <c r="GH91" s="93">
        <v>179</v>
      </c>
      <c r="GI91" s="93">
        <v>10881.97</v>
      </c>
      <c r="GJ91" s="93">
        <v>531</v>
      </c>
      <c r="GK91" s="93">
        <v>5778326</v>
      </c>
      <c r="GL91" s="93">
        <v>0</v>
      </c>
      <c r="GM91" s="93">
        <v>0</v>
      </c>
      <c r="GN91" s="93">
        <v>0</v>
      </c>
      <c r="GO91" s="93">
        <v>0</v>
      </c>
      <c r="GP91" s="93">
        <v>0</v>
      </c>
      <c r="GQ91" s="93">
        <v>0</v>
      </c>
      <c r="GR91" s="93">
        <v>0</v>
      </c>
      <c r="GS91" s="93">
        <v>54410</v>
      </c>
      <c r="GT91" s="93">
        <v>0</v>
      </c>
      <c r="GU91" s="93">
        <v>0</v>
      </c>
      <c r="GV91" s="93">
        <v>0</v>
      </c>
      <c r="GW91" s="93">
        <v>0</v>
      </c>
      <c r="GX91" s="93">
        <v>0</v>
      </c>
      <c r="GY91" s="93">
        <v>67692</v>
      </c>
      <c r="GZ91" s="93">
        <v>0</v>
      </c>
      <c r="HA91" s="93">
        <v>5900428</v>
      </c>
      <c r="HB91" s="93">
        <v>2892640</v>
      </c>
      <c r="HC91" s="93">
        <v>3007788</v>
      </c>
      <c r="HD91" s="93">
        <v>3007788</v>
      </c>
      <c r="HE91" s="93">
        <v>593397</v>
      </c>
      <c r="HF91" s="93">
        <v>421011992</v>
      </c>
      <c r="HG91" s="93">
        <v>0</v>
      </c>
      <c r="HH91" s="93">
        <v>0</v>
      </c>
      <c r="HI91" s="65">
        <v>5778326</v>
      </c>
      <c r="HJ91" s="65">
        <v>531</v>
      </c>
      <c r="HK91" s="65">
        <v>10881.97</v>
      </c>
      <c r="HL91" s="65">
        <v>0</v>
      </c>
      <c r="HM91" s="65">
        <v>10881.97</v>
      </c>
      <c r="HN91" s="65">
        <v>522</v>
      </c>
      <c r="HO91" s="65">
        <v>5680388</v>
      </c>
      <c r="HP91" s="65">
        <v>97938</v>
      </c>
      <c r="HQ91" s="65">
        <v>0</v>
      </c>
      <c r="HR91" s="65">
        <v>0</v>
      </c>
      <c r="HS91" s="65">
        <v>0</v>
      </c>
      <c r="HT91" s="65">
        <v>0</v>
      </c>
      <c r="HU91" s="65">
        <v>0</v>
      </c>
      <c r="HV91" s="65">
        <v>0</v>
      </c>
      <c r="HW91" s="65">
        <v>97938</v>
      </c>
      <c r="HX91" s="65">
        <v>0</v>
      </c>
      <c r="HY91" s="65">
        <v>0</v>
      </c>
      <c r="HZ91" s="65">
        <v>6636</v>
      </c>
      <c r="IA91" s="65">
        <v>0</v>
      </c>
      <c r="IB91" s="65">
        <v>0</v>
      </c>
      <c r="IC91" s="65">
        <v>89466</v>
      </c>
      <c r="ID91" s="65">
        <v>13013</v>
      </c>
      <c r="IE91" s="65">
        <v>5985379</v>
      </c>
      <c r="IF91" s="65">
        <v>2799063</v>
      </c>
      <c r="IG91" s="65">
        <v>3186316</v>
      </c>
      <c r="IH91" s="65">
        <v>3186316</v>
      </c>
      <c r="II91" s="65">
        <v>491845</v>
      </c>
      <c r="IJ91" s="65">
        <v>452474726</v>
      </c>
      <c r="IK91" s="65">
        <v>0</v>
      </c>
      <c r="IL91" s="65">
        <v>0</v>
      </c>
      <c r="IM91" s="90">
        <v>5680388</v>
      </c>
      <c r="IN91" s="90">
        <v>522</v>
      </c>
      <c r="IO91" s="90">
        <v>10881.97</v>
      </c>
      <c r="IP91" s="90">
        <v>0</v>
      </c>
      <c r="IQ91" s="90">
        <v>10881.97</v>
      </c>
      <c r="IR91" s="90">
        <v>508</v>
      </c>
      <c r="IS91" s="90">
        <v>5528041</v>
      </c>
      <c r="IT91" s="90">
        <v>152347</v>
      </c>
      <c r="IU91" s="90">
        <v>0</v>
      </c>
      <c r="IV91" s="90">
        <v>49229</v>
      </c>
      <c r="IW91" s="90">
        <v>0</v>
      </c>
      <c r="IX91" s="90">
        <v>0</v>
      </c>
      <c r="IY91" s="90">
        <v>0</v>
      </c>
      <c r="IZ91" s="90">
        <v>0</v>
      </c>
      <c r="JA91" s="90">
        <v>152348</v>
      </c>
      <c r="JB91" s="90">
        <v>0</v>
      </c>
      <c r="JC91" s="90">
        <v>737</v>
      </c>
      <c r="JD91" s="90">
        <v>0</v>
      </c>
      <c r="JE91" s="90">
        <v>0</v>
      </c>
      <c r="JF91" s="90">
        <v>0</v>
      </c>
      <c r="JG91" s="90">
        <v>145367</v>
      </c>
      <c r="JH91" s="90">
        <v>13076</v>
      </c>
      <c r="JI91" s="90">
        <v>6041145</v>
      </c>
      <c r="JJ91" s="90">
        <v>2853424</v>
      </c>
      <c r="JK91" s="90">
        <v>3187721</v>
      </c>
      <c r="JL91" s="90">
        <v>3187721</v>
      </c>
      <c r="JM91" s="90">
        <v>492495</v>
      </c>
      <c r="JN91" s="90">
        <v>506049402</v>
      </c>
      <c r="JO91" s="90">
        <v>0</v>
      </c>
      <c r="JP91" s="90">
        <v>0</v>
      </c>
      <c r="JQ91" s="100">
        <v>5577270</v>
      </c>
      <c r="JR91" s="100">
        <v>508</v>
      </c>
      <c r="JS91" s="100">
        <v>10978.88</v>
      </c>
      <c r="JT91" s="100">
        <v>325</v>
      </c>
      <c r="JU91" s="100">
        <v>11303.88</v>
      </c>
      <c r="JV91" s="100">
        <v>501</v>
      </c>
      <c r="JW91" s="100">
        <v>5663244</v>
      </c>
      <c r="JX91" s="100">
        <v>0</v>
      </c>
      <c r="JY91" s="100">
        <v>0</v>
      </c>
      <c r="JZ91" s="100">
        <v>32465</v>
      </c>
      <c r="KA91" s="100">
        <v>0</v>
      </c>
      <c r="KB91" s="100">
        <v>0</v>
      </c>
      <c r="KC91" s="100">
        <v>0</v>
      </c>
      <c r="KD91" s="100">
        <v>0</v>
      </c>
      <c r="KE91" s="100">
        <v>79127</v>
      </c>
      <c r="KF91" s="100">
        <v>0</v>
      </c>
      <c r="KG91" s="100">
        <v>0</v>
      </c>
      <c r="KH91" s="100">
        <v>1873</v>
      </c>
      <c r="KI91" s="100">
        <v>0</v>
      </c>
      <c r="KJ91" s="100">
        <v>0</v>
      </c>
      <c r="KK91" s="100">
        <v>206373</v>
      </c>
      <c r="KL91" s="100">
        <v>27452</v>
      </c>
      <c r="KM91" s="100">
        <v>6010534</v>
      </c>
      <c r="KN91" s="100">
        <v>3050484</v>
      </c>
      <c r="KO91" s="100">
        <v>2960050</v>
      </c>
      <c r="KP91" s="100">
        <v>2960049</v>
      </c>
      <c r="KQ91" s="100">
        <v>492445</v>
      </c>
      <c r="KR91" s="100">
        <v>587156415</v>
      </c>
      <c r="KS91" s="100">
        <v>1</v>
      </c>
      <c r="KT91" s="100">
        <v>0</v>
      </c>
    </row>
    <row r="92" spans="1:306" x14ac:dyDescent="0.25">
      <c r="A92" s="61">
        <v>2744</v>
      </c>
      <c r="B92" s="61" t="s">
        <v>112</v>
      </c>
      <c r="C92" s="61">
        <v>8546857</v>
      </c>
      <c r="D92" s="61">
        <v>843</v>
      </c>
      <c r="E92" s="61">
        <v>10138.620000000001</v>
      </c>
      <c r="F92" s="61">
        <v>75</v>
      </c>
      <c r="G92" s="61">
        <v>10213.620000000001</v>
      </c>
      <c r="H92" s="61">
        <v>833</v>
      </c>
      <c r="I92" s="61">
        <v>8507945</v>
      </c>
      <c r="J92" s="61">
        <v>0</v>
      </c>
      <c r="K92" s="61">
        <v>-2234</v>
      </c>
      <c r="L92" s="61">
        <v>0</v>
      </c>
      <c r="M92" s="61">
        <v>0</v>
      </c>
      <c r="N92" s="61">
        <v>0</v>
      </c>
      <c r="O92" s="61">
        <v>0</v>
      </c>
      <c r="P92" s="61">
        <v>0</v>
      </c>
      <c r="Q92" s="61">
        <v>102136</v>
      </c>
      <c r="R92" s="61">
        <v>0</v>
      </c>
      <c r="S92" s="61">
        <v>8666936</v>
      </c>
      <c r="T92" s="61">
        <v>5977352</v>
      </c>
      <c r="U92" s="61">
        <v>2689584</v>
      </c>
      <c r="V92" s="61">
        <v>2699798</v>
      </c>
      <c r="W92" s="61">
        <v>1428200</v>
      </c>
      <c r="X92" s="61">
        <v>10533</v>
      </c>
      <c r="Y92" s="61">
        <v>319075780</v>
      </c>
      <c r="Z92" s="61">
        <v>0</v>
      </c>
      <c r="AA92" s="61">
        <v>10214</v>
      </c>
      <c r="AB92" s="61">
        <v>38912</v>
      </c>
      <c r="AC92" s="61">
        <v>0</v>
      </c>
      <c r="AD92" s="61">
        <v>20177</v>
      </c>
      <c r="AE92" s="94">
        <v>8505711</v>
      </c>
      <c r="AF92" s="94">
        <v>833</v>
      </c>
      <c r="AG92" s="94">
        <v>10210.94</v>
      </c>
      <c r="AH92" s="94">
        <v>0</v>
      </c>
      <c r="AI92" s="94">
        <v>10210.94</v>
      </c>
      <c r="AJ92" s="94">
        <v>819</v>
      </c>
      <c r="AK92" s="94">
        <v>8362760</v>
      </c>
      <c r="AL92" s="94">
        <v>0</v>
      </c>
      <c r="AM92" s="94">
        <v>35910</v>
      </c>
      <c r="AN92" s="94">
        <v>0</v>
      </c>
      <c r="AO92" s="94">
        <v>0</v>
      </c>
      <c r="AP92" s="94">
        <v>0</v>
      </c>
      <c r="AQ92" s="94">
        <v>0</v>
      </c>
      <c r="AR92" s="94">
        <v>0</v>
      </c>
      <c r="AS92" s="94">
        <v>142953</v>
      </c>
      <c r="AT92" s="94">
        <v>0</v>
      </c>
      <c r="AU92" s="94">
        <v>8724015</v>
      </c>
      <c r="AV92" s="94">
        <v>5924034</v>
      </c>
      <c r="AW92" s="94">
        <v>2799981</v>
      </c>
      <c r="AX92" s="94">
        <v>2810192</v>
      </c>
      <c r="AY92" s="94">
        <v>1422400</v>
      </c>
      <c r="AZ92" s="94">
        <v>10753</v>
      </c>
      <c r="BA92" s="94">
        <v>322226460</v>
      </c>
      <c r="BB92" s="94">
        <v>0</v>
      </c>
      <c r="BC92" s="94">
        <v>10211</v>
      </c>
      <c r="BD92" s="94">
        <v>142951</v>
      </c>
      <c r="BE92" s="94">
        <v>0</v>
      </c>
      <c r="BF92" s="94">
        <v>39441</v>
      </c>
      <c r="BG92" s="94">
        <v>0</v>
      </c>
      <c r="BH92" s="94">
        <v>0</v>
      </c>
      <c r="BI92" s="94">
        <v>0</v>
      </c>
      <c r="BJ92" s="85">
        <v>8398670</v>
      </c>
      <c r="BK92" s="85">
        <v>819</v>
      </c>
      <c r="BL92" s="85">
        <v>10254.790000000001</v>
      </c>
      <c r="BM92" s="85">
        <v>0</v>
      </c>
      <c r="BN92" s="85">
        <v>10254.790000000001</v>
      </c>
      <c r="BO92" s="85">
        <v>802</v>
      </c>
      <c r="BP92" s="85">
        <v>8224342</v>
      </c>
      <c r="BQ92" s="85">
        <v>0</v>
      </c>
      <c r="BR92" s="85">
        <v>0</v>
      </c>
      <c r="BS92" s="85">
        <v>0</v>
      </c>
      <c r="BT92" s="85">
        <v>0</v>
      </c>
      <c r="BU92" s="85">
        <v>0</v>
      </c>
      <c r="BV92" s="85">
        <v>0</v>
      </c>
      <c r="BW92" s="85">
        <v>0</v>
      </c>
      <c r="BX92" s="85">
        <v>174331</v>
      </c>
      <c r="BY92" s="85">
        <v>0</v>
      </c>
      <c r="BZ92" s="85">
        <v>8619317</v>
      </c>
      <c r="CA92" s="85">
        <v>5888384</v>
      </c>
      <c r="CB92" s="85">
        <v>2730933</v>
      </c>
      <c r="CC92" s="85">
        <v>2730933</v>
      </c>
      <c r="CD92" s="85">
        <v>1421150</v>
      </c>
      <c r="CE92" s="85">
        <v>3361</v>
      </c>
      <c r="CF92" s="85">
        <v>322379383</v>
      </c>
      <c r="CG92" s="85">
        <v>0</v>
      </c>
      <c r="CH92" s="85">
        <v>0</v>
      </c>
      <c r="CI92" s="85">
        <v>174328</v>
      </c>
      <c r="CJ92" s="85">
        <v>1837</v>
      </c>
      <c r="CK92" s="85">
        <v>36510</v>
      </c>
      <c r="CL92" s="85">
        <v>7969</v>
      </c>
      <c r="CM92" s="85">
        <v>0</v>
      </c>
      <c r="CN92" s="85">
        <v>0</v>
      </c>
      <c r="CO92" s="91">
        <v>8224342</v>
      </c>
      <c r="CP92" s="91">
        <v>802</v>
      </c>
      <c r="CQ92" s="91">
        <v>10254.790000000001</v>
      </c>
      <c r="CR92" s="91">
        <v>0</v>
      </c>
      <c r="CS92" s="91">
        <v>10254.790000000001</v>
      </c>
      <c r="CT92" s="91">
        <v>782</v>
      </c>
      <c r="CU92" s="91">
        <v>8019246</v>
      </c>
      <c r="CV92" s="91">
        <v>0</v>
      </c>
      <c r="CW92" s="91">
        <v>0</v>
      </c>
      <c r="CX92" s="91">
        <v>0</v>
      </c>
      <c r="CY92" s="91">
        <v>0</v>
      </c>
      <c r="CZ92" s="91">
        <v>0</v>
      </c>
      <c r="DA92" s="91">
        <v>0</v>
      </c>
      <c r="DB92" s="91">
        <v>0</v>
      </c>
      <c r="DC92" s="91">
        <v>205096</v>
      </c>
      <c r="DD92" s="91">
        <v>0</v>
      </c>
      <c r="DE92" s="91">
        <v>8502810</v>
      </c>
      <c r="DF92" s="91">
        <v>5821151</v>
      </c>
      <c r="DG92" s="91">
        <v>2681659</v>
      </c>
      <c r="DH92" s="91">
        <v>2671404</v>
      </c>
      <c r="DI92" s="91">
        <v>1424350</v>
      </c>
      <c r="DJ92" s="91">
        <v>3410</v>
      </c>
      <c r="DK92" s="91">
        <v>328156696</v>
      </c>
      <c r="DL92" s="91">
        <v>10255</v>
      </c>
      <c r="DM92" s="91">
        <v>0</v>
      </c>
      <c r="DN92" s="91">
        <v>205096</v>
      </c>
      <c r="DO92" s="91">
        <v>0</v>
      </c>
      <c r="DP92" s="91">
        <v>32492</v>
      </c>
      <c r="DQ92" s="91">
        <v>40880</v>
      </c>
      <c r="DR92" s="91">
        <v>0</v>
      </c>
      <c r="DS92" s="91">
        <v>0</v>
      </c>
      <c r="DT92" s="91">
        <v>0</v>
      </c>
      <c r="DU92" s="92">
        <v>8019246</v>
      </c>
      <c r="DV92" s="92">
        <v>782</v>
      </c>
      <c r="DW92" s="92">
        <v>10254.790000000001</v>
      </c>
      <c r="DX92" s="92">
        <v>0</v>
      </c>
      <c r="DY92" s="92">
        <v>10254.790000000001</v>
      </c>
      <c r="DZ92" s="92">
        <v>769</v>
      </c>
      <c r="EA92" s="92">
        <v>8019246</v>
      </c>
      <c r="EB92" s="92">
        <v>0</v>
      </c>
      <c r="EC92" s="92">
        <v>0</v>
      </c>
      <c r="ED92" s="92">
        <v>0</v>
      </c>
      <c r="EE92" s="92">
        <v>0</v>
      </c>
      <c r="EF92" s="92">
        <v>0</v>
      </c>
      <c r="EG92" s="92">
        <v>0</v>
      </c>
      <c r="EH92" s="92">
        <v>0</v>
      </c>
      <c r="EI92" s="92">
        <v>133312</v>
      </c>
      <c r="EJ92" s="92">
        <v>0</v>
      </c>
      <c r="EK92" s="92">
        <v>8250610</v>
      </c>
      <c r="EL92" s="92">
        <v>5926783</v>
      </c>
      <c r="EM92" s="92">
        <v>2323827</v>
      </c>
      <c r="EN92" s="92">
        <v>2323827</v>
      </c>
      <c r="EO92" s="92">
        <v>1422000</v>
      </c>
      <c r="EP92" s="92">
        <v>3493</v>
      </c>
      <c r="EQ92" s="92">
        <v>336000725</v>
      </c>
      <c r="ER92" s="92">
        <v>0</v>
      </c>
      <c r="ES92" s="92">
        <v>0</v>
      </c>
      <c r="ET92" s="92">
        <v>133312</v>
      </c>
      <c r="EU92" s="92">
        <v>0</v>
      </c>
      <c r="EV92" s="92">
        <v>23098</v>
      </c>
      <c r="EW92" s="92">
        <v>74954</v>
      </c>
      <c r="EX92" s="92">
        <v>0</v>
      </c>
      <c r="EY92" s="92">
        <v>0</v>
      </c>
      <c r="EZ92" s="92">
        <v>0</v>
      </c>
      <c r="FA92" s="88">
        <v>7885934</v>
      </c>
      <c r="FB92" s="88">
        <v>769</v>
      </c>
      <c r="FC92" s="88">
        <v>10254.790000000001</v>
      </c>
      <c r="FD92" s="88">
        <v>175</v>
      </c>
      <c r="FE92" s="88">
        <v>10429.790000000001</v>
      </c>
      <c r="FF92" s="88">
        <v>752</v>
      </c>
      <c r="FG92" s="88">
        <v>7843202</v>
      </c>
      <c r="FH92" s="88">
        <v>42732</v>
      </c>
      <c r="FI92" s="88">
        <v>0</v>
      </c>
      <c r="FJ92" s="88">
        <v>0</v>
      </c>
      <c r="FK92" s="88">
        <v>0</v>
      </c>
      <c r="FL92" s="88">
        <v>0</v>
      </c>
      <c r="FM92" s="88">
        <v>0</v>
      </c>
      <c r="FN92" s="88">
        <v>0</v>
      </c>
      <c r="FO92" s="88">
        <v>177306</v>
      </c>
      <c r="FP92" s="88">
        <v>0</v>
      </c>
      <c r="FQ92" s="88">
        <v>0</v>
      </c>
      <c r="FR92" s="88">
        <v>9920</v>
      </c>
      <c r="FS92" s="88">
        <v>0</v>
      </c>
      <c r="FT92" s="88">
        <v>0</v>
      </c>
      <c r="FU92" s="88">
        <v>103658</v>
      </c>
      <c r="FV92" s="88">
        <v>0</v>
      </c>
      <c r="FW92" s="88">
        <v>8176818</v>
      </c>
      <c r="FX92" s="88">
        <v>6002787</v>
      </c>
      <c r="FY92" s="88">
        <v>2174031</v>
      </c>
      <c r="FZ92" s="88">
        <v>2174031</v>
      </c>
      <c r="GA92" s="88">
        <v>1424100</v>
      </c>
      <c r="GB92" s="88">
        <v>372731996</v>
      </c>
      <c r="GC92" s="88">
        <v>0</v>
      </c>
      <c r="GD92" s="88">
        <v>0</v>
      </c>
      <c r="GE92" s="93">
        <v>7843202</v>
      </c>
      <c r="GF92" s="93">
        <v>752</v>
      </c>
      <c r="GG92" s="93">
        <v>10429.790000000001</v>
      </c>
      <c r="GH92" s="93">
        <v>179</v>
      </c>
      <c r="GI92" s="93">
        <v>10608.79</v>
      </c>
      <c r="GJ92" s="93">
        <v>720</v>
      </c>
      <c r="GK92" s="93">
        <v>7638329</v>
      </c>
      <c r="GL92" s="93">
        <v>204873</v>
      </c>
      <c r="GM92" s="93">
        <v>0</v>
      </c>
      <c r="GN92" s="93">
        <v>0</v>
      </c>
      <c r="GO92" s="93">
        <v>0</v>
      </c>
      <c r="GP92" s="93">
        <v>0</v>
      </c>
      <c r="GQ92" s="93">
        <v>0</v>
      </c>
      <c r="GR92" s="93">
        <v>0</v>
      </c>
      <c r="GS92" s="93">
        <v>339481</v>
      </c>
      <c r="GT92" s="93">
        <v>0</v>
      </c>
      <c r="GU92" s="93">
        <v>0</v>
      </c>
      <c r="GV92" s="93">
        <v>12994</v>
      </c>
      <c r="GW92" s="93">
        <v>0</v>
      </c>
      <c r="GX92" s="93">
        <v>0</v>
      </c>
      <c r="GY92" s="93">
        <v>141198</v>
      </c>
      <c r="GZ92" s="93">
        <v>0</v>
      </c>
      <c r="HA92" s="93">
        <v>8336875</v>
      </c>
      <c r="HB92" s="93">
        <v>5484078</v>
      </c>
      <c r="HC92" s="93">
        <v>2852797</v>
      </c>
      <c r="HD92" s="93">
        <v>2842188</v>
      </c>
      <c r="HE92" s="93">
        <v>1188269</v>
      </c>
      <c r="HF92" s="93">
        <v>385105153</v>
      </c>
      <c r="HG92" s="93">
        <v>10609</v>
      </c>
      <c r="HH92" s="93">
        <v>0</v>
      </c>
      <c r="HI92" s="65">
        <v>7638329</v>
      </c>
      <c r="HJ92" s="65">
        <v>720</v>
      </c>
      <c r="HK92" s="65">
        <v>10608.79</v>
      </c>
      <c r="HL92" s="65">
        <v>0</v>
      </c>
      <c r="HM92" s="65">
        <v>10608.79</v>
      </c>
      <c r="HN92" s="65">
        <v>689</v>
      </c>
      <c r="HO92" s="65">
        <v>7309456</v>
      </c>
      <c r="HP92" s="65">
        <v>328873</v>
      </c>
      <c r="HQ92" s="65">
        <v>0</v>
      </c>
      <c r="HR92" s="65">
        <v>0</v>
      </c>
      <c r="HS92" s="65">
        <v>0</v>
      </c>
      <c r="HT92" s="65">
        <v>0</v>
      </c>
      <c r="HU92" s="65">
        <v>0</v>
      </c>
      <c r="HV92" s="65">
        <v>0</v>
      </c>
      <c r="HW92" s="65">
        <v>328872</v>
      </c>
      <c r="HX92" s="65">
        <v>0</v>
      </c>
      <c r="HY92" s="65">
        <v>0</v>
      </c>
      <c r="HZ92" s="65">
        <v>14038</v>
      </c>
      <c r="IA92" s="65">
        <v>0</v>
      </c>
      <c r="IB92" s="65">
        <v>0</v>
      </c>
      <c r="IC92" s="65">
        <v>161968</v>
      </c>
      <c r="ID92" s="65">
        <v>0</v>
      </c>
      <c r="IE92" s="65">
        <v>8143207</v>
      </c>
      <c r="IF92" s="65">
        <v>5338527</v>
      </c>
      <c r="IG92" s="65">
        <v>2804680</v>
      </c>
      <c r="IH92" s="65">
        <v>2804680</v>
      </c>
      <c r="II92" s="65">
        <v>1035225</v>
      </c>
      <c r="IJ92" s="65">
        <v>411685850</v>
      </c>
      <c r="IK92" s="65">
        <v>0</v>
      </c>
      <c r="IL92" s="65">
        <v>0</v>
      </c>
      <c r="IM92" s="90">
        <v>7309456</v>
      </c>
      <c r="IN92" s="90">
        <v>689</v>
      </c>
      <c r="IO92" s="90">
        <v>10608.79</v>
      </c>
      <c r="IP92" s="90">
        <v>0</v>
      </c>
      <c r="IQ92" s="90">
        <v>10608.79</v>
      </c>
      <c r="IR92" s="90">
        <v>676</v>
      </c>
      <c r="IS92" s="90">
        <v>7171542</v>
      </c>
      <c r="IT92" s="90">
        <v>137914</v>
      </c>
      <c r="IU92" s="90">
        <v>0</v>
      </c>
      <c r="IV92" s="90">
        <v>0</v>
      </c>
      <c r="IW92" s="90">
        <v>0</v>
      </c>
      <c r="IX92" s="90">
        <v>0</v>
      </c>
      <c r="IY92" s="90">
        <v>0</v>
      </c>
      <c r="IZ92" s="90">
        <v>0</v>
      </c>
      <c r="JA92" s="90">
        <v>137914</v>
      </c>
      <c r="JB92" s="90">
        <v>0</v>
      </c>
      <c r="JC92" s="90">
        <v>0</v>
      </c>
      <c r="JD92" s="90">
        <v>7934</v>
      </c>
      <c r="JE92" s="90">
        <v>0</v>
      </c>
      <c r="JF92" s="90">
        <v>0</v>
      </c>
      <c r="JG92" s="90">
        <v>153443</v>
      </c>
      <c r="JH92" s="90">
        <v>26152</v>
      </c>
      <c r="JI92" s="90">
        <v>7634899</v>
      </c>
      <c r="JJ92" s="90">
        <v>5475907</v>
      </c>
      <c r="JK92" s="90">
        <v>2158992</v>
      </c>
      <c r="JL92" s="90">
        <v>2158992</v>
      </c>
      <c r="JM92" s="90">
        <v>1087475</v>
      </c>
      <c r="JN92" s="90">
        <v>479372897</v>
      </c>
      <c r="JO92" s="90">
        <v>0</v>
      </c>
      <c r="JP92" s="90">
        <v>0</v>
      </c>
      <c r="JQ92" s="100">
        <v>7182151</v>
      </c>
      <c r="JR92" s="100">
        <v>677</v>
      </c>
      <c r="JS92" s="100">
        <v>10608.79</v>
      </c>
      <c r="JT92" s="100">
        <v>391.21</v>
      </c>
      <c r="JU92" s="100">
        <v>11000</v>
      </c>
      <c r="JV92" s="100">
        <v>678</v>
      </c>
      <c r="JW92" s="100">
        <v>7458000</v>
      </c>
      <c r="JX92" s="100">
        <v>0</v>
      </c>
      <c r="JY92" s="100">
        <v>0</v>
      </c>
      <c r="JZ92" s="100">
        <v>0</v>
      </c>
      <c r="KA92" s="100">
        <v>0</v>
      </c>
      <c r="KB92" s="100">
        <v>0</v>
      </c>
      <c r="KC92" s="100">
        <v>0</v>
      </c>
      <c r="KD92" s="100">
        <v>0</v>
      </c>
      <c r="KE92" s="100">
        <v>0</v>
      </c>
      <c r="KF92" s="100">
        <v>0</v>
      </c>
      <c r="KG92" s="100">
        <v>0</v>
      </c>
      <c r="KH92" s="100">
        <v>15150</v>
      </c>
      <c r="KI92" s="100">
        <v>0</v>
      </c>
      <c r="KJ92" s="100">
        <v>0</v>
      </c>
      <c r="KK92" s="100">
        <v>165853</v>
      </c>
      <c r="KL92" s="100">
        <v>15065</v>
      </c>
      <c r="KM92" s="100">
        <v>7654068</v>
      </c>
      <c r="KN92" s="100">
        <v>5457023</v>
      </c>
      <c r="KO92" s="100">
        <v>2197045</v>
      </c>
      <c r="KP92" s="100">
        <v>2208045</v>
      </c>
      <c r="KQ92" s="100">
        <v>1166975</v>
      </c>
      <c r="KR92" s="100">
        <v>526021720</v>
      </c>
      <c r="KS92" s="100">
        <v>0</v>
      </c>
      <c r="KT92" s="100">
        <v>11000</v>
      </c>
    </row>
    <row r="93" spans="1:306" x14ac:dyDescent="0.25">
      <c r="A93" s="61">
        <v>1428</v>
      </c>
      <c r="B93" s="61" t="s">
        <v>113</v>
      </c>
      <c r="C93" s="61">
        <v>13570361</v>
      </c>
      <c r="D93" s="61">
        <v>1290</v>
      </c>
      <c r="E93" s="61">
        <v>10519.66</v>
      </c>
      <c r="F93" s="61">
        <v>75</v>
      </c>
      <c r="G93" s="61">
        <v>10594.66</v>
      </c>
      <c r="H93" s="61">
        <v>1284</v>
      </c>
      <c r="I93" s="61">
        <v>13603543</v>
      </c>
      <c r="J93" s="61">
        <v>0</v>
      </c>
      <c r="K93" s="61">
        <v>0</v>
      </c>
      <c r="L93" s="61">
        <v>0</v>
      </c>
      <c r="M93" s="61">
        <v>0</v>
      </c>
      <c r="N93" s="61">
        <v>0</v>
      </c>
      <c r="O93" s="61">
        <v>0</v>
      </c>
      <c r="P93" s="61">
        <v>0</v>
      </c>
      <c r="Q93" s="61">
        <v>63568</v>
      </c>
      <c r="R93" s="61">
        <v>0</v>
      </c>
      <c r="S93" s="61">
        <v>13667429</v>
      </c>
      <c r="T93" s="61">
        <v>6438050</v>
      </c>
      <c r="U93" s="61">
        <v>7229379</v>
      </c>
      <c r="V93" s="61">
        <v>7229379</v>
      </c>
      <c r="W93" s="61">
        <v>0</v>
      </c>
      <c r="X93" s="61">
        <v>174056</v>
      </c>
      <c r="Y93" s="61">
        <v>638327861</v>
      </c>
      <c r="Z93" s="61">
        <v>0</v>
      </c>
      <c r="AA93" s="61">
        <v>0</v>
      </c>
      <c r="AB93" s="61">
        <v>0</v>
      </c>
      <c r="AC93" s="61">
        <v>318</v>
      </c>
      <c r="AD93" s="61">
        <v>0</v>
      </c>
      <c r="AE93" s="94">
        <v>13603543</v>
      </c>
      <c r="AF93" s="94">
        <v>1284</v>
      </c>
      <c r="AG93" s="94">
        <v>10594.66</v>
      </c>
      <c r="AH93" s="94">
        <v>0</v>
      </c>
      <c r="AI93" s="94">
        <v>10594.66</v>
      </c>
      <c r="AJ93" s="94">
        <v>1281</v>
      </c>
      <c r="AK93" s="94">
        <v>13571759</v>
      </c>
      <c r="AL93" s="94">
        <v>0</v>
      </c>
      <c r="AM93" s="94">
        <v>0</v>
      </c>
      <c r="AN93" s="94">
        <v>0</v>
      </c>
      <c r="AO93" s="94">
        <v>0</v>
      </c>
      <c r="AP93" s="94">
        <v>0</v>
      </c>
      <c r="AQ93" s="94">
        <v>0</v>
      </c>
      <c r="AR93" s="94">
        <v>0</v>
      </c>
      <c r="AS93" s="94">
        <v>31784</v>
      </c>
      <c r="AT93" s="94">
        <v>0</v>
      </c>
      <c r="AU93" s="94">
        <v>13802928</v>
      </c>
      <c r="AV93" s="94">
        <v>6789569</v>
      </c>
      <c r="AW93" s="94">
        <v>7013359</v>
      </c>
      <c r="AX93" s="94">
        <v>7013359</v>
      </c>
      <c r="AY93" s="94">
        <v>0</v>
      </c>
      <c r="AZ93" s="94">
        <v>160140</v>
      </c>
      <c r="BA93" s="94">
        <v>663796636</v>
      </c>
      <c r="BB93" s="94">
        <v>0</v>
      </c>
      <c r="BC93" s="94">
        <v>0</v>
      </c>
      <c r="BD93" s="94">
        <v>31784</v>
      </c>
      <c r="BE93" s="94">
        <v>167601</v>
      </c>
      <c r="BF93" s="94">
        <v>0</v>
      </c>
      <c r="BG93" s="94">
        <v>0</v>
      </c>
      <c r="BH93" s="94">
        <v>0</v>
      </c>
      <c r="BI93" s="94">
        <v>0</v>
      </c>
      <c r="BJ93" s="85">
        <v>13571759</v>
      </c>
      <c r="BK93" s="85">
        <v>1281</v>
      </c>
      <c r="BL93" s="85">
        <v>10594.66</v>
      </c>
      <c r="BM93" s="85">
        <v>0</v>
      </c>
      <c r="BN93" s="85">
        <v>10594.66</v>
      </c>
      <c r="BO93" s="85">
        <v>1282</v>
      </c>
      <c r="BP93" s="85">
        <v>13582354</v>
      </c>
      <c r="BQ93" s="85">
        <v>0</v>
      </c>
      <c r="BR93" s="85">
        <v>0</v>
      </c>
      <c r="BS93" s="85">
        <v>0</v>
      </c>
      <c r="BT93" s="85">
        <v>0</v>
      </c>
      <c r="BU93" s="85">
        <v>0</v>
      </c>
      <c r="BV93" s="85">
        <v>0</v>
      </c>
      <c r="BW93" s="85">
        <v>0</v>
      </c>
      <c r="BX93" s="85">
        <v>0</v>
      </c>
      <c r="BY93" s="85">
        <v>0</v>
      </c>
      <c r="BZ93" s="85">
        <v>13582354</v>
      </c>
      <c r="CA93" s="85">
        <v>6838839</v>
      </c>
      <c r="CB93" s="85">
        <v>6743515</v>
      </c>
      <c r="CC93" s="85">
        <v>6743515</v>
      </c>
      <c r="CD93" s="85">
        <v>1302160</v>
      </c>
      <c r="CE93" s="85">
        <v>241230</v>
      </c>
      <c r="CF93" s="85">
        <v>678294534</v>
      </c>
      <c r="CG93" s="85">
        <v>0</v>
      </c>
      <c r="CH93" s="85">
        <v>0</v>
      </c>
      <c r="CI93" s="85">
        <v>0</v>
      </c>
      <c r="CJ93" s="85">
        <v>0</v>
      </c>
      <c r="CK93" s="85">
        <v>0</v>
      </c>
      <c r="CL93" s="85">
        <v>0</v>
      </c>
      <c r="CM93" s="85">
        <v>0</v>
      </c>
      <c r="CN93" s="85">
        <v>0</v>
      </c>
      <c r="CO93" s="91">
        <v>13582354</v>
      </c>
      <c r="CP93" s="91">
        <v>1282</v>
      </c>
      <c r="CQ93" s="91">
        <v>10594.66</v>
      </c>
      <c r="CR93" s="91">
        <v>0</v>
      </c>
      <c r="CS93" s="91">
        <v>10594.66</v>
      </c>
      <c r="CT93" s="91">
        <v>1290</v>
      </c>
      <c r="CU93" s="91">
        <v>13667111</v>
      </c>
      <c r="CV93" s="91">
        <v>0</v>
      </c>
      <c r="CW93" s="91">
        <v>0</v>
      </c>
      <c r="CX93" s="91">
        <v>0</v>
      </c>
      <c r="CY93" s="91">
        <v>0</v>
      </c>
      <c r="CZ93" s="91">
        <v>0</v>
      </c>
      <c r="DA93" s="91">
        <v>0</v>
      </c>
      <c r="DB93" s="91">
        <v>0</v>
      </c>
      <c r="DC93" s="91">
        <v>0</v>
      </c>
      <c r="DD93" s="91">
        <v>0</v>
      </c>
      <c r="DE93" s="91">
        <v>13989950</v>
      </c>
      <c r="DF93" s="91">
        <v>7022408</v>
      </c>
      <c r="DG93" s="91">
        <v>6967542</v>
      </c>
      <c r="DH93" s="91">
        <v>6978137</v>
      </c>
      <c r="DI93" s="91">
        <v>1302160</v>
      </c>
      <c r="DJ93" s="91">
        <v>244776</v>
      </c>
      <c r="DK93" s="91">
        <v>725226650</v>
      </c>
      <c r="DL93" s="91">
        <v>0</v>
      </c>
      <c r="DM93" s="91">
        <v>10595</v>
      </c>
      <c r="DN93" s="91">
        <v>0</v>
      </c>
      <c r="DO93" s="91">
        <v>321489</v>
      </c>
      <c r="DP93" s="91">
        <v>1350</v>
      </c>
      <c r="DQ93" s="91">
        <v>0</v>
      </c>
      <c r="DR93" s="91">
        <v>0</v>
      </c>
      <c r="DS93" s="91">
        <v>0</v>
      </c>
      <c r="DT93" s="91">
        <v>0</v>
      </c>
      <c r="DU93" s="92">
        <v>13667111</v>
      </c>
      <c r="DV93" s="92">
        <v>1290</v>
      </c>
      <c r="DW93" s="92">
        <v>10594.66</v>
      </c>
      <c r="DX93" s="92">
        <v>0</v>
      </c>
      <c r="DY93" s="92">
        <v>10594.66</v>
      </c>
      <c r="DZ93" s="92">
        <v>1295</v>
      </c>
      <c r="EA93" s="92">
        <v>13720085</v>
      </c>
      <c r="EB93" s="92">
        <v>0</v>
      </c>
      <c r="EC93" s="92">
        <v>0</v>
      </c>
      <c r="ED93" s="92">
        <v>0</v>
      </c>
      <c r="EE93" s="92">
        <v>0</v>
      </c>
      <c r="EF93" s="92">
        <v>0</v>
      </c>
      <c r="EG93" s="92">
        <v>0</v>
      </c>
      <c r="EH93" s="92">
        <v>0</v>
      </c>
      <c r="EI93" s="92">
        <v>0</v>
      </c>
      <c r="EJ93" s="92">
        <v>0</v>
      </c>
      <c r="EK93" s="92">
        <v>13982025</v>
      </c>
      <c r="EL93" s="92">
        <v>7622614</v>
      </c>
      <c r="EM93" s="92">
        <v>6359411</v>
      </c>
      <c r="EN93" s="92">
        <v>6359411</v>
      </c>
      <c r="EO93" s="92">
        <v>1782400</v>
      </c>
      <c r="EP93" s="92">
        <v>250700</v>
      </c>
      <c r="EQ93" s="92">
        <v>747712522</v>
      </c>
      <c r="ER93" s="92">
        <v>0</v>
      </c>
      <c r="ES93" s="92">
        <v>0</v>
      </c>
      <c r="ET93" s="92">
        <v>0</v>
      </c>
      <c r="EU93" s="92">
        <v>257631</v>
      </c>
      <c r="EV93" s="92">
        <v>4309</v>
      </c>
      <c r="EW93" s="92">
        <v>0</v>
      </c>
      <c r="EX93" s="92">
        <v>0</v>
      </c>
      <c r="EY93" s="92">
        <v>0</v>
      </c>
      <c r="EZ93" s="92">
        <v>0</v>
      </c>
      <c r="FA93" s="88">
        <v>13720085</v>
      </c>
      <c r="FB93" s="88">
        <v>1295</v>
      </c>
      <c r="FC93" s="88">
        <v>10594.66</v>
      </c>
      <c r="FD93" s="88">
        <v>175</v>
      </c>
      <c r="FE93" s="88">
        <v>10769.66</v>
      </c>
      <c r="FF93" s="88">
        <v>1297</v>
      </c>
      <c r="FG93" s="88">
        <v>13968249</v>
      </c>
      <c r="FH93" s="88">
        <v>0</v>
      </c>
      <c r="FI93" s="88">
        <v>0</v>
      </c>
      <c r="FJ93" s="88">
        <v>2536</v>
      </c>
      <c r="FK93" s="88">
        <v>0</v>
      </c>
      <c r="FL93" s="88">
        <v>0</v>
      </c>
      <c r="FM93" s="88">
        <v>0</v>
      </c>
      <c r="FN93" s="88">
        <v>0</v>
      </c>
      <c r="FO93" s="88">
        <v>0</v>
      </c>
      <c r="FP93" s="88">
        <v>0</v>
      </c>
      <c r="FQ93" s="88">
        <v>35789</v>
      </c>
      <c r="FR93" s="88">
        <v>5575</v>
      </c>
      <c r="FS93" s="88">
        <v>0</v>
      </c>
      <c r="FT93" s="88">
        <v>0</v>
      </c>
      <c r="FU93" s="88">
        <v>40230</v>
      </c>
      <c r="FV93" s="88">
        <v>12723</v>
      </c>
      <c r="FW93" s="88">
        <v>14065102</v>
      </c>
      <c r="FX93" s="88">
        <v>7947416</v>
      </c>
      <c r="FY93" s="88">
        <v>6117686</v>
      </c>
      <c r="FZ93" s="88">
        <v>6128455</v>
      </c>
      <c r="GA93" s="88">
        <v>1773516</v>
      </c>
      <c r="GB93" s="88">
        <v>781719773</v>
      </c>
      <c r="GC93" s="88">
        <v>0</v>
      </c>
      <c r="GD93" s="88">
        <v>10769</v>
      </c>
      <c r="GE93" s="93">
        <v>13970785</v>
      </c>
      <c r="GF93" s="93">
        <v>1297</v>
      </c>
      <c r="GG93" s="93">
        <v>10771.62</v>
      </c>
      <c r="GH93" s="93">
        <v>179</v>
      </c>
      <c r="GI93" s="93">
        <v>10950.62</v>
      </c>
      <c r="GJ93" s="93">
        <v>1263</v>
      </c>
      <c r="GK93" s="93">
        <v>13830633</v>
      </c>
      <c r="GL93" s="93">
        <v>140152</v>
      </c>
      <c r="GM93" s="93">
        <v>0</v>
      </c>
      <c r="GN93" s="93">
        <v>0</v>
      </c>
      <c r="GO93" s="93">
        <v>0</v>
      </c>
      <c r="GP93" s="93">
        <v>0</v>
      </c>
      <c r="GQ93" s="93">
        <v>0</v>
      </c>
      <c r="GR93" s="93">
        <v>0</v>
      </c>
      <c r="GS93" s="93">
        <v>372321</v>
      </c>
      <c r="GT93" s="93">
        <v>0</v>
      </c>
      <c r="GU93" s="93">
        <v>1064</v>
      </c>
      <c r="GV93" s="93">
        <v>11223</v>
      </c>
      <c r="GW93" s="93">
        <v>0</v>
      </c>
      <c r="GX93" s="93">
        <v>0</v>
      </c>
      <c r="GY93" s="93">
        <v>38180</v>
      </c>
      <c r="GZ93" s="93">
        <v>12977</v>
      </c>
      <c r="HA93" s="93">
        <v>14406550</v>
      </c>
      <c r="HB93" s="93">
        <v>8442485</v>
      </c>
      <c r="HC93" s="93">
        <v>5964065</v>
      </c>
      <c r="HD93" s="93">
        <v>5953114</v>
      </c>
      <c r="HE93" s="93">
        <v>1967464</v>
      </c>
      <c r="HF93" s="93">
        <v>836255301</v>
      </c>
      <c r="HG93" s="93">
        <v>10951</v>
      </c>
      <c r="HH93" s="93">
        <v>0</v>
      </c>
      <c r="HI93" s="65">
        <v>13830633</v>
      </c>
      <c r="HJ93" s="65">
        <v>1263</v>
      </c>
      <c r="HK93" s="65">
        <v>10950.62</v>
      </c>
      <c r="HL93" s="65">
        <v>0</v>
      </c>
      <c r="HM93" s="65">
        <v>10950.62</v>
      </c>
      <c r="HN93" s="65">
        <v>1226</v>
      </c>
      <c r="HO93" s="65">
        <v>13425460</v>
      </c>
      <c r="HP93" s="65">
        <v>405173</v>
      </c>
      <c r="HQ93" s="65">
        <v>0</v>
      </c>
      <c r="HR93" s="65">
        <v>0</v>
      </c>
      <c r="HS93" s="65">
        <v>0</v>
      </c>
      <c r="HT93" s="65">
        <v>0</v>
      </c>
      <c r="HU93" s="65">
        <v>0</v>
      </c>
      <c r="HV93" s="65">
        <v>0</v>
      </c>
      <c r="HW93" s="65">
        <v>405173</v>
      </c>
      <c r="HX93" s="65">
        <v>0</v>
      </c>
      <c r="HY93" s="65">
        <v>460</v>
      </c>
      <c r="HZ93" s="65">
        <v>13497</v>
      </c>
      <c r="IA93" s="65">
        <v>0</v>
      </c>
      <c r="IB93" s="65">
        <v>0</v>
      </c>
      <c r="IC93" s="65">
        <v>80247</v>
      </c>
      <c r="ID93" s="65">
        <v>26026</v>
      </c>
      <c r="IE93" s="65">
        <v>14356036</v>
      </c>
      <c r="IF93" s="65">
        <v>7857810</v>
      </c>
      <c r="IG93" s="65">
        <v>6498226</v>
      </c>
      <c r="IH93" s="65">
        <v>6498226</v>
      </c>
      <c r="II93" s="65">
        <v>1876016</v>
      </c>
      <c r="IJ93" s="65">
        <v>888933730</v>
      </c>
      <c r="IK93" s="65">
        <v>0</v>
      </c>
      <c r="IL93" s="65">
        <v>0</v>
      </c>
      <c r="IM93" s="90">
        <v>13425460</v>
      </c>
      <c r="IN93" s="90">
        <v>1226</v>
      </c>
      <c r="IO93" s="90">
        <v>10950.62</v>
      </c>
      <c r="IP93" s="90">
        <v>0</v>
      </c>
      <c r="IQ93" s="90">
        <v>10950.62</v>
      </c>
      <c r="IR93" s="90">
        <v>1177</v>
      </c>
      <c r="IS93" s="90">
        <v>12888880</v>
      </c>
      <c r="IT93" s="90">
        <v>536580</v>
      </c>
      <c r="IU93" s="90">
        <v>0</v>
      </c>
      <c r="IV93" s="90">
        <v>0</v>
      </c>
      <c r="IW93" s="90">
        <v>0</v>
      </c>
      <c r="IX93" s="90">
        <v>0</v>
      </c>
      <c r="IY93" s="90">
        <v>0</v>
      </c>
      <c r="IZ93" s="90">
        <v>0</v>
      </c>
      <c r="JA93" s="90">
        <v>536580</v>
      </c>
      <c r="JB93" s="90">
        <v>0</v>
      </c>
      <c r="JC93" s="90">
        <v>1002</v>
      </c>
      <c r="JD93" s="90">
        <v>4534</v>
      </c>
      <c r="JE93" s="90">
        <v>0</v>
      </c>
      <c r="JF93" s="90">
        <v>0</v>
      </c>
      <c r="JG93" s="90">
        <v>76237</v>
      </c>
      <c r="JH93" s="90">
        <v>26803</v>
      </c>
      <c r="JI93" s="90">
        <v>14070616</v>
      </c>
      <c r="JJ93" s="90">
        <v>7821239</v>
      </c>
      <c r="JK93" s="90">
        <v>6249377</v>
      </c>
      <c r="JL93" s="90">
        <v>6238427</v>
      </c>
      <c r="JM93" s="90">
        <v>2031916</v>
      </c>
      <c r="JN93" s="90">
        <v>1024587968</v>
      </c>
      <c r="JO93" s="90">
        <v>10950</v>
      </c>
      <c r="JP93" s="90">
        <v>0</v>
      </c>
      <c r="JQ93" s="100">
        <v>12888880</v>
      </c>
      <c r="JR93" s="100">
        <v>1177</v>
      </c>
      <c r="JS93" s="100">
        <v>10950.62</v>
      </c>
      <c r="JT93" s="100">
        <v>325</v>
      </c>
      <c r="JU93" s="100">
        <v>11275.62</v>
      </c>
      <c r="JV93" s="100">
        <v>1158</v>
      </c>
      <c r="JW93" s="100">
        <v>13057168</v>
      </c>
      <c r="JX93" s="100">
        <v>0</v>
      </c>
      <c r="JY93" s="100">
        <v>0</v>
      </c>
      <c r="JZ93" s="100">
        <v>0</v>
      </c>
      <c r="KA93" s="100">
        <v>0</v>
      </c>
      <c r="KB93" s="100">
        <v>0</v>
      </c>
      <c r="KC93" s="100">
        <v>0</v>
      </c>
      <c r="KD93" s="100">
        <v>0</v>
      </c>
      <c r="KE93" s="100">
        <v>214237</v>
      </c>
      <c r="KF93" s="100">
        <v>0</v>
      </c>
      <c r="KG93" s="100">
        <v>0</v>
      </c>
      <c r="KH93" s="100">
        <v>11925</v>
      </c>
      <c r="KI93" s="100">
        <v>0</v>
      </c>
      <c r="KJ93" s="100">
        <v>0</v>
      </c>
      <c r="KK93" s="100">
        <v>99961</v>
      </c>
      <c r="KL93" s="100">
        <v>30697</v>
      </c>
      <c r="KM93" s="100">
        <v>13413988</v>
      </c>
      <c r="KN93" s="100">
        <v>7498694</v>
      </c>
      <c r="KO93" s="100">
        <v>5915294</v>
      </c>
      <c r="KP93" s="100">
        <v>5915294</v>
      </c>
      <c r="KQ93" s="100">
        <v>2131316</v>
      </c>
      <c r="KR93" s="100">
        <v>1096640111</v>
      </c>
      <c r="KS93" s="100">
        <v>0</v>
      </c>
      <c r="KT93" s="100">
        <v>0</v>
      </c>
    </row>
    <row r="94" spans="1:306" x14ac:dyDescent="0.25">
      <c r="A94" s="61">
        <v>1449</v>
      </c>
      <c r="B94" s="61" t="s">
        <v>114</v>
      </c>
      <c r="C94" s="61">
        <v>1324836</v>
      </c>
      <c r="D94" s="61">
        <v>125</v>
      </c>
      <c r="E94" s="61">
        <v>10598.69</v>
      </c>
      <c r="F94" s="61">
        <v>75</v>
      </c>
      <c r="G94" s="61">
        <v>10673.69</v>
      </c>
      <c r="H94" s="61">
        <v>120</v>
      </c>
      <c r="I94" s="61">
        <v>1280843</v>
      </c>
      <c r="J94" s="61">
        <v>0</v>
      </c>
      <c r="K94" s="61">
        <v>0</v>
      </c>
      <c r="L94" s="61">
        <v>0</v>
      </c>
      <c r="M94" s="61">
        <v>0</v>
      </c>
      <c r="N94" s="61">
        <v>0</v>
      </c>
      <c r="O94" s="61">
        <v>0</v>
      </c>
      <c r="P94" s="61">
        <v>0</v>
      </c>
      <c r="Q94" s="61">
        <v>53368</v>
      </c>
      <c r="R94" s="61">
        <v>0</v>
      </c>
      <c r="S94" s="61">
        <v>1378204</v>
      </c>
      <c r="T94" s="61">
        <v>763692</v>
      </c>
      <c r="U94" s="61">
        <v>614512</v>
      </c>
      <c r="V94" s="61">
        <v>614512</v>
      </c>
      <c r="W94" s="61">
        <v>0</v>
      </c>
      <c r="X94" s="61">
        <v>183</v>
      </c>
      <c r="Y94" s="61">
        <v>81690068</v>
      </c>
      <c r="Z94" s="61">
        <v>0</v>
      </c>
      <c r="AA94" s="61">
        <v>0</v>
      </c>
      <c r="AB94" s="61">
        <v>43993</v>
      </c>
      <c r="AC94" s="61">
        <v>0</v>
      </c>
      <c r="AD94" s="61">
        <v>0</v>
      </c>
      <c r="AE94" s="94">
        <v>1280843</v>
      </c>
      <c r="AF94" s="94">
        <v>120</v>
      </c>
      <c r="AG94" s="94">
        <v>10673.69</v>
      </c>
      <c r="AH94" s="94">
        <v>0</v>
      </c>
      <c r="AI94" s="94">
        <v>10673.69</v>
      </c>
      <c r="AJ94" s="94">
        <v>117</v>
      </c>
      <c r="AK94" s="94">
        <v>1248822</v>
      </c>
      <c r="AL94" s="94">
        <v>0</v>
      </c>
      <c r="AM94" s="94">
        <v>0</v>
      </c>
      <c r="AN94" s="94">
        <v>0</v>
      </c>
      <c r="AO94" s="94">
        <v>0</v>
      </c>
      <c r="AP94" s="94">
        <v>0</v>
      </c>
      <c r="AQ94" s="94">
        <v>0</v>
      </c>
      <c r="AR94" s="94">
        <v>0</v>
      </c>
      <c r="AS94" s="94">
        <v>32021</v>
      </c>
      <c r="AT94" s="94">
        <v>0</v>
      </c>
      <c r="AU94" s="94">
        <v>1346039</v>
      </c>
      <c r="AV94" s="94">
        <v>649607</v>
      </c>
      <c r="AW94" s="94">
        <v>696432</v>
      </c>
      <c r="AX94" s="94">
        <v>696431</v>
      </c>
      <c r="AY94" s="94">
        <v>0</v>
      </c>
      <c r="AZ94" s="94">
        <v>328</v>
      </c>
      <c r="BA94" s="94">
        <v>85185199</v>
      </c>
      <c r="BB94" s="94">
        <v>1</v>
      </c>
      <c r="BC94" s="94">
        <v>0</v>
      </c>
      <c r="BD94" s="94">
        <v>32021</v>
      </c>
      <c r="BE94" s="94">
        <v>0</v>
      </c>
      <c r="BF94" s="94">
        <v>33175</v>
      </c>
      <c r="BG94" s="94">
        <v>0</v>
      </c>
      <c r="BH94" s="94">
        <v>0</v>
      </c>
      <c r="BI94" s="94">
        <v>0</v>
      </c>
      <c r="BJ94" s="85">
        <v>1248822</v>
      </c>
      <c r="BK94" s="85">
        <v>117</v>
      </c>
      <c r="BL94" s="85">
        <v>10673.69</v>
      </c>
      <c r="BM94" s="85">
        <v>0</v>
      </c>
      <c r="BN94" s="85">
        <v>10673.69</v>
      </c>
      <c r="BO94" s="85">
        <v>111</v>
      </c>
      <c r="BP94" s="85">
        <v>1184780</v>
      </c>
      <c r="BQ94" s="85">
        <v>0</v>
      </c>
      <c r="BR94" s="85">
        <v>0</v>
      </c>
      <c r="BS94" s="85">
        <v>0</v>
      </c>
      <c r="BT94" s="85">
        <v>0</v>
      </c>
      <c r="BU94" s="85">
        <v>0</v>
      </c>
      <c r="BV94" s="85">
        <v>0</v>
      </c>
      <c r="BW94" s="85">
        <v>0</v>
      </c>
      <c r="BX94" s="85">
        <v>64042</v>
      </c>
      <c r="BY94" s="85">
        <v>0</v>
      </c>
      <c r="BZ94" s="85">
        <v>1312864</v>
      </c>
      <c r="CA94" s="85">
        <v>657332</v>
      </c>
      <c r="CB94" s="85">
        <v>655532</v>
      </c>
      <c r="CC94" s="85">
        <v>655532</v>
      </c>
      <c r="CD94" s="85">
        <v>0</v>
      </c>
      <c r="CE94" s="85">
        <v>164</v>
      </c>
      <c r="CF94" s="85">
        <v>86645336</v>
      </c>
      <c r="CG94" s="85">
        <v>0</v>
      </c>
      <c r="CH94" s="85">
        <v>0</v>
      </c>
      <c r="CI94" s="85">
        <v>64042</v>
      </c>
      <c r="CJ94" s="85">
        <v>0</v>
      </c>
      <c r="CK94" s="85">
        <v>0</v>
      </c>
      <c r="CL94" s="85">
        <v>0</v>
      </c>
      <c r="CM94" s="85">
        <v>0</v>
      </c>
      <c r="CN94" s="85">
        <v>0</v>
      </c>
      <c r="CO94" s="91">
        <v>1184780</v>
      </c>
      <c r="CP94" s="91">
        <v>111</v>
      </c>
      <c r="CQ94" s="91">
        <v>10673.69</v>
      </c>
      <c r="CR94" s="91">
        <v>0</v>
      </c>
      <c r="CS94" s="91">
        <v>10673.69</v>
      </c>
      <c r="CT94" s="91">
        <v>108</v>
      </c>
      <c r="CU94" s="91">
        <v>1152759</v>
      </c>
      <c r="CV94" s="91">
        <v>0</v>
      </c>
      <c r="CW94" s="91">
        <v>0</v>
      </c>
      <c r="CX94" s="91">
        <v>0</v>
      </c>
      <c r="CY94" s="91">
        <v>0</v>
      </c>
      <c r="CZ94" s="91">
        <v>0</v>
      </c>
      <c r="DA94" s="91">
        <v>0</v>
      </c>
      <c r="DB94" s="91">
        <v>0</v>
      </c>
      <c r="DC94" s="91">
        <v>32021</v>
      </c>
      <c r="DD94" s="91">
        <v>0</v>
      </c>
      <c r="DE94" s="91">
        <v>1216801</v>
      </c>
      <c r="DF94" s="91">
        <v>602174</v>
      </c>
      <c r="DG94" s="91">
        <v>614627</v>
      </c>
      <c r="DH94" s="91">
        <v>614627</v>
      </c>
      <c r="DI94" s="91">
        <v>0</v>
      </c>
      <c r="DJ94" s="91">
        <v>166</v>
      </c>
      <c r="DK94" s="91">
        <v>91200368</v>
      </c>
      <c r="DL94" s="91">
        <v>0</v>
      </c>
      <c r="DM94" s="91">
        <v>0</v>
      </c>
      <c r="DN94" s="91">
        <v>32021</v>
      </c>
      <c r="DO94" s="91">
        <v>0</v>
      </c>
      <c r="DP94" s="91">
        <v>0</v>
      </c>
      <c r="DQ94" s="91">
        <v>0</v>
      </c>
      <c r="DR94" s="91">
        <v>0</v>
      </c>
      <c r="DS94" s="91">
        <v>0</v>
      </c>
      <c r="DT94" s="91">
        <v>0</v>
      </c>
      <c r="DU94" s="92">
        <v>1152759</v>
      </c>
      <c r="DV94" s="92">
        <v>108</v>
      </c>
      <c r="DW94" s="92">
        <v>10673.69</v>
      </c>
      <c r="DX94" s="92">
        <v>0</v>
      </c>
      <c r="DY94" s="92">
        <v>10673.69</v>
      </c>
      <c r="DZ94" s="92">
        <v>101</v>
      </c>
      <c r="EA94" s="92">
        <v>1152759</v>
      </c>
      <c r="EB94" s="92">
        <v>0</v>
      </c>
      <c r="EC94" s="92">
        <v>0</v>
      </c>
      <c r="ED94" s="92">
        <v>0</v>
      </c>
      <c r="EE94" s="92">
        <v>0</v>
      </c>
      <c r="EF94" s="92">
        <v>0</v>
      </c>
      <c r="EG94" s="92">
        <v>0</v>
      </c>
      <c r="EH94" s="92">
        <v>0</v>
      </c>
      <c r="EI94" s="92">
        <v>74716</v>
      </c>
      <c r="EJ94" s="92">
        <v>0</v>
      </c>
      <c r="EK94" s="92">
        <v>1227475</v>
      </c>
      <c r="EL94" s="92">
        <v>549231</v>
      </c>
      <c r="EM94" s="92">
        <v>678244</v>
      </c>
      <c r="EN94" s="92">
        <v>678244</v>
      </c>
      <c r="EO94" s="92">
        <v>0</v>
      </c>
      <c r="EP94" s="92">
        <v>170</v>
      </c>
      <c r="EQ94" s="92">
        <v>92995833</v>
      </c>
      <c r="ER94" s="92">
        <v>0</v>
      </c>
      <c r="ES94" s="92">
        <v>0</v>
      </c>
      <c r="ET94" s="92">
        <v>74716</v>
      </c>
      <c r="EU94" s="92">
        <v>0</v>
      </c>
      <c r="EV94" s="92">
        <v>0</v>
      </c>
      <c r="EW94" s="92">
        <v>0</v>
      </c>
      <c r="EX94" s="92">
        <v>0</v>
      </c>
      <c r="EY94" s="92">
        <v>0</v>
      </c>
      <c r="EZ94" s="92">
        <v>0</v>
      </c>
      <c r="FA94" s="88">
        <v>1078043</v>
      </c>
      <c r="FB94" s="88">
        <v>101</v>
      </c>
      <c r="FC94" s="88">
        <v>10673.69</v>
      </c>
      <c r="FD94" s="88">
        <v>175</v>
      </c>
      <c r="FE94" s="88">
        <v>10848.69</v>
      </c>
      <c r="FF94" s="88">
        <v>97</v>
      </c>
      <c r="FG94" s="88">
        <v>1052323</v>
      </c>
      <c r="FH94" s="88">
        <v>25720</v>
      </c>
      <c r="FI94" s="88">
        <v>0</v>
      </c>
      <c r="FJ94" s="88">
        <v>0</v>
      </c>
      <c r="FK94" s="88">
        <v>0</v>
      </c>
      <c r="FL94" s="88">
        <v>0</v>
      </c>
      <c r="FM94" s="88">
        <v>0</v>
      </c>
      <c r="FN94" s="88">
        <v>0</v>
      </c>
      <c r="FO94" s="88">
        <v>43395</v>
      </c>
      <c r="FP94" s="88">
        <v>0</v>
      </c>
      <c r="FQ94" s="88">
        <v>0</v>
      </c>
      <c r="FR94" s="88">
        <v>0</v>
      </c>
      <c r="FS94" s="88">
        <v>0</v>
      </c>
      <c r="FT94" s="88">
        <v>0</v>
      </c>
      <c r="FU94" s="88">
        <v>0</v>
      </c>
      <c r="FV94" s="88">
        <v>0</v>
      </c>
      <c r="FW94" s="88">
        <v>1121438</v>
      </c>
      <c r="FX94" s="88">
        <v>480042</v>
      </c>
      <c r="FY94" s="88">
        <v>641396</v>
      </c>
      <c r="FZ94" s="88">
        <v>641396</v>
      </c>
      <c r="GA94" s="88">
        <v>0</v>
      </c>
      <c r="GB94" s="88">
        <v>100365971</v>
      </c>
      <c r="GC94" s="88">
        <v>0</v>
      </c>
      <c r="GD94" s="88">
        <v>0</v>
      </c>
      <c r="GE94" s="93">
        <v>1052323</v>
      </c>
      <c r="GF94" s="93">
        <v>97</v>
      </c>
      <c r="GG94" s="93">
        <v>10848.69</v>
      </c>
      <c r="GH94" s="93">
        <v>179</v>
      </c>
      <c r="GI94" s="93">
        <v>11027.69</v>
      </c>
      <c r="GJ94" s="93">
        <v>92</v>
      </c>
      <c r="GK94" s="93">
        <v>1014547</v>
      </c>
      <c r="GL94" s="93">
        <v>37776</v>
      </c>
      <c r="GM94" s="93">
        <v>0</v>
      </c>
      <c r="GN94" s="93">
        <v>0</v>
      </c>
      <c r="GO94" s="93">
        <v>0</v>
      </c>
      <c r="GP94" s="93">
        <v>0</v>
      </c>
      <c r="GQ94" s="93">
        <v>0</v>
      </c>
      <c r="GR94" s="93">
        <v>0</v>
      </c>
      <c r="GS94" s="93">
        <v>55138</v>
      </c>
      <c r="GT94" s="93">
        <v>0</v>
      </c>
      <c r="GU94" s="93">
        <v>0</v>
      </c>
      <c r="GV94" s="93">
        <v>0</v>
      </c>
      <c r="GW94" s="93">
        <v>0</v>
      </c>
      <c r="GX94" s="93">
        <v>0</v>
      </c>
      <c r="GY94" s="93">
        <v>0</v>
      </c>
      <c r="GZ94" s="93">
        <v>0</v>
      </c>
      <c r="HA94" s="93">
        <v>1107461</v>
      </c>
      <c r="HB94" s="93">
        <v>478527</v>
      </c>
      <c r="HC94" s="93">
        <v>628934</v>
      </c>
      <c r="HD94" s="93">
        <v>628934</v>
      </c>
      <c r="HE94" s="93">
        <v>0</v>
      </c>
      <c r="HF94" s="93">
        <v>111668006</v>
      </c>
      <c r="HG94" s="93">
        <v>0</v>
      </c>
      <c r="HH94" s="93">
        <v>0</v>
      </c>
      <c r="HI94" s="65">
        <v>1014547</v>
      </c>
      <c r="HJ94" s="65">
        <v>92</v>
      </c>
      <c r="HK94" s="65">
        <v>11027.68</v>
      </c>
      <c r="HL94" s="65">
        <v>0</v>
      </c>
      <c r="HM94" s="65">
        <v>11027.68</v>
      </c>
      <c r="HN94" s="65">
        <v>87</v>
      </c>
      <c r="HO94" s="65">
        <v>959408</v>
      </c>
      <c r="HP94" s="65">
        <v>55139</v>
      </c>
      <c r="HQ94" s="65">
        <v>0</v>
      </c>
      <c r="HR94" s="65">
        <v>0</v>
      </c>
      <c r="HS94" s="65">
        <v>0</v>
      </c>
      <c r="HT94" s="65">
        <v>0</v>
      </c>
      <c r="HU94" s="65">
        <v>0</v>
      </c>
      <c r="HV94" s="65">
        <v>0</v>
      </c>
      <c r="HW94" s="65">
        <v>55138</v>
      </c>
      <c r="HX94" s="65">
        <v>0</v>
      </c>
      <c r="HY94" s="65">
        <v>0</v>
      </c>
      <c r="HZ94" s="65">
        <v>0</v>
      </c>
      <c r="IA94" s="65">
        <v>0</v>
      </c>
      <c r="IB94" s="65">
        <v>0</v>
      </c>
      <c r="IC94" s="65">
        <v>0</v>
      </c>
      <c r="ID94" s="65">
        <v>0</v>
      </c>
      <c r="IE94" s="65">
        <v>1069685</v>
      </c>
      <c r="IF94" s="65">
        <v>444390</v>
      </c>
      <c r="IG94" s="65">
        <v>625295</v>
      </c>
      <c r="IH94" s="65">
        <v>614268</v>
      </c>
      <c r="II94" s="65">
        <v>0</v>
      </c>
      <c r="IJ94" s="65">
        <v>110134450</v>
      </c>
      <c r="IK94" s="65">
        <v>11027</v>
      </c>
      <c r="IL94" s="65">
        <v>0</v>
      </c>
      <c r="IM94" s="90">
        <v>959408</v>
      </c>
      <c r="IN94" s="90">
        <v>87</v>
      </c>
      <c r="IO94" s="90">
        <v>11027.68</v>
      </c>
      <c r="IP94" s="90">
        <v>0</v>
      </c>
      <c r="IQ94" s="90">
        <v>11027.68</v>
      </c>
      <c r="IR94" s="90">
        <v>84</v>
      </c>
      <c r="IS94" s="90">
        <v>926325</v>
      </c>
      <c r="IT94" s="90">
        <v>33083</v>
      </c>
      <c r="IU94" s="90">
        <v>0</v>
      </c>
      <c r="IV94" s="90">
        <v>0</v>
      </c>
      <c r="IW94" s="90">
        <v>0</v>
      </c>
      <c r="IX94" s="90">
        <v>0</v>
      </c>
      <c r="IY94" s="90">
        <v>0</v>
      </c>
      <c r="IZ94" s="90">
        <v>0</v>
      </c>
      <c r="JA94" s="90">
        <v>33083</v>
      </c>
      <c r="JB94" s="90">
        <v>0</v>
      </c>
      <c r="JC94" s="90">
        <v>320</v>
      </c>
      <c r="JD94" s="90">
        <v>7209</v>
      </c>
      <c r="JE94" s="90">
        <v>0</v>
      </c>
      <c r="JF94" s="90">
        <v>0</v>
      </c>
      <c r="JG94" s="90">
        <v>8399</v>
      </c>
      <c r="JH94" s="90">
        <v>0</v>
      </c>
      <c r="JI94" s="90">
        <v>1008419</v>
      </c>
      <c r="JJ94" s="90">
        <v>444459</v>
      </c>
      <c r="JK94" s="90">
        <v>563960</v>
      </c>
      <c r="JL94" s="90">
        <v>563960</v>
      </c>
      <c r="JM94" s="90">
        <v>0</v>
      </c>
      <c r="JN94" s="90">
        <v>120821314</v>
      </c>
      <c r="JO94" s="90">
        <v>0</v>
      </c>
      <c r="JP94" s="90">
        <v>0</v>
      </c>
      <c r="JQ94" s="100">
        <v>926325</v>
      </c>
      <c r="JR94" s="100">
        <v>84</v>
      </c>
      <c r="JS94" s="100">
        <v>11027.68</v>
      </c>
      <c r="JT94" s="100">
        <v>325</v>
      </c>
      <c r="JU94" s="100">
        <v>11352.68</v>
      </c>
      <c r="JV94" s="100">
        <v>81</v>
      </c>
      <c r="JW94" s="100">
        <v>919567</v>
      </c>
      <c r="JX94" s="100">
        <v>6758</v>
      </c>
      <c r="JY94" s="100">
        <v>0</v>
      </c>
      <c r="JZ94" s="100">
        <v>0</v>
      </c>
      <c r="KA94" s="100">
        <v>0</v>
      </c>
      <c r="KB94" s="100">
        <v>0</v>
      </c>
      <c r="KC94" s="100">
        <v>0</v>
      </c>
      <c r="KD94" s="100">
        <v>0</v>
      </c>
      <c r="KE94" s="100">
        <v>34058</v>
      </c>
      <c r="KF94" s="100">
        <v>0</v>
      </c>
      <c r="KG94" s="100">
        <v>0</v>
      </c>
      <c r="KH94" s="100">
        <v>0</v>
      </c>
      <c r="KI94" s="100">
        <v>0</v>
      </c>
      <c r="KJ94" s="100">
        <v>0</v>
      </c>
      <c r="KK94" s="100">
        <v>9893</v>
      </c>
      <c r="KL94" s="100">
        <v>0</v>
      </c>
      <c r="KM94" s="100">
        <v>970276</v>
      </c>
      <c r="KN94" s="100">
        <v>508604</v>
      </c>
      <c r="KO94" s="100">
        <v>461672</v>
      </c>
      <c r="KP94" s="100">
        <v>461672</v>
      </c>
      <c r="KQ94" s="100">
        <v>0</v>
      </c>
      <c r="KR94" s="100">
        <v>144972107</v>
      </c>
      <c r="KS94" s="100">
        <v>0</v>
      </c>
      <c r="KT94" s="100">
        <v>0</v>
      </c>
    </row>
    <row r="95" spans="1:306" x14ac:dyDescent="0.25">
      <c r="A95" s="61">
        <v>1491</v>
      </c>
      <c r="B95" s="61" t="s">
        <v>115</v>
      </c>
      <c r="C95" s="61">
        <v>4010083</v>
      </c>
      <c r="D95" s="61">
        <v>418</v>
      </c>
      <c r="E95" s="61">
        <v>9593.5</v>
      </c>
      <c r="F95" s="61">
        <v>75</v>
      </c>
      <c r="G95" s="61">
        <v>9668.5</v>
      </c>
      <c r="H95" s="61">
        <v>419</v>
      </c>
      <c r="I95" s="61">
        <v>4051102</v>
      </c>
      <c r="J95" s="61">
        <v>0</v>
      </c>
      <c r="K95" s="61">
        <v>0</v>
      </c>
      <c r="L95" s="61">
        <v>0</v>
      </c>
      <c r="M95" s="61">
        <v>0</v>
      </c>
      <c r="N95" s="61">
        <v>0</v>
      </c>
      <c r="O95" s="61">
        <v>0</v>
      </c>
      <c r="P95" s="61">
        <v>500000</v>
      </c>
      <c r="Q95" s="61">
        <v>0</v>
      </c>
      <c r="R95" s="61">
        <v>0</v>
      </c>
      <c r="S95" s="61">
        <v>4561955</v>
      </c>
      <c r="T95" s="61">
        <v>59032</v>
      </c>
      <c r="U95" s="61">
        <v>4502923</v>
      </c>
      <c r="V95" s="61">
        <v>4492070</v>
      </c>
      <c r="W95" s="61">
        <v>462423</v>
      </c>
      <c r="X95" s="61">
        <v>709</v>
      </c>
      <c r="Y95" s="61">
        <v>1208830358</v>
      </c>
      <c r="Z95" s="61">
        <v>10853</v>
      </c>
      <c r="AA95" s="61">
        <v>0</v>
      </c>
      <c r="AB95" s="61">
        <v>0</v>
      </c>
      <c r="AC95" s="61">
        <v>3756</v>
      </c>
      <c r="AD95" s="61">
        <v>7097</v>
      </c>
      <c r="AE95" s="94">
        <v>4051102</v>
      </c>
      <c r="AF95" s="94">
        <v>419</v>
      </c>
      <c r="AG95" s="94">
        <v>9668.5</v>
      </c>
      <c r="AH95" s="94">
        <v>0</v>
      </c>
      <c r="AI95" s="94">
        <v>9668.5</v>
      </c>
      <c r="AJ95" s="94">
        <v>410</v>
      </c>
      <c r="AK95" s="94">
        <v>3964085</v>
      </c>
      <c r="AL95" s="94">
        <v>0</v>
      </c>
      <c r="AM95" s="94">
        <v>0</v>
      </c>
      <c r="AN95" s="94">
        <v>0</v>
      </c>
      <c r="AO95" s="94">
        <v>0</v>
      </c>
      <c r="AP95" s="94">
        <v>0</v>
      </c>
      <c r="AQ95" s="94">
        <v>0</v>
      </c>
      <c r="AR95" s="94">
        <v>500000</v>
      </c>
      <c r="AS95" s="94">
        <v>87017</v>
      </c>
      <c r="AT95" s="94">
        <v>0</v>
      </c>
      <c r="AU95" s="94">
        <v>4643169</v>
      </c>
      <c r="AV95" s="94">
        <v>56214</v>
      </c>
      <c r="AW95" s="94">
        <v>4586955</v>
      </c>
      <c r="AX95" s="94">
        <v>4586955</v>
      </c>
      <c r="AY95" s="94">
        <v>434350</v>
      </c>
      <c r="AZ95" s="94">
        <v>560</v>
      </c>
      <c r="BA95" s="94">
        <v>1239707916</v>
      </c>
      <c r="BB95" s="94">
        <v>0</v>
      </c>
      <c r="BC95" s="94">
        <v>0</v>
      </c>
      <c r="BD95" s="94">
        <v>87017</v>
      </c>
      <c r="BE95" s="94">
        <v>0</v>
      </c>
      <c r="BF95" s="94">
        <v>5050</v>
      </c>
      <c r="BG95" s="94">
        <v>0</v>
      </c>
      <c r="BH95" s="94">
        <v>0</v>
      </c>
      <c r="BI95" s="94">
        <v>0</v>
      </c>
      <c r="BJ95" s="85">
        <v>3964085</v>
      </c>
      <c r="BK95" s="85">
        <v>410</v>
      </c>
      <c r="BL95" s="85">
        <v>9668.5</v>
      </c>
      <c r="BM95" s="85">
        <v>0</v>
      </c>
      <c r="BN95" s="85">
        <v>9668.5</v>
      </c>
      <c r="BO95" s="85">
        <v>413</v>
      </c>
      <c r="BP95" s="85">
        <v>3993091</v>
      </c>
      <c r="BQ95" s="85">
        <v>0</v>
      </c>
      <c r="BR95" s="85">
        <v>0</v>
      </c>
      <c r="BS95" s="85">
        <v>0</v>
      </c>
      <c r="BT95" s="85">
        <v>0</v>
      </c>
      <c r="BU95" s="85">
        <v>0</v>
      </c>
      <c r="BV95" s="85">
        <v>0</v>
      </c>
      <c r="BW95" s="85">
        <v>500000</v>
      </c>
      <c r="BX95" s="85">
        <v>0</v>
      </c>
      <c r="BY95" s="85">
        <v>0</v>
      </c>
      <c r="BZ95" s="85">
        <v>4493091</v>
      </c>
      <c r="CA95" s="85">
        <v>51982</v>
      </c>
      <c r="CB95" s="85">
        <v>4441109</v>
      </c>
      <c r="CC95" s="85">
        <v>4441109</v>
      </c>
      <c r="CD95" s="85">
        <v>436150</v>
      </c>
      <c r="CE95" s="85">
        <v>291</v>
      </c>
      <c r="CF95" s="85">
        <v>1252023143</v>
      </c>
      <c r="CG95" s="85">
        <v>0</v>
      </c>
      <c r="CH95" s="85">
        <v>0</v>
      </c>
      <c r="CI95" s="85">
        <v>0</v>
      </c>
      <c r="CJ95" s="85">
        <v>0</v>
      </c>
      <c r="CK95" s="85">
        <v>0</v>
      </c>
      <c r="CL95" s="85">
        <v>0</v>
      </c>
      <c r="CM95" s="85">
        <v>0</v>
      </c>
      <c r="CN95" s="85">
        <v>0</v>
      </c>
      <c r="CO95" s="91">
        <v>3993091</v>
      </c>
      <c r="CP95" s="91">
        <v>413</v>
      </c>
      <c r="CQ95" s="91">
        <v>9668.5</v>
      </c>
      <c r="CR95" s="91">
        <v>0</v>
      </c>
      <c r="CS95" s="91">
        <v>9668.5</v>
      </c>
      <c r="CT95" s="91">
        <v>408</v>
      </c>
      <c r="CU95" s="91">
        <v>3944748</v>
      </c>
      <c r="CV95" s="91">
        <v>0</v>
      </c>
      <c r="CW95" s="91">
        <v>0</v>
      </c>
      <c r="CX95" s="91">
        <v>0</v>
      </c>
      <c r="CY95" s="91">
        <v>0</v>
      </c>
      <c r="CZ95" s="91">
        <v>0</v>
      </c>
      <c r="DA95" s="91">
        <v>0</v>
      </c>
      <c r="DB95" s="91">
        <v>0</v>
      </c>
      <c r="DC95" s="91">
        <v>48343</v>
      </c>
      <c r="DD95" s="91">
        <v>0</v>
      </c>
      <c r="DE95" s="91">
        <v>4041434</v>
      </c>
      <c r="DF95" s="91">
        <v>54123</v>
      </c>
      <c r="DG95" s="91">
        <v>3987311</v>
      </c>
      <c r="DH95" s="91">
        <v>3987311</v>
      </c>
      <c r="DI95" s="91">
        <v>437000</v>
      </c>
      <c r="DJ95" s="91">
        <v>295</v>
      </c>
      <c r="DK95" s="91">
        <v>1244357349</v>
      </c>
      <c r="DL95" s="91">
        <v>0</v>
      </c>
      <c r="DM95" s="91">
        <v>0</v>
      </c>
      <c r="DN95" s="91">
        <v>48343</v>
      </c>
      <c r="DO95" s="91">
        <v>0</v>
      </c>
      <c r="DP95" s="91">
        <v>0</v>
      </c>
      <c r="DQ95" s="91">
        <v>0</v>
      </c>
      <c r="DR95" s="91">
        <v>0</v>
      </c>
      <c r="DS95" s="91">
        <v>0</v>
      </c>
      <c r="DT95" s="91">
        <v>0</v>
      </c>
      <c r="DU95" s="92">
        <v>3944748</v>
      </c>
      <c r="DV95" s="92">
        <v>408</v>
      </c>
      <c r="DW95" s="92">
        <v>9668.5</v>
      </c>
      <c r="DX95" s="92">
        <v>0</v>
      </c>
      <c r="DY95" s="92">
        <v>9668.5</v>
      </c>
      <c r="DZ95" s="92">
        <v>402</v>
      </c>
      <c r="EA95" s="92">
        <v>3944748</v>
      </c>
      <c r="EB95" s="92">
        <v>0</v>
      </c>
      <c r="EC95" s="92">
        <v>0</v>
      </c>
      <c r="ED95" s="92">
        <v>0</v>
      </c>
      <c r="EE95" s="92">
        <v>0</v>
      </c>
      <c r="EF95" s="92">
        <v>0</v>
      </c>
      <c r="EG95" s="92">
        <v>0</v>
      </c>
      <c r="EH95" s="92">
        <v>0</v>
      </c>
      <c r="EI95" s="92">
        <v>58011</v>
      </c>
      <c r="EJ95" s="92">
        <v>0</v>
      </c>
      <c r="EK95" s="92">
        <v>4012298</v>
      </c>
      <c r="EL95" s="92">
        <v>54459</v>
      </c>
      <c r="EM95" s="92">
        <v>3957839</v>
      </c>
      <c r="EN95" s="92">
        <v>3957839</v>
      </c>
      <c r="EO95" s="92">
        <v>256275</v>
      </c>
      <c r="EP95" s="92">
        <v>302</v>
      </c>
      <c r="EQ95" s="92">
        <v>1255200088</v>
      </c>
      <c r="ER95" s="92">
        <v>0</v>
      </c>
      <c r="ES95" s="92">
        <v>0</v>
      </c>
      <c r="ET95" s="92">
        <v>58011</v>
      </c>
      <c r="EU95" s="92">
        <v>0</v>
      </c>
      <c r="EV95" s="92">
        <v>9539</v>
      </c>
      <c r="EW95" s="92">
        <v>0</v>
      </c>
      <c r="EX95" s="92">
        <v>0</v>
      </c>
      <c r="EY95" s="92">
        <v>0</v>
      </c>
      <c r="EZ95" s="92">
        <v>0</v>
      </c>
      <c r="FA95" s="88">
        <v>3886737</v>
      </c>
      <c r="FB95" s="88">
        <v>402</v>
      </c>
      <c r="FC95" s="88">
        <v>9668.5</v>
      </c>
      <c r="FD95" s="88">
        <v>175</v>
      </c>
      <c r="FE95" s="88">
        <v>9843.5</v>
      </c>
      <c r="FF95" s="88">
        <v>394</v>
      </c>
      <c r="FG95" s="88">
        <v>3878339</v>
      </c>
      <c r="FH95" s="88">
        <v>8398</v>
      </c>
      <c r="FI95" s="88">
        <v>0</v>
      </c>
      <c r="FJ95" s="88">
        <v>0</v>
      </c>
      <c r="FK95" s="88">
        <v>0</v>
      </c>
      <c r="FL95" s="88">
        <v>0</v>
      </c>
      <c r="FM95" s="88">
        <v>0</v>
      </c>
      <c r="FN95" s="88">
        <v>0</v>
      </c>
      <c r="FO95" s="88">
        <v>78748</v>
      </c>
      <c r="FP95" s="88">
        <v>0</v>
      </c>
      <c r="FQ95" s="88">
        <v>0</v>
      </c>
      <c r="FR95" s="88">
        <v>6975</v>
      </c>
      <c r="FS95" s="88">
        <v>0</v>
      </c>
      <c r="FT95" s="88">
        <v>0</v>
      </c>
      <c r="FU95" s="88">
        <v>4023</v>
      </c>
      <c r="FV95" s="88">
        <v>0</v>
      </c>
      <c r="FW95" s="88">
        <v>3976483</v>
      </c>
      <c r="FX95" s="88">
        <v>43966</v>
      </c>
      <c r="FY95" s="88">
        <v>3932517</v>
      </c>
      <c r="FZ95" s="88">
        <v>3932517</v>
      </c>
      <c r="GA95" s="88">
        <v>0</v>
      </c>
      <c r="GB95" s="88">
        <v>1314590398</v>
      </c>
      <c r="GC95" s="88">
        <v>0</v>
      </c>
      <c r="GD95" s="88">
        <v>0</v>
      </c>
      <c r="GE95" s="93">
        <v>3878339</v>
      </c>
      <c r="GF95" s="93">
        <v>394</v>
      </c>
      <c r="GG95" s="93">
        <v>9843.5</v>
      </c>
      <c r="GH95" s="93">
        <v>179</v>
      </c>
      <c r="GI95" s="93">
        <v>10022.5</v>
      </c>
      <c r="GJ95" s="93">
        <v>382</v>
      </c>
      <c r="GK95" s="93">
        <v>3828595</v>
      </c>
      <c r="GL95" s="93">
        <v>49744</v>
      </c>
      <c r="GM95" s="93">
        <v>0</v>
      </c>
      <c r="GN95" s="93">
        <v>0</v>
      </c>
      <c r="GO95" s="93">
        <v>0</v>
      </c>
      <c r="GP95" s="93">
        <v>0</v>
      </c>
      <c r="GQ95" s="93">
        <v>0</v>
      </c>
      <c r="GR95" s="93">
        <v>0</v>
      </c>
      <c r="GS95" s="93">
        <v>120270</v>
      </c>
      <c r="GT95" s="93">
        <v>0</v>
      </c>
      <c r="GU95" s="93">
        <v>0</v>
      </c>
      <c r="GV95" s="93">
        <v>0</v>
      </c>
      <c r="GW95" s="93">
        <v>0</v>
      </c>
      <c r="GX95" s="93">
        <v>0</v>
      </c>
      <c r="GY95" s="93">
        <v>8300</v>
      </c>
      <c r="GZ95" s="93">
        <v>0</v>
      </c>
      <c r="HA95" s="93">
        <v>4006909</v>
      </c>
      <c r="HB95" s="93">
        <v>41694</v>
      </c>
      <c r="HC95" s="93">
        <v>3965215</v>
      </c>
      <c r="HD95" s="93">
        <v>3945170</v>
      </c>
      <c r="HE95" s="93">
        <v>0</v>
      </c>
      <c r="HF95" s="93">
        <v>1307182882</v>
      </c>
      <c r="HG95" s="93">
        <v>20045</v>
      </c>
      <c r="HH95" s="93">
        <v>0</v>
      </c>
      <c r="HI95" s="65">
        <v>3828595</v>
      </c>
      <c r="HJ95" s="65">
        <v>382</v>
      </c>
      <c r="HK95" s="65">
        <v>10022.5</v>
      </c>
      <c r="HL95" s="65">
        <v>0</v>
      </c>
      <c r="HM95" s="65">
        <v>10022.5</v>
      </c>
      <c r="HN95" s="65">
        <v>376</v>
      </c>
      <c r="HO95" s="65">
        <v>3768460</v>
      </c>
      <c r="HP95" s="65">
        <v>60135</v>
      </c>
      <c r="HQ95" s="65">
        <v>0</v>
      </c>
      <c r="HR95" s="65">
        <v>0</v>
      </c>
      <c r="HS95" s="65">
        <v>0</v>
      </c>
      <c r="HT95" s="65">
        <v>0</v>
      </c>
      <c r="HU95" s="65">
        <v>0</v>
      </c>
      <c r="HV95" s="65">
        <v>0</v>
      </c>
      <c r="HW95" s="65">
        <v>60135</v>
      </c>
      <c r="HX95" s="65">
        <v>0</v>
      </c>
      <c r="HY95" s="65">
        <v>0</v>
      </c>
      <c r="HZ95" s="65">
        <v>2844</v>
      </c>
      <c r="IA95" s="65">
        <v>0</v>
      </c>
      <c r="IB95" s="65">
        <v>0</v>
      </c>
      <c r="IC95" s="65">
        <v>0</v>
      </c>
      <c r="ID95" s="65">
        <v>0</v>
      </c>
      <c r="IE95" s="65">
        <v>3891574</v>
      </c>
      <c r="IF95" s="65">
        <v>34107</v>
      </c>
      <c r="IG95" s="65">
        <v>3857467</v>
      </c>
      <c r="IH95" s="65">
        <v>3857467</v>
      </c>
      <c r="II95" s="65">
        <v>0</v>
      </c>
      <c r="IJ95" s="65">
        <v>1418823902</v>
      </c>
      <c r="IK95" s="65">
        <v>0</v>
      </c>
      <c r="IL95" s="65">
        <v>0</v>
      </c>
      <c r="IM95" s="90">
        <v>3768460</v>
      </c>
      <c r="IN95" s="90">
        <v>376</v>
      </c>
      <c r="IO95" s="90">
        <v>10022.5</v>
      </c>
      <c r="IP95" s="90">
        <v>0</v>
      </c>
      <c r="IQ95" s="90">
        <v>10022.5</v>
      </c>
      <c r="IR95" s="90">
        <v>372</v>
      </c>
      <c r="IS95" s="90">
        <v>3728370</v>
      </c>
      <c r="IT95" s="90">
        <v>40090</v>
      </c>
      <c r="IU95" s="90">
        <v>0</v>
      </c>
      <c r="IV95" s="90">
        <v>0</v>
      </c>
      <c r="IW95" s="90">
        <v>0</v>
      </c>
      <c r="IX95" s="90">
        <v>0</v>
      </c>
      <c r="IY95" s="90">
        <v>0</v>
      </c>
      <c r="IZ95" s="90">
        <v>0</v>
      </c>
      <c r="JA95" s="90">
        <v>40090</v>
      </c>
      <c r="JB95" s="90">
        <v>0</v>
      </c>
      <c r="JC95" s="90">
        <v>0</v>
      </c>
      <c r="JD95" s="90">
        <v>8434</v>
      </c>
      <c r="JE95" s="90">
        <v>0</v>
      </c>
      <c r="JF95" s="90">
        <v>0</v>
      </c>
      <c r="JG95" s="90">
        <v>0</v>
      </c>
      <c r="JH95" s="90">
        <v>0</v>
      </c>
      <c r="JI95" s="90">
        <v>3816984</v>
      </c>
      <c r="JJ95" s="90">
        <v>32461</v>
      </c>
      <c r="JK95" s="90">
        <v>3784523</v>
      </c>
      <c r="JL95" s="90">
        <v>3784523</v>
      </c>
      <c r="JM95" s="90">
        <v>0</v>
      </c>
      <c r="JN95" s="90">
        <v>1621607542</v>
      </c>
      <c r="JO95" s="90">
        <v>0</v>
      </c>
      <c r="JP95" s="90">
        <v>0</v>
      </c>
      <c r="JQ95" s="100">
        <v>3728370</v>
      </c>
      <c r="JR95" s="100">
        <v>372</v>
      </c>
      <c r="JS95" s="100">
        <v>10022.5</v>
      </c>
      <c r="JT95" s="100">
        <v>977.5</v>
      </c>
      <c r="JU95" s="100">
        <v>11000</v>
      </c>
      <c r="JV95" s="100">
        <v>370</v>
      </c>
      <c r="JW95" s="100">
        <v>4070000</v>
      </c>
      <c r="JX95" s="100">
        <v>0</v>
      </c>
      <c r="JY95" s="100">
        <v>0</v>
      </c>
      <c r="JZ95" s="100">
        <v>0</v>
      </c>
      <c r="KA95" s="100">
        <v>0</v>
      </c>
      <c r="KB95" s="100">
        <v>0</v>
      </c>
      <c r="KC95" s="100">
        <v>0</v>
      </c>
      <c r="KD95" s="100">
        <v>0</v>
      </c>
      <c r="KE95" s="100">
        <v>22000</v>
      </c>
      <c r="KF95" s="100">
        <v>0</v>
      </c>
      <c r="KG95" s="100">
        <v>0</v>
      </c>
      <c r="KH95" s="100">
        <v>4112</v>
      </c>
      <c r="KI95" s="100">
        <v>0</v>
      </c>
      <c r="KJ95" s="100">
        <v>0</v>
      </c>
      <c r="KK95" s="100">
        <v>0</v>
      </c>
      <c r="KL95" s="100">
        <v>0</v>
      </c>
      <c r="KM95" s="100">
        <v>4096112</v>
      </c>
      <c r="KN95" s="100">
        <v>11361</v>
      </c>
      <c r="KO95" s="100">
        <v>4084751</v>
      </c>
      <c r="KP95" s="100">
        <v>4084751</v>
      </c>
      <c r="KQ95" s="100">
        <v>0</v>
      </c>
      <c r="KR95" s="100">
        <v>1849810629</v>
      </c>
      <c r="KS95" s="100">
        <v>0</v>
      </c>
      <c r="KT95" s="100">
        <v>0</v>
      </c>
    </row>
    <row r="96" spans="1:306" x14ac:dyDescent="0.25">
      <c r="A96" s="61">
        <v>1499</v>
      </c>
      <c r="B96" s="61" t="s">
        <v>116</v>
      </c>
      <c r="C96" s="61">
        <v>9601320</v>
      </c>
      <c r="D96" s="61">
        <v>971</v>
      </c>
      <c r="E96" s="61">
        <v>9888.07</v>
      </c>
      <c r="F96" s="61">
        <v>75</v>
      </c>
      <c r="G96" s="61">
        <v>9963.07</v>
      </c>
      <c r="H96" s="61">
        <v>963</v>
      </c>
      <c r="I96" s="61">
        <v>9594436</v>
      </c>
      <c r="J96" s="61">
        <v>0</v>
      </c>
      <c r="K96" s="61">
        <v>15654</v>
      </c>
      <c r="L96" s="61">
        <v>0</v>
      </c>
      <c r="M96" s="61">
        <v>0</v>
      </c>
      <c r="N96" s="61">
        <v>0</v>
      </c>
      <c r="O96" s="61">
        <v>0</v>
      </c>
      <c r="P96" s="61">
        <v>200000</v>
      </c>
      <c r="Q96" s="61">
        <v>79705</v>
      </c>
      <c r="R96" s="61">
        <v>0</v>
      </c>
      <c r="S96" s="61">
        <v>9929673</v>
      </c>
      <c r="T96" s="61">
        <v>5218018</v>
      </c>
      <c r="U96" s="61">
        <v>4711655</v>
      </c>
      <c r="V96" s="61">
        <v>4711655</v>
      </c>
      <c r="W96" s="61">
        <v>13000</v>
      </c>
      <c r="X96" s="61">
        <v>2325</v>
      </c>
      <c r="Y96" s="61">
        <v>476307643</v>
      </c>
      <c r="Z96" s="61">
        <v>0</v>
      </c>
      <c r="AA96" s="61">
        <v>0</v>
      </c>
      <c r="AB96" s="61">
        <v>6884</v>
      </c>
      <c r="AC96" s="61">
        <v>242</v>
      </c>
      <c r="AD96" s="61">
        <v>32752</v>
      </c>
      <c r="AE96" s="94">
        <v>9610090</v>
      </c>
      <c r="AF96" s="94">
        <v>963</v>
      </c>
      <c r="AG96" s="94">
        <v>9979.33</v>
      </c>
      <c r="AH96" s="94">
        <v>0</v>
      </c>
      <c r="AI96" s="94">
        <v>9979.33</v>
      </c>
      <c r="AJ96" s="94">
        <v>958</v>
      </c>
      <c r="AK96" s="94">
        <v>9560198</v>
      </c>
      <c r="AL96" s="94">
        <v>0</v>
      </c>
      <c r="AM96" s="94">
        <v>3717</v>
      </c>
      <c r="AN96" s="94">
        <v>0</v>
      </c>
      <c r="AO96" s="94">
        <v>0</v>
      </c>
      <c r="AP96" s="94">
        <v>0</v>
      </c>
      <c r="AQ96" s="94">
        <v>0</v>
      </c>
      <c r="AR96" s="94">
        <v>0</v>
      </c>
      <c r="AS96" s="94">
        <v>49897</v>
      </c>
      <c r="AT96" s="94">
        <v>0</v>
      </c>
      <c r="AU96" s="94">
        <v>9673683</v>
      </c>
      <c r="AV96" s="94">
        <v>5083297</v>
      </c>
      <c r="AW96" s="94">
        <v>4590386</v>
      </c>
      <c r="AX96" s="94">
        <v>4590386</v>
      </c>
      <c r="AY96" s="94">
        <v>582107</v>
      </c>
      <c r="AZ96" s="94">
        <v>5051</v>
      </c>
      <c r="BA96" s="94">
        <v>495907562</v>
      </c>
      <c r="BB96" s="94">
        <v>0</v>
      </c>
      <c r="BC96" s="94">
        <v>0</v>
      </c>
      <c r="BD96" s="94">
        <v>49892</v>
      </c>
      <c r="BE96" s="94">
        <v>0</v>
      </c>
      <c r="BF96" s="94">
        <v>0</v>
      </c>
      <c r="BG96" s="94">
        <v>9979</v>
      </c>
      <c r="BH96" s="94">
        <v>0</v>
      </c>
      <c r="BI96" s="94">
        <v>0</v>
      </c>
      <c r="BJ96" s="85">
        <v>9563915</v>
      </c>
      <c r="BK96" s="85">
        <v>958</v>
      </c>
      <c r="BL96" s="85">
        <v>9983.2099999999991</v>
      </c>
      <c r="BM96" s="85">
        <v>0</v>
      </c>
      <c r="BN96" s="85">
        <v>9983.2099999999991</v>
      </c>
      <c r="BO96" s="85">
        <v>956</v>
      </c>
      <c r="BP96" s="85">
        <v>9543949</v>
      </c>
      <c r="BQ96" s="85">
        <v>0</v>
      </c>
      <c r="BR96" s="85">
        <v>13827</v>
      </c>
      <c r="BS96" s="85">
        <v>0</v>
      </c>
      <c r="BT96" s="85">
        <v>0</v>
      </c>
      <c r="BU96" s="85">
        <v>0</v>
      </c>
      <c r="BV96" s="85">
        <v>0</v>
      </c>
      <c r="BW96" s="85">
        <v>0</v>
      </c>
      <c r="BX96" s="85">
        <v>19966</v>
      </c>
      <c r="BY96" s="85">
        <v>0</v>
      </c>
      <c r="BZ96" s="85">
        <v>9610503</v>
      </c>
      <c r="CA96" s="85">
        <v>5348944</v>
      </c>
      <c r="CB96" s="85">
        <v>4261559</v>
      </c>
      <c r="CC96" s="85">
        <v>4261559</v>
      </c>
      <c r="CD96" s="85">
        <v>825195</v>
      </c>
      <c r="CE96" s="85">
        <v>4591</v>
      </c>
      <c r="CF96" s="85">
        <v>521240713</v>
      </c>
      <c r="CG96" s="85">
        <v>0</v>
      </c>
      <c r="CH96" s="85">
        <v>0</v>
      </c>
      <c r="CI96" s="85">
        <v>19966</v>
      </c>
      <c r="CJ96" s="85">
        <v>1526</v>
      </c>
      <c r="CK96" s="85">
        <v>3946</v>
      </c>
      <c r="CL96" s="85">
        <v>7323</v>
      </c>
      <c r="CM96" s="85">
        <v>0</v>
      </c>
      <c r="CN96" s="85">
        <v>0</v>
      </c>
      <c r="CO96" s="91">
        <v>9557776</v>
      </c>
      <c r="CP96" s="91">
        <v>956</v>
      </c>
      <c r="CQ96" s="91">
        <v>9997.67</v>
      </c>
      <c r="CR96" s="91">
        <v>0</v>
      </c>
      <c r="CS96" s="91">
        <v>9997.67</v>
      </c>
      <c r="CT96" s="91">
        <v>959</v>
      </c>
      <c r="CU96" s="91">
        <v>9587766</v>
      </c>
      <c r="CV96" s="91">
        <v>0</v>
      </c>
      <c r="CW96" s="91">
        <v>0</v>
      </c>
      <c r="CX96" s="91">
        <v>0</v>
      </c>
      <c r="CY96" s="91">
        <v>0</v>
      </c>
      <c r="CZ96" s="91">
        <v>0</v>
      </c>
      <c r="DA96" s="91">
        <v>0</v>
      </c>
      <c r="DB96" s="91">
        <v>0</v>
      </c>
      <c r="DC96" s="91">
        <v>0</v>
      </c>
      <c r="DD96" s="91">
        <v>0</v>
      </c>
      <c r="DE96" s="91">
        <v>9600798</v>
      </c>
      <c r="DF96" s="91">
        <v>5170536</v>
      </c>
      <c r="DG96" s="91">
        <v>4430262</v>
      </c>
      <c r="DH96" s="91">
        <v>4430262</v>
      </c>
      <c r="DI96" s="91">
        <v>858525</v>
      </c>
      <c r="DJ96" s="91">
        <v>4658</v>
      </c>
      <c r="DK96" s="91">
        <v>536856730</v>
      </c>
      <c r="DL96" s="91">
        <v>0</v>
      </c>
      <c r="DM96" s="91">
        <v>0</v>
      </c>
      <c r="DN96" s="91">
        <v>0</v>
      </c>
      <c r="DO96" s="91">
        <v>703</v>
      </c>
      <c r="DP96" s="91">
        <v>4799</v>
      </c>
      <c r="DQ96" s="91">
        <v>7530</v>
      </c>
      <c r="DR96" s="91">
        <v>0</v>
      </c>
      <c r="DS96" s="91">
        <v>0</v>
      </c>
      <c r="DT96" s="91">
        <v>0</v>
      </c>
      <c r="DU96" s="92">
        <v>9587766</v>
      </c>
      <c r="DV96" s="92">
        <v>959</v>
      </c>
      <c r="DW96" s="92">
        <v>9997.67</v>
      </c>
      <c r="DX96" s="92">
        <v>0</v>
      </c>
      <c r="DY96" s="92">
        <v>9997.67</v>
      </c>
      <c r="DZ96" s="92">
        <v>960</v>
      </c>
      <c r="EA96" s="92">
        <v>9597763</v>
      </c>
      <c r="EB96" s="92">
        <v>0</v>
      </c>
      <c r="EC96" s="92">
        <v>0</v>
      </c>
      <c r="ED96" s="92">
        <v>0</v>
      </c>
      <c r="EE96" s="92">
        <v>0</v>
      </c>
      <c r="EF96" s="92">
        <v>0</v>
      </c>
      <c r="EG96" s="92">
        <v>0</v>
      </c>
      <c r="EH96" s="92">
        <v>0</v>
      </c>
      <c r="EI96" s="92">
        <v>0</v>
      </c>
      <c r="EJ96" s="92">
        <v>0</v>
      </c>
      <c r="EK96" s="92">
        <v>9621092</v>
      </c>
      <c r="EL96" s="92">
        <v>5407971</v>
      </c>
      <c r="EM96" s="92">
        <v>4213121</v>
      </c>
      <c r="EN96" s="92">
        <v>4213121</v>
      </c>
      <c r="EO96" s="92">
        <v>870525</v>
      </c>
      <c r="EP96" s="92">
        <v>4771</v>
      </c>
      <c r="EQ96" s="92">
        <v>545239162</v>
      </c>
      <c r="ER96" s="92">
        <v>0</v>
      </c>
      <c r="ES96" s="92">
        <v>0</v>
      </c>
      <c r="ET96" s="92">
        <v>0</v>
      </c>
      <c r="EU96" s="92">
        <v>331</v>
      </c>
      <c r="EV96" s="92">
        <v>15244</v>
      </c>
      <c r="EW96" s="92">
        <v>7754</v>
      </c>
      <c r="EX96" s="92">
        <v>0</v>
      </c>
      <c r="EY96" s="92">
        <v>0</v>
      </c>
      <c r="EZ96" s="92">
        <v>0</v>
      </c>
      <c r="FA96" s="88">
        <v>9597763</v>
      </c>
      <c r="FB96" s="88">
        <v>960</v>
      </c>
      <c r="FC96" s="88">
        <v>9997.67</v>
      </c>
      <c r="FD96" s="88">
        <v>175</v>
      </c>
      <c r="FE96" s="88">
        <v>10172.67</v>
      </c>
      <c r="FF96" s="88">
        <v>964</v>
      </c>
      <c r="FG96" s="88">
        <v>9806454</v>
      </c>
      <c r="FH96" s="88">
        <v>0</v>
      </c>
      <c r="FI96" s="88">
        <v>0</v>
      </c>
      <c r="FJ96" s="88">
        <v>16275</v>
      </c>
      <c r="FK96" s="88">
        <v>0</v>
      </c>
      <c r="FL96" s="88">
        <v>0</v>
      </c>
      <c r="FM96" s="88">
        <v>0</v>
      </c>
      <c r="FN96" s="88">
        <v>0</v>
      </c>
      <c r="FO96" s="88">
        <v>0</v>
      </c>
      <c r="FP96" s="88">
        <v>0</v>
      </c>
      <c r="FQ96" s="88">
        <v>3157</v>
      </c>
      <c r="FR96" s="88">
        <v>7411</v>
      </c>
      <c r="FS96" s="88">
        <v>0</v>
      </c>
      <c r="FT96" s="88">
        <v>0</v>
      </c>
      <c r="FU96" s="88">
        <v>8046</v>
      </c>
      <c r="FV96" s="88">
        <v>0</v>
      </c>
      <c r="FW96" s="88">
        <v>9841343</v>
      </c>
      <c r="FX96" s="88">
        <v>5779362</v>
      </c>
      <c r="FY96" s="88">
        <v>4061981</v>
      </c>
      <c r="FZ96" s="88">
        <v>4051808</v>
      </c>
      <c r="GA96" s="88">
        <v>875450</v>
      </c>
      <c r="GB96" s="88">
        <v>567985885</v>
      </c>
      <c r="GC96" s="88">
        <v>10173</v>
      </c>
      <c r="GD96" s="88">
        <v>0</v>
      </c>
      <c r="GE96" s="93">
        <v>9822729</v>
      </c>
      <c r="GF96" s="93">
        <v>964</v>
      </c>
      <c r="GG96" s="93">
        <v>10189.549999999999</v>
      </c>
      <c r="GH96" s="93">
        <v>179</v>
      </c>
      <c r="GI96" s="93">
        <v>10368.549999999999</v>
      </c>
      <c r="GJ96" s="93">
        <v>975</v>
      </c>
      <c r="GK96" s="93">
        <v>10109336</v>
      </c>
      <c r="GL96" s="93">
        <v>0</v>
      </c>
      <c r="GM96" s="93">
        <v>0</v>
      </c>
      <c r="GN96" s="93">
        <v>0</v>
      </c>
      <c r="GO96" s="93">
        <v>0</v>
      </c>
      <c r="GP96" s="93">
        <v>0</v>
      </c>
      <c r="GQ96" s="93">
        <v>0</v>
      </c>
      <c r="GR96" s="93">
        <v>0</v>
      </c>
      <c r="GS96" s="93">
        <v>0</v>
      </c>
      <c r="GT96" s="93">
        <v>0</v>
      </c>
      <c r="GU96" s="93">
        <v>0</v>
      </c>
      <c r="GV96" s="93">
        <v>19366</v>
      </c>
      <c r="GW96" s="93">
        <v>0</v>
      </c>
      <c r="GX96" s="93">
        <v>0</v>
      </c>
      <c r="GY96" s="93">
        <v>9960</v>
      </c>
      <c r="GZ96" s="93">
        <v>0</v>
      </c>
      <c r="HA96" s="93">
        <v>10138662</v>
      </c>
      <c r="HB96" s="93">
        <v>6174704</v>
      </c>
      <c r="HC96" s="93">
        <v>3963958</v>
      </c>
      <c r="HD96" s="93">
        <v>3974327</v>
      </c>
      <c r="HE96" s="93">
        <v>913325</v>
      </c>
      <c r="HF96" s="93">
        <v>600265139</v>
      </c>
      <c r="HG96" s="93">
        <v>0</v>
      </c>
      <c r="HH96" s="93">
        <v>10369</v>
      </c>
      <c r="HI96" s="65">
        <v>10109336</v>
      </c>
      <c r="HJ96" s="65">
        <v>975</v>
      </c>
      <c r="HK96" s="65">
        <v>10368.549999999999</v>
      </c>
      <c r="HL96" s="65">
        <v>0</v>
      </c>
      <c r="HM96" s="65">
        <v>10368.549999999999</v>
      </c>
      <c r="HN96" s="65">
        <v>994</v>
      </c>
      <c r="HO96" s="65">
        <v>10306339</v>
      </c>
      <c r="HP96" s="65">
        <v>0</v>
      </c>
      <c r="HQ96" s="65">
        <v>0</v>
      </c>
      <c r="HR96" s="65">
        <v>59375</v>
      </c>
      <c r="HS96" s="65">
        <v>0</v>
      </c>
      <c r="HT96" s="65">
        <v>0</v>
      </c>
      <c r="HU96" s="65">
        <v>0</v>
      </c>
      <c r="HV96" s="65">
        <v>0</v>
      </c>
      <c r="HW96" s="65">
        <v>0</v>
      </c>
      <c r="HX96" s="65">
        <v>0</v>
      </c>
      <c r="HY96" s="65">
        <v>0</v>
      </c>
      <c r="HZ96" s="65">
        <v>6272</v>
      </c>
      <c r="IA96" s="65">
        <v>0</v>
      </c>
      <c r="IB96" s="65">
        <v>0</v>
      </c>
      <c r="IC96" s="65">
        <v>21674</v>
      </c>
      <c r="ID96" s="65">
        <v>0</v>
      </c>
      <c r="IE96" s="65">
        <v>10393660</v>
      </c>
      <c r="IF96" s="65">
        <v>6786724</v>
      </c>
      <c r="IG96" s="65">
        <v>3606936</v>
      </c>
      <c r="IH96" s="65">
        <v>3606936</v>
      </c>
      <c r="II96" s="65">
        <v>1348325</v>
      </c>
      <c r="IJ96" s="65">
        <v>639017623</v>
      </c>
      <c r="IK96" s="65">
        <v>0</v>
      </c>
      <c r="IL96" s="65">
        <v>0</v>
      </c>
      <c r="IM96" s="90">
        <v>10365714</v>
      </c>
      <c r="IN96" s="90">
        <v>994</v>
      </c>
      <c r="IO96" s="90">
        <v>10428.280000000001</v>
      </c>
      <c r="IP96" s="90">
        <v>0</v>
      </c>
      <c r="IQ96" s="90">
        <v>10428.280000000001</v>
      </c>
      <c r="IR96" s="90">
        <v>1002</v>
      </c>
      <c r="IS96" s="90">
        <v>10449137</v>
      </c>
      <c r="IT96" s="90">
        <v>0</v>
      </c>
      <c r="IU96" s="90">
        <v>0</v>
      </c>
      <c r="IV96" s="90">
        <v>0</v>
      </c>
      <c r="IW96" s="90">
        <v>0</v>
      </c>
      <c r="IX96" s="90">
        <v>0</v>
      </c>
      <c r="IY96" s="90">
        <v>0</v>
      </c>
      <c r="IZ96" s="90">
        <v>0</v>
      </c>
      <c r="JA96" s="90">
        <v>0</v>
      </c>
      <c r="JB96" s="90">
        <v>0</v>
      </c>
      <c r="JC96" s="90">
        <v>0</v>
      </c>
      <c r="JD96" s="90">
        <v>16232</v>
      </c>
      <c r="JE96" s="90">
        <v>0</v>
      </c>
      <c r="JF96" s="90">
        <v>0</v>
      </c>
      <c r="JG96" s="90">
        <v>16798</v>
      </c>
      <c r="JH96" s="90">
        <v>0</v>
      </c>
      <c r="JI96" s="90">
        <v>10482167</v>
      </c>
      <c r="JJ96" s="90">
        <v>7399073</v>
      </c>
      <c r="JK96" s="90">
        <v>3083094</v>
      </c>
      <c r="JL96" s="90">
        <v>3083094</v>
      </c>
      <c r="JM96" s="90">
        <v>1414275</v>
      </c>
      <c r="JN96" s="90">
        <v>718358515</v>
      </c>
      <c r="JO96" s="90">
        <v>0</v>
      </c>
      <c r="JP96" s="90">
        <v>0</v>
      </c>
      <c r="JQ96" s="100">
        <v>10428280</v>
      </c>
      <c r="JR96" s="100">
        <v>1000</v>
      </c>
      <c r="JS96" s="100">
        <v>10428.280000000001</v>
      </c>
      <c r="JT96" s="100">
        <v>571.72</v>
      </c>
      <c r="JU96" s="100">
        <v>11000</v>
      </c>
      <c r="JV96" s="100">
        <v>1010</v>
      </c>
      <c r="JW96" s="100">
        <v>11110000</v>
      </c>
      <c r="JX96" s="100">
        <v>0</v>
      </c>
      <c r="JY96" s="100">
        <v>0</v>
      </c>
      <c r="JZ96" s="100">
        <v>24087</v>
      </c>
      <c r="KA96" s="100">
        <v>0</v>
      </c>
      <c r="KB96" s="100">
        <v>0</v>
      </c>
      <c r="KC96" s="100">
        <v>0</v>
      </c>
      <c r="KD96" s="100">
        <v>0</v>
      </c>
      <c r="KE96" s="100">
        <v>0</v>
      </c>
      <c r="KF96" s="100">
        <v>0</v>
      </c>
      <c r="KG96" s="100">
        <v>0</v>
      </c>
      <c r="KH96" s="100">
        <v>6808</v>
      </c>
      <c r="KI96" s="100">
        <v>0</v>
      </c>
      <c r="KJ96" s="100">
        <v>0</v>
      </c>
      <c r="KK96" s="100">
        <v>9893</v>
      </c>
      <c r="KL96" s="100">
        <v>0</v>
      </c>
      <c r="KM96" s="100">
        <v>11150788</v>
      </c>
      <c r="KN96" s="100">
        <v>7181719</v>
      </c>
      <c r="KO96" s="100">
        <v>3969069</v>
      </c>
      <c r="KP96" s="100">
        <v>3969069</v>
      </c>
      <c r="KQ96" s="100">
        <v>871350</v>
      </c>
      <c r="KR96" s="100">
        <v>798593516</v>
      </c>
      <c r="KS96" s="100">
        <v>0</v>
      </c>
      <c r="KT96" s="100">
        <v>0</v>
      </c>
    </row>
    <row r="97" spans="1:306" x14ac:dyDescent="0.25">
      <c r="A97" s="61">
        <v>1540</v>
      </c>
      <c r="B97" s="61" t="s">
        <v>117</v>
      </c>
      <c r="C97" s="61">
        <v>16125589</v>
      </c>
      <c r="D97" s="61">
        <v>1727</v>
      </c>
      <c r="E97" s="61">
        <v>9337.34</v>
      </c>
      <c r="F97" s="61">
        <v>75</v>
      </c>
      <c r="G97" s="61">
        <v>9412.34</v>
      </c>
      <c r="H97" s="61">
        <v>1720</v>
      </c>
      <c r="I97" s="61">
        <v>16189225</v>
      </c>
      <c r="J97" s="61">
        <v>0</v>
      </c>
      <c r="K97" s="61">
        <v>224809</v>
      </c>
      <c r="L97" s="61">
        <v>0</v>
      </c>
      <c r="M97" s="61">
        <v>0</v>
      </c>
      <c r="N97" s="61">
        <v>0</v>
      </c>
      <c r="O97" s="61">
        <v>0</v>
      </c>
      <c r="P97" s="61">
        <v>0</v>
      </c>
      <c r="Q97" s="61">
        <v>65886</v>
      </c>
      <c r="R97" s="61">
        <v>0</v>
      </c>
      <c r="S97" s="61">
        <v>16494917</v>
      </c>
      <c r="T97" s="61">
        <v>3365464</v>
      </c>
      <c r="U97" s="61">
        <v>13129453</v>
      </c>
      <c r="V97" s="61">
        <v>13129453</v>
      </c>
      <c r="W97" s="61">
        <v>1781970</v>
      </c>
      <c r="X97" s="61">
        <v>9811</v>
      </c>
      <c r="Y97" s="61">
        <v>1429830001</v>
      </c>
      <c r="Z97" s="61">
        <v>0</v>
      </c>
      <c r="AA97" s="61">
        <v>0</v>
      </c>
      <c r="AB97" s="61">
        <v>0</v>
      </c>
      <c r="AC97" s="61">
        <v>1306</v>
      </c>
      <c r="AD97" s="61">
        <v>13691</v>
      </c>
      <c r="AE97" s="94">
        <v>16423446</v>
      </c>
      <c r="AF97" s="94">
        <v>1721</v>
      </c>
      <c r="AG97" s="94">
        <v>9542.9699999999993</v>
      </c>
      <c r="AH97" s="94">
        <v>0</v>
      </c>
      <c r="AI97" s="94">
        <v>9542.9699999999993</v>
      </c>
      <c r="AJ97" s="94">
        <v>1730</v>
      </c>
      <c r="AK97" s="94">
        <v>16509338</v>
      </c>
      <c r="AL97" s="94">
        <v>0</v>
      </c>
      <c r="AM97" s="94">
        <v>264413</v>
      </c>
      <c r="AN97" s="94">
        <v>0</v>
      </c>
      <c r="AO97" s="94">
        <v>0</v>
      </c>
      <c r="AP97" s="94">
        <v>0</v>
      </c>
      <c r="AQ97" s="94">
        <v>0</v>
      </c>
      <c r="AR97" s="94">
        <v>0</v>
      </c>
      <c r="AS97" s="94">
        <v>0</v>
      </c>
      <c r="AT97" s="94">
        <v>0</v>
      </c>
      <c r="AU97" s="94">
        <v>16781701</v>
      </c>
      <c r="AV97" s="94">
        <v>4088269</v>
      </c>
      <c r="AW97" s="94">
        <v>12693432</v>
      </c>
      <c r="AX97" s="94">
        <v>12693432</v>
      </c>
      <c r="AY97" s="94">
        <v>1914524</v>
      </c>
      <c r="AZ97" s="94">
        <v>8222</v>
      </c>
      <c r="BA97" s="94">
        <v>1464648048</v>
      </c>
      <c r="BB97" s="94">
        <v>0</v>
      </c>
      <c r="BC97" s="94">
        <v>0</v>
      </c>
      <c r="BD97" s="94">
        <v>0</v>
      </c>
      <c r="BE97" s="94">
        <v>4485</v>
      </c>
      <c r="BF97" s="94">
        <v>3465</v>
      </c>
      <c r="BG97" s="94">
        <v>0</v>
      </c>
      <c r="BH97" s="94">
        <v>0</v>
      </c>
      <c r="BI97" s="94">
        <v>0</v>
      </c>
      <c r="BJ97" s="85">
        <v>16773751</v>
      </c>
      <c r="BK97" s="85">
        <v>1730</v>
      </c>
      <c r="BL97" s="85">
        <v>9695.81</v>
      </c>
      <c r="BM97" s="85">
        <v>0</v>
      </c>
      <c r="BN97" s="85">
        <v>9695.81</v>
      </c>
      <c r="BO97" s="85">
        <v>1742</v>
      </c>
      <c r="BP97" s="85">
        <v>16890101</v>
      </c>
      <c r="BQ97" s="85">
        <v>0</v>
      </c>
      <c r="BR97" s="85">
        <v>112236</v>
      </c>
      <c r="BS97" s="85">
        <v>0</v>
      </c>
      <c r="BT97" s="85">
        <v>0</v>
      </c>
      <c r="BU97" s="85">
        <v>0</v>
      </c>
      <c r="BV97" s="85">
        <v>0</v>
      </c>
      <c r="BW97" s="85">
        <v>0</v>
      </c>
      <c r="BX97" s="85">
        <v>0</v>
      </c>
      <c r="BY97" s="85">
        <v>0</v>
      </c>
      <c r="BZ97" s="85">
        <v>17016235</v>
      </c>
      <c r="CA97" s="85">
        <v>4591455</v>
      </c>
      <c r="CB97" s="85">
        <v>12424780</v>
      </c>
      <c r="CC97" s="85">
        <v>12424780</v>
      </c>
      <c r="CD97" s="85">
        <v>2181017</v>
      </c>
      <c r="CE97" s="85">
        <v>6170</v>
      </c>
      <c r="CF97" s="85">
        <v>1506199511</v>
      </c>
      <c r="CG97" s="85">
        <v>0</v>
      </c>
      <c r="CH97" s="85">
        <v>0</v>
      </c>
      <c r="CI97" s="85">
        <v>0</v>
      </c>
      <c r="CJ97" s="85">
        <v>1577</v>
      </c>
      <c r="CK97" s="85">
        <v>4352</v>
      </c>
      <c r="CL97" s="85">
        <v>7969</v>
      </c>
      <c r="CM97" s="85">
        <v>0</v>
      </c>
      <c r="CN97" s="85">
        <v>0</v>
      </c>
      <c r="CO97" s="91">
        <v>17002337</v>
      </c>
      <c r="CP97" s="91">
        <v>1742</v>
      </c>
      <c r="CQ97" s="91">
        <v>9760.24</v>
      </c>
      <c r="CR97" s="91">
        <v>0</v>
      </c>
      <c r="CS97" s="91">
        <v>9760.24</v>
      </c>
      <c r="CT97" s="91">
        <v>1742</v>
      </c>
      <c r="CU97" s="91">
        <v>17002338</v>
      </c>
      <c r="CV97" s="91">
        <v>0</v>
      </c>
      <c r="CW97" s="91">
        <v>172873</v>
      </c>
      <c r="CX97" s="91">
        <v>0</v>
      </c>
      <c r="CY97" s="91">
        <v>0</v>
      </c>
      <c r="CZ97" s="91">
        <v>0</v>
      </c>
      <c r="DA97" s="91">
        <v>0</v>
      </c>
      <c r="DB97" s="91">
        <v>0</v>
      </c>
      <c r="DC97" s="91">
        <v>0</v>
      </c>
      <c r="DD97" s="91">
        <v>0</v>
      </c>
      <c r="DE97" s="91">
        <v>17202433</v>
      </c>
      <c r="DF97" s="91">
        <v>4457357</v>
      </c>
      <c r="DG97" s="91">
        <v>12745076</v>
      </c>
      <c r="DH97" s="91">
        <v>12754836</v>
      </c>
      <c r="DI97" s="91">
        <v>2070046</v>
      </c>
      <c r="DJ97" s="91">
        <v>6261</v>
      </c>
      <c r="DK97" s="91">
        <v>1534631781</v>
      </c>
      <c r="DL97" s="91">
        <v>0</v>
      </c>
      <c r="DM97" s="91">
        <v>9760</v>
      </c>
      <c r="DN97" s="91">
        <v>0</v>
      </c>
      <c r="DO97" s="91">
        <v>2209</v>
      </c>
      <c r="DP97" s="91">
        <v>8661</v>
      </c>
      <c r="DQ97" s="91">
        <v>16352</v>
      </c>
      <c r="DR97" s="91">
        <v>0</v>
      </c>
      <c r="DS97" s="91">
        <v>0</v>
      </c>
      <c r="DT97" s="91">
        <v>0</v>
      </c>
      <c r="DU97" s="92">
        <v>17175211</v>
      </c>
      <c r="DV97" s="92">
        <v>1742</v>
      </c>
      <c r="DW97" s="92">
        <v>9859.48</v>
      </c>
      <c r="DX97" s="92">
        <v>0</v>
      </c>
      <c r="DY97" s="92">
        <v>9859.48</v>
      </c>
      <c r="DZ97" s="92">
        <v>1740</v>
      </c>
      <c r="EA97" s="92">
        <v>17175211</v>
      </c>
      <c r="EB97" s="92">
        <v>0</v>
      </c>
      <c r="EC97" s="92">
        <v>184256</v>
      </c>
      <c r="ED97" s="92">
        <v>0</v>
      </c>
      <c r="EE97" s="92">
        <v>0</v>
      </c>
      <c r="EF97" s="92">
        <v>0</v>
      </c>
      <c r="EG97" s="92">
        <v>0</v>
      </c>
      <c r="EH97" s="92">
        <v>0</v>
      </c>
      <c r="EI97" s="92">
        <v>19719</v>
      </c>
      <c r="EJ97" s="92">
        <v>0</v>
      </c>
      <c r="EK97" s="92">
        <v>17404901</v>
      </c>
      <c r="EL97" s="92">
        <v>4736428</v>
      </c>
      <c r="EM97" s="92">
        <v>12668473</v>
      </c>
      <c r="EN97" s="92">
        <v>12658613</v>
      </c>
      <c r="EO97" s="92">
        <v>2160008</v>
      </c>
      <c r="EP97" s="92">
        <v>6412</v>
      </c>
      <c r="EQ97" s="92">
        <v>1608204387</v>
      </c>
      <c r="ER97" s="92">
        <v>9860</v>
      </c>
      <c r="ES97" s="92">
        <v>0</v>
      </c>
      <c r="ET97" s="92">
        <v>19716</v>
      </c>
      <c r="EU97" s="92">
        <v>5153</v>
      </c>
      <c r="EV97" s="92">
        <v>3762</v>
      </c>
      <c r="EW97" s="92">
        <v>16800</v>
      </c>
      <c r="EX97" s="92">
        <v>0</v>
      </c>
      <c r="EY97" s="92">
        <v>0</v>
      </c>
      <c r="EZ97" s="92">
        <v>0</v>
      </c>
      <c r="FA97" s="88">
        <v>17339751</v>
      </c>
      <c r="FB97" s="88">
        <v>1740</v>
      </c>
      <c r="FC97" s="88">
        <v>9965.3700000000008</v>
      </c>
      <c r="FD97" s="88">
        <v>175</v>
      </c>
      <c r="FE97" s="88">
        <v>10140.370000000001</v>
      </c>
      <c r="FF97" s="88">
        <v>1730</v>
      </c>
      <c r="FG97" s="88">
        <v>17542840</v>
      </c>
      <c r="FH97" s="88">
        <v>0</v>
      </c>
      <c r="FI97" s="88">
        <v>0</v>
      </c>
      <c r="FJ97" s="88">
        <v>243546</v>
      </c>
      <c r="FK97" s="88">
        <v>0</v>
      </c>
      <c r="FL97" s="88">
        <v>0</v>
      </c>
      <c r="FM97" s="88">
        <v>0</v>
      </c>
      <c r="FN97" s="88">
        <v>0</v>
      </c>
      <c r="FO97" s="88">
        <v>101404</v>
      </c>
      <c r="FP97" s="88">
        <v>0</v>
      </c>
      <c r="FQ97" s="88">
        <v>0</v>
      </c>
      <c r="FR97" s="88">
        <v>45898</v>
      </c>
      <c r="FS97" s="88">
        <v>0</v>
      </c>
      <c r="FT97" s="88">
        <v>0</v>
      </c>
      <c r="FU97" s="88">
        <v>187801</v>
      </c>
      <c r="FV97" s="88">
        <v>0</v>
      </c>
      <c r="FW97" s="88">
        <v>18121489</v>
      </c>
      <c r="FX97" s="88">
        <v>4888822</v>
      </c>
      <c r="FY97" s="88">
        <v>13232667</v>
      </c>
      <c r="FZ97" s="88">
        <v>13232666</v>
      </c>
      <c r="GA97" s="88">
        <v>2012014</v>
      </c>
      <c r="GB97" s="88">
        <v>1660589254</v>
      </c>
      <c r="GC97" s="88">
        <v>1</v>
      </c>
      <c r="GD97" s="88">
        <v>0</v>
      </c>
      <c r="GE97" s="93">
        <v>17786386</v>
      </c>
      <c r="GF97" s="93">
        <v>1730</v>
      </c>
      <c r="GG97" s="93">
        <v>10281.15</v>
      </c>
      <c r="GH97" s="93">
        <v>179</v>
      </c>
      <c r="GI97" s="93">
        <v>10460.15</v>
      </c>
      <c r="GJ97" s="93">
        <v>1689</v>
      </c>
      <c r="GK97" s="93">
        <v>17667193</v>
      </c>
      <c r="GL97" s="93">
        <v>119193</v>
      </c>
      <c r="GM97" s="93">
        <v>0</v>
      </c>
      <c r="GN97" s="93">
        <v>260824</v>
      </c>
      <c r="GO97" s="93">
        <v>0</v>
      </c>
      <c r="GP97" s="93">
        <v>0</v>
      </c>
      <c r="GQ97" s="93">
        <v>0</v>
      </c>
      <c r="GR97" s="93">
        <v>0</v>
      </c>
      <c r="GS97" s="93">
        <v>428866</v>
      </c>
      <c r="GT97" s="93">
        <v>0</v>
      </c>
      <c r="GU97" s="93">
        <v>412</v>
      </c>
      <c r="GV97" s="93">
        <v>31040</v>
      </c>
      <c r="GW97" s="93">
        <v>0</v>
      </c>
      <c r="GX97" s="93">
        <v>0</v>
      </c>
      <c r="GY97" s="93">
        <v>311622</v>
      </c>
      <c r="GZ97" s="93">
        <v>25954</v>
      </c>
      <c r="HA97" s="93">
        <v>18845104</v>
      </c>
      <c r="HB97" s="93">
        <v>5815816</v>
      </c>
      <c r="HC97" s="93">
        <v>13029288</v>
      </c>
      <c r="HD97" s="93">
        <v>13029288</v>
      </c>
      <c r="HE97" s="93">
        <v>2444062</v>
      </c>
      <c r="HF97" s="93">
        <v>1774338692</v>
      </c>
      <c r="HG97" s="93">
        <v>0</v>
      </c>
      <c r="HH97" s="93">
        <v>0</v>
      </c>
      <c r="HI97" s="65">
        <v>17928017</v>
      </c>
      <c r="HJ97" s="65">
        <v>1689</v>
      </c>
      <c r="HK97" s="65">
        <v>10614.57</v>
      </c>
      <c r="HL97" s="65">
        <v>0</v>
      </c>
      <c r="HM97" s="65">
        <v>10614.57</v>
      </c>
      <c r="HN97" s="65">
        <v>1651</v>
      </c>
      <c r="HO97" s="65">
        <v>17524655</v>
      </c>
      <c r="HP97" s="65">
        <v>403362</v>
      </c>
      <c r="HQ97" s="65">
        <v>0</v>
      </c>
      <c r="HR97" s="65">
        <v>173024</v>
      </c>
      <c r="HS97" s="65">
        <v>0</v>
      </c>
      <c r="HT97" s="65">
        <v>0</v>
      </c>
      <c r="HU97" s="65">
        <v>0</v>
      </c>
      <c r="HV97" s="65">
        <v>0</v>
      </c>
      <c r="HW97" s="65">
        <v>403354</v>
      </c>
      <c r="HX97" s="65">
        <v>0</v>
      </c>
      <c r="HY97" s="65">
        <v>0</v>
      </c>
      <c r="HZ97" s="65">
        <v>8125</v>
      </c>
      <c r="IA97" s="65">
        <v>0</v>
      </c>
      <c r="IB97" s="65">
        <v>0</v>
      </c>
      <c r="IC97" s="65">
        <v>273504</v>
      </c>
      <c r="ID97" s="65">
        <v>21349</v>
      </c>
      <c r="IE97" s="65">
        <v>18807373</v>
      </c>
      <c r="IF97" s="65">
        <v>5126528</v>
      </c>
      <c r="IG97" s="65">
        <v>13680845</v>
      </c>
      <c r="IH97" s="65">
        <v>13691459</v>
      </c>
      <c r="II97" s="65">
        <v>2002411</v>
      </c>
      <c r="IJ97" s="65">
        <v>1881997755</v>
      </c>
      <c r="IK97" s="65">
        <v>0</v>
      </c>
      <c r="IL97" s="65">
        <v>10614</v>
      </c>
      <c r="IM97" s="90">
        <v>17697679</v>
      </c>
      <c r="IN97" s="90">
        <v>1651</v>
      </c>
      <c r="IO97" s="90">
        <v>10719.37</v>
      </c>
      <c r="IP97" s="90">
        <v>0</v>
      </c>
      <c r="IQ97" s="90">
        <v>10719.37</v>
      </c>
      <c r="IR97" s="90">
        <v>1603</v>
      </c>
      <c r="IS97" s="90">
        <v>17183150</v>
      </c>
      <c r="IT97" s="90">
        <v>514529</v>
      </c>
      <c r="IU97" s="90">
        <v>0</v>
      </c>
      <c r="IV97" s="90">
        <v>117789</v>
      </c>
      <c r="IW97" s="90">
        <v>0</v>
      </c>
      <c r="IX97" s="90">
        <v>0</v>
      </c>
      <c r="IY97" s="90">
        <v>0</v>
      </c>
      <c r="IZ97" s="90">
        <v>0</v>
      </c>
      <c r="JA97" s="90">
        <v>514530</v>
      </c>
      <c r="JB97" s="90">
        <v>0</v>
      </c>
      <c r="JC97" s="90">
        <v>0</v>
      </c>
      <c r="JD97" s="90">
        <v>21628</v>
      </c>
      <c r="JE97" s="90">
        <v>0</v>
      </c>
      <c r="JF97" s="90">
        <v>0</v>
      </c>
      <c r="JG97" s="90">
        <v>263147</v>
      </c>
      <c r="JH97" s="90">
        <v>13076</v>
      </c>
      <c r="JI97" s="90">
        <v>18627849</v>
      </c>
      <c r="JJ97" s="90">
        <v>5156667</v>
      </c>
      <c r="JK97" s="90">
        <v>13471182</v>
      </c>
      <c r="JL97" s="90">
        <v>13471182</v>
      </c>
      <c r="JM97" s="90">
        <v>2222688</v>
      </c>
      <c r="JN97" s="90">
        <v>2153755425</v>
      </c>
      <c r="JO97" s="90">
        <v>0</v>
      </c>
      <c r="JP97" s="90">
        <v>0</v>
      </c>
      <c r="JQ97" s="100">
        <v>17300939</v>
      </c>
      <c r="JR97" s="100">
        <v>1603</v>
      </c>
      <c r="JS97" s="100">
        <v>10792.85</v>
      </c>
      <c r="JT97" s="100">
        <v>325</v>
      </c>
      <c r="JU97" s="100">
        <v>11117.85</v>
      </c>
      <c r="JV97" s="100">
        <v>1589</v>
      </c>
      <c r="JW97" s="100">
        <v>17666264</v>
      </c>
      <c r="JX97" s="100">
        <v>0</v>
      </c>
      <c r="JY97" s="100">
        <v>0</v>
      </c>
      <c r="JZ97" s="100">
        <v>139135</v>
      </c>
      <c r="KA97" s="100">
        <v>0</v>
      </c>
      <c r="KB97" s="100">
        <v>0</v>
      </c>
      <c r="KC97" s="100">
        <v>0</v>
      </c>
      <c r="KD97" s="100">
        <v>3000000</v>
      </c>
      <c r="KE97" s="100">
        <v>155650</v>
      </c>
      <c r="KF97" s="100">
        <v>0</v>
      </c>
      <c r="KG97" s="100">
        <v>1858</v>
      </c>
      <c r="KH97" s="100">
        <v>0</v>
      </c>
      <c r="KI97" s="100">
        <v>0</v>
      </c>
      <c r="KJ97" s="100">
        <v>0</v>
      </c>
      <c r="KK97" s="100">
        <v>314165</v>
      </c>
      <c r="KL97" s="100">
        <v>15065</v>
      </c>
      <c r="KM97" s="100">
        <v>21292137</v>
      </c>
      <c r="KN97" s="100">
        <v>5797898</v>
      </c>
      <c r="KO97" s="100">
        <v>15494239</v>
      </c>
      <c r="KP97" s="100">
        <v>15494239</v>
      </c>
      <c r="KQ97" s="100">
        <v>2095684</v>
      </c>
      <c r="KR97" s="100">
        <v>2591158234</v>
      </c>
      <c r="KS97" s="100">
        <v>0</v>
      </c>
      <c r="KT97" s="100">
        <v>0</v>
      </c>
    </row>
    <row r="98" spans="1:306" x14ac:dyDescent="0.25">
      <c r="A98" s="61">
        <v>1554</v>
      </c>
      <c r="B98" s="61" t="s">
        <v>118</v>
      </c>
      <c r="C98" s="61">
        <v>107044744</v>
      </c>
      <c r="D98" s="61">
        <v>10988</v>
      </c>
      <c r="E98" s="61">
        <v>9741.9699999999993</v>
      </c>
      <c r="F98" s="61">
        <v>75</v>
      </c>
      <c r="G98" s="61">
        <v>9816.9699999999993</v>
      </c>
      <c r="H98" s="61">
        <v>11045</v>
      </c>
      <c r="I98" s="61">
        <v>108428434</v>
      </c>
      <c r="J98" s="61">
        <v>0</v>
      </c>
      <c r="K98" s="61">
        <v>10898</v>
      </c>
      <c r="L98" s="61">
        <v>0</v>
      </c>
      <c r="M98" s="61">
        <v>0</v>
      </c>
      <c r="N98" s="61">
        <v>0</v>
      </c>
      <c r="O98" s="61">
        <v>0</v>
      </c>
      <c r="P98" s="61">
        <v>0</v>
      </c>
      <c r="Q98" s="61">
        <v>0</v>
      </c>
      <c r="R98" s="61">
        <v>0</v>
      </c>
      <c r="S98" s="61">
        <v>108553041</v>
      </c>
      <c r="T98" s="61">
        <v>56636372</v>
      </c>
      <c r="U98" s="61">
        <v>51916669</v>
      </c>
      <c r="V98" s="61">
        <v>51906852</v>
      </c>
      <c r="W98" s="61">
        <v>6545233</v>
      </c>
      <c r="X98" s="61">
        <v>488167</v>
      </c>
      <c r="Y98" s="61">
        <v>5879950422</v>
      </c>
      <c r="Z98" s="61">
        <v>9817</v>
      </c>
      <c r="AA98" s="61">
        <v>0</v>
      </c>
      <c r="AB98" s="61">
        <v>0</v>
      </c>
      <c r="AC98" s="61">
        <v>113709</v>
      </c>
      <c r="AD98" s="61">
        <v>0</v>
      </c>
      <c r="AE98" s="94">
        <v>108439332</v>
      </c>
      <c r="AF98" s="94">
        <v>11045</v>
      </c>
      <c r="AG98" s="94">
        <v>9817.9599999999991</v>
      </c>
      <c r="AH98" s="94">
        <v>0</v>
      </c>
      <c r="AI98" s="94">
        <v>9817.9599999999991</v>
      </c>
      <c r="AJ98" s="94">
        <v>11044</v>
      </c>
      <c r="AK98" s="94">
        <v>108429550</v>
      </c>
      <c r="AL98" s="94">
        <v>0</v>
      </c>
      <c r="AM98" s="94">
        <v>50335</v>
      </c>
      <c r="AN98" s="94">
        <v>0</v>
      </c>
      <c r="AO98" s="94">
        <v>0</v>
      </c>
      <c r="AP98" s="94">
        <v>0</v>
      </c>
      <c r="AQ98" s="94">
        <v>0</v>
      </c>
      <c r="AR98" s="94">
        <v>0</v>
      </c>
      <c r="AS98" s="94">
        <v>9818</v>
      </c>
      <c r="AT98" s="94">
        <v>0</v>
      </c>
      <c r="AU98" s="94">
        <v>109268973</v>
      </c>
      <c r="AV98" s="94">
        <v>56426501</v>
      </c>
      <c r="AW98" s="94">
        <v>52842472</v>
      </c>
      <c r="AX98" s="94">
        <v>52842472</v>
      </c>
      <c r="AY98" s="94">
        <v>5009958</v>
      </c>
      <c r="AZ98" s="94">
        <v>442352</v>
      </c>
      <c r="BA98" s="94">
        <v>6110072883</v>
      </c>
      <c r="BB98" s="94">
        <v>0</v>
      </c>
      <c r="BC98" s="94">
        <v>0</v>
      </c>
      <c r="BD98" s="94">
        <v>9782</v>
      </c>
      <c r="BE98" s="94">
        <v>895</v>
      </c>
      <c r="BF98" s="94">
        <v>110790</v>
      </c>
      <c r="BG98" s="94">
        <v>657803</v>
      </c>
      <c r="BH98" s="94">
        <v>0</v>
      </c>
      <c r="BI98" s="94">
        <v>0</v>
      </c>
      <c r="BJ98" s="85">
        <v>108479885</v>
      </c>
      <c r="BK98" s="85">
        <v>11044</v>
      </c>
      <c r="BL98" s="85">
        <v>9822.52</v>
      </c>
      <c r="BM98" s="85">
        <v>0</v>
      </c>
      <c r="BN98" s="85">
        <v>9822.52</v>
      </c>
      <c r="BO98" s="85">
        <v>11102</v>
      </c>
      <c r="BP98" s="85">
        <v>109049617</v>
      </c>
      <c r="BQ98" s="85">
        <v>0</v>
      </c>
      <c r="BR98" s="85">
        <v>67043</v>
      </c>
      <c r="BS98" s="85">
        <v>0</v>
      </c>
      <c r="BT98" s="85">
        <v>0</v>
      </c>
      <c r="BU98" s="85">
        <v>0</v>
      </c>
      <c r="BV98" s="85">
        <v>0</v>
      </c>
      <c r="BW98" s="85">
        <v>5860000</v>
      </c>
      <c r="BX98" s="85">
        <v>0</v>
      </c>
      <c r="BY98" s="85">
        <v>0</v>
      </c>
      <c r="BZ98" s="85">
        <v>115564923</v>
      </c>
      <c r="CA98" s="85">
        <v>58117093</v>
      </c>
      <c r="CB98" s="85">
        <v>57447830</v>
      </c>
      <c r="CC98" s="85">
        <v>57487000</v>
      </c>
      <c r="CD98" s="85">
        <v>5039921</v>
      </c>
      <c r="CE98" s="85">
        <v>415175</v>
      </c>
      <c r="CF98" s="85">
        <v>6357351004</v>
      </c>
      <c r="CG98" s="85">
        <v>0</v>
      </c>
      <c r="CH98" s="85">
        <v>39170</v>
      </c>
      <c r="CI98" s="85">
        <v>0</v>
      </c>
      <c r="CJ98" s="85">
        <v>0</v>
      </c>
      <c r="CK98" s="85">
        <v>75224</v>
      </c>
      <c r="CL98" s="85">
        <v>513039</v>
      </c>
      <c r="CM98" s="85">
        <v>0</v>
      </c>
      <c r="CN98" s="85">
        <v>0</v>
      </c>
      <c r="CO98" s="91">
        <v>109116660</v>
      </c>
      <c r="CP98" s="91">
        <v>11102</v>
      </c>
      <c r="CQ98" s="91">
        <v>9828.56</v>
      </c>
      <c r="CR98" s="91">
        <v>0</v>
      </c>
      <c r="CS98" s="91">
        <v>9828.56</v>
      </c>
      <c r="CT98" s="91">
        <v>11180</v>
      </c>
      <c r="CU98" s="91">
        <v>109883301</v>
      </c>
      <c r="CV98" s="91">
        <v>0</v>
      </c>
      <c r="CW98" s="91">
        <v>77403</v>
      </c>
      <c r="CX98" s="91">
        <v>0</v>
      </c>
      <c r="CY98" s="91">
        <v>0</v>
      </c>
      <c r="CZ98" s="91">
        <v>0</v>
      </c>
      <c r="DA98" s="91">
        <v>0</v>
      </c>
      <c r="DB98" s="91">
        <v>5860000</v>
      </c>
      <c r="DC98" s="91">
        <v>0</v>
      </c>
      <c r="DD98" s="91">
        <v>0</v>
      </c>
      <c r="DE98" s="91">
        <v>116524383</v>
      </c>
      <c r="DF98" s="91">
        <v>58528210</v>
      </c>
      <c r="DG98" s="91">
        <v>57996173</v>
      </c>
      <c r="DH98" s="91">
        <v>58006001</v>
      </c>
      <c r="DI98" s="91">
        <v>5007007</v>
      </c>
      <c r="DJ98" s="91">
        <v>421278</v>
      </c>
      <c r="DK98" s="91">
        <v>6689169962</v>
      </c>
      <c r="DL98" s="91">
        <v>0</v>
      </c>
      <c r="DM98" s="91">
        <v>9828</v>
      </c>
      <c r="DN98" s="91">
        <v>0</v>
      </c>
      <c r="DO98" s="91">
        <v>9351</v>
      </c>
      <c r="DP98" s="91">
        <v>22644</v>
      </c>
      <c r="DQ98" s="91">
        <v>671684</v>
      </c>
      <c r="DR98" s="91">
        <v>0</v>
      </c>
      <c r="DS98" s="91">
        <v>0</v>
      </c>
      <c r="DT98" s="91">
        <v>0</v>
      </c>
      <c r="DU98" s="92">
        <v>109960704</v>
      </c>
      <c r="DV98" s="92">
        <v>11180</v>
      </c>
      <c r="DW98" s="92">
        <v>9835.48</v>
      </c>
      <c r="DX98" s="92">
        <v>0</v>
      </c>
      <c r="DY98" s="92">
        <v>9835.48</v>
      </c>
      <c r="DZ98" s="92">
        <v>11280</v>
      </c>
      <c r="EA98" s="92">
        <v>110944214</v>
      </c>
      <c r="EB98" s="92">
        <v>0</v>
      </c>
      <c r="EC98" s="92">
        <v>23223</v>
      </c>
      <c r="ED98" s="92">
        <v>0</v>
      </c>
      <c r="EE98" s="92">
        <v>0</v>
      </c>
      <c r="EF98" s="92">
        <v>0</v>
      </c>
      <c r="EG98" s="92">
        <v>0</v>
      </c>
      <c r="EH98" s="92">
        <v>5860000</v>
      </c>
      <c r="EI98" s="92">
        <v>0</v>
      </c>
      <c r="EJ98" s="92">
        <v>0</v>
      </c>
      <c r="EK98" s="92">
        <v>117695387</v>
      </c>
      <c r="EL98" s="92">
        <v>61699518</v>
      </c>
      <c r="EM98" s="92">
        <v>55995869</v>
      </c>
      <c r="EN98" s="92">
        <v>55927022</v>
      </c>
      <c r="EO98" s="92">
        <v>5177617</v>
      </c>
      <c r="EP98" s="92">
        <v>431473</v>
      </c>
      <c r="EQ98" s="92">
        <v>7169931356</v>
      </c>
      <c r="ER98" s="92">
        <v>68847</v>
      </c>
      <c r="ES98" s="92">
        <v>0</v>
      </c>
      <c r="ET98" s="92">
        <v>0</v>
      </c>
      <c r="EU98" s="92">
        <v>960</v>
      </c>
      <c r="EV98" s="92">
        <v>0</v>
      </c>
      <c r="EW98" s="92">
        <v>866991</v>
      </c>
      <c r="EX98" s="92">
        <v>0</v>
      </c>
      <c r="EY98" s="92">
        <v>0</v>
      </c>
      <c r="EZ98" s="92">
        <v>0</v>
      </c>
      <c r="FA98" s="88">
        <v>110967436</v>
      </c>
      <c r="FB98" s="88">
        <v>11280</v>
      </c>
      <c r="FC98" s="88">
        <v>9837.5400000000009</v>
      </c>
      <c r="FD98" s="88">
        <v>175</v>
      </c>
      <c r="FE98" s="88">
        <v>10012.540000000001</v>
      </c>
      <c r="FF98" s="88">
        <v>11412</v>
      </c>
      <c r="FG98" s="88">
        <v>114263106</v>
      </c>
      <c r="FH98" s="88">
        <v>0</v>
      </c>
      <c r="FI98" s="88">
        <v>0</v>
      </c>
      <c r="FJ98" s="88">
        <v>141345</v>
      </c>
      <c r="FK98" s="88">
        <v>0</v>
      </c>
      <c r="FL98" s="88">
        <v>0</v>
      </c>
      <c r="FM98" s="88">
        <v>0</v>
      </c>
      <c r="FN98" s="88">
        <v>5860000</v>
      </c>
      <c r="FO98" s="88">
        <v>0</v>
      </c>
      <c r="FP98" s="88">
        <v>0</v>
      </c>
      <c r="FQ98" s="88">
        <v>520</v>
      </c>
      <c r="FR98" s="88">
        <v>34730</v>
      </c>
      <c r="FS98" s="88">
        <v>0</v>
      </c>
      <c r="FT98" s="88">
        <v>0</v>
      </c>
      <c r="FU98" s="88">
        <v>992271</v>
      </c>
      <c r="FV98" s="88">
        <v>0</v>
      </c>
      <c r="FW98" s="88">
        <v>121291972</v>
      </c>
      <c r="FX98" s="88">
        <v>64002915</v>
      </c>
      <c r="FY98" s="88">
        <v>57289057</v>
      </c>
      <c r="FZ98" s="88">
        <v>57228982</v>
      </c>
      <c r="GA98" s="88">
        <v>5204112</v>
      </c>
      <c r="GB98" s="88">
        <v>7540961017</v>
      </c>
      <c r="GC98" s="88">
        <v>60075</v>
      </c>
      <c r="GD98" s="88">
        <v>0</v>
      </c>
      <c r="GE98" s="93">
        <v>114404451</v>
      </c>
      <c r="GF98" s="93">
        <v>11412</v>
      </c>
      <c r="GG98" s="93">
        <v>10024.93</v>
      </c>
      <c r="GH98" s="93">
        <v>179</v>
      </c>
      <c r="GI98" s="93">
        <v>10203.93</v>
      </c>
      <c r="GJ98" s="93">
        <v>11354</v>
      </c>
      <c r="GK98" s="93">
        <v>115855421</v>
      </c>
      <c r="GL98" s="93">
        <v>0</v>
      </c>
      <c r="GM98" s="93">
        <v>0</v>
      </c>
      <c r="GN98" s="93">
        <v>26798</v>
      </c>
      <c r="GO98" s="93">
        <v>0</v>
      </c>
      <c r="GP98" s="93">
        <v>0</v>
      </c>
      <c r="GQ98" s="93">
        <v>0</v>
      </c>
      <c r="GR98" s="93">
        <v>5860000</v>
      </c>
      <c r="GS98" s="93">
        <v>591828</v>
      </c>
      <c r="GT98" s="93">
        <v>0</v>
      </c>
      <c r="GU98" s="93">
        <v>31800</v>
      </c>
      <c r="GV98" s="93">
        <v>92706</v>
      </c>
      <c r="GW98" s="93">
        <v>0</v>
      </c>
      <c r="GX98" s="93">
        <v>0</v>
      </c>
      <c r="GY98" s="93">
        <v>1060658</v>
      </c>
      <c r="GZ98" s="93">
        <v>0</v>
      </c>
      <c r="HA98" s="93">
        <v>123519211</v>
      </c>
      <c r="HB98" s="93">
        <v>67515636</v>
      </c>
      <c r="HC98" s="93">
        <v>56003575</v>
      </c>
      <c r="HD98" s="93">
        <v>56003576</v>
      </c>
      <c r="HE98" s="93">
        <v>4278795</v>
      </c>
      <c r="HF98" s="93">
        <v>8099012519</v>
      </c>
      <c r="HG98" s="93">
        <v>0</v>
      </c>
      <c r="HH98" s="93">
        <v>1</v>
      </c>
      <c r="HI98" s="65">
        <v>115872015</v>
      </c>
      <c r="HJ98" s="65">
        <v>11353</v>
      </c>
      <c r="HK98" s="65">
        <v>10206.290000000001</v>
      </c>
      <c r="HL98" s="65">
        <v>0</v>
      </c>
      <c r="HM98" s="65">
        <v>10206.290000000001</v>
      </c>
      <c r="HN98" s="65">
        <v>11264</v>
      </c>
      <c r="HO98" s="65">
        <v>114963651</v>
      </c>
      <c r="HP98" s="65">
        <v>908364</v>
      </c>
      <c r="HQ98" s="65">
        <v>0</v>
      </c>
      <c r="HR98" s="65">
        <v>0</v>
      </c>
      <c r="HS98" s="65">
        <v>0</v>
      </c>
      <c r="HT98" s="65">
        <v>0</v>
      </c>
      <c r="HU98" s="65">
        <v>0</v>
      </c>
      <c r="HV98" s="65">
        <v>5860000</v>
      </c>
      <c r="HW98" s="65">
        <v>908360</v>
      </c>
      <c r="HX98" s="65">
        <v>0</v>
      </c>
      <c r="HY98" s="65">
        <v>91440</v>
      </c>
      <c r="HZ98" s="65">
        <v>53760</v>
      </c>
      <c r="IA98" s="65">
        <v>0</v>
      </c>
      <c r="IB98" s="65">
        <v>0</v>
      </c>
      <c r="IC98" s="65">
        <v>1131882</v>
      </c>
      <c r="ID98" s="65">
        <v>13013</v>
      </c>
      <c r="IE98" s="65">
        <v>123930470</v>
      </c>
      <c r="IF98" s="65">
        <v>67336664</v>
      </c>
      <c r="IG98" s="65">
        <v>56593806</v>
      </c>
      <c r="IH98" s="65">
        <v>56634631</v>
      </c>
      <c r="II98" s="65">
        <v>4084935</v>
      </c>
      <c r="IJ98" s="65">
        <v>8651489741</v>
      </c>
      <c r="IK98" s="65">
        <v>0</v>
      </c>
      <c r="IL98" s="65">
        <v>40825</v>
      </c>
      <c r="IM98" s="90">
        <v>114963651</v>
      </c>
      <c r="IN98" s="90">
        <v>11264</v>
      </c>
      <c r="IO98" s="90">
        <v>10206.290000000001</v>
      </c>
      <c r="IP98" s="90">
        <v>0</v>
      </c>
      <c r="IQ98" s="90">
        <v>10206.290000000001</v>
      </c>
      <c r="IR98" s="90">
        <v>11069</v>
      </c>
      <c r="IS98" s="90">
        <v>112973424</v>
      </c>
      <c r="IT98" s="90">
        <v>1990227</v>
      </c>
      <c r="IU98" s="90">
        <v>0</v>
      </c>
      <c r="IV98" s="90">
        <v>172191</v>
      </c>
      <c r="IW98" s="90">
        <v>0</v>
      </c>
      <c r="IX98" s="90">
        <v>0</v>
      </c>
      <c r="IY98" s="90">
        <v>0</v>
      </c>
      <c r="IZ98" s="90">
        <v>5860000</v>
      </c>
      <c r="JA98" s="90">
        <v>1990227</v>
      </c>
      <c r="JB98" s="90">
        <v>0</v>
      </c>
      <c r="JC98" s="90">
        <v>80179</v>
      </c>
      <c r="JD98" s="90">
        <v>151264</v>
      </c>
      <c r="JE98" s="90">
        <v>0</v>
      </c>
      <c r="JF98" s="90">
        <v>0</v>
      </c>
      <c r="JG98" s="90">
        <v>1378468</v>
      </c>
      <c r="JH98" s="90">
        <v>45766</v>
      </c>
      <c r="JI98" s="90">
        <v>124641746</v>
      </c>
      <c r="JJ98" s="90">
        <v>71571848</v>
      </c>
      <c r="JK98" s="90">
        <v>53069898</v>
      </c>
      <c r="JL98" s="90">
        <v>52651440</v>
      </c>
      <c r="JM98" s="90">
        <v>8193059</v>
      </c>
      <c r="JN98" s="90">
        <v>9617230968</v>
      </c>
      <c r="JO98" s="90">
        <v>418458</v>
      </c>
      <c r="JP98" s="90">
        <v>0</v>
      </c>
      <c r="JQ98" s="100">
        <v>113145615</v>
      </c>
      <c r="JR98" s="100">
        <v>11069</v>
      </c>
      <c r="JS98" s="100">
        <v>10221.85</v>
      </c>
      <c r="JT98" s="100">
        <v>778.15</v>
      </c>
      <c r="JU98" s="100">
        <v>11000</v>
      </c>
      <c r="JV98" s="100">
        <v>11057</v>
      </c>
      <c r="JW98" s="100">
        <v>121627000</v>
      </c>
      <c r="JX98" s="100">
        <v>0</v>
      </c>
      <c r="JY98" s="100">
        <v>0</v>
      </c>
      <c r="JZ98" s="100">
        <v>66907</v>
      </c>
      <c r="KA98" s="100">
        <v>0</v>
      </c>
      <c r="KB98" s="100">
        <v>0</v>
      </c>
      <c r="KC98" s="100">
        <v>0</v>
      </c>
      <c r="KD98" s="100">
        <v>5860000</v>
      </c>
      <c r="KE98" s="100">
        <v>132000</v>
      </c>
      <c r="KF98" s="100">
        <v>0</v>
      </c>
      <c r="KG98" s="100">
        <v>84251</v>
      </c>
      <c r="KH98" s="100">
        <v>49478</v>
      </c>
      <c r="KI98" s="100">
        <v>0</v>
      </c>
      <c r="KJ98" s="100">
        <v>0</v>
      </c>
      <c r="KK98" s="100">
        <v>1817591</v>
      </c>
      <c r="KL98" s="100">
        <v>120520</v>
      </c>
      <c r="KM98" s="100">
        <v>129757747</v>
      </c>
      <c r="KN98" s="100">
        <v>73172595</v>
      </c>
      <c r="KO98" s="100">
        <v>56585152</v>
      </c>
      <c r="KP98" s="100">
        <v>56585152</v>
      </c>
      <c r="KQ98" s="100">
        <v>12088834</v>
      </c>
      <c r="KR98" s="100">
        <v>10863940710</v>
      </c>
      <c r="KS98" s="100">
        <v>0</v>
      </c>
      <c r="KT98" s="100">
        <v>0</v>
      </c>
    </row>
    <row r="99" spans="1:306" x14ac:dyDescent="0.25">
      <c r="A99" s="61">
        <v>1561</v>
      </c>
      <c r="B99" s="61" t="s">
        <v>119</v>
      </c>
      <c r="C99" s="61">
        <v>6314349</v>
      </c>
      <c r="D99" s="61">
        <v>640</v>
      </c>
      <c r="E99" s="61">
        <v>9866.17</v>
      </c>
      <c r="F99" s="61">
        <v>75</v>
      </c>
      <c r="G99" s="61">
        <v>9941.17</v>
      </c>
      <c r="H99" s="61">
        <v>632</v>
      </c>
      <c r="I99" s="61">
        <v>6282819</v>
      </c>
      <c r="J99" s="61">
        <v>0</v>
      </c>
      <c r="K99" s="61">
        <v>21061</v>
      </c>
      <c r="L99" s="61">
        <v>0</v>
      </c>
      <c r="M99" s="61">
        <v>0</v>
      </c>
      <c r="N99" s="61">
        <v>0</v>
      </c>
      <c r="O99" s="61">
        <v>0</v>
      </c>
      <c r="P99" s="61">
        <v>0</v>
      </c>
      <c r="Q99" s="61">
        <v>79529</v>
      </c>
      <c r="R99" s="61">
        <v>0</v>
      </c>
      <c r="S99" s="61">
        <v>6414939</v>
      </c>
      <c r="T99" s="61">
        <v>4809444</v>
      </c>
      <c r="U99" s="61">
        <v>1605495</v>
      </c>
      <c r="V99" s="61">
        <v>1595554</v>
      </c>
      <c r="W99" s="61">
        <v>525910</v>
      </c>
      <c r="X99" s="61">
        <v>2375</v>
      </c>
      <c r="Y99" s="61">
        <v>199380432</v>
      </c>
      <c r="Z99" s="61">
        <v>9941</v>
      </c>
      <c r="AA99" s="61">
        <v>0</v>
      </c>
      <c r="AB99" s="61">
        <v>31530</v>
      </c>
      <c r="AC99" s="61">
        <v>0</v>
      </c>
      <c r="AD99" s="61">
        <v>0</v>
      </c>
      <c r="AE99" s="94">
        <v>6303880</v>
      </c>
      <c r="AF99" s="94">
        <v>632</v>
      </c>
      <c r="AG99" s="94">
        <v>9974.49</v>
      </c>
      <c r="AH99" s="94">
        <v>0</v>
      </c>
      <c r="AI99" s="94">
        <v>9974.49</v>
      </c>
      <c r="AJ99" s="94">
        <v>624</v>
      </c>
      <c r="AK99" s="94">
        <v>6224082</v>
      </c>
      <c r="AL99" s="94">
        <v>0</v>
      </c>
      <c r="AM99" s="94">
        <v>20662</v>
      </c>
      <c r="AN99" s="94">
        <v>0</v>
      </c>
      <c r="AO99" s="94">
        <v>0</v>
      </c>
      <c r="AP99" s="94">
        <v>0</v>
      </c>
      <c r="AQ99" s="94">
        <v>0</v>
      </c>
      <c r="AR99" s="94">
        <v>0</v>
      </c>
      <c r="AS99" s="94">
        <v>79796</v>
      </c>
      <c r="AT99" s="94">
        <v>70005</v>
      </c>
      <c r="AU99" s="94">
        <v>6490732</v>
      </c>
      <c r="AV99" s="94">
        <v>4866928</v>
      </c>
      <c r="AW99" s="94">
        <v>1623804</v>
      </c>
      <c r="AX99" s="94">
        <v>1623804</v>
      </c>
      <c r="AY99" s="94">
        <v>638880</v>
      </c>
      <c r="AZ99" s="94">
        <v>3167</v>
      </c>
      <c r="BA99" s="94">
        <v>205747768</v>
      </c>
      <c r="BB99" s="94">
        <v>0</v>
      </c>
      <c r="BC99" s="94">
        <v>0</v>
      </c>
      <c r="BD99" s="94">
        <v>79798</v>
      </c>
      <c r="BE99" s="94">
        <v>0</v>
      </c>
      <c r="BF99" s="94">
        <v>6415</v>
      </c>
      <c r="BG99" s="94">
        <v>9974</v>
      </c>
      <c r="BH99" s="94">
        <v>0</v>
      </c>
      <c r="BI99" s="94">
        <v>0</v>
      </c>
      <c r="BJ99" s="85">
        <v>6244744</v>
      </c>
      <c r="BK99" s="85">
        <v>624</v>
      </c>
      <c r="BL99" s="85">
        <v>10007.6</v>
      </c>
      <c r="BM99" s="85">
        <v>0</v>
      </c>
      <c r="BN99" s="85">
        <v>10007.6</v>
      </c>
      <c r="BO99" s="85">
        <v>612</v>
      </c>
      <c r="BP99" s="85">
        <v>6124651</v>
      </c>
      <c r="BQ99" s="85">
        <v>0</v>
      </c>
      <c r="BR99" s="85">
        <v>16356</v>
      </c>
      <c r="BS99" s="85">
        <v>0</v>
      </c>
      <c r="BT99" s="85">
        <v>0</v>
      </c>
      <c r="BU99" s="85">
        <v>0</v>
      </c>
      <c r="BV99" s="85">
        <v>0</v>
      </c>
      <c r="BW99" s="85">
        <v>0</v>
      </c>
      <c r="BX99" s="85">
        <v>120091</v>
      </c>
      <c r="BY99" s="85">
        <v>126638</v>
      </c>
      <c r="BZ99" s="85">
        <v>6515592</v>
      </c>
      <c r="CA99" s="85">
        <v>4881319</v>
      </c>
      <c r="CB99" s="85">
        <v>1634273</v>
      </c>
      <c r="CC99" s="85">
        <v>1634273</v>
      </c>
      <c r="CD99" s="85">
        <v>705745</v>
      </c>
      <c r="CE99" s="85">
        <v>2692</v>
      </c>
      <c r="CF99" s="85">
        <v>212980713</v>
      </c>
      <c r="CG99" s="85">
        <v>0</v>
      </c>
      <c r="CH99" s="85">
        <v>0</v>
      </c>
      <c r="CI99" s="85">
        <v>120093</v>
      </c>
      <c r="CJ99" s="85">
        <v>0</v>
      </c>
      <c r="CK99" s="85">
        <v>7763</v>
      </c>
      <c r="CL99" s="85">
        <v>0</v>
      </c>
      <c r="CM99" s="85">
        <v>0</v>
      </c>
      <c r="CN99" s="85">
        <v>0</v>
      </c>
      <c r="CO99" s="91">
        <v>6141007</v>
      </c>
      <c r="CP99" s="91">
        <v>612</v>
      </c>
      <c r="CQ99" s="91">
        <v>10034.33</v>
      </c>
      <c r="CR99" s="91">
        <v>0</v>
      </c>
      <c r="CS99" s="91">
        <v>10034.33</v>
      </c>
      <c r="CT99" s="91">
        <v>593</v>
      </c>
      <c r="CU99" s="91">
        <v>5950358</v>
      </c>
      <c r="CV99" s="91">
        <v>0</v>
      </c>
      <c r="CW99" s="91">
        <v>48449</v>
      </c>
      <c r="CX99" s="91">
        <v>0</v>
      </c>
      <c r="CY99" s="91">
        <v>0</v>
      </c>
      <c r="CZ99" s="91">
        <v>0</v>
      </c>
      <c r="DA99" s="91">
        <v>0</v>
      </c>
      <c r="DB99" s="91">
        <v>0</v>
      </c>
      <c r="DC99" s="91">
        <v>190652</v>
      </c>
      <c r="DD99" s="91">
        <v>124088</v>
      </c>
      <c r="DE99" s="91">
        <v>6512372</v>
      </c>
      <c r="DF99" s="91">
        <v>4702806</v>
      </c>
      <c r="DG99" s="91">
        <v>1809566</v>
      </c>
      <c r="DH99" s="91">
        <v>1809566</v>
      </c>
      <c r="DI99" s="91">
        <v>744250</v>
      </c>
      <c r="DJ99" s="91">
        <v>2732</v>
      </c>
      <c r="DK99" s="91">
        <v>221828980</v>
      </c>
      <c r="DL99" s="91">
        <v>0</v>
      </c>
      <c r="DM99" s="91">
        <v>0</v>
      </c>
      <c r="DN99" s="91">
        <v>190649</v>
      </c>
      <c r="DO99" s="91">
        <v>0</v>
      </c>
      <c r="DP99" s="91">
        <v>0</v>
      </c>
      <c r="DQ99" s="91">
        <v>8176</v>
      </c>
      <c r="DR99" s="91">
        <v>0</v>
      </c>
      <c r="DS99" s="91">
        <v>0</v>
      </c>
      <c r="DT99" s="91">
        <v>0</v>
      </c>
      <c r="DU99" s="92">
        <v>5998807</v>
      </c>
      <c r="DV99" s="92">
        <v>593</v>
      </c>
      <c r="DW99" s="92">
        <v>10116.030000000001</v>
      </c>
      <c r="DX99" s="92">
        <v>0</v>
      </c>
      <c r="DY99" s="92">
        <v>10116.030000000001</v>
      </c>
      <c r="DZ99" s="92">
        <v>577</v>
      </c>
      <c r="EA99" s="92">
        <v>5998807</v>
      </c>
      <c r="EB99" s="92">
        <v>0</v>
      </c>
      <c r="EC99" s="92">
        <v>35640</v>
      </c>
      <c r="ED99" s="92">
        <v>0</v>
      </c>
      <c r="EE99" s="92">
        <v>0</v>
      </c>
      <c r="EF99" s="92">
        <v>0</v>
      </c>
      <c r="EG99" s="92">
        <v>0</v>
      </c>
      <c r="EH99" s="92">
        <v>0</v>
      </c>
      <c r="EI99" s="92">
        <v>161856</v>
      </c>
      <c r="EJ99" s="92">
        <v>126463</v>
      </c>
      <c r="EK99" s="92">
        <v>6331166</v>
      </c>
      <c r="EL99" s="92">
        <v>4654431</v>
      </c>
      <c r="EM99" s="92">
        <v>1676735</v>
      </c>
      <c r="EN99" s="92">
        <v>1676734</v>
      </c>
      <c r="EO99" s="92">
        <v>863291</v>
      </c>
      <c r="EP99" s="92">
        <v>2798</v>
      </c>
      <c r="EQ99" s="92">
        <v>232074977</v>
      </c>
      <c r="ER99" s="92">
        <v>1</v>
      </c>
      <c r="ES99" s="92">
        <v>0</v>
      </c>
      <c r="ET99" s="92">
        <v>161858</v>
      </c>
      <c r="EU99" s="92">
        <v>0</v>
      </c>
      <c r="EV99" s="92">
        <v>0</v>
      </c>
      <c r="EW99" s="92">
        <v>8400</v>
      </c>
      <c r="EX99" s="92">
        <v>0</v>
      </c>
      <c r="EY99" s="92">
        <v>0</v>
      </c>
      <c r="EZ99" s="92">
        <v>0</v>
      </c>
      <c r="FA99" s="88">
        <v>5872589</v>
      </c>
      <c r="FB99" s="88">
        <v>577</v>
      </c>
      <c r="FC99" s="88">
        <v>10177.799999999999</v>
      </c>
      <c r="FD99" s="88">
        <v>175</v>
      </c>
      <c r="FE99" s="88">
        <v>10352.799999999999</v>
      </c>
      <c r="FF99" s="88">
        <v>567</v>
      </c>
      <c r="FG99" s="88">
        <v>5870038</v>
      </c>
      <c r="FH99" s="88">
        <v>2551</v>
      </c>
      <c r="FI99" s="88">
        <v>0</v>
      </c>
      <c r="FJ99" s="88">
        <v>28610</v>
      </c>
      <c r="FK99" s="88">
        <v>0</v>
      </c>
      <c r="FL99" s="88">
        <v>0</v>
      </c>
      <c r="FM99" s="88">
        <v>0</v>
      </c>
      <c r="FN99" s="88">
        <v>0</v>
      </c>
      <c r="FO99" s="88">
        <v>103528</v>
      </c>
      <c r="FP99" s="88">
        <v>123763</v>
      </c>
      <c r="FQ99" s="88">
        <v>0</v>
      </c>
      <c r="FR99" s="88">
        <v>0</v>
      </c>
      <c r="FS99" s="88">
        <v>0</v>
      </c>
      <c r="FT99" s="88">
        <v>0</v>
      </c>
      <c r="FU99" s="88">
        <v>134210</v>
      </c>
      <c r="FV99" s="88">
        <v>0</v>
      </c>
      <c r="FW99" s="88">
        <v>6262699</v>
      </c>
      <c r="FX99" s="88">
        <v>4541414</v>
      </c>
      <c r="FY99" s="88">
        <v>1721285</v>
      </c>
      <c r="FZ99" s="88">
        <v>1721285</v>
      </c>
      <c r="GA99" s="88">
        <v>832011</v>
      </c>
      <c r="GB99" s="88">
        <v>236093147</v>
      </c>
      <c r="GC99" s="88">
        <v>0</v>
      </c>
      <c r="GD99" s="88">
        <v>0</v>
      </c>
      <c r="GE99" s="93">
        <v>5898647</v>
      </c>
      <c r="GF99" s="93">
        <v>567</v>
      </c>
      <c r="GG99" s="93">
        <v>10403.26</v>
      </c>
      <c r="GH99" s="93">
        <v>179</v>
      </c>
      <c r="GI99" s="93">
        <v>10582.26</v>
      </c>
      <c r="GJ99" s="93">
        <v>560</v>
      </c>
      <c r="GK99" s="93">
        <v>5926066</v>
      </c>
      <c r="GL99" s="93">
        <v>0</v>
      </c>
      <c r="GM99" s="93">
        <v>0</v>
      </c>
      <c r="GN99" s="93">
        <v>15686</v>
      </c>
      <c r="GO99" s="93">
        <v>0</v>
      </c>
      <c r="GP99" s="93">
        <v>0</v>
      </c>
      <c r="GQ99" s="93">
        <v>0</v>
      </c>
      <c r="GR99" s="93">
        <v>0</v>
      </c>
      <c r="GS99" s="93">
        <v>74076</v>
      </c>
      <c r="GT99" s="93">
        <v>125513</v>
      </c>
      <c r="GU99" s="93">
        <v>0</v>
      </c>
      <c r="GV99" s="93">
        <v>0</v>
      </c>
      <c r="GW99" s="93">
        <v>0</v>
      </c>
      <c r="GX99" s="93">
        <v>0</v>
      </c>
      <c r="GY99" s="93">
        <v>137723</v>
      </c>
      <c r="GZ99" s="93">
        <v>0</v>
      </c>
      <c r="HA99" s="93">
        <v>6279064</v>
      </c>
      <c r="HB99" s="93">
        <v>4835047</v>
      </c>
      <c r="HC99" s="93">
        <v>1444017</v>
      </c>
      <c r="HD99" s="93">
        <v>1444017</v>
      </c>
      <c r="HE99" s="93">
        <v>1062405</v>
      </c>
      <c r="HF99" s="93">
        <v>243280813</v>
      </c>
      <c r="HG99" s="93">
        <v>0</v>
      </c>
      <c r="HH99" s="93">
        <v>0</v>
      </c>
      <c r="HI99" s="65">
        <v>5941752</v>
      </c>
      <c r="HJ99" s="65">
        <v>560</v>
      </c>
      <c r="HK99" s="65">
        <v>10610.27</v>
      </c>
      <c r="HL99" s="65">
        <v>0</v>
      </c>
      <c r="HM99" s="65">
        <v>10610.27</v>
      </c>
      <c r="HN99" s="65">
        <v>564</v>
      </c>
      <c r="HO99" s="65">
        <v>5984192</v>
      </c>
      <c r="HP99" s="65">
        <v>0</v>
      </c>
      <c r="HQ99" s="65">
        <v>0</v>
      </c>
      <c r="HR99" s="65">
        <v>26486</v>
      </c>
      <c r="HS99" s="65">
        <v>0</v>
      </c>
      <c r="HT99" s="65">
        <v>0</v>
      </c>
      <c r="HU99" s="65">
        <v>0</v>
      </c>
      <c r="HV99" s="65">
        <v>0</v>
      </c>
      <c r="HW99" s="65">
        <v>0</v>
      </c>
      <c r="HX99" s="65">
        <v>121713</v>
      </c>
      <c r="HY99" s="65">
        <v>306</v>
      </c>
      <c r="HZ99" s="65">
        <v>0</v>
      </c>
      <c r="IA99" s="65">
        <v>0</v>
      </c>
      <c r="IB99" s="65">
        <v>0</v>
      </c>
      <c r="IC99" s="65">
        <v>129854</v>
      </c>
      <c r="ID99" s="65">
        <v>0</v>
      </c>
      <c r="IE99" s="65">
        <v>6262551</v>
      </c>
      <c r="IF99" s="65">
        <v>5028233</v>
      </c>
      <c r="IG99" s="65">
        <v>1234318</v>
      </c>
      <c r="IH99" s="65">
        <v>1244929</v>
      </c>
      <c r="II99" s="65">
        <v>1137230</v>
      </c>
      <c r="IJ99" s="65">
        <v>251736161</v>
      </c>
      <c r="IK99" s="65">
        <v>0</v>
      </c>
      <c r="IL99" s="65">
        <v>10611</v>
      </c>
      <c r="IM99" s="90">
        <v>6010678</v>
      </c>
      <c r="IN99" s="90">
        <v>564</v>
      </c>
      <c r="IO99" s="90">
        <v>10657.23</v>
      </c>
      <c r="IP99" s="90">
        <v>0</v>
      </c>
      <c r="IQ99" s="90">
        <v>10657.23</v>
      </c>
      <c r="IR99" s="90">
        <v>574</v>
      </c>
      <c r="IS99" s="90">
        <v>6117250</v>
      </c>
      <c r="IT99" s="90">
        <v>0</v>
      </c>
      <c r="IU99" s="90">
        <v>0</v>
      </c>
      <c r="IV99" s="90">
        <v>23768</v>
      </c>
      <c r="IW99" s="90">
        <v>0</v>
      </c>
      <c r="IX99" s="90">
        <v>0</v>
      </c>
      <c r="IY99" s="90">
        <v>0</v>
      </c>
      <c r="IZ99" s="90">
        <v>950000</v>
      </c>
      <c r="JA99" s="90">
        <v>0</v>
      </c>
      <c r="JB99" s="90">
        <v>122812</v>
      </c>
      <c r="JC99" s="90">
        <v>0</v>
      </c>
      <c r="JD99" s="90">
        <v>2675</v>
      </c>
      <c r="JE99" s="90">
        <v>0</v>
      </c>
      <c r="JF99" s="90">
        <v>0</v>
      </c>
      <c r="JG99" s="90">
        <v>130831</v>
      </c>
      <c r="JH99" s="90">
        <v>0</v>
      </c>
      <c r="JI99" s="90">
        <v>7347336</v>
      </c>
      <c r="JJ99" s="90">
        <v>5410498</v>
      </c>
      <c r="JK99" s="90">
        <v>1936838</v>
      </c>
      <c r="JL99" s="90">
        <v>1936838</v>
      </c>
      <c r="JM99" s="90">
        <v>479616</v>
      </c>
      <c r="JN99" s="90">
        <v>276681424</v>
      </c>
      <c r="JO99" s="90">
        <v>0</v>
      </c>
      <c r="JP99" s="90">
        <v>0</v>
      </c>
      <c r="JQ99" s="100">
        <v>6141018</v>
      </c>
      <c r="JR99" s="100">
        <v>574</v>
      </c>
      <c r="JS99" s="100">
        <v>10698.64</v>
      </c>
      <c r="JT99" s="100">
        <v>325</v>
      </c>
      <c r="JU99" s="100">
        <v>11023.64</v>
      </c>
      <c r="JV99" s="100">
        <v>587</v>
      </c>
      <c r="JW99" s="100">
        <v>6470877</v>
      </c>
      <c r="JX99" s="100">
        <v>0</v>
      </c>
      <c r="JY99" s="100">
        <v>0</v>
      </c>
      <c r="JZ99" s="100">
        <v>9244</v>
      </c>
      <c r="KA99" s="100">
        <v>0</v>
      </c>
      <c r="KB99" s="100">
        <v>0</v>
      </c>
      <c r="KC99" s="100">
        <v>0</v>
      </c>
      <c r="KD99" s="100">
        <v>950000</v>
      </c>
      <c r="KE99" s="100">
        <v>0</v>
      </c>
      <c r="KF99" s="100">
        <v>123712</v>
      </c>
      <c r="KG99" s="100">
        <v>0</v>
      </c>
      <c r="KH99" s="100">
        <v>8224</v>
      </c>
      <c r="KI99" s="100">
        <v>0</v>
      </c>
      <c r="KJ99" s="100">
        <v>0</v>
      </c>
      <c r="KK99" s="100">
        <v>201385</v>
      </c>
      <c r="KL99" s="100">
        <v>15065</v>
      </c>
      <c r="KM99" s="100">
        <v>7778507</v>
      </c>
      <c r="KN99" s="100">
        <v>6104030</v>
      </c>
      <c r="KO99" s="100">
        <v>1674477</v>
      </c>
      <c r="KP99" s="100">
        <v>1674476</v>
      </c>
      <c r="KQ99" s="100">
        <v>277449</v>
      </c>
      <c r="KR99" s="100">
        <v>312801318</v>
      </c>
      <c r="KS99" s="100">
        <v>1</v>
      </c>
      <c r="KT99" s="100">
        <v>0</v>
      </c>
    </row>
    <row r="100" spans="1:306" x14ac:dyDescent="0.25">
      <c r="A100" s="61">
        <v>1568</v>
      </c>
      <c r="B100" s="61" t="s">
        <v>120</v>
      </c>
      <c r="C100" s="61">
        <v>17132526</v>
      </c>
      <c r="D100" s="61">
        <v>1823</v>
      </c>
      <c r="E100" s="61">
        <v>9397.98</v>
      </c>
      <c r="F100" s="61">
        <v>75</v>
      </c>
      <c r="G100" s="61">
        <v>9472.98</v>
      </c>
      <c r="H100" s="61">
        <v>1852</v>
      </c>
      <c r="I100" s="61">
        <v>17543959</v>
      </c>
      <c r="J100" s="61">
        <v>0</v>
      </c>
      <c r="K100" s="61">
        <v>0</v>
      </c>
      <c r="L100" s="61">
        <v>0</v>
      </c>
      <c r="M100" s="61">
        <v>0</v>
      </c>
      <c r="N100" s="61">
        <v>0</v>
      </c>
      <c r="O100" s="61">
        <v>0</v>
      </c>
      <c r="P100" s="61">
        <v>0</v>
      </c>
      <c r="Q100" s="61">
        <v>0</v>
      </c>
      <c r="R100" s="61">
        <v>0</v>
      </c>
      <c r="S100" s="61">
        <v>17543959</v>
      </c>
      <c r="T100" s="61">
        <v>9822949</v>
      </c>
      <c r="U100" s="61">
        <v>7721010</v>
      </c>
      <c r="V100" s="61">
        <v>7711537</v>
      </c>
      <c r="W100" s="61">
        <v>1673353</v>
      </c>
      <c r="X100" s="61">
        <v>7310</v>
      </c>
      <c r="Y100" s="61">
        <v>950179101</v>
      </c>
      <c r="Z100" s="61">
        <v>9473</v>
      </c>
      <c r="AA100" s="61">
        <v>0</v>
      </c>
      <c r="AB100" s="61">
        <v>0</v>
      </c>
      <c r="AC100" s="61">
        <v>0</v>
      </c>
      <c r="AD100" s="61">
        <v>0</v>
      </c>
      <c r="AE100" s="94">
        <v>17534486</v>
      </c>
      <c r="AF100" s="94">
        <v>1852</v>
      </c>
      <c r="AG100" s="94">
        <v>9467.8700000000008</v>
      </c>
      <c r="AH100" s="94">
        <v>0</v>
      </c>
      <c r="AI100" s="94">
        <v>9467.8700000000008</v>
      </c>
      <c r="AJ100" s="94">
        <v>1850</v>
      </c>
      <c r="AK100" s="94">
        <v>17515560</v>
      </c>
      <c r="AL100" s="94">
        <v>9473</v>
      </c>
      <c r="AM100" s="94">
        <v>80731</v>
      </c>
      <c r="AN100" s="94">
        <v>0</v>
      </c>
      <c r="AO100" s="94">
        <v>0</v>
      </c>
      <c r="AP100" s="94">
        <v>0</v>
      </c>
      <c r="AQ100" s="94">
        <v>0</v>
      </c>
      <c r="AR100" s="94">
        <v>0</v>
      </c>
      <c r="AS100" s="94">
        <v>18936</v>
      </c>
      <c r="AT100" s="94">
        <v>289654</v>
      </c>
      <c r="AU100" s="94">
        <v>17936398</v>
      </c>
      <c r="AV100" s="94">
        <v>9991368</v>
      </c>
      <c r="AW100" s="94">
        <v>7945030</v>
      </c>
      <c r="AX100" s="94">
        <v>7945030</v>
      </c>
      <c r="AY100" s="94">
        <v>1672031</v>
      </c>
      <c r="AZ100" s="94">
        <v>7589</v>
      </c>
      <c r="BA100" s="94">
        <v>952592711</v>
      </c>
      <c r="BB100" s="94">
        <v>0</v>
      </c>
      <c r="BC100" s="94">
        <v>0</v>
      </c>
      <c r="BD100" s="94">
        <v>18926</v>
      </c>
      <c r="BE100" s="94">
        <v>0</v>
      </c>
      <c r="BF100" s="94">
        <v>3118</v>
      </c>
      <c r="BG100" s="94">
        <v>0</v>
      </c>
      <c r="BH100" s="94">
        <v>0</v>
      </c>
      <c r="BI100" s="94">
        <v>0</v>
      </c>
      <c r="BJ100" s="85">
        <v>17605764</v>
      </c>
      <c r="BK100" s="85">
        <v>1850</v>
      </c>
      <c r="BL100" s="85">
        <v>9516.6299999999992</v>
      </c>
      <c r="BM100" s="85">
        <v>0</v>
      </c>
      <c r="BN100" s="85">
        <v>9516.6299999999992</v>
      </c>
      <c r="BO100" s="85">
        <v>1866</v>
      </c>
      <c r="BP100" s="85">
        <v>17758032</v>
      </c>
      <c r="BQ100" s="85">
        <v>0</v>
      </c>
      <c r="BR100" s="85">
        <v>102313</v>
      </c>
      <c r="BS100" s="85">
        <v>0</v>
      </c>
      <c r="BT100" s="85">
        <v>0</v>
      </c>
      <c r="BU100" s="85">
        <v>0</v>
      </c>
      <c r="BV100" s="85">
        <v>0</v>
      </c>
      <c r="BW100" s="85">
        <v>0</v>
      </c>
      <c r="BX100" s="85">
        <v>0</v>
      </c>
      <c r="BY100" s="85">
        <v>1100000</v>
      </c>
      <c r="BZ100" s="85">
        <v>18961108</v>
      </c>
      <c r="CA100" s="85">
        <v>10306485</v>
      </c>
      <c r="CB100" s="85">
        <v>8654623</v>
      </c>
      <c r="CC100" s="85">
        <v>8654623</v>
      </c>
      <c r="CD100" s="85">
        <v>1193420</v>
      </c>
      <c r="CE100" s="85">
        <v>5103</v>
      </c>
      <c r="CF100" s="85">
        <v>979534464</v>
      </c>
      <c r="CG100" s="85">
        <v>0</v>
      </c>
      <c r="CH100" s="85">
        <v>0</v>
      </c>
      <c r="CI100" s="85">
        <v>0</v>
      </c>
      <c r="CJ100" s="85">
        <v>763</v>
      </c>
      <c r="CK100" s="85">
        <v>0</v>
      </c>
      <c r="CL100" s="85">
        <v>0</v>
      </c>
      <c r="CM100" s="85">
        <v>0</v>
      </c>
      <c r="CN100" s="85">
        <v>0</v>
      </c>
      <c r="CO100" s="91">
        <v>17860345</v>
      </c>
      <c r="CP100" s="91">
        <v>1866</v>
      </c>
      <c r="CQ100" s="91">
        <v>9571.4599999999991</v>
      </c>
      <c r="CR100" s="91">
        <v>0</v>
      </c>
      <c r="CS100" s="91">
        <v>9571.4599999999991</v>
      </c>
      <c r="CT100" s="91">
        <v>1878</v>
      </c>
      <c r="CU100" s="91">
        <v>17975202</v>
      </c>
      <c r="CV100" s="91">
        <v>0</v>
      </c>
      <c r="CW100" s="91">
        <v>107314</v>
      </c>
      <c r="CX100" s="91">
        <v>0</v>
      </c>
      <c r="CY100" s="91">
        <v>0</v>
      </c>
      <c r="CZ100" s="91">
        <v>0</v>
      </c>
      <c r="DA100" s="91">
        <v>0</v>
      </c>
      <c r="DB100" s="91">
        <v>0</v>
      </c>
      <c r="DC100" s="91">
        <v>0</v>
      </c>
      <c r="DD100" s="91">
        <v>1500000</v>
      </c>
      <c r="DE100" s="91">
        <v>19595057</v>
      </c>
      <c r="DF100" s="91">
        <v>10639477</v>
      </c>
      <c r="DG100" s="91">
        <v>8955580</v>
      </c>
      <c r="DH100" s="91">
        <v>8955580</v>
      </c>
      <c r="DI100" s="91">
        <v>1188495</v>
      </c>
      <c r="DJ100" s="91">
        <v>5178</v>
      </c>
      <c r="DK100" s="91">
        <v>1017913313</v>
      </c>
      <c r="DL100" s="91">
        <v>0</v>
      </c>
      <c r="DM100" s="91">
        <v>0</v>
      </c>
      <c r="DN100" s="91">
        <v>0</v>
      </c>
      <c r="DO100" s="91">
        <v>544</v>
      </c>
      <c r="DP100" s="91">
        <v>11997</v>
      </c>
      <c r="DQ100" s="91">
        <v>0</v>
      </c>
      <c r="DR100" s="91">
        <v>0</v>
      </c>
      <c r="DS100" s="91">
        <v>0</v>
      </c>
      <c r="DT100" s="91">
        <v>0</v>
      </c>
      <c r="DU100" s="92">
        <v>18082516</v>
      </c>
      <c r="DV100" s="92">
        <v>1878</v>
      </c>
      <c r="DW100" s="92">
        <v>9628.6</v>
      </c>
      <c r="DX100" s="92">
        <v>0</v>
      </c>
      <c r="DY100" s="92">
        <v>9628.6</v>
      </c>
      <c r="DZ100" s="92">
        <v>1902</v>
      </c>
      <c r="EA100" s="92">
        <v>18313597</v>
      </c>
      <c r="EB100" s="92">
        <v>0</v>
      </c>
      <c r="EC100" s="92">
        <v>59731</v>
      </c>
      <c r="ED100" s="92">
        <v>0</v>
      </c>
      <c r="EE100" s="92">
        <v>0</v>
      </c>
      <c r="EF100" s="92">
        <v>1250000</v>
      </c>
      <c r="EG100" s="92">
        <v>0</v>
      </c>
      <c r="EH100" s="92">
        <v>0</v>
      </c>
      <c r="EI100" s="92">
        <v>0</v>
      </c>
      <c r="EJ100" s="92">
        <v>0</v>
      </c>
      <c r="EK100" s="92">
        <v>19669234</v>
      </c>
      <c r="EL100" s="92">
        <v>11304117</v>
      </c>
      <c r="EM100" s="92">
        <v>8365117</v>
      </c>
      <c r="EN100" s="92">
        <v>8355489</v>
      </c>
      <c r="EO100" s="92">
        <v>3190000</v>
      </c>
      <c r="EP100" s="92">
        <v>5303</v>
      </c>
      <c r="EQ100" s="92">
        <v>1105868657</v>
      </c>
      <c r="ER100" s="92">
        <v>9628</v>
      </c>
      <c r="ES100" s="92">
        <v>0</v>
      </c>
      <c r="ET100" s="92">
        <v>0</v>
      </c>
      <c r="EU100" s="92">
        <v>0</v>
      </c>
      <c r="EV100" s="92">
        <v>11013</v>
      </c>
      <c r="EW100" s="92">
        <v>34893</v>
      </c>
      <c r="EX100" s="92">
        <v>0</v>
      </c>
      <c r="EY100" s="92">
        <v>0</v>
      </c>
      <c r="EZ100" s="92">
        <v>0</v>
      </c>
      <c r="FA100" s="88">
        <v>19623328</v>
      </c>
      <c r="FB100" s="88">
        <v>1902</v>
      </c>
      <c r="FC100" s="88">
        <v>10317.209999999999</v>
      </c>
      <c r="FD100" s="88">
        <v>175</v>
      </c>
      <c r="FE100" s="88">
        <v>10492.21</v>
      </c>
      <c r="FF100" s="88">
        <v>1919</v>
      </c>
      <c r="FG100" s="88">
        <v>20134551</v>
      </c>
      <c r="FH100" s="88">
        <v>0</v>
      </c>
      <c r="FI100" s="88">
        <v>0</v>
      </c>
      <c r="FJ100" s="88">
        <v>31870</v>
      </c>
      <c r="FK100" s="88">
        <v>0</v>
      </c>
      <c r="FL100" s="88">
        <v>0</v>
      </c>
      <c r="FM100" s="88">
        <v>0</v>
      </c>
      <c r="FN100" s="88">
        <v>0</v>
      </c>
      <c r="FO100" s="88">
        <v>0</v>
      </c>
      <c r="FP100" s="88">
        <v>0</v>
      </c>
      <c r="FQ100" s="88">
        <v>0</v>
      </c>
      <c r="FR100" s="88">
        <v>0</v>
      </c>
      <c r="FS100" s="88">
        <v>0</v>
      </c>
      <c r="FT100" s="88">
        <v>0</v>
      </c>
      <c r="FU100" s="88">
        <v>36207</v>
      </c>
      <c r="FV100" s="88">
        <v>0</v>
      </c>
      <c r="FW100" s="88">
        <v>20202628</v>
      </c>
      <c r="FX100" s="88">
        <v>11418842</v>
      </c>
      <c r="FY100" s="88">
        <v>8783786</v>
      </c>
      <c r="FZ100" s="88">
        <v>8783786</v>
      </c>
      <c r="GA100" s="88">
        <v>3370482</v>
      </c>
      <c r="GB100" s="88">
        <v>1185992825</v>
      </c>
      <c r="GC100" s="88">
        <v>0</v>
      </c>
      <c r="GD100" s="88">
        <v>0</v>
      </c>
      <c r="GE100" s="93">
        <v>20166421</v>
      </c>
      <c r="GF100" s="93">
        <v>1919</v>
      </c>
      <c r="GG100" s="93">
        <v>10508.82</v>
      </c>
      <c r="GH100" s="93">
        <v>179</v>
      </c>
      <c r="GI100" s="93">
        <v>10687.82</v>
      </c>
      <c r="GJ100" s="93">
        <v>1927</v>
      </c>
      <c r="GK100" s="93">
        <v>20595429</v>
      </c>
      <c r="GL100" s="93">
        <v>0</v>
      </c>
      <c r="GM100" s="93">
        <v>0</v>
      </c>
      <c r="GN100" s="93">
        <v>35276</v>
      </c>
      <c r="GO100" s="93">
        <v>0</v>
      </c>
      <c r="GP100" s="93">
        <v>0</v>
      </c>
      <c r="GQ100" s="93">
        <v>0</v>
      </c>
      <c r="GR100" s="93">
        <v>0</v>
      </c>
      <c r="GS100" s="93">
        <v>0</v>
      </c>
      <c r="GT100" s="93">
        <v>0</v>
      </c>
      <c r="GU100" s="93">
        <v>0</v>
      </c>
      <c r="GV100" s="93">
        <v>26384</v>
      </c>
      <c r="GW100" s="93">
        <v>0</v>
      </c>
      <c r="GX100" s="93">
        <v>0</v>
      </c>
      <c r="GY100" s="93">
        <v>58100</v>
      </c>
      <c r="GZ100" s="93">
        <v>0</v>
      </c>
      <c r="HA100" s="93">
        <v>20715189</v>
      </c>
      <c r="HB100" s="93">
        <v>11772004</v>
      </c>
      <c r="HC100" s="93">
        <v>8943185</v>
      </c>
      <c r="HD100" s="93">
        <v>8953873</v>
      </c>
      <c r="HE100" s="93">
        <v>3745645</v>
      </c>
      <c r="HF100" s="93">
        <v>1263023393</v>
      </c>
      <c r="HG100" s="93">
        <v>0</v>
      </c>
      <c r="HH100" s="93">
        <v>10688</v>
      </c>
      <c r="HI100" s="65">
        <v>20630705</v>
      </c>
      <c r="HJ100" s="65">
        <v>1927</v>
      </c>
      <c r="HK100" s="65">
        <v>10706.13</v>
      </c>
      <c r="HL100" s="65">
        <v>0</v>
      </c>
      <c r="HM100" s="65">
        <v>10706.13</v>
      </c>
      <c r="HN100" s="65">
        <v>1923</v>
      </c>
      <c r="HO100" s="65">
        <v>20587888</v>
      </c>
      <c r="HP100" s="65">
        <v>42817</v>
      </c>
      <c r="HQ100" s="65">
        <v>0</v>
      </c>
      <c r="HR100" s="65">
        <v>0</v>
      </c>
      <c r="HS100" s="65">
        <v>0</v>
      </c>
      <c r="HT100" s="65">
        <v>0</v>
      </c>
      <c r="HU100" s="65">
        <v>0</v>
      </c>
      <c r="HV100" s="65">
        <v>0</v>
      </c>
      <c r="HW100" s="65">
        <v>42825</v>
      </c>
      <c r="HX100" s="65">
        <v>0</v>
      </c>
      <c r="HY100" s="65">
        <v>0</v>
      </c>
      <c r="HZ100" s="65">
        <v>14355</v>
      </c>
      <c r="IA100" s="65">
        <v>0</v>
      </c>
      <c r="IB100" s="65">
        <v>0</v>
      </c>
      <c r="IC100" s="65">
        <v>58352</v>
      </c>
      <c r="ID100" s="65">
        <v>0</v>
      </c>
      <c r="IE100" s="65">
        <v>20746237</v>
      </c>
      <c r="IF100" s="65">
        <v>12870397</v>
      </c>
      <c r="IG100" s="65">
        <v>7875840</v>
      </c>
      <c r="IH100" s="65">
        <v>7886546</v>
      </c>
      <c r="II100" s="65">
        <v>4695000</v>
      </c>
      <c r="IJ100" s="65">
        <v>1404782127</v>
      </c>
      <c r="IK100" s="65">
        <v>0</v>
      </c>
      <c r="IL100" s="65">
        <v>10706</v>
      </c>
      <c r="IM100" s="90">
        <v>20555770</v>
      </c>
      <c r="IN100" s="90">
        <v>1920</v>
      </c>
      <c r="IO100" s="90">
        <v>10706.13</v>
      </c>
      <c r="IP100" s="90">
        <v>0</v>
      </c>
      <c r="IQ100" s="90">
        <v>10706.13</v>
      </c>
      <c r="IR100" s="90">
        <v>1926</v>
      </c>
      <c r="IS100" s="90">
        <v>20620006</v>
      </c>
      <c r="IT100" s="90">
        <v>0</v>
      </c>
      <c r="IU100" s="90">
        <v>0</v>
      </c>
      <c r="IV100" s="90">
        <v>63592</v>
      </c>
      <c r="IW100" s="90">
        <v>0</v>
      </c>
      <c r="IX100" s="90">
        <v>0</v>
      </c>
      <c r="IY100" s="90">
        <v>0</v>
      </c>
      <c r="IZ100" s="90">
        <v>0</v>
      </c>
      <c r="JA100" s="90">
        <v>0</v>
      </c>
      <c r="JB100" s="90">
        <v>0</v>
      </c>
      <c r="JC100" s="90">
        <v>0</v>
      </c>
      <c r="JD100" s="90">
        <v>0</v>
      </c>
      <c r="JE100" s="90">
        <v>0</v>
      </c>
      <c r="JF100" s="90">
        <v>0</v>
      </c>
      <c r="JG100" s="90">
        <v>81276</v>
      </c>
      <c r="JH100" s="90">
        <v>0</v>
      </c>
      <c r="JI100" s="90">
        <v>20764874</v>
      </c>
      <c r="JJ100" s="90">
        <v>12463032</v>
      </c>
      <c r="JK100" s="90">
        <v>8301842</v>
      </c>
      <c r="JL100" s="90">
        <v>8301842</v>
      </c>
      <c r="JM100" s="90">
        <v>5136069</v>
      </c>
      <c r="JN100" s="90">
        <v>1627812678</v>
      </c>
      <c r="JO100" s="90">
        <v>0</v>
      </c>
      <c r="JP100" s="90">
        <v>0</v>
      </c>
      <c r="JQ100" s="100">
        <v>20683598</v>
      </c>
      <c r="JR100" s="100">
        <v>1926</v>
      </c>
      <c r="JS100" s="100">
        <v>10739.15</v>
      </c>
      <c r="JT100" s="100">
        <v>325</v>
      </c>
      <c r="JU100" s="100">
        <v>11064.15</v>
      </c>
      <c r="JV100" s="100">
        <v>1934</v>
      </c>
      <c r="JW100" s="100">
        <v>21398066</v>
      </c>
      <c r="JX100" s="100">
        <v>0</v>
      </c>
      <c r="JY100" s="100">
        <v>0</v>
      </c>
      <c r="JZ100" s="100">
        <v>106721</v>
      </c>
      <c r="KA100" s="100">
        <v>0</v>
      </c>
      <c r="KB100" s="100">
        <v>0</v>
      </c>
      <c r="KC100" s="100">
        <v>0</v>
      </c>
      <c r="KD100" s="100">
        <v>0</v>
      </c>
      <c r="KE100" s="100">
        <v>0</v>
      </c>
      <c r="KF100" s="100">
        <v>0</v>
      </c>
      <c r="KG100" s="100">
        <v>1375</v>
      </c>
      <c r="KH100" s="100">
        <v>16194</v>
      </c>
      <c r="KI100" s="100">
        <v>0</v>
      </c>
      <c r="KJ100" s="100">
        <v>0</v>
      </c>
      <c r="KK100" s="100">
        <v>132111</v>
      </c>
      <c r="KL100" s="100">
        <v>0</v>
      </c>
      <c r="KM100" s="100">
        <v>21654467</v>
      </c>
      <c r="KN100" s="100">
        <v>13187413</v>
      </c>
      <c r="KO100" s="100">
        <v>8467054</v>
      </c>
      <c r="KP100" s="100">
        <v>8444921</v>
      </c>
      <c r="KQ100" s="100">
        <v>5866959</v>
      </c>
      <c r="KR100" s="100">
        <v>1902943429</v>
      </c>
      <c r="KS100" s="100">
        <v>22133</v>
      </c>
      <c r="KT100" s="100">
        <v>0</v>
      </c>
    </row>
    <row r="101" spans="1:306" x14ac:dyDescent="0.25">
      <c r="A101" s="61">
        <v>1582</v>
      </c>
      <c r="B101" s="61" t="s">
        <v>121</v>
      </c>
      <c r="C101" s="61">
        <v>3764544</v>
      </c>
      <c r="D101" s="61">
        <v>371</v>
      </c>
      <c r="E101" s="61">
        <v>10147.02</v>
      </c>
      <c r="F101" s="61">
        <v>75</v>
      </c>
      <c r="G101" s="61">
        <v>10222.02</v>
      </c>
      <c r="H101" s="61">
        <v>356</v>
      </c>
      <c r="I101" s="61">
        <v>3639039</v>
      </c>
      <c r="J101" s="61">
        <v>0</v>
      </c>
      <c r="K101" s="61">
        <v>0</v>
      </c>
      <c r="L101" s="61">
        <v>0</v>
      </c>
      <c r="M101" s="61">
        <v>0</v>
      </c>
      <c r="N101" s="61">
        <v>0</v>
      </c>
      <c r="O101" s="61">
        <v>0</v>
      </c>
      <c r="P101" s="61">
        <v>400000</v>
      </c>
      <c r="Q101" s="61">
        <v>153330</v>
      </c>
      <c r="R101" s="61">
        <v>0</v>
      </c>
      <c r="S101" s="61">
        <v>4317874</v>
      </c>
      <c r="T101" s="61">
        <v>53520</v>
      </c>
      <c r="U101" s="61">
        <v>4264354</v>
      </c>
      <c r="V101" s="61">
        <v>4264359</v>
      </c>
      <c r="W101" s="61">
        <v>409000</v>
      </c>
      <c r="X101" s="61">
        <v>363</v>
      </c>
      <c r="Y101" s="61">
        <v>732512271</v>
      </c>
      <c r="Z101" s="61">
        <v>0</v>
      </c>
      <c r="AA101" s="61">
        <v>5</v>
      </c>
      <c r="AB101" s="61">
        <v>125505</v>
      </c>
      <c r="AC101" s="61">
        <v>0</v>
      </c>
      <c r="AD101" s="61">
        <v>0</v>
      </c>
      <c r="AE101" s="94">
        <v>3639039</v>
      </c>
      <c r="AF101" s="94">
        <v>356</v>
      </c>
      <c r="AG101" s="94">
        <v>10222.02</v>
      </c>
      <c r="AH101" s="94">
        <v>0</v>
      </c>
      <c r="AI101" s="94">
        <v>10222.02</v>
      </c>
      <c r="AJ101" s="94">
        <v>345</v>
      </c>
      <c r="AK101" s="94">
        <v>3526597</v>
      </c>
      <c r="AL101" s="94">
        <v>0</v>
      </c>
      <c r="AM101" s="94">
        <v>1551</v>
      </c>
      <c r="AN101" s="94">
        <v>0</v>
      </c>
      <c r="AO101" s="94">
        <v>0</v>
      </c>
      <c r="AP101" s="94">
        <v>0</v>
      </c>
      <c r="AQ101" s="94">
        <v>0</v>
      </c>
      <c r="AR101" s="94">
        <v>400000</v>
      </c>
      <c r="AS101" s="94">
        <v>112442</v>
      </c>
      <c r="AT101" s="94">
        <v>0</v>
      </c>
      <c r="AU101" s="94">
        <v>4184069</v>
      </c>
      <c r="AV101" s="94">
        <v>48268</v>
      </c>
      <c r="AW101" s="94">
        <v>4135801</v>
      </c>
      <c r="AX101" s="94">
        <v>4125579</v>
      </c>
      <c r="AY101" s="94">
        <v>405000</v>
      </c>
      <c r="AZ101" s="94">
        <v>337</v>
      </c>
      <c r="BA101" s="94">
        <v>737340389</v>
      </c>
      <c r="BB101" s="94">
        <v>10222</v>
      </c>
      <c r="BC101" s="94">
        <v>0</v>
      </c>
      <c r="BD101" s="94">
        <v>112442</v>
      </c>
      <c r="BE101" s="94">
        <v>0</v>
      </c>
      <c r="BF101" s="94">
        <v>31037</v>
      </c>
      <c r="BG101" s="94">
        <v>0</v>
      </c>
      <c r="BH101" s="94">
        <v>0</v>
      </c>
      <c r="BI101" s="94">
        <v>0</v>
      </c>
      <c r="BJ101" s="85">
        <v>3528148</v>
      </c>
      <c r="BK101" s="85">
        <v>345</v>
      </c>
      <c r="BL101" s="85">
        <v>10226.52</v>
      </c>
      <c r="BM101" s="85">
        <v>0</v>
      </c>
      <c r="BN101" s="85">
        <v>10226.52</v>
      </c>
      <c r="BO101" s="85">
        <v>338</v>
      </c>
      <c r="BP101" s="85">
        <v>3456564</v>
      </c>
      <c r="BQ101" s="85">
        <v>0</v>
      </c>
      <c r="BR101" s="85">
        <v>922</v>
      </c>
      <c r="BS101" s="85">
        <v>0</v>
      </c>
      <c r="BT101" s="85">
        <v>0</v>
      </c>
      <c r="BU101" s="85">
        <v>0</v>
      </c>
      <c r="BV101" s="85">
        <v>0</v>
      </c>
      <c r="BW101" s="85">
        <v>400000</v>
      </c>
      <c r="BX101" s="85">
        <v>71586</v>
      </c>
      <c r="BY101" s="85">
        <v>0</v>
      </c>
      <c r="BZ101" s="85">
        <v>4000656</v>
      </c>
      <c r="CA101" s="85">
        <v>44369</v>
      </c>
      <c r="CB101" s="85">
        <v>3956287</v>
      </c>
      <c r="CC101" s="85">
        <v>3946060</v>
      </c>
      <c r="CD101" s="85">
        <v>405000</v>
      </c>
      <c r="CE101" s="85">
        <v>369</v>
      </c>
      <c r="CF101" s="85">
        <v>749082498</v>
      </c>
      <c r="CG101" s="85">
        <v>10227</v>
      </c>
      <c r="CH101" s="85">
        <v>0</v>
      </c>
      <c r="CI101" s="85">
        <v>71584</v>
      </c>
      <c r="CJ101" s="85">
        <v>0</v>
      </c>
      <c r="CK101" s="85">
        <v>0</v>
      </c>
      <c r="CL101" s="85">
        <v>0</v>
      </c>
      <c r="CM101" s="85">
        <v>0</v>
      </c>
      <c r="CN101" s="85">
        <v>0</v>
      </c>
      <c r="CO101" s="91">
        <v>3457486</v>
      </c>
      <c r="CP101" s="91">
        <v>338</v>
      </c>
      <c r="CQ101" s="91">
        <v>10229.25</v>
      </c>
      <c r="CR101" s="91">
        <v>0</v>
      </c>
      <c r="CS101" s="91">
        <v>10229.25</v>
      </c>
      <c r="CT101" s="91">
        <v>332</v>
      </c>
      <c r="CU101" s="91">
        <v>3396111</v>
      </c>
      <c r="CV101" s="91">
        <v>0</v>
      </c>
      <c r="CW101" s="91">
        <v>0</v>
      </c>
      <c r="CX101" s="91">
        <v>0</v>
      </c>
      <c r="CY101" s="91">
        <v>0</v>
      </c>
      <c r="CZ101" s="91">
        <v>0</v>
      </c>
      <c r="DA101" s="91">
        <v>0</v>
      </c>
      <c r="DB101" s="91">
        <v>500000</v>
      </c>
      <c r="DC101" s="91">
        <v>61376</v>
      </c>
      <c r="DD101" s="91">
        <v>0</v>
      </c>
      <c r="DE101" s="91">
        <v>4018862</v>
      </c>
      <c r="DF101" s="91">
        <v>19082</v>
      </c>
      <c r="DG101" s="91">
        <v>3999780</v>
      </c>
      <c r="DH101" s="91">
        <v>3989550</v>
      </c>
      <c r="DI101" s="91">
        <v>1354172</v>
      </c>
      <c r="DJ101" s="91">
        <v>374</v>
      </c>
      <c r="DK101" s="91">
        <v>727977479</v>
      </c>
      <c r="DL101" s="91">
        <v>10230</v>
      </c>
      <c r="DM101" s="91">
        <v>0</v>
      </c>
      <c r="DN101" s="91">
        <v>61375</v>
      </c>
      <c r="DO101" s="91">
        <v>0</v>
      </c>
      <c r="DP101" s="91">
        <v>0</v>
      </c>
      <c r="DQ101" s="91">
        <v>0</v>
      </c>
      <c r="DR101" s="91">
        <v>0</v>
      </c>
      <c r="DS101" s="91">
        <v>0</v>
      </c>
      <c r="DT101" s="91">
        <v>0</v>
      </c>
      <c r="DU101" s="92">
        <v>3396111</v>
      </c>
      <c r="DV101" s="92">
        <v>332</v>
      </c>
      <c r="DW101" s="92">
        <v>10229.25</v>
      </c>
      <c r="DX101" s="92">
        <v>0</v>
      </c>
      <c r="DY101" s="92">
        <v>10229.25</v>
      </c>
      <c r="DZ101" s="92">
        <v>321</v>
      </c>
      <c r="EA101" s="92">
        <v>3396111</v>
      </c>
      <c r="EB101" s="92">
        <v>0</v>
      </c>
      <c r="EC101" s="92">
        <v>0</v>
      </c>
      <c r="ED101" s="92">
        <v>0</v>
      </c>
      <c r="EE101" s="92">
        <v>0</v>
      </c>
      <c r="EF101" s="92">
        <v>0</v>
      </c>
      <c r="EG101" s="92">
        <v>0</v>
      </c>
      <c r="EH101" s="92">
        <v>500000</v>
      </c>
      <c r="EI101" s="92">
        <v>112522</v>
      </c>
      <c r="EJ101" s="92">
        <v>0</v>
      </c>
      <c r="EK101" s="92">
        <v>4008633</v>
      </c>
      <c r="EL101" s="92">
        <v>20861</v>
      </c>
      <c r="EM101" s="92">
        <v>3987772</v>
      </c>
      <c r="EN101" s="92">
        <v>3987772</v>
      </c>
      <c r="EO101" s="92">
        <v>1352694</v>
      </c>
      <c r="EP101" s="92">
        <v>383</v>
      </c>
      <c r="EQ101" s="92">
        <v>752961540</v>
      </c>
      <c r="ER101" s="92">
        <v>0</v>
      </c>
      <c r="ES101" s="92">
        <v>0</v>
      </c>
      <c r="ET101" s="92">
        <v>112522</v>
      </c>
      <c r="EU101" s="92">
        <v>0</v>
      </c>
      <c r="EV101" s="92">
        <v>0</v>
      </c>
      <c r="EW101" s="92">
        <v>0</v>
      </c>
      <c r="EX101" s="92">
        <v>0</v>
      </c>
      <c r="EY101" s="92">
        <v>0</v>
      </c>
      <c r="EZ101" s="92">
        <v>0</v>
      </c>
      <c r="FA101" s="88">
        <v>3283589</v>
      </c>
      <c r="FB101" s="88">
        <v>321</v>
      </c>
      <c r="FC101" s="88">
        <v>10229.25</v>
      </c>
      <c r="FD101" s="88">
        <v>175</v>
      </c>
      <c r="FE101" s="88">
        <v>10404.25</v>
      </c>
      <c r="FF101" s="88">
        <v>300</v>
      </c>
      <c r="FG101" s="88">
        <v>3121275</v>
      </c>
      <c r="FH101" s="88">
        <v>162314</v>
      </c>
      <c r="FI101" s="88">
        <v>0</v>
      </c>
      <c r="FJ101" s="88">
        <v>0</v>
      </c>
      <c r="FK101" s="88">
        <v>0</v>
      </c>
      <c r="FL101" s="88">
        <v>0</v>
      </c>
      <c r="FM101" s="88">
        <v>0</v>
      </c>
      <c r="FN101" s="88">
        <v>500000</v>
      </c>
      <c r="FO101" s="88">
        <v>218489</v>
      </c>
      <c r="FP101" s="88">
        <v>0</v>
      </c>
      <c r="FQ101" s="88">
        <v>0</v>
      </c>
      <c r="FR101" s="88">
        <v>3192</v>
      </c>
      <c r="FS101" s="88">
        <v>0</v>
      </c>
      <c r="FT101" s="88">
        <v>0</v>
      </c>
      <c r="FU101" s="88">
        <v>0</v>
      </c>
      <c r="FV101" s="88">
        <v>0</v>
      </c>
      <c r="FW101" s="88">
        <v>4005270</v>
      </c>
      <c r="FX101" s="88">
        <v>38655</v>
      </c>
      <c r="FY101" s="88">
        <v>3966615</v>
      </c>
      <c r="FZ101" s="88">
        <v>3966615</v>
      </c>
      <c r="GA101" s="88">
        <v>1352744</v>
      </c>
      <c r="GB101" s="88">
        <v>778074659</v>
      </c>
      <c r="GC101" s="88">
        <v>0</v>
      </c>
      <c r="GD101" s="88">
        <v>0</v>
      </c>
      <c r="GE101" s="93">
        <v>3121275</v>
      </c>
      <c r="GF101" s="93">
        <v>300</v>
      </c>
      <c r="GG101" s="93">
        <v>10404.25</v>
      </c>
      <c r="GH101" s="93">
        <v>179</v>
      </c>
      <c r="GI101" s="93">
        <v>10583.25</v>
      </c>
      <c r="GJ101" s="93">
        <v>291</v>
      </c>
      <c r="GK101" s="93">
        <v>3079726</v>
      </c>
      <c r="GL101" s="93">
        <v>41549</v>
      </c>
      <c r="GM101" s="93">
        <v>0</v>
      </c>
      <c r="GN101" s="93">
        <v>0</v>
      </c>
      <c r="GO101" s="93">
        <v>0</v>
      </c>
      <c r="GP101" s="93">
        <v>0</v>
      </c>
      <c r="GQ101" s="93">
        <v>0</v>
      </c>
      <c r="GR101" s="93">
        <v>500000</v>
      </c>
      <c r="GS101" s="93">
        <v>95249</v>
      </c>
      <c r="GT101" s="93">
        <v>0</v>
      </c>
      <c r="GU101" s="93">
        <v>305</v>
      </c>
      <c r="GV101" s="93">
        <v>0</v>
      </c>
      <c r="GW101" s="93">
        <v>0</v>
      </c>
      <c r="GX101" s="93">
        <v>0</v>
      </c>
      <c r="GY101" s="93">
        <v>8300</v>
      </c>
      <c r="GZ101" s="93">
        <v>0</v>
      </c>
      <c r="HA101" s="93">
        <v>3725129</v>
      </c>
      <c r="HB101" s="93">
        <v>36587</v>
      </c>
      <c r="HC101" s="93">
        <v>3688542</v>
      </c>
      <c r="HD101" s="93">
        <v>3688542</v>
      </c>
      <c r="HE101" s="93">
        <v>1352494</v>
      </c>
      <c r="HF101" s="93">
        <v>779396247</v>
      </c>
      <c r="HG101" s="93">
        <v>0</v>
      </c>
      <c r="HH101" s="93">
        <v>0</v>
      </c>
      <c r="HI101" s="65">
        <v>3079726</v>
      </c>
      <c r="HJ101" s="65">
        <v>291</v>
      </c>
      <c r="HK101" s="65">
        <v>10583.25</v>
      </c>
      <c r="HL101" s="65">
        <v>0</v>
      </c>
      <c r="HM101" s="65">
        <v>10583.25</v>
      </c>
      <c r="HN101" s="65">
        <v>283</v>
      </c>
      <c r="HO101" s="65">
        <v>2995060</v>
      </c>
      <c r="HP101" s="65">
        <v>84666</v>
      </c>
      <c r="HQ101" s="65">
        <v>0</v>
      </c>
      <c r="HR101" s="65">
        <v>0</v>
      </c>
      <c r="HS101" s="65">
        <v>0</v>
      </c>
      <c r="HT101" s="65">
        <v>0</v>
      </c>
      <c r="HU101" s="65">
        <v>0</v>
      </c>
      <c r="HV101" s="65">
        <v>0</v>
      </c>
      <c r="HW101" s="65">
        <v>84666</v>
      </c>
      <c r="HX101" s="65">
        <v>0</v>
      </c>
      <c r="HY101" s="65">
        <v>0</v>
      </c>
      <c r="HZ101" s="65">
        <v>18506</v>
      </c>
      <c r="IA101" s="65">
        <v>0</v>
      </c>
      <c r="IB101" s="65">
        <v>0</v>
      </c>
      <c r="IC101" s="65">
        <v>0</v>
      </c>
      <c r="ID101" s="65">
        <v>0</v>
      </c>
      <c r="IE101" s="65">
        <v>3182898</v>
      </c>
      <c r="IF101" s="65">
        <v>14763</v>
      </c>
      <c r="IG101" s="65">
        <v>3168135</v>
      </c>
      <c r="IH101" s="65">
        <v>3168135</v>
      </c>
      <c r="II101" s="65">
        <v>1351944</v>
      </c>
      <c r="IJ101" s="65">
        <v>795760797</v>
      </c>
      <c r="IK101" s="65">
        <v>0</v>
      </c>
      <c r="IL101" s="65">
        <v>0</v>
      </c>
      <c r="IM101" s="90">
        <v>2995060</v>
      </c>
      <c r="IN101" s="90">
        <v>283</v>
      </c>
      <c r="IO101" s="90">
        <v>10583.25</v>
      </c>
      <c r="IP101" s="90">
        <v>0</v>
      </c>
      <c r="IQ101" s="90">
        <v>10583.25</v>
      </c>
      <c r="IR101" s="90">
        <v>275</v>
      </c>
      <c r="IS101" s="90">
        <v>2910394</v>
      </c>
      <c r="IT101" s="90">
        <v>84666</v>
      </c>
      <c r="IU101" s="90">
        <v>0</v>
      </c>
      <c r="IV101" s="90">
        <v>0</v>
      </c>
      <c r="IW101" s="90">
        <v>0</v>
      </c>
      <c r="IX101" s="90">
        <v>0</v>
      </c>
      <c r="IY101" s="90">
        <v>0</v>
      </c>
      <c r="IZ101" s="90">
        <v>1000000</v>
      </c>
      <c r="JA101" s="90">
        <v>84666</v>
      </c>
      <c r="JB101" s="90">
        <v>0</v>
      </c>
      <c r="JC101" s="90">
        <v>188</v>
      </c>
      <c r="JD101" s="90">
        <v>95249</v>
      </c>
      <c r="JE101" s="90">
        <v>0</v>
      </c>
      <c r="JF101" s="90">
        <v>0</v>
      </c>
      <c r="JG101" s="90">
        <v>0</v>
      </c>
      <c r="JH101" s="90">
        <v>0</v>
      </c>
      <c r="JI101" s="90">
        <v>4175163</v>
      </c>
      <c r="JJ101" s="90">
        <v>13247</v>
      </c>
      <c r="JK101" s="90">
        <v>4161916</v>
      </c>
      <c r="JL101" s="90">
        <v>4161916</v>
      </c>
      <c r="JM101" s="90">
        <v>1331944</v>
      </c>
      <c r="JN101" s="90">
        <v>934758470</v>
      </c>
      <c r="JO101" s="90">
        <v>0</v>
      </c>
      <c r="JP101" s="90">
        <v>0</v>
      </c>
      <c r="JQ101" s="100">
        <v>2910394</v>
      </c>
      <c r="JR101" s="100">
        <v>275</v>
      </c>
      <c r="JS101" s="100">
        <v>10583.25</v>
      </c>
      <c r="JT101" s="100">
        <v>416.75</v>
      </c>
      <c r="JU101" s="100">
        <v>11000</v>
      </c>
      <c r="JV101" s="100">
        <v>261</v>
      </c>
      <c r="JW101" s="100">
        <v>2871000</v>
      </c>
      <c r="JX101" s="100">
        <v>39394</v>
      </c>
      <c r="JY101" s="100">
        <v>0</v>
      </c>
      <c r="JZ101" s="100">
        <v>0</v>
      </c>
      <c r="KA101" s="100">
        <v>0</v>
      </c>
      <c r="KB101" s="100">
        <v>0</v>
      </c>
      <c r="KC101" s="100">
        <v>0</v>
      </c>
      <c r="KD101" s="100">
        <v>1000000</v>
      </c>
      <c r="KE101" s="100">
        <v>154000</v>
      </c>
      <c r="KF101" s="100">
        <v>0</v>
      </c>
      <c r="KG101" s="100">
        <v>0</v>
      </c>
      <c r="KH101" s="100">
        <v>0</v>
      </c>
      <c r="KI101" s="100">
        <v>0</v>
      </c>
      <c r="KJ101" s="100">
        <v>0</v>
      </c>
      <c r="KK101" s="100">
        <v>0</v>
      </c>
      <c r="KL101" s="100">
        <v>0</v>
      </c>
      <c r="KM101" s="100">
        <v>4064394</v>
      </c>
      <c r="KN101" s="100">
        <v>11959</v>
      </c>
      <c r="KO101" s="100">
        <v>4052435</v>
      </c>
      <c r="KP101" s="100">
        <v>4052435</v>
      </c>
      <c r="KQ101" s="100">
        <v>1350269</v>
      </c>
      <c r="KR101" s="100">
        <v>1102872411</v>
      </c>
      <c r="KS101" s="100">
        <v>0</v>
      </c>
      <c r="KT101" s="100">
        <v>0</v>
      </c>
    </row>
    <row r="102" spans="1:306" x14ac:dyDescent="0.25">
      <c r="A102" s="61">
        <v>1600</v>
      </c>
      <c r="B102" s="61" t="s">
        <v>122</v>
      </c>
      <c r="C102" s="61">
        <v>5677430</v>
      </c>
      <c r="D102" s="61">
        <v>596</v>
      </c>
      <c r="E102" s="61">
        <v>9525.89</v>
      </c>
      <c r="F102" s="61">
        <v>75</v>
      </c>
      <c r="G102" s="61">
        <v>9600.89</v>
      </c>
      <c r="H102" s="61">
        <v>602</v>
      </c>
      <c r="I102" s="61">
        <v>5779736</v>
      </c>
      <c r="J102" s="61">
        <v>0</v>
      </c>
      <c r="K102" s="61">
        <v>0</v>
      </c>
      <c r="L102" s="61">
        <v>0</v>
      </c>
      <c r="M102" s="61">
        <v>0</v>
      </c>
      <c r="N102" s="61">
        <v>0</v>
      </c>
      <c r="O102" s="61">
        <v>0</v>
      </c>
      <c r="P102" s="61">
        <v>600000</v>
      </c>
      <c r="Q102" s="61">
        <v>0</v>
      </c>
      <c r="R102" s="61">
        <v>0</v>
      </c>
      <c r="S102" s="61">
        <v>6379736</v>
      </c>
      <c r="T102" s="61">
        <v>4213502</v>
      </c>
      <c r="U102" s="61">
        <v>2166234</v>
      </c>
      <c r="V102" s="61">
        <v>2175835</v>
      </c>
      <c r="W102" s="61">
        <v>660988</v>
      </c>
      <c r="X102" s="61">
        <v>1123</v>
      </c>
      <c r="Y102" s="61">
        <v>233110850</v>
      </c>
      <c r="Z102" s="61">
        <v>0</v>
      </c>
      <c r="AA102" s="61">
        <v>9601</v>
      </c>
      <c r="AB102" s="61">
        <v>0</v>
      </c>
      <c r="AC102" s="61">
        <v>0</v>
      </c>
      <c r="AD102" s="61">
        <v>0</v>
      </c>
      <c r="AE102" s="94">
        <v>5779736</v>
      </c>
      <c r="AF102" s="94">
        <v>602</v>
      </c>
      <c r="AG102" s="94">
        <v>9600.89</v>
      </c>
      <c r="AH102" s="94">
        <v>0</v>
      </c>
      <c r="AI102" s="94">
        <v>9600.89</v>
      </c>
      <c r="AJ102" s="94">
        <v>607</v>
      </c>
      <c r="AK102" s="94">
        <v>5827740</v>
      </c>
      <c r="AL102" s="94">
        <v>0</v>
      </c>
      <c r="AM102" s="94">
        <v>0</v>
      </c>
      <c r="AN102" s="94">
        <v>0</v>
      </c>
      <c r="AO102" s="94">
        <v>0</v>
      </c>
      <c r="AP102" s="94">
        <v>0</v>
      </c>
      <c r="AQ102" s="94">
        <v>0</v>
      </c>
      <c r="AR102" s="94">
        <v>700000</v>
      </c>
      <c r="AS102" s="94">
        <v>0</v>
      </c>
      <c r="AT102" s="94">
        <v>0</v>
      </c>
      <c r="AU102" s="94">
        <v>6527740</v>
      </c>
      <c r="AV102" s="94">
        <v>4227715</v>
      </c>
      <c r="AW102" s="94">
        <v>2300025</v>
      </c>
      <c r="AX102" s="94">
        <v>2300025</v>
      </c>
      <c r="AY102" s="94">
        <v>662707</v>
      </c>
      <c r="AZ102" s="94">
        <v>4910</v>
      </c>
      <c r="BA102" s="94">
        <v>239645082</v>
      </c>
      <c r="BB102" s="94">
        <v>0</v>
      </c>
      <c r="BC102" s="94">
        <v>0</v>
      </c>
      <c r="BD102" s="94">
        <v>0</v>
      </c>
      <c r="BE102" s="94">
        <v>0</v>
      </c>
      <c r="BF102" s="94">
        <v>0</v>
      </c>
      <c r="BG102" s="94">
        <v>0</v>
      </c>
      <c r="BH102" s="94">
        <v>0</v>
      </c>
      <c r="BI102" s="94">
        <v>0</v>
      </c>
      <c r="BJ102" s="85">
        <v>5827740</v>
      </c>
      <c r="BK102" s="85">
        <v>607</v>
      </c>
      <c r="BL102" s="85">
        <v>9600.89</v>
      </c>
      <c r="BM102" s="85">
        <v>0</v>
      </c>
      <c r="BN102" s="85">
        <v>9600.89</v>
      </c>
      <c r="BO102" s="85">
        <v>611</v>
      </c>
      <c r="BP102" s="85">
        <v>5866144</v>
      </c>
      <c r="BQ102" s="85">
        <v>0</v>
      </c>
      <c r="BR102" s="85">
        <v>0</v>
      </c>
      <c r="BS102" s="85">
        <v>0</v>
      </c>
      <c r="BT102" s="85">
        <v>0</v>
      </c>
      <c r="BU102" s="85">
        <v>0</v>
      </c>
      <c r="BV102" s="85">
        <v>0</v>
      </c>
      <c r="BW102" s="85">
        <v>700000</v>
      </c>
      <c r="BX102" s="85">
        <v>0</v>
      </c>
      <c r="BY102" s="85">
        <v>0</v>
      </c>
      <c r="BZ102" s="85">
        <v>6575440</v>
      </c>
      <c r="CA102" s="85">
        <v>4175364</v>
      </c>
      <c r="CB102" s="85">
        <v>2400076</v>
      </c>
      <c r="CC102" s="85">
        <v>2400076</v>
      </c>
      <c r="CD102" s="85">
        <v>662838</v>
      </c>
      <c r="CE102" s="85">
        <v>1977</v>
      </c>
      <c r="CF102" s="85">
        <v>245037289</v>
      </c>
      <c r="CG102" s="85">
        <v>0</v>
      </c>
      <c r="CH102" s="85">
        <v>0</v>
      </c>
      <c r="CI102" s="85">
        <v>0</v>
      </c>
      <c r="CJ102" s="85">
        <v>298</v>
      </c>
      <c r="CK102" s="85">
        <v>8998</v>
      </c>
      <c r="CL102" s="85">
        <v>0</v>
      </c>
      <c r="CM102" s="85">
        <v>0</v>
      </c>
      <c r="CN102" s="85">
        <v>0</v>
      </c>
      <c r="CO102" s="91">
        <v>5866144</v>
      </c>
      <c r="CP102" s="91">
        <v>611</v>
      </c>
      <c r="CQ102" s="91">
        <v>9600.89</v>
      </c>
      <c r="CR102" s="91">
        <v>0</v>
      </c>
      <c r="CS102" s="91">
        <v>9600.89</v>
      </c>
      <c r="CT102" s="91">
        <v>617</v>
      </c>
      <c r="CU102" s="91">
        <v>5923749</v>
      </c>
      <c r="CV102" s="91">
        <v>0</v>
      </c>
      <c r="CW102" s="91">
        <v>0</v>
      </c>
      <c r="CX102" s="91">
        <v>0</v>
      </c>
      <c r="CY102" s="91">
        <v>0</v>
      </c>
      <c r="CZ102" s="91">
        <v>0</v>
      </c>
      <c r="DA102" s="91">
        <v>0</v>
      </c>
      <c r="DB102" s="91">
        <v>700000</v>
      </c>
      <c r="DC102" s="91">
        <v>0</v>
      </c>
      <c r="DD102" s="91">
        <v>130693</v>
      </c>
      <c r="DE102" s="91">
        <v>6755628</v>
      </c>
      <c r="DF102" s="91">
        <v>4334517</v>
      </c>
      <c r="DG102" s="91">
        <v>2421111</v>
      </c>
      <c r="DH102" s="91">
        <v>2421111</v>
      </c>
      <c r="DI102" s="91">
        <v>725561</v>
      </c>
      <c r="DJ102" s="91">
        <v>2006</v>
      </c>
      <c r="DK102" s="91">
        <v>259169423</v>
      </c>
      <c r="DL102" s="91">
        <v>0</v>
      </c>
      <c r="DM102" s="91">
        <v>0</v>
      </c>
      <c r="DN102" s="91">
        <v>0</v>
      </c>
      <c r="DO102" s="91">
        <v>1186</v>
      </c>
      <c r="DP102" s="91">
        <v>0</v>
      </c>
      <c r="DQ102" s="91">
        <v>0</v>
      </c>
      <c r="DR102" s="91">
        <v>0</v>
      </c>
      <c r="DS102" s="91">
        <v>0</v>
      </c>
      <c r="DT102" s="91">
        <v>0</v>
      </c>
      <c r="DU102" s="92">
        <v>5923749</v>
      </c>
      <c r="DV102" s="92">
        <v>617</v>
      </c>
      <c r="DW102" s="92">
        <v>9600.89</v>
      </c>
      <c r="DX102" s="92">
        <v>0</v>
      </c>
      <c r="DY102" s="92">
        <v>9600.89</v>
      </c>
      <c r="DZ102" s="92">
        <v>619</v>
      </c>
      <c r="EA102" s="92">
        <v>5942951</v>
      </c>
      <c r="EB102" s="92">
        <v>0</v>
      </c>
      <c r="EC102" s="92">
        <v>0</v>
      </c>
      <c r="ED102" s="92">
        <v>0</v>
      </c>
      <c r="EE102" s="92">
        <v>0</v>
      </c>
      <c r="EF102" s="92">
        <v>0</v>
      </c>
      <c r="EG102" s="92">
        <v>0</v>
      </c>
      <c r="EH102" s="92">
        <v>700000</v>
      </c>
      <c r="EI102" s="92">
        <v>0</v>
      </c>
      <c r="EJ102" s="92">
        <v>114058</v>
      </c>
      <c r="EK102" s="92">
        <v>6757009</v>
      </c>
      <c r="EL102" s="92">
        <v>4472364</v>
      </c>
      <c r="EM102" s="92">
        <v>2284645</v>
      </c>
      <c r="EN102" s="92">
        <v>2275045</v>
      </c>
      <c r="EO102" s="92">
        <v>748655</v>
      </c>
      <c r="EP102" s="92">
        <v>2055</v>
      </c>
      <c r="EQ102" s="92">
        <v>272396584</v>
      </c>
      <c r="ER102" s="92">
        <v>9600</v>
      </c>
      <c r="ES102" s="92">
        <v>0</v>
      </c>
      <c r="ET102" s="92">
        <v>0</v>
      </c>
      <c r="EU102" s="92">
        <v>0</v>
      </c>
      <c r="EV102" s="92">
        <v>0</v>
      </c>
      <c r="EW102" s="92">
        <v>0</v>
      </c>
      <c r="EX102" s="92">
        <v>0</v>
      </c>
      <c r="EY102" s="92">
        <v>0</v>
      </c>
      <c r="EZ102" s="92">
        <v>0</v>
      </c>
      <c r="FA102" s="88">
        <v>5942951</v>
      </c>
      <c r="FB102" s="88">
        <v>619</v>
      </c>
      <c r="FC102" s="88">
        <v>9600.89</v>
      </c>
      <c r="FD102" s="88">
        <v>175</v>
      </c>
      <c r="FE102" s="88">
        <v>9775.89</v>
      </c>
      <c r="FF102" s="88">
        <v>621</v>
      </c>
      <c r="FG102" s="88">
        <v>6070828</v>
      </c>
      <c r="FH102" s="88">
        <v>0</v>
      </c>
      <c r="FI102" s="88">
        <v>0</v>
      </c>
      <c r="FJ102" s="88">
        <v>0</v>
      </c>
      <c r="FK102" s="88">
        <v>0</v>
      </c>
      <c r="FL102" s="88">
        <v>0</v>
      </c>
      <c r="FM102" s="88">
        <v>0</v>
      </c>
      <c r="FN102" s="88">
        <v>700000</v>
      </c>
      <c r="FO102" s="88">
        <v>0</v>
      </c>
      <c r="FP102" s="88">
        <v>111808</v>
      </c>
      <c r="FQ102" s="88">
        <v>0</v>
      </c>
      <c r="FR102" s="88">
        <v>0</v>
      </c>
      <c r="FS102" s="88">
        <v>0</v>
      </c>
      <c r="FT102" s="88">
        <v>0</v>
      </c>
      <c r="FU102" s="88">
        <v>0</v>
      </c>
      <c r="FV102" s="88">
        <v>0</v>
      </c>
      <c r="FW102" s="88">
        <v>6882636</v>
      </c>
      <c r="FX102" s="88">
        <v>4467429</v>
      </c>
      <c r="FY102" s="88">
        <v>2415207</v>
      </c>
      <c r="FZ102" s="88">
        <v>2415207</v>
      </c>
      <c r="GA102" s="88">
        <v>783350</v>
      </c>
      <c r="GB102" s="88">
        <v>279204084</v>
      </c>
      <c r="GC102" s="88">
        <v>0</v>
      </c>
      <c r="GD102" s="88">
        <v>0</v>
      </c>
      <c r="GE102" s="93">
        <v>6070828</v>
      </c>
      <c r="GF102" s="93">
        <v>621</v>
      </c>
      <c r="GG102" s="93">
        <v>9775.89</v>
      </c>
      <c r="GH102" s="93">
        <v>224.11</v>
      </c>
      <c r="GI102" s="93">
        <v>10000</v>
      </c>
      <c r="GJ102" s="93">
        <v>620</v>
      </c>
      <c r="GK102" s="93">
        <v>6200000</v>
      </c>
      <c r="GL102" s="93">
        <v>0</v>
      </c>
      <c r="GM102" s="93">
        <v>0</v>
      </c>
      <c r="GN102" s="93">
        <v>0</v>
      </c>
      <c r="GO102" s="93">
        <v>0</v>
      </c>
      <c r="GP102" s="93">
        <v>0</v>
      </c>
      <c r="GQ102" s="93">
        <v>0</v>
      </c>
      <c r="GR102" s="93">
        <v>575000</v>
      </c>
      <c r="GS102" s="93">
        <v>10000</v>
      </c>
      <c r="GT102" s="93">
        <v>114483</v>
      </c>
      <c r="GU102" s="93">
        <v>0</v>
      </c>
      <c r="GV102" s="93">
        <v>37033</v>
      </c>
      <c r="GW102" s="93">
        <v>0</v>
      </c>
      <c r="GX102" s="93">
        <v>0</v>
      </c>
      <c r="GY102" s="93">
        <v>0</v>
      </c>
      <c r="GZ102" s="93">
        <v>0</v>
      </c>
      <c r="HA102" s="93">
        <v>6936516</v>
      </c>
      <c r="HB102" s="93">
        <v>5147036</v>
      </c>
      <c r="HC102" s="93">
        <v>1789480</v>
      </c>
      <c r="HD102" s="93">
        <v>1789480</v>
      </c>
      <c r="HE102" s="93">
        <v>1305150</v>
      </c>
      <c r="HF102" s="93">
        <v>297679118</v>
      </c>
      <c r="HG102" s="93">
        <v>0</v>
      </c>
      <c r="HH102" s="93">
        <v>0</v>
      </c>
      <c r="HI102" s="65">
        <v>6200000</v>
      </c>
      <c r="HJ102" s="65">
        <v>620</v>
      </c>
      <c r="HK102" s="65">
        <v>10000</v>
      </c>
      <c r="HL102" s="65">
        <v>0</v>
      </c>
      <c r="HM102" s="65">
        <v>10000</v>
      </c>
      <c r="HN102" s="65">
        <v>628</v>
      </c>
      <c r="HO102" s="65">
        <v>6280000</v>
      </c>
      <c r="HP102" s="65">
        <v>0</v>
      </c>
      <c r="HQ102" s="65">
        <v>0</v>
      </c>
      <c r="HR102" s="65">
        <v>0</v>
      </c>
      <c r="HS102" s="65">
        <v>0</v>
      </c>
      <c r="HT102" s="65">
        <v>0</v>
      </c>
      <c r="HU102" s="65">
        <v>0</v>
      </c>
      <c r="HV102" s="65">
        <v>575000</v>
      </c>
      <c r="HW102" s="65">
        <v>0</v>
      </c>
      <c r="HX102" s="65">
        <v>112083</v>
      </c>
      <c r="HY102" s="65">
        <v>169</v>
      </c>
      <c r="HZ102" s="65">
        <v>8035</v>
      </c>
      <c r="IA102" s="65">
        <v>0</v>
      </c>
      <c r="IB102" s="65">
        <v>0</v>
      </c>
      <c r="IC102" s="65">
        <v>0</v>
      </c>
      <c r="ID102" s="65">
        <v>0</v>
      </c>
      <c r="IE102" s="65">
        <v>6975288</v>
      </c>
      <c r="IF102" s="65">
        <v>5195031</v>
      </c>
      <c r="IG102" s="65">
        <v>1780257</v>
      </c>
      <c r="IH102" s="65">
        <v>1780257</v>
      </c>
      <c r="II102" s="65">
        <v>1510125</v>
      </c>
      <c r="IJ102" s="65">
        <v>320874839</v>
      </c>
      <c r="IK102" s="65">
        <v>0</v>
      </c>
      <c r="IL102" s="65">
        <v>0</v>
      </c>
      <c r="IM102" s="90">
        <v>6280001</v>
      </c>
      <c r="IN102" s="90">
        <v>628</v>
      </c>
      <c r="IO102" s="90">
        <v>10000</v>
      </c>
      <c r="IP102" s="90">
        <v>0</v>
      </c>
      <c r="IQ102" s="90">
        <v>10000</v>
      </c>
      <c r="IR102" s="90">
        <v>632</v>
      </c>
      <c r="IS102" s="90">
        <v>6320000</v>
      </c>
      <c r="IT102" s="90">
        <v>0</v>
      </c>
      <c r="IU102" s="90">
        <v>0</v>
      </c>
      <c r="IV102" s="90">
        <v>89249</v>
      </c>
      <c r="IW102" s="90">
        <v>0</v>
      </c>
      <c r="IX102" s="90">
        <v>0</v>
      </c>
      <c r="IY102" s="90">
        <v>0</v>
      </c>
      <c r="IZ102" s="90">
        <v>575000</v>
      </c>
      <c r="JA102" s="90">
        <v>0</v>
      </c>
      <c r="JB102" s="90">
        <v>114608</v>
      </c>
      <c r="JC102" s="90">
        <v>0</v>
      </c>
      <c r="JD102" s="90">
        <v>16503</v>
      </c>
      <c r="JE102" s="90">
        <v>0</v>
      </c>
      <c r="JF102" s="90">
        <v>0</v>
      </c>
      <c r="JG102" s="90">
        <v>38635</v>
      </c>
      <c r="JH102" s="90">
        <v>0</v>
      </c>
      <c r="JI102" s="90">
        <v>7153995</v>
      </c>
      <c r="JJ102" s="90">
        <v>5654318</v>
      </c>
      <c r="JK102" s="90">
        <v>1499677</v>
      </c>
      <c r="JL102" s="90">
        <v>1499677</v>
      </c>
      <c r="JM102" s="90">
        <v>1744450</v>
      </c>
      <c r="JN102" s="90">
        <v>366122783</v>
      </c>
      <c r="JO102" s="90">
        <v>0</v>
      </c>
      <c r="JP102" s="90">
        <v>0</v>
      </c>
      <c r="JQ102" s="100">
        <v>6409249</v>
      </c>
      <c r="JR102" s="100">
        <v>632</v>
      </c>
      <c r="JS102" s="100">
        <v>10141.219999999999</v>
      </c>
      <c r="JT102" s="100">
        <v>858.78</v>
      </c>
      <c r="JU102" s="100">
        <v>11000</v>
      </c>
      <c r="JV102" s="100">
        <v>636</v>
      </c>
      <c r="JW102" s="100">
        <v>6996000</v>
      </c>
      <c r="JX102" s="100">
        <v>0</v>
      </c>
      <c r="JY102" s="100">
        <v>0</v>
      </c>
      <c r="JZ102" s="100">
        <v>25022</v>
      </c>
      <c r="KA102" s="100">
        <v>0</v>
      </c>
      <c r="KB102" s="100">
        <v>0</v>
      </c>
      <c r="KC102" s="100">
        <v>0</v>
      </c>
      <c r="KD102" s="100">
        <v>700000</v>
      </c>
      <c r="KE102" s="100">
        <v>0</v>
      </c>
      <c r="KF102" s="100">
        <v>112058</v>
      </c>
      <c r="KG102" s="100">
        <v>0</v>
      </c>
      <c r="KH102" s="100">
        <v>7493</v>
      </c>
      <c r="KI102" s="100">
        <v>0</v>
      </c>
      <c r="KJ102" s="100">
        <v>0</v>
      </c>
      <c r="KK102" s="100">
        <v>85080</v>
      </c>
      <c r="KL102" s="100">
        <v>0</v>
      </c>
      <c r="KM102" s="100">
        <v>7925653</v>
      </c>
      <c r="KN102" s="100">
        <v>5895536</v>
      </c>
      <c r="KO102" s="100">
        <v>2030117</v>
      </c>
      <c r="KP102" s="100">
        <v>2030117</v>
      </c>
      <c r="KQ102" s="100">
        <v>1166888</v>
      </c>
      <c r="KR102" s="100">
        <v>410213145</v>
      </c>
      <c r="KS102" s="100">
        <v>0</v>
      </c>
      <c r="KT102" s="100">
        <v>0</v>
      </c>
    </row>
    <row r="103" spans="1:306" x14ac:dyDescent="0.25">
      <c r="A103" s="61">
        <v>1645</v>
      </c>
      <c r="B103" s="61" t="s">
        <v>123</v>
      </c>
      <c r="C103" s="61">
        <v>9821297</v>
      </c>
      <c r="D103" s="61">
        <v>1075</v>
      </c>
      <c r="E103" s="61">
        <v>9136.09</v>
      </c>
      <c r="F103" s="61">
        <v>75</v>
      </c>
      <c r="G103" s="61">
        <v>9211.09</v>
      </c>
      <c r="H103" s="61">
        <v>1080</v>
      </c>
      <c r="I103" s="61">
        <v>9947977</v>
      </c>
      <c r="J103" s="61">
        <v>0</v>
      </c>
      <c r="K103" s="61">
        <v>6450</v>
      </c>
      <c r="L103" s="61">
        <v>0</v>
      </c>
      <c r="M103" s="61">
        <v>0</v>
      </c>
      <c r="N103" s="61">
        <v>0</v>
      </c>
      <c r="O103" s="61">
        <v>0</v>
      </c>
      <c r="P103" s="61">
        <v>0</v>
      </c>
      <c r="Q103" s="61">
        <v>0</v>
      </c>
      <c r="R103" s="61">
        <v>0</v>
      </c>
      <c r="S103" s="61">
        <v>9960830</v>
      </c>
      <c r="T103" s="61">
        <v>8059706</v>
      </c>
      <c r="U103" s="61">
        <v>1901124</v>
      </c>
      <c r="V103" s="61">
        <v>1901124</v>
      </c>
      <c r="W103" s="61">
        <v>874230</v>
      </c>
      <c r="X103" s="61">
        <v>1478</v>
      </c>
      <c r="Y103" s="61">
        <v>298981106</v>
      </c>
      <c r="Z103" s="61">
        <v>0</v>
      </c>
      <c r="AA103" s="61">
        <v>0</v>
      </c>
      <c r="AB103" s="61">
        <v>0</v>
      </c>
      <c r="AC103" s="61">
        <v>307</v>
      </c>
      <c r="AD103" s="61">
        <v>6096</v>
      </c>
      <c r="AE103" s="94">
        <v>9954427</v>
      </c>
      <c r="AF103" s="94">
        <v>1080</v>
      </c>
      <c r="AG103" s="94">
        <v>9217.06</v>
      </c>
      <c r="AH103" s="94">
        <v>0</v>
      </c>
      <c r="AI103" s="94">
        <v>9217.06</v>
      </c>
      <c r="AJ103" s="94">
        <v>1081</v>
      </c>
      <c r="AK103" s="94">
        <v>9963642</v>
      </c>
      <c r="AL103" s="94">
        <v>0</v>
      </c>
      <c r="AM103" s="94">
        <v>23097</v>
      </c>
      <c r="AN103" s="94">
        <v>0</v>
      </c>
      <c r="AO103" s="94">
        <v>0</v>
      </c>
      <c r="AP103" s="94">
        <v>0</v>
      </c>
      <c r="AQ103" s="94">
        <v>0</v>
      </c>
      <c r="AR103" s="94">
        <v>0</v>
      </c>
      <c r="AS103" s="94">
        <v>0</v>
      </c>
      <c r="AT103" s="94">
        <v>0</v>
      </c>
      <c r="AU103" s="94">
        <v>10001558</v>
      </c>
      <c r="AV103" s="94">
        <v>8038426</v>
      </c>
      <c r="AW103" s="94">
        <v>1963132</v>
      </c>
      <c r="AX103" s="94">
        <v>1972349</v>
      </c>
      <c r="AY103" s="94">
        <v>875397</v>
      </c>
      <c r="AZ103" s="94">
        <v>1782</v>
      </c>
      <c r="BA103" s="94">
        <v>308073095</v>
      </c>
      <c r="BB103" s="94">
        <v>0</v>
      </c>
      <c r="BC103" s="94">
        <v>9217</v>
      </c>
      <c r="BD103" s="94">
        <v>0</v>
      </c>
      <c r="BE103" s="94">
        <v>0</v>
      </c>
      <c r="BF103" s="94">
        <v>5602</v>
      </c>
      <c r="BG103" s="94">
        <v>9217</v>
      </c>
      <c r="BH103" s="94">
        <v>0</v>
      </c>
      <c r="BI103" s="94">
        <v>0</v>
      </c>
      <c r="BJ103" s="85">
        <v>9986739</v>
      </c>
      <c r="BK103" s="85">
        <v>1081</v>
      </c>
      <c r="BL103" s="85">
        <v>9238.43</v>
      </c>
      <c r="BM103" s="85">
        <v>0</v>
      </c>
      <c r="BN103" s="85">
        <v>9238.43</v>
      </c>
      <c r="BO103" s="85">
        <v>1086</v>
      </c>
      <c r="BP103" s="85">
        <v>10032935</v>
      </c>
      <c r="BQ103" s="85">
        <v>0</v>
      </c>
      <c r="BR103" s="85">
        <v>0</v>
      </c>
      <c r="BS103" s="85">
        <v>0</v>
      </c>
      <c r="BT103" s="85">
        <v>0</v>
      </c>
      <c r="BU103" s="85">
        <v>0</v>
      </c>
      <c r="BV103" s="85">
        <v>0</v>
      </c>
      <c r="BW103" s="85">
        <v>0</v>
      </c>
      <c r="BX103" s="85">
        <v>0</v>
      </c>
      <c r="BY103" s="85">
        <v>0</v>
      </c>
      <c r="BZ103" s="85">
        <v>10032935</v>
      </c>
      <c r="CA103" s="85">
        <v>8164622</v>
      </c>
      <c r="CB103" s="85">
        <v>1868313</v>
      </c>
      <c r="CC103" s="85">
        <v>1877551</v>
      </c>
      <c r="CD103" s="85">
        <v>873617</v>
      </c>
      <c r="CE103" s="85">
        <v>1090</v>
      </c>
      <c r="CF103" s="85">
        <v>320807074</v>
      </c>
      <c r="CG103" s="85">
        <v>0</v>
      </c>
      <c r="CH103" s="85">
        <v>9238</v>
      </c>
      <c r="CI103" s="85">
        <v>0</v>
      </c>
      <c r="CJ103" s="85">
        <v>0</v>
      </c>
      <c r="CK103" s="85">
        <v>0</v>
      </c>
      <c r="CL103" s="85">
        <v>0</v>
      </c>
      <c r="CM103" s="85">
        <v>0</v>
      </c>
      <c r="CN103" s="85">
        <v>0</v>
      </c>
      <c r="CO103" s="91">
        <v>10032935</v>
      </c>
      <c r="CP103" s="91">
        <v>1086</v>
      </c>
      <c r="CQ103" s="91">
        <v>9238.43</v>
      </c>
      <c r="CR103" s="91">
        <v>0</v>
      </c>
      <c r="CS103" s="91">
        <v>9238.43</v>
      </c>
      <c r="CT103" s="91">
        <v>1097</v>
      </c>
      <c r="CU103" s="91">
        <v>10134558</v>
      </c>
      <c r="CV103" s="91">
        <v>0</v>
      </c>
      <c r="CW103" s="91">
        <v>0</v>
      </c>
      <c r="CX103" s="91">
        <v>0</v>
      </c>
      <c r="CY103" s="91">
        <v>0</v>
      </c>
      <c r="CZ103" s="91">
        <v>0</v>
      </c>
      <c r="DA103" s="91">
        <v>0</v>
      </c>
      <c r="DB103" s="91">
        <v>0</v>
      </c>
      <c r="DC103" s="91">
        <v>0</v>
      </c>
      <c r="DD103" s="91">
        <v>0</v>
      </c>
      <c r="DE103" s="91">
        <v>10142368</v>
      </c>
      <c r="DF103" s="91">
        <v>8138875</v>
      </c>
      <c r="DG103" s="91">
        <v>2003493</v>
      </c>
      <c r="DH103" s="91">
        <v>2003493</v>
      </c>
      <c r="DI103" s="91">
        <v>875206</v>
      </c>
      <c r="DJ103" s="91">
        <v>1106</v>
      </c>
      <c r="DK103" s="91">
        <v>338266650</v>
      </c>
      <c r="DL103" s="91">
        <v>0</v>
      </c>
      <c r="DM103" s="91">
        <v>0</v>
      </c>
      <c r="DN103" s="91">
        <v>0</v>
      </c>
      <c r="DO103" s="91">
        <v>280</v>
      </c>
      <c r="DP103" s="91">
        <v>0</v>
      </c>
      <c r="DQ103" s="91">
        <v>7530</v>
      </c>
      <c r="DR103" s="91">
        <v>0</v>
      </c>
      <c r="DS103" s="91">
        <v>0</v>
      </c>
      <c r="DT103" s="91">
        <v>0</v>
      </c>
      <c r="DU103" s="92">
        <v>10134558</v>
      </c>
      <c r="DV103" s="92">
        <v>1097</v>
      </c>
      <c r="DW103" s="92">
        <v>9238.43</v>
      </c>
      <c r="DX103" s="92">
        <v>161.57</v>
      </c>
      <c r="DY103" s="92">
        <v>9400</v>
      </c>
      <c r="DZ103" s="92">
        <v>1098</v>
      </c>
      <c r="EA103" s="92">
        <v>10321200</v>
      </c>
      <c r="EB103" s="92">
        <v>0</v>
      </c>
      <c r="EC103" s="92">
        <v>25398</v>
      </c>
      <c r="ED103" s="92">
        <v>0</v>
      </c>
      <c r="EE103" s="92">
        <v>0</v>
      </c>
      <c r="EF103" s="92">
        <v>0</v>
      </c>
      <c r="EG103" s="92">
        <v>0</v>
      </c>
      <c r="EH103" s="92">
        <v>0</v>
      </c>
      <c r="EI103" s="92">
        <v>0</v>
      </c>
      <c r="EJ103" s="92">
        <v>0</v>
      </c>
      <c r="EK103" s="92">
        <v>10367236</v>
      </c>
      <c r="EL103" s="92">
        <v>8380023</v>
      </c>
      <c r="EM103" s="92">
        <v>1987213</v>
      </c>
      <c r="EN103" s="92">
        <v>1987214</v>
      </c>
      <c r="EO103" s="92">
        <v>1025194</v>
      </c>
      <c r="EP103" s="92">
        <v>1133</v>
      </c>
      <c r="EQ103" s="92">
        <v>364848801</v>
      </c>
      <c r="ER103" s="92">
        <v>0</v>
      </c>
      <c r="ES103" s="92">
        <v>1</v>
      </c>
      <c r="ET103" s="92">
        <v>0</v>
      </c>
      <c r="EU103" s="92">
        <v>617</v>
      </c>
      <c r="EV103" s="92">
        <v>12267</v>
      </c>
      <c r="EW103" s="92">
        <v>7754</v>
      </c>
      <c r="EX103" s="92">
        <v>0</v>
      </c>
      <c r="EY103" s="92">
        <v>0</v>
      </c>
      <c r="EZ103" s="92">
        <v>0</v>
      </c>
      <c r="FA103" s="88">
        <v>10346598</v>
      </c>
      <c r="FB103" s="88">
        <v>1098</v>
      </c>
      <c r="FC103" s="88">
        <v>9423.1299999999992</v>
      </c>
      <c r="FD103" s="88">
        <v>276.87</v>
      </c>
      <c r="FE103" s="88">
        <v>9700</v>
      </c>
      <c r="FF103" s="88">
        <v>1092</v>
      </c>
      <c r="FG103" s="88">
        <v>10592400</v>
      </c>
      <c r="FH103" s="88">
        <v>0</v>
      </c>
      <c r="FI103" s="88">
        <v>0</v>
      </c>
      <c r="FJ103" s="88">
        <v>0</v>
      </c>
      <c r="FK103" s="88">
        <v>0</v>
      </c>
      <c r="FL103" s="88">
        <v>0</v>
      </c>
      <c r="FM103" s="88">
        <v>0</v>
      </c>
      <c r="FN103" s="88">
        <v>0</v>
      </c>
      <c r="FO103" s="88">
        <v>58200</v>
      </c>
      <c r="FP103" s="88">
        <v>0</v>
      </c>
      <c r="FQ103" s="88">
        <v>0</v>
      </c>
      <c r="FR103" s="88">
        <v>10141</v>
      </c>
      <c r="FS103" s="88">
        <v>0</v>
      </c>
      <c r="FT103" s="88">
        <v>0</v>
      </c>
      <c r="FU103" s="88">
        <v>0</v>
      </c>
      <c r="FV103" s="88">
        <v>0</v>
      </c>
      <c r="FW103" s="88">
        <v>10660741</v>
      </c>
      <c r="FX103" s="88">
        <v>8362285</v>
      </c>
      <c r="FY103" s="88">
        <v>2298456</v>
      </c>
      <c r="FZ103" s="88">
        <v>2298456</v>
      </c>
      <c r="GA103" s="88">
        <v>915000</v>
      </c>
      <c r="GB103" s="88">
        <v>388596640</v>
      </c>
      <c r="GC103" s="88">
        <v>0</v>
      </c>
      <c r="GD103" s="88">
        <v>0</v>
      </c>
      <c r="GE103" s="93">
        <v>10592400</v>
      </c>
      <c r="GF103" s="93">
        <v>1092</v>
      </c>
      <c r="GG103" s="93">
        <v>9700</v>
      </c>
      <c r="GH103" s="93">
        <v>300</v>
      </c>
      <c r="GI103" s="93">
        <v>10000</v>
      </c>
      <c r="GJ103" s="93">
        <v>1073</v>
      </c>
      <c r="GK103" s="93">
        <v>10730000</v>
      </c>
      <c r="GL103" s="93">
        <v>0</v>
      </c>
      <c r="GM103" s="93">
        <v>0</v>
      </c>
      <c r="GN103" s="93">
        <v>0</v>
      </c>
      <c r="GO103" s="93">
        <v>0</v>
      </c>
      <c r="GP103" s="93">
        <v>0</v>
      </c>
      <c r="GQ103" s="93">
        <v>0</v>
      </c>
      <c r="GR103" s="93">
        <v>0</v>
      </c>
      <c r="GS103" s="93">
        <v>190000</v>
      </c>
      <c r="GT103" s="93">
        <v>0</v>
      </c>
      <c r="GU103" s="93">
        <v>465</v>
      </c>
      <c r="GV103" s="93">
        <v>0</v>
      </c>
      <c r="GW103" s="93">
        <v>0</v>
      </c>
      <c r="GX103" s="93">
        <v>0</v>
      </c>
      <c r="GY103" s="93">
        <v>0</v>
      </c>
      <c r="GZ103" s="93">
        <v>0</v>
      </c>
      <c r="HA103" s="93">
        <v>10920465</v>
      </c>
      <c r="HB103" s="93">
        <v>8512354</v>
      </c>
      <c r="HC103" s="93">
        <v>2408111</v>
      </c>
      <c r="HD103" s="93">
        <v>2318111</v>
      </c>
      <c r="HE103" s="93">
        <v>1017387</v>
      </c>
      <c r="HF103" s="93">
        <v>406240617</v>
      </c>
      <c r="HG103" s="93">
        <v>90000</v>
      </c>
      <c r="HH103" s="93">
        <v>0</v>
      </c>
      <c r="HI103" s="65">
        <v>10730000</v>
      </c>
      <c r="HJ103" s="65">
        <v>1073</v>
      </c>
      <c r="HK103" s="65">
        <v>10000</v>
      </c>
      <c r="HL103" s="65">
        <v>0</v>
      </c>
      <c r="HM103" s="65">
        <v>10000</v>
      </c>
      <c r="HN103" s="65">
        <v>1054</v>
      </c>
      <c r="HO103" s="65">
        <v>10540000</v>
      </c>
      <c r="HP103" s="65">
        <v>190000</v>
      </c>
      <c r="HQ103" s="65">
        <v>0</v>
      </c>
      <c r="HR103" s="65">
        <v>5342</v>
      </c>
      <c r="HS103" s="65">
        <v>0</v>
      </c>
      <c r="HT103" s="65">
        <v>0</v>
      </c>
      <c r="HU103" s="65">
        <v>0</v>
      </c>
      <c r="HV103" s="65">
        <v>0</v>
      </c>
      <c r="HW103" s="65">
        <v>190000</v>
      </c>
      <c r="HX103" s="65">
        <v>0</v>
      </c>
      <c r="HY103" s="65">
        <v>0</v>
      </c>
      <c r="HZ103" s="65">
        <v>13768</v>
      </c>
      <c r="IA103" s="65">
        <v>0</v>
      </c>
      <c r="IB103" s="65">
        <v>0</v>
      </c>
      <c r="IC103" s="65">
        <v>8982</v>
      </c>
      <c r="ID103" s="65">
        <v>0</v>
      </c>
      <c r="IE103" s="65">
        <v>10948092</v>
      </c>
      <c r="IF103" s="65">
        <v>8927399</v>
      </c>
      <c r="IG103" s="65">
        <v>2020693</v>
      </c>
      <c r="IH103" s="65">
        <v>1995693</v>
      </c>
      <c r="II103" s="65">
        <v>1280000</v>
      </c>
      <c r="IJ103" s="65">
        <v>427886989</v>
      </c>
      <c r="IK103" s="65">
        <v>25000</v>
      </c>
      <c r="IL103" s="65">
        <v>0</v>
      </c>
      <c r="IM103" s="90">
        <v>10545342</v>
      </c>
      <c r="IN103" s="90">
        <v>1054</v>
      </c>
      <c r="IO103" s="90">
        <v>10005.07</v>
      </c>
      <c r="IP103" s="90">
        <v>0</v>
      </c>
      <c r="IQ103" s="90">
        <v>10005.07</v>
      </c>
      <c r="IR103" s="90">
        <v>1038</v>
      </c>
      <c r="IS103" s="90">
        <v>10385263</v>
      </c>
      <c r="IT103" s="90">
        <v>160079</v>
      </c>
      <c r="IU103" s="90">
        <v>0</v>
      </c>
      <c r="IV103" s="90">
        <v>0</v>
      </c>
      <c r="IW103" s="90">
        <v>0</v>
      </c>
      <c r="IX103" s="90">
        <v>0</v>
      </c>
      <c r="IY103" s="90">
        <v>0</v>
      </c>
      <c r="IZ103" s="90">
        <v>0</v>
      </c>
      <c r="JA103" s="90">
        <v>160081</v>
      </c>
      <c r="JB103" s="90">
        <v>0</v>
      </c>
      <c r="JC103" s="90">
        <v>0</v>
      </c>
      <c r="JD103" s="90">
        <v>13058</v>
      </c>
      <c r="JE103" s="90">
        <v>0</v>
      </c>
      <c r="JF103" s="90">
        <v>0</v>
      </c>
      <c r="JG103" s="90">
        <v>18090</v>
      </c>
      <c r="JH103" s="90">
        <v>0</v>
      </c>
      <c r="JI103" s="90">
        <v>10736571</v>
      </c>
      <c r="JJ103" s="90">
        <v>9092840</v>
      </c>
      <c r="JK103" s="90">
        <v>1643731</v>
      </c>
      <c r="JL103" s="90">
        <v>1583650</v>
      </c>
      <c r="JM103" s="90">
        <v>1515000</v>
      </c>
      <c r="JN103" s="90">
        <v>487367252</v>
      </c>
      <c r="JO103" s="90">
        <v>60081</v>
      </c>
      <c r="JP103" s="90">
        <v>0</v>
      </c>
      <c r="JQ103" s="100">
        <v>10385263</v>
      </c>
      <c r="JR103" s="100">
        <v>1038</v>
      </c>
      <c r="JS103" s="100">
        <v>10005.07</v>
      </c>
      <c r="JT103" s="100">
        <v>994.93</v>
      </c>
      <c r="JU103" s="100">
        <v>11000</v>
      </c>
      <c r="JV103" s="100">
        <v>1029</v>
      </c>
      <c r="JW103" s="100">
        <v>11319000</v>
      </c>
      <c r="JX103" s="100">
        <v>0</v>
      </c>
      <c r="JY103" s="100">
        <v>0</v>
      </c>
      <c r="JZ103" s="100">
        <v>0</v>
      </c>
      <c r="KA103" s="100">
        <v>0</v>
      </c>
      <c r="KB103" s="100">
        <v>0</v>
      </c>
      <c r="KC103" s="100">
        <v>0</v>
      </c>
      <c r="KD103" s="100">
        <v>0</v>
      </c>
      <c r="KE103" s="100">
        <v>99000</v>
      </c>
      <c r="KF103" s="100">
        <v>0</v>
      </c>
      <c r="KG103" s="100">
        <v>0</v>
      </c>
      <c r="KH103" s="100">
        <v>23803</v>
      </c>
      <c r="KI103" s="100">
        <v>0</v>
      </c>
      <c r="KJ103" s="100">
        <v>0</v>
      </c>
      <c r="KK103" s="100">
        <v>12387</v>
      </c>
      <c r="KL103" s="100">
        <v>0</v>
      </c>
      <c r="KM103" s="100">
        <v>11454190</v>
      </c>
      <c r="KN103" s="100">
        <v>9079241</v>
      </c>
      <c r="KO103" s="100">
        <v>2374949</v>
      </c>
      <c r="KP103" s="100">
        <v>2275949</v>
      </c>
      <c r="KQ103" s="100">
        <v>815000</v>
      </c>
      <c r="KR103" s="100">
        <v>581549468</v>
      </c>
      <c r="KS103" s="100">
        <v>99000</v>
      </c>
      <c r="KT103" s="100">
        <v>0</v>
      </c>
    </row>
    <row r="104" spans="1:306" x14ac:dyDescent="0.25">
      <c r="A104" s="61">
        <v>1631</v>
      </c>
      <c r="B104" s="61" t="s">
        <v>124</v>
      </c>
      <c r="C104" s="61">
        <v>5043035</v>
      </c>
      <c r="D104" s="61">
        <v>523</v>
      </c>
      <c r="E104" s="61">
        <v>9642.51</v>
      </c>
      <c r="F104" s="61">
        <v>75</v>
      </c>
      <c r="G104" s="61">
        <v>9717.51</v>
      </c>
      <c r="H104" s="61">
        <v>513</v>
      </c>
      <c r="I104" s="61">
        <v>4985083</v>
      </c>
      <c r="J104" s="61">
        <v>0</v>
      </c>
      <c r="K104" s="61">
        <v>0</v>
      </c>
      <c r="L104" s="61">
        <v>0</v>
      </c>
      <c r="M104" s="61">
        <v>0</v>
      </c>
      <c r="N104" s="61">
        <v>0</v>
      </c>
      <c r="O104" s="61">
        <v>0</v>
      </c>
      <c r="P104" s="61">
        <v>575000</v>
      </c>
      <c r="Q104" s="61">
        <v>97175</v>
      </c>
      <c r="R104" s="61">
        <v>0</v>
      </c>
      <c r="S104" s="61">
        <v>5721805</v>
      </c>
      <c r="T104" s="61">
        <v>480734</v>
      </c>
      <c r="U104" s="61">
        <v>5241071</v>
      </c>
      <c r="V104" s="61">
        <v>5241071</v>
      </c>
      <c r="W104" s="61">
        <v>0</v>
      </c>
      <c r="X104" s="61">
        <v>3117</v>
      </c>
      <c r="Y104" s="61">
        <v>642066729</v>
      </c>
      <c r="Z104" s="61">
        <v>0</v>
      </c>
      <c r="AA104" s="61">
        <v>0</v>
      </c>
      <c r="AB104" s="61">
        <v>57952</v>
      </c>
      <c r="AC104" s="61">
        <v>1082</v>
      </c>
      <c r="AD104" s="61">
        <v>5513</v>
      </c>
      <c r="AE104" s="94">
        <v>4985083</v>
      </c>
      <c r="AF104" s="94">
        <v>513</v>
      </c>
      <c r="AG104" s="94">
        <v>9717.51</v>
      </c>
      <c r="AH104" s="94">
        <v>0</v>
      </c>
      <c r="AI104" s="94">
        <v>9717.51</v>
      </c>
      <c r="AJ104" s="94">
        <v>498</v>
      </c>
      <c r="AK104" s="94">
        <v>4839320</v>
      </c>
      <c r="AL104" s="94">
        <v>0</v>
      </c>
      <c r="AM104" s="94">
        <v>31630</v>
      </c>
      <c r="AN104" s="94">
        <v>0</v>
      </c>
      <c r="AO104" s="94">
        <v>0</v>
      </c>
      <c r="AP104" s="94">
        <v>0</v>
      </c>
      <c r="AQ104" s="94">
        <v>0</v>
      </c>
      <c r="AR104" s="94">
        <v>725000</v>
      </c>
      <c r="AS104" s="94">
        <v>145763</v>
      </c>
      <c r="AT104" s="94">
        <v>0</v>
      </c>
      <c r="AU104" s="94">
        <v>5888228</v>
      </c>
      <c r="AV104" s="94">
        <v>408320</v>
      </c>
      <c r="AW104" s="94">
        <v>5479908</v>
      </c>
      <c r="AX104" s="94">
        <v>5479908</v>
      </c>
      <c r="AY104" s="94">
        <v>0</v>
      </c>
      <c r="AZ104" s="94">
        <v>2434</v>
      </c>
      <c r="BA104" s="94">
        <v>647558843</v>
      </c>
      <c r="BB104" s="94">
        <v>0</v>
      </c>
      <c r="BC104" s="94">
        <v>0</v>
      </c>
      <c r="BD104" s="94">
        <v>145763</v>
      </c>
      <c r="BE104" s="94">
        <v>0</v>
      </c>
      <c r="BF104" s="94">
        <v>752</v>
      </c>
      <c r="BG104" s="94">
        <v>0</v>
      </c>
      <c r="BH104" s="94">
        <v>0</v>
      </c>
      <c r="BI104" s="94">
        <v>0</v>
      </c>
      <c r="BJ104" s="85">
        <v>4870950</v>
      </c>
      <c r="BK104" s="85">
        <v>498</v>
      </c>
      <c r="BL104" s="85">
        <v>9781.02</v>
      </c>
      <c r="BM104" s="85">
        <v>0</v>
      </c>
      <c r="BN104" s="85">
        <v>9781.02</v>
      </c>
      <c r="BO104" s="85">
        <v>479</v>
      </c>
      <c r="BP104" s="85">
        <v>4685109</v>
      </c>
      <c r="BQ104" s="85">
        <v>0</v>
      </c>
      <c r="BR104" s="85">
        <v>0</v>
      </c>
      <c r="BS104" s="85">
        <v>0</v>
      </c>
      <c r="BT104" s="85">
        <v>0</v>
      </c>
      <c r="BU104" s="85">
        <v>0</v>
      </c>
      <c r="BV104" s="85">
        <v>0</v>
      </c>
      <c r="BW104" s="85">
        <v>725000</v>
      </c>
      <c r="BX104" s="85">
        <v>185839</v>
      </c>
      <c r="BY104" s="85">
        <v>0</v>
      </c>
      <c r="BZ104" s="85">
        <v>5781789</v>
      </c>
      <c r="CA104" s="85">
        <v>347950</v>
      </c>
      <c r="CB104" s="85">
        <v>5433839</v>
      </c>
      <c r="CC104" s="85">
        <v>5433839</v>
      </c>
      <c r="CD104" s="85">
        <v>1094</v>
      </c>
      <c r="CE104" s="85">
        <v>2725</v>
      </c>
      <c r="CF104" s="85">
        <v>653940406</v>
      </c>
      <c r="CG104" s="85">
        <v>0</v>
      </c>
      <c r="CH104" s="85">
        <v>0</v>
      </c>
      <c r="CI104" s="85">
        <v>185841</v>
      </c>
      <c r="CJ104" s="85">
        <v>0</v>
      </c>
      <c r="CK104" s="85">
        <v>0</v>
      </c>
      <c r="CL104" s="85">
        <v>0</v>
      </c>
      <c r="CM104" s="85">
        <v>0</v>
      </c>
      <c r="CN104" s="85">
        <v>0</v>
      </c>
      <c r="CO104" s="91">
        <v>4685109</v>
      </c>
      <c r="CP104" s="91">
        <v>479</v>
      </c>
      <c r="CQ104" s="91">
        <v>9781.02</v>
      </c>
      <c r="CR104" s="91">
        <v>0</v>
      </c>
      <c r="CS104" s="91">
        <v>9781.02</v>
      </c>
      <c r="CT104" s="91">
        <v>462</v>
      </c>
      <c r="CU104" s="91">
        <v>4518831</v>
      </c>
      <c r="CV104" s="91">
        <v>0</v>
      </c>
      <c r="CW104" s="91">
        <v>0</v>
      </c>
      <c r="CX104" s="91">
        <v>0</v>
      </c>
      <c r="CY104" s="91">
        <v>0</v>
      </c>
      <c r="CZ104" s="91">
        <v>0</v>
      </c>
      <c r="DA104" s="91">
        <v>0</v>
      </c>
      <c r="DB104" s="91">
        <v>725000</v>
      </c>
      <c r="DC104" s="91">
        <v>166277</v>
      </c>
      <c r="DD104" s="91">
        <v>0</v>
      </c>
      <c r="DE104" s="91">
        <v>5600199</v>
      </c>
      <c r="DF104" s="91">
        <v>295518</v>
      </c>
      <c r="DG104" s="91">
        <v>5304681</v>
      </c>
      <c r="DH104" s="91">
        <v>5304681</v>
      </c>
      <c r="DI104" s="91">
        <v>518</v>
      </c>
      <c r="DJ104" s="91">
        <v>2765</v>
      </c>
      <c r="DK104" s="91">
        <v>670600893</v>
      </c>
      <c r="DL104" s="91">
        <v>0</v>
      </c>
      <c r="DM104" s="91">
        <v>0</v>
      </c>
      <c r="DN104" s="91">
        <v>166278</v>
      </c>
      <c r="DO104" s="91">
        <v>0</v>
      </c>
      <c r="DP104" s="91">
        <v>8107</v>
      </c>
      <c r="DQ104" s="91">
        <v>15706</v>
      </c>
      <c r="DR104" s="91">
        <v>0</v>
      </c>
      <c r="DS104" s="91">
        <v>0</v>
      </c>
      <c r="DT104" s="91">
        <v>0</v>
      </c>
      <c r="DU104" s="92">
        <v>4518831</v>
      </c>
      <c r="DV104" s="92">
        <v>462</v>
      </c>
      <c r="DW104" s="92">
        <v>9781.02</v>
      </c>
      <c r="DX104" s="92">
        <v>0</v>
      </c>
      <c r="DY104" s="92">
        <v>9781.02</v>
      </c>
      <c r="DZ104" s="92">
        <v>453</v>
      </c>
      <c r="EA104" s="92">
        <v>4518831</v>
      </c>
      <c r="EB104" s="92">
        <v>0</v>
      </c>
      <c r="EC104" s="92">
        <v>0</v>
      </c>
      <c r="ED104" s="92">
        <v>0</v>
      </c>
      <c r="EE104" s="92">
        <v>0</v>
      </c>
      <c r="EF104" s="92">
        <v>0</v>
      </c>
      <c r="EG104" s="92">
        <v>0</v>
      </c>
      <c r="EH104" s="92">
        <v>725000</v>
      </c>
      <c r="EI104" s="92">
        <v>88029</v>
      </c>
      <c r="EJ104" s="92">
        <v>0</v>
      </c>
      <c r="EK104" s="92">
        <v>5348014</v>
      </c>
      <c r="EL104" s="92">
        <v>262277</v>
      </c>
      <c r="EM104" s="92">
        <v>5085737</v>
      </c>
      <c r="EN104" s="92">
        <v>5085737</v>
      </c>
      <c r="EO104" s="92">
        <v>0</v>
      </c>
      <c r="EP104" s="92">
        <v>2832</v>
      </c>
      <c r="EQ104" s="92">
        <v>702814014</v>
      </c>
      <c r="ER104" s="92">
        <v>0</v>
      </c>
      <c r="ES104" s="92">
        <v>0</v>
      </c>
      <c r="ET104" s="92">
        <v>88029</v>
      </c>
      <c r="EU104" s="92">
        <v>0</v>
      </c>
      <c r="EV104" s="92">
        <v>0</v>
      </c>
      <c r="EW104" s="92">
        <v>16154</v>
      </c>
      <c r="EX104" s="92">
        <v>0</v>
      </c>
      <c r="EY104" s="92">
        <v>0</v>
      </c>
      <c r="EZ104" s="92">
        <v>0</v>
      </c>
      <c r="FA104" s="88">
        <v>4430802</v>
      </c>
      <c r="FB104" s="88">
        <v>453</v>
      </c>
      <c r="FC104" s="88">
        <v>9781.02</v>
      </c>
      <c r="FD104" s="88">
        <v>175</v>
      </c>
      <c r="FE104" s="88">
        <v>9956.02</v>
      </c>
      <c r="FF104" s="88">
        <v>447</v>
      </c>
      <c r="FG104" s="88">
        <v>4450341</v>
      </c>
      <c r="FH104" s="88">
        <v>0</v>
      </c>
      <c r="FI104" s="88">
        <v>0</v>
      </c>
      <c r="FJ104" s="88">
        <v>0</v>
      </c>
      <c r="FK104" s="88">
        <v>0</v>
      </c>
      <c r="FL104" s="88">
        <v>0</v>
      </c>
      <c r="FM104" s="88">
        <v>0</v>
      </c>
      <c r="FN104" s="88">
        <v>1467920</v>
      </c>
      <c r="FO104" s="88">
        <v>59736</v>
      </c>
      <c r="FP104" s="88">
        <v>0</v>
      </c>
      <c r="FQ104" s="88">
        <v>0</v>
      </c>
      <c r="FR104" s="88">
        <v>13198</v>
      </c>
      <c r="FS104" s="88">
        <v>0</v>
      </c>
      <c r="FT104" s="88">
        <v>0</v>
      </c>
      <c r="FU104" s="88">
        <v>17384</v>
      </c>
      <c r="FV104" s="88">
        <v>0</v>
      </c>
      <c r="FW104" s="88">
        <v>6008579</v>
      </c>
      <c r="FX104" s="88">
        <v>223570</v>
      </c>
      <c r="FY104" s="88">
        <v>5785009</v>
      </c>
      <c r="FZ104" s="88">
        <v>5785009</v>
      </c>
      <c r="GA104" s="88">
        <v>0</v>
      </c>
      <c r="GB104" s="88">
        <v>738330856</v>
      </c>
      <c r="GC104" s="88">
        <v>0</v>
      </c>
      <c r="GD104" s="88">
        <v>0</v>
      </c>
      <c r="GE104" s="93">
        <v>4450341</v>
      </c>
      <c r="GF104" s="93">
        <v>447</v>
      </c>
      <c r="GG104" s="93">
        <v>9956.02</v>
      </c>
      <c r="GH104" s="93">
        <v>179</v>
      </c>
      <c r="GI104" s="93">
        <v>10135.02</v>
      </c>
      <c r="GJ104" s="93">
        <v>437</v>
      </c>
      <c r="GK104" s="93">
        <v>4429004</v>
      </c>
      <c r="GL104" s="93">
        <v>21337</v>
      </c>
      <c r="GM104" s="93">
        <v>0</v>
      </c>
      <c r="GN104" s="93">
        <v>0</v>
      </c>
      <c r="GO104" s="93">
        <v>0</v>
      </c>
      <c r="GP104" s="93">
        <v>0</v>
      </c>
      <c r="GQ104" s="93">
        <v>0</v>
      </c>
      <c r="GR104" s="93">
        <v>1560171</v>
      </c>
      <c r="GS104" s="93">
        <v>101350</v>
      </c>
      <c r="GT104" s="93">
        <v>0</v>
      </c>
      <c r="GU104" s="93">
        <v>0</v>
      </c>
      <c r="GV104" s="93">
        <v>0</v>
      </c>
      <c r="GW104" s="93">
        <v>0</v>
      </c>
      <c r="GX104" s="93">
        <v>0</v>
      </c>
      <c r="GY104" s="93">
        <v>17892</v>
      </c>
      <c r="GZ104" s="93">
        <v>0</v>
      </c>
      <c r="HA104" s="93">
        <v>6129754</v>
      </c>
      <c r="HB104" s="93">
        <v>190597</v>
      </c>
      <c r="HC104" s="93">
        <v>5939157</v>
      </c>
      <c r="HD104" s="93">
        <v>5939157</v>
      </c>
      <c r="HE104" s="93">
        <v>0</v>
      </c>
      <c r="HF104" s="93">
        <v>778506699</v>
      </c>
      <c r="HG104" s="93">
        <v>0</v>
      </c>
      <c r="HH104" s="93">
        <v>0</v>
      </c>
      <c r="HI104" s="65">
        <v>4429004</v>
      </c>
      <c r="HJ104" s="65">
        <v>437</v>
      </c>
      <c r="HK104" s="65">
        <v>10135.02</v>
      </c>
      <c r="HL104" s="65">
        <v>0</v>
      </c>
      <c r="HM104" s="65">
        <v>10135.02</v>
      </c>
      <c r="HN104" s="65">
        <v>422</v>
      </c>
      <c r="HO104" s="65">
        <v>4276978</v>
      </c>
      <c r="HP104" s="65">
        <v>152026</v>
      </c>
      <c r="HQ104" s="65">
        <v>0</v>
      </c>
      <c r="HR104" s="65">
        <v>0</v>
      </c>
      <c r="HS104" s="65">
        <v>0</v>
      </c>
      <c r="HT104" s="65">
        <v>0</v>
      </c>
      <c r="HU104" s="65">
        <v>0</v>
      </c>
      <c r="HV104" s="65">
        <v>1698640</v>
      </c>
      <c r="HW104" s="65">
        <v>152025</v>
      </c>
      <c r="HX104" s="65">
        <v>0</v>
      </c>
      <c r="HY104" s="65">
        <v>0</v>
      </c>
      <c r="HZ104" s="65">
        <v>10841</v>
      </c>
      <c r="IA104" s="65">
        <v>0</v>
      </c>
      <c r="IB104" s="65">
        <v>0</v>
      </c>
      <c r="IC104" s="65">
        <v>43618</v>
      </c>
      <c r="ID104" s="65">
        <v>0</v>
      </c>
      <c r="IE104" s="65">
        <v>6334128</v>
      </c>
      <c r="IF104" s="65">
        <v>166901</v>
      </c>
      <c r="IG104" s="65">
        <v>6167227</v>
      </c>
      <c r="IH104" s="65">
        <v>6157092</v>
      </c>
      <c r="II104" s="65">
        <v>0</v>
      </c>
      <c r="IJ104" s="65">
        <v>821444108</v>
      </c>
      <c r="IK104" s="65">
        <v>10135</v>
      </c>
      <c r="IL104" s="65">
        <v>0</v>
      </c>
      <c r="IM104" s="90">
        <v>4276978</v>
      </c>
      <c r="IN104" s="90">
        <v>422</v>
      </c>
      <c r="IO104" s="90">
        <v>10135.02</v>
      </c>
      <c r="IP104" s="90">
        <v>0</v>
      </c>
      <c r="IQ104" s="90">
        <v>10135.02</v>
      </c>
      <c r="IR104" s="90">
        <v>413</v>
      </c>
      <c r="IS104" s="90">
        <v>4185763</v>
      </c>
      <c r="IT104" s="90">
        <v>91215</v>
      </c>
      <c r="IU104" s="90">
        <v>0</v>
      </c>
      <c r="IV104" s="90">
        <v>0</v>
      </c>
      <c r="IW104" s="90">
        <v>0</v>
      </c>
      <c r="IX104" s="90">
        <v>0</v>
      </c>
      <c r="IY104" s="90">
        <v>0</v>
      </c>
      <c r="IZ104" s="90">
        <v>1843433</v>
      </c>
      <c r="JA104" s="90">
        <v>91215</v>
      </c>
      <c r="JB104" s="90">
        <v>0</v>
      </c>
      <c r="JC104" s="90">
        <v>0</v>
      </c>
      <c r="JD104" s="90">
        <v>4262</v>
      </c>
      <c r="JE104" s="90">
        <v>0</v>
      </c>
      <c r="JF104" s="90">
        <v>0</v>
      </c>
      <c r="JG104" s="90">
        <v>43933</v>
      </c>
      <c r="JH104" s="90">
        <v>13076</v>
      </c>
      <c r="JI104" s="90">
        <v>6272897</v>
      </c>
      <c r="JJ104" s="90">
        <v>143425</v>
      </c>
      <c r="JK104" s="90">
        <v>6129472</v>
      </c>
      <c r="JL104" s="90">
        <v>6129472</v>
      </c>
      <c r="JM104" s="90">
        <v>0</v>
      </c>
      <c r="JN104" s="90">
        <v>895353441</v>
      </c>
      <c r="JO104" s="90">
        <v>0</v>
      </c>
      <c r="JP104" s="90">
        <v>0</v>
      </c>
      <c r="JQ104" s="100">
        <v>4185763</v>
      </c>
      <c r="JR104" s="100">
        <v>413</v>
      </c>
      <c r="JS104" s="100">
        <v>10135.02</v>
      </c>
      <c r="JT104" s="100">
        <v>864.98</v>
      </c>
      <c r="JU104" s="100">
        <v>11000</v>
      </c>
      <c r="JV104" s="100">
        <v>416</v>
      </c>
      <c r="JW104" s="100">
        <v>4576000</v>
      </c>
      <c r="JX104" s="100">
        <v>0</v>
      </c>
      <c r="JY104" s="100">
        <v>0</v>
      </c>
      <c r="JZ104" s="100">
        <v>0</v>
      </c>
      <c r="KA104" s="100">
        <v>0</v>
      </c>
      <c r="KB104" s="100">
        <v>0</v>
      </c>
      <c r="KC104" s="100">
        <v>0</v>
      </c>
      <c r="KD104" s="100">
        <v>2175909</v>
      </c>
      <c r="KE104" s="100">
        <v>0</v>
      </c>
      <c r="KF104" s="100">
        <v>0</v>
      </c>
      <c r="KG104" s="100">
        <v>0</v>
      </c>
      <c r="KH104" s="100">
        <v>0</v>
      </c>
      <c r="KI104" s="100">
        <v>0</v>
      </c>
      <c r="KJ104" s="100">
        <v>0</v>
      </c>
      <c r="KK104" s="100">
        <v>56947</v>
      </c>
      <c r="KL104" s="100">
        <v>15065</v>
      </c>
      <c r="KM104" s="100">
        <v>6823921</v>
      </c>
      <c r="KN104" s="100">
        <v>123470</v>
      </c>
      <c r="KO104" s="100">
        <v>6700451</v>
      </c>
      <c r="KP104" s="100">
        <v>6700451</v>
      </c>
      <c r="KQ104" s="100">
        <v>0</v>
      </c>
      <c r="KR104" s="100">
        <v>1029197460</v>
      </c>
      <c r="KS104" s="100">
        <v>0</v>
      </c>
      <c r="KT104" s="100">
        <v>0</v>
      </c>
    </row>
    <row r="105" spans="1:306" x14ac:dyDescent="0.25">
      <c r="A105" s="61">
        <v>1638</v>
      </c>
      <c r="B105" s="61" t="s">
        <v>125</v>
      </c>
      <c r="C105" s="61">
        <v>28618468</v>
      </c>
      <c r="D105" s="61">
        <v>3062</v>
      </c>
      <c r="E105" s="61">
        <v>9346.33</v>
      </c>
      <c r="F105" s="61">
        <v>75</v>
      </c>
      <c r="G105" s="61">
        <v>9421.33</v>
      </c>
      <c r="H105" s="61">
        <v>3042</v>
      </c>
      <c r="I105" s="61">
        <v>28659686</v>
      </c>
      <c r="J105" s="61">
        <v>0</v>
      </c>
      <c r="K105" s="61">
        <v>343257</v>
      </c>
      <c r="L105" s="61">
        <v>0</v>
      </c>
      <c r="M105" s="61">
        <v>0</v>
      </c>
      <c r="N105" s="61">
        <v>0</v>
      </c>
      <c r="O105" s="61">
        <v>0</v>
      </c>
      <c r="P105" s="61">
        <v>0</v>
      </c>
      <c r="Q105" s="61">
        <v>188427</v>
      </c>
      <c r="R105" s="61">
        <v>0</v>
      </c>
      <c r="S105" s="61">
        <v>29202511</v>
      </c>
      <c r="T105" s="61">
        <v>13673216</v>
      </c>
      <c r="U105" s="61">
        <v>15529295</v>
      </c>
      <c r="V105" s="61">
        <v>15529295</v>
      </c>
      <c r="W105" s="61">
        <v>3605361</v>
      </c>
      <c r="X105" s="61">
        <v>20007</v>
      </c>
      <c r="Y105" s="61">
        <v>1750980046</v>
      </c>
      <c r="Z105" s="61">
        <v>0</v>
      </c>
      <c r="AA105" s="61">
        <v>0</v>
      </c>
      <c r="AB105" s="61">
        <v>0</v>
      </c>
      <c r="AC105" s="61">
        <v>11141</v>
      </c>
      <c r="AD105" s="61">
        <v>0</v>
      </c>
      <c r="AE105" s="94">
        <v>29002943</v>
      </c>
      <c r="AF105" s="94">
        <v>3042</v>
      </c>
      <c r="AG105" s="94">
        <v>9534.17</v>
      </c>
      <c r="AH105" s="94">
        <v>0</v>
      </c>
      <c r="AI105" s="94">
        <v>9534.17</v>
      </c>
      <c r="AJ105" s="94">
        <v>3036</v>
      </c>
      <c r="AK105" s="94">
        <v>28945740</v>
      </c>
      <c r="AL105" s="94">
        <v>0</v>
      </c>
      <c r="AM105" s="94">
        <v>197807</v>
      </c>
      <c r="AN105" s="94">
        <v>0</v>
      </c>
      <c r="AO105" s="94">
        <v>0</v>
      </c>
      <c r="AP105" s="94">
        <v>0</v>
      </c>
      <c r="AQ105" s="94">
        <v>0</v>
      </c>
      <c r="AR105" s="94">
        <v>0</v>
      </c>
      <c r="AS105" s="94">
        <v>57205</v>
      </c>
      <c r="AT105" s="94">
        <v>0</v>
      </c>
      <c r="AU105" s="94">
        <v>29272595</v>
      </c>
      <c r="AV105" s="94">
        <v>14717039</v>
      </c>
      <c r="AW105" s="94">
        <v>14555556</v>
      </c>
      <c r="AX105" s="94">
        <v>14555488</v>
      </c>
      <c r="AY105" s="94">
        <v>4383916</v>
      </c>
      <c r="AZ105" s="94">
        <v>24371</v>
      </c>
      <c r="BA105" s="94">
        <v>1756931405</v>
      </c>
      <c r="BB105" s="94">
        <v>68</v>
      </c>
      <c r="BC105" s="94">
        <v>0</v>
      </c>
      <c r="BD105" s="94">
        <v>57203</v>
      </c>
      <c r="BE105" s="94">
        <v>0</v>
      </c>
      <c r="BF105" s="94">
        <v>14640</v>
      </c>
      <c r="BG105" s="94">
        <v>0</v>
      </c>
      <c r="BH105" s="94">
        <v>0</v>
      </c>
      <c r="BI105" s="94">
        <v>0</v>
      </c>
      <c r="BJ105" s="85">
        <v>29143547</v>
      </c>
      <c r="BK105" s="85">
        <v>3036</v>
      </c>
      <c r="BL105" s="85">
        <v>9599.32</v>
      </c>
      <c r="BM105" s="85">
        <v>0</v>
      </c>
      <c r="BN105" s="85">
        <v>9599.32</v>
      </c>
      <c r="BO105" s="85">
        <v>3039</v>
      </c>
      <c r="BP105" s="85">
        <v>29172333</v>
      </c>
      <c r="BQ105" s="85">
        <v>0</v>
      </c>
      <c r="BR105" s="85">
        <v>327780</v>
      </c>
      <c r="BS105" s="85">
        <v>0</v>
      </c>
      <c r="BT105" s="85">
        <v>0</v>
      </c>
      <c r="BU105" s="85">
        <v>0</v>
      </c>
      <c r="BV105" s="85">
        <v>0</v>
      </c>
      <c r="BW105" s="85">
        <v>0</v>
      </c>
      <c r="BX105" s="85">
        <v>0</v>
      </c>
      <c r="BY105" s="85">
        <v>0</v>
      </c>
      <c r="BZ105" s="85">
        <v>29523525</v>
      </c>
      <c r="CA105" s="85">
        <v>15472403</v>
      </c>
      <c r="CB105" s="85">
        <v>14051122</v>
      </c>
      <c r="CC105" s="85">
        <v>14041523</v>
      </c>
      <c r="CD105" s="85">
        <v>4710226</v>
      </c>
      <c r="CE105" s="85">
        <v>27592</v>
      </c>
      <c r="CF105" s="85">
        <v>1802432294</v>
      </c>
      <c r="CG105" s="85">
        <v>9599</v>
      </c>
      <c r="CH105" s="85">
        <v>0</v>
      </c>
      <c r="CI105" s="85">
        <v>0</v>
      </c>
      <c r="CJ105" s="85">
        <v>797</v>
      </c>
      <c r="CK105" s="85">
        <v>0</v>
      </c>
      <c r="CL105" s="85">
        <v>22615</v>
      </c>
      <c r="CM105" s="85">
        <v>0</v>
      </c>
      <c r="CN105" s="85">
        <v>0</v>
      </c>
      <c r="CO105" s="91">
        <v>29500113</v>
      </c>
      <c r="CP105" s="91">
        <v>3039</v>
      </c>
      <c r="CQ105" s="91">
        <v>9707.18</v>
      </c>
      <c r="CR105" s="91">
        <v>0</v>
      </c>
      <c r="CS105" s="91">
        <v>9707.18</v>
      </c>
      <c r="CT105" s="91">
        <v>3042</v>
      </c>
      <c r="CU105" s="91">
        <v>29529242</v>
      </c>
      <c r="CV105" s="91">
        <v>0</v>
      </c>
      <c r="CW105" s="91">
        <v>222568</v>
      </c>
      <c r="CX105" s="91">
        <v>0</v>
      </c>
      <c r="CY105" s="91">
        <v>0</v>
      </c>
      <c r="CZ105" s="91">
        <v>0</v>
      </c>
      <c r="DA105" s="91">
        <v>0</v>
      </c>
      <c r="DB105" s="91">
        <v>0</v>
      </c>
      <c r="DC105" s="91">
        <v>0</v>
      </c>
      <c r="DD105" s="91">
        <v>0</v>
      </c>
      <c r="DE105" s="91">
        <v>29788252</v>
      </c>
      <c r="DF105" s="91">
        <v>15131619</v>
      </c>
      <c r="DG105" s="91">
        <v>14656633</v>
      </c>
      <c r="DH105" s="91">
        <v>14666340</v>
      </c>
      <c r="DI105" s="91">
        <v>4712509</v>
      </c>
      <c r="DJ105" s="91">
        <v>27998</v>
      </c>
      <c r="DK105" s="91">
        <v>1956280683</v>
      </c>
      <c r="DL105" s="91">
        <v>0</v>
      </c>
      <c r="DM105" s="91">
        <v>9707</v>
      </c>
      <c r="DN105" s="91">
        <v>0</v>
      </c>
      <c r="DO105" s="91">
        <v>2557</v>
      </c>
      <c r="DP105" s="91">
        <v>0</v>
      </c>
      <c r="DQ105" s="91">
        <v>33885</v>
      </c>
      <c r="DR105" s="91">
        <v>0</v>
      </c>
      <c r="DS105" s="91">
        <v>0</v>
      </c>
      <c r="DT105" s="91">
        <v>0</v>
      </c>
      <c r="DU105" s="92">
        <v>29751810</v>
      </c>
      <c r="DV105" s="92">
        <v>3042</v>
      </c>
      <c r="DW105" s="92">
        <v>9780.35</v>
      </c>
      <c r="DX105" s="92">
        <v>0</v>
      </c>
      <c r="DY105" s="92">
        <v>9780.35</v>
      </c>
      <c r="DZ105" s="92">
        <v>3038</v>
      </c>
      <c r="EA105" s="92">
        <v>29751810</v>
      </c>
      <c r="EB105" s="92">
        <v>0</v>
      </c>
      <c r="EC105" s="92">
        <v>169758</v>
      </c>
      <c r="ED105" s="92">
        <v>0</v>
      </c>
      <c r="EE105" s="92">
        <v>0</v>
      </c>
      <c r="EF105" s="92">
        <v>300000</v>
      </c>
      <c r="EG105" s="92">
        <v>0</v>
      </c>
      <c r="EH105" s="92">
        <v>0</v>
      </c>
      <c r="EI105" s="92">
        <v>39121</v>
      </c>
      <c r="EJ105" s="92">
        <v>0</v>
      </c>
      <c r="EK105" s="92">
        <v>30348235</v>
      </c>
      <c r="EL105" s="92">
        <v>15259347</v>
      </c>
      <c r="EM105" s="92">
        <v>15088888</v>
      </c>
      <c r="EN105" s="92">
        <v>15079109</v>
      </c>
      <c r="EO105" s="92">
        <v>4574758</v>
      </c>
      <c r="EP105" s="92">
        <v>28675</v>
      </c>
      <c r="EQ105" s="92">
        <v>2066959413</v>
      </c>
      <c r="ER105" s="92">
        <v>9779</v>
      </c>
      <c r="ES105" s="92">
        <v>0</v>
      </c>
      <c r="ET105" s="92">
        <v>39107</v>
      </c>
      <c r="EU105" s="92">
        <v>1846</v>
      </c>
      <c r="EV105" s="92">
        <v>18499</v>
      </c>
      <c r="EW105" s="92">
        <v>67201</v>
      </c>
      <c r="EX105" s="92">
        <v>0</v>
      </c>
      <c r="EY105" s="92">
        <v>0</v>
      </c>
      <c r="EZ105" s="92">
        <v>0</v>
      </c>
      <c r="FA105" s="88">
        <v>30182461</v>
      </c>
      <c r="FB105" s="88">
        <v>3038</v>
      </c>
      <c r="FC105" s="88">
        <v>9934.98</v>
      </c>
      <c r="FD105" s="88">
        <v>175</v>
      </c>
      <c r="FE105" s="88">
        <v>10109.98</v>
      </c>
      <c r="FF105" s="88">
        <v>3052</v>
      </c>
      <c r="FG105" s="88">
        <v>30855659</v>
      </c>
      <c r="FH105" s="88">
        <v>0</v>
      </c>
      <c r="FI105" s="88">
        <v>0</v>
      </c>
      <c r="FJ105" s="88">
        <v>224665</v>
      </c>
      <c r="FK105" s="88">
        <v>0</v>
      </c>
      <c r="FL105" s="88">
        <v>0</v>
      </c>
      <c r="FM105" s="88">
        <v>0</v>
      </c>
      <c r="FN105" s="88">
        <v>0</v>
      </c>
      <c r="FO105" s="88">
        <v>0</v>
      </c>
      <c r="FP105" s="88">
        <v>0</v>
      </c>
      <c r="FQ105" s="88">
        <v>0</v>
      </c>
      <c r="FR105" s="88">
        <v>8280</v>
      </c>
      <c r="FS105" s="88">
        <v>0</v>
      </c>
      <c r="FT105" s="88">
        <v>0</v>
      </c>
      <c r="FU105" s="88">
        <v>74352</v>
      </c>
      <c r="FV105" s="88">
        <v>0</v>
      </c>
      <c r="FW105" s="88">
        <v>31162956</v>
      </c>
      <c r="FX105" s="88">
        <v>15068945</v>
      </c>
      <c r="FY105" s="88">
        <v>16094011</v>
      </c>
      <c r="FZ105" s="88">
        <v>16083901</v>
      </c>
      <c r="GA105" s="88">
        <v>4377917</v>
      </c>
      <c r="GB105" s="88">
        <v>2167953759</v>
      </c>
      <c r="GC105" s="88">
        <v>10110</v>
      </c>
      <c r="GD105" s="88">
        <v>0</v>
      </c>
      <c r="GE105" s="93">
        <v>31080324</v>
      </c>
      <c r="GF105" s="93">
        <v>3052</v>
      </c>
      <c r="GG105" s="93">
        <v>10183.59</v>
      </c>
      <c r="GH105" s="93">
        <v>179</v>
      </c>
      <c r="GI105" s="93">
        <v>10362.59</v>
      </c>
      <c r="GJ105" s="93">
        <v>3041</v>
      </c>
      <c r="GK105" s="93">
        <v>31512636</v>
      </c>
      <c r="GL105" s="93">
        <v>0</v>
      </c>
      <c r="GM105" s="93">
        <v>0</v>
      </c>
      <c r="GN105" s="93">
        <v>172799</v>
      </c>
      <c r="GO105" s="93">
        <v>0</v>
      </c>
      <c r="GP105" s="93">
        <v>0</v>
      </c>
      <c r="GQ105" s="93">
        <v>200000</v>
      </c>
      <c r="GR105" s="93">
        <v>0</v>
      </c>
      <c r="GS105" s="93">
        <v>113988</v>
      </c>
      <c r="GT105" s="93">
        <v>0</v>
      </c>
      <c r="GU105" s="93">
        <v>958</v>
      </c>
      <c r="GV105" s="93">
        <v>12433</v>
      </c>
      <c r="GW105" s="93">
        <v>0</v>
      </c>
      <c r="GX105" s="93">
        <v>0</v>
      </c>
      <c r="GY105" s="93">
        <v>55888</v>
      </c>
      <c r="GZ105" s="93">
        <v>0</v>
      </c>
      <c r="HA105" s="93">
        <v>32068702</v>
      </c>
      <c r="HB105" s="93">
        <v>16344478</v>
      </c>
      <c r="HC105" s="93">
        <v>15724224</v>
      </c>
      <c r="HD105" s="93">
        <v>15724225</v>
      </c>
      <c r="HE105" s="93">
        <v>4991051</v>
      </c>
      <c r="HF105" s="93">
        <v>2305350225</v>
      </c>
      <c r="HG105" s="93">
        <v>0</v>
      </c>
      <c r="HH105" s="93">
        <v>1</v>
      </c>
      <c r="HI105" s="65">
        <v>31885435</v>
      </c>
      <c r="HJ105" s="65">
        <v>3041</v>
      </c>
      <c r="HK105" s="65">
        <v>10485.18</v>
      </c>
      <c r="HL105" s="65">
        <v>0</v>
      </c>
      <c r="HM105" s="65">
        <v>10485.18</v>
      </c>
      <c r="HN105" s="65">
        <v>3012</v>
      </c>
      <c r="HO105" s="65">
        <v>31581362</v>
      </c>
      <c r="HP105" s="65">
        <v>304073</v>
      </c>
      <c r="HQ105" s="65">
        <v>0</v>
      </c>
      <c r="HR105" s="65">
        <v>108243</v>
      </c>
      <c r="HS105" s="65">
        <v>0</v>
      </c>
      <c r="HT105" s="65">
        <v>0</v>
      </c>
      <c r="HU105" s="65">
        <v>0</v>
      </c>
      <c r="HV105" s="65">
        <v>0</v>
      </c>
      <c r="HW105" s="65">
        <v>304070</v>
      </c>
      <c r="HX105" s="65">
        <v>0</v>
      </c>
      <c r="HY105" s="65">
        <v>749</v>
      </c>
      <c r="HZ105" s="65">
        <v>7313</v>
      </c>
      <c r="IA105" s="65">
        <v>0</v>
      </c>
      <c r="IB105" s="65">
        <v>0</v>
      </c>
      <c r="IC105" s="65">
        <v>215152</v>
      </c>
      <c r="ID105" s="65">
        <v>0</v>
      </c>
      <c r="IE105" s="65">
        <v>32520962</v>
      </c>
      <c r="IF105" s="65">
        <v>17385102</v>
      </c>
      <c r="IG105" s="65">
        <v>15135860</v>
      </c>
      <c r="IH105" s="65">
        <v>15125374</v>
      </c>
      <c r="II105" s="65">
        <v>5250376</v>
      </c>
      <c r="IJ105" s="65">
        <v>2529930142</v>
      </c>
      <c r="IK105" s="65">
        <v>10486</v>
      </c>
      <c r="IL105" s="65">
        <v>0</v>
      </c>
      <c r="IM105" s="90">
        <v>31689605</v>
      </c>
      <c r="IN105" s="90">
        <v>3012</v>
      </c>
      <c r="IO105" s="90">
        <v>10521.12</v>
      </c>
      <c r="IP105" s="90">
        <v>0</v>
      </c>
      <c r="IQ105" s="90">
        <v>10521.12</v>
      </c>
      <c r="IR105" s="90">
        <v>2965</v>
      </c>
      <c r="IS105" s="90">
        <v>31195121</v>
      </c>
      <c r="IT105" s="90">
        <v>494484</v>
      </c>
      <c r="IU105" s="90">
        <v>0</v>
      </c>
      <c r="IV105" s="90">
        <v>465709</v>
      </c>
      <c r="IW105" s="90">
        <v>0</v>
      </c>
      <c r="IX105" s="90">
        <v>0</v>
      </c>
      <c r="IY105" s="90">
        <v>0</v>
      </c>
      <c r="IZ105" s="90">
        <v>0</v>
      </c>
      <c r="JA105" s="90">
        <v>494493</v>
      </c>
      <c r="JB105" s="90">
        <v>0</v>
      </c>
      <c r="JC105" s="90">
        <v>0</v>
      </c>
      <c r="JD105" s="90">
        <v>4446</v>
      </c>
      <c r="JE105" s="90">
        <v>0</v>
      </c>
      <c r="JF105" s="90">
        <v>0</v>
      </c>
      <c r="JG105" s="90">
        <v>308178</v>
      </c>
      <c r="JH105" s="90">
        <v>0</v>
      </c>
      <c r="JI105" s="90">
        <v>32962431</v>
      </c>
      <c r="JJ105" s="90">
        <v>16760277</v>
      </c>
      <c r="JK105" s="90">
        <v>16202154</v>
      </c>
      <c r="JL105" s="90">
        <v>16212675</v>
      </c>
      <c r="JM105" s="90">
        <v>5569681</v>
      </c>
      <c r="JN105" s="90">
        <v>2826403474</v>
      </c>
      <c r="JO105" s="90">
        <v>0</v>
      </c>
      <c r="JP105" s="90">
        <v>10521</v>
      </c>
      <c r="JQ105" s="100">
        <v>31660830</v>
      </c>
      <c r="JR105" s="100">
        <v>2965</v>
      </c>
      <c r="JS105" s="100">
        <v>10678.19</v>
      </c>
      <c r="JT105" s="100">
        <v>325</v>
      </c>
      <c r="JU105" s="100">
        <v>11003.19</v>
      </c>
      <c r="JV105" s="100">
        <v>2901</v>
      </c>
      <c r="JW105" s="100">
        <v>31920254</v>
      </c>
      <c r="JX105" s="100">
        <v>0</v>
      </c>
      <c r="JY105" s="100">
        <v>0</v>
      </c>
      <c r="JZ105" s="100">
        <v>156588</v>
      </c>
      <c r="KA105" s="100">
        <v>0</v>
      </c>
      <c r="KB105" s="100">
        <v>0</v>
      </c>
      <c r="KC105" s="100">
        <v>0</v>
      </c>
      <c r="KD105" s="100">
        <v>0</v>
      </c>
      <c r="KE105" s="100">
        <v>704204</v>
      </c>
      <c r="KF105" s="100">
        <v>0</v>
      </c>
      <c r="KG105" s="100">
        <v>291</v>
      </c>
      <c r="KH105" s="100">
        <v>28793</v>
      </c>
      <c r="KI105" s="100">
        <v>0</v>
      </c>
      <c r="KJ105" s="100">
        <v>0</v>
      </c>
      <c r="KK105" s="100">
        <v>522167</v>
      </c>
      <c r="KL105" s="100">
        <v>0</v>
      </c>
      <c r="KM105" s="100">
        <v>33332297</v>
      </c>
      <c r="KN105" s="100">
        <v>17380472</v>
      </c>
      <c r="KO105" s="100">
        <v>15951825</v>
      </c>
      <c r="KP105" s="100">
        <v>15951822</v>
      </c>
      <c r="KQ105" s="100">
        <v>6427580</v>
      </c>
      <c r="KR105" s="100">
        <v>3286520889</v>
      </c>
      <c r="KS105" s="100">
        <v>3</v>
      </c>
      <c r="KT105" s="100">
        <v>0</v>
      </c>
    </row>
    <row r="106" spans="1:306" x14ac:dyDescent="0.25">
      <c r="A106" s="61">
        <v>1659</v>
      </c>
      <c r="B106" s="61" t="s">
        <v>126</v>
      </c>
      <c r="C106" s="61">
        <v>15400957</v>
      </c>
      <c r="D106" s="61">
        <v>1685</v>
      </c>
      <c r="E106" s="61">
        <v>9140.0300000000007</v>
      </c>
      <c r="F106" s="61">
        <v>75</v>
      </c>
      <c r="G106" s="61">
        <v>9215.0300000000007</v>
      </c>
      <c r="H106" s="61">
        <v>1688</v>
      </c>
      <c r="I106" s="61">
        <v>15554971</v>
      </c>
      <c r="J106" s="61">
        <v>0</v>
      </c>
      <c r="K106" s="61">
        <v>22241</v>
      </c>
      <c r="L106" s="61">
        <v>0</v>
      </c>
      <c r="M106" s="61">
        <v>0</v>
      </c>
      <c r="N106" s="61">
        <v>0</v>
      </c>
      <c r="O106" s="61">
        <v>0</v>
      </c>
      <c r="P106" s="61">
        <v>0</v>
      </c>
      <c r="Q106" s="61">
        <v>0</v>
      </c>
      <c r="R106" s="61">
        <v>1725000</v>
      </c>
      <c r="S106" s="61">
        <v>17309130</v>
      </c>
      <c r="T106" s="61">
        <v>9881920</v>
      </c>
      <c r="U106" s="61">
        <v>7427210</v>
      </c>
      <c r="V106" s="61">
        <v>7427210</v>
      </c>
      <c r="W106" s="61">
        <v>910056</v>
      </c>
      <c r="X106" s="61">
        <v>5656</v>
      </c>
      <c r="Y106" s="61">
        <v>778253279</v>
      </c>
      <c r="Z106" s="61">
        <v>0</v>
      </c>
      <c r="AA106" s="61">
        <v>0</v>
      </c>
      <c r="AB106" s="61">
        <v>0</v>
      </c>
      <c r="AC106" s="61">
        <v>0</v>
      </c>
      <c r="AD106" s="61">
        <v>6918</v>
      </c>
      <c r="AE106" s="94">
        <v>15577212</v>
      </c>
      <c r="AF106" s="94">
        <v>1688</v>
      </c>
      <c r="AG106" s="94">
        <v>9228.2099999999991</v>
      </c>
      <c r="AH106" s="94">
        <v>0</v>
      </c>
      <c r="AI106" s="94">
        <v>9228.2099999999991</v>
      </c>
      <c r="AJ106" s="94">
        <v>1693</v>
      </c>
      <c r="AK106" s="94">
        <v>15623360</v>
      </c>
      <c r="AL106" s="94">
        <v>0</v>
      </c>
      <c r="AM106" s="94">
        <v>0</v>
      </c>
      <c r="AN106" s="94">
        <v>0</v>
      </c>
      <c r="AO106" s="94">
        <v>0</v>
      </c>
      <c r="AP106" s="94">
        <v>0</v>
      </c>
      <c r="AQ106" s="94">
        <v>0</v>
      </c>
      <c r="AR106" s="94">
        <v>1300000</v>
      </c>
      <c r="AS106" s="94">
        <v>0</v>
      </c>
      <c r="AT106" s="94">
        <v>900000</v>
      </c>
      <c r="AU106" s="94">
        <v>17846802</v>
      </c>
      <c r="AV106" s="94">
        <v>9631213</v>
      </c>
      <c r="AW106" s="94">
        <v>8215589</v>
      </c>
      <c r="AX106" s="94">
        <v>8215589</v>
      </c>
      <c r="AY106" s="94">
        <v>899181</v>
      </c>
      <c r="AZ106" s="94">
        <v>7654</v>
      </c>
      <c r="BA106" s="94">
        <v>837756473</v>
      </c>
      <c r="BB106" s="94">
        <v>0</v>
      </c>
      <c r="BC106" s="94">
        <v>0</v>
      </c>
      <c r="BD106" s="94">
        <v>0</v>
      </c>
      <c r="BE106" s="94">
        <v>0</v>
      </c>
      <c r="BF106" s="94">
        <v>23442</v>
      </c>
      <c r="BG106" s="94">
        <v>0</v>
      </c>
      <c r="BH106" s="94">
        <v>0</v>
      </c>
      <c r="BI106" s="94">
        <v>0</v>
      </c>
      <c r="BJ106" s="85">
        <v>15623360</v>
      </c>
      <c r="BK106" s="85">
        <v>1693</v>
      </c>
      <c r="BL106" s="85">
        <v>9228.2099999999991</v>
      </c>
      <c r="BM106" s="85">
        <v>0</v>
      </c>
      <c r="BN106" s="85">
        <v>9228.2099999999991</v>
      </c>
      <c r="BO106" s="85">
        <v>1683</v>
      </c>
      <c r="BP106" s="85">
        <v>15531077</v>
      </c>
      <c r="BQ106" s="85">
        <v>0</v>
      </c>
      <c r="BR106" s="85">
        <v>0</v>
      </c>
      <c r="BS106" s="85">
        <v>0</v>
      </c>
      <c r="BT106" s="85">
        <v>0</v>
      </c>
      <c r="BU106" s="85">
        <v>0</v>
      </c>
      <c r="BV106" s="85">
        <v>0</v>
      </c>
      <c r="BW106" s="85">
        <v>1300000</v>
      </c>
      <c r="BX106" s="85">
        <v>92282</v>
      </c>
      <c r="BY106" s="85">
        <v>2017986</v>
      </c>
      <c r="BZ106" s="85">
        <v>19043520</v>
      </c>
      <c r="CA106" s="85">
        <v>10026852</v>
      </c>
      <c r="CB106" s="85">
        <v>9016668</v>
      </c>
      <c r="CC106" s="85">
        <v>9016668</v>
      </c>
      <c r="CD106" s="85">
        <v>1069259</v>
      </c>
      <c r="CE106" s="85">
        <v>10657</v>
      </c>
      <c r="CF106" s="85">
        <v>871483083</v>
      </c>
      <c r="CG106" s="85">
        <v>0</v>
      </c>
      <c r="CH106" s="85">
        <v>0</v>
      </c>
      <c r="CI106" s="85">
        <v>92283</v>
      </c>
      <c r="CJ106" s="85">
        <v>0</v>
      </c>
      <c r="CK106" s="85">
        <v>9892</v>
      </c>
      <c r="CL106" s="85">
        <v>0</v>
      </c>
      <c r="CM106" s="85">
        <v>0</v>
      </c>
      <c r="CN106" s="85">
        <v>0</v>
      </c>
      <c r="CO106" s="91">
        <v>15531077</v>
      </c>
      <c r="CP106" s="91">
        <v>1683</v>
      </c>
      <c r="CQ106" s="91">
        <v>9228.2099999999991</v>
      </c>
      <c r="CR106" s="91">
        <v>0</v>
      </c>
      <c r="CS106" s="91">
        <v>9228.2099999999991</v>
      </c>
      <c r="CT106" s="91">
        <v>1680</v>
      </c>
      <c r="CU106" s="91">
        <v>15503393</v>
      </c>
      <c r="CV106" s="91">
        <v>0</v>
      </c>
      <c r="CW106" s="91">
        <v>33824</v>
      </c>
      <c r="CX106" s="91">
        <v>0</v>
      </c>
      <c r="CY106" s="91">
        <v>0</v>
      </c>
      <c r="CZ106" s="91">
        <v>0</v>
      </c>
      <c r="DA106" s="91">
        <v>0</v>
      </c>
      <c r="DB106" s="91">
        <v>1300000</v>
      </c>
      <c r="DC106" s="91">
        <v>27685</v>
      </c>
      <c r="DD106" s="91">
        <v>198089</v>
      </c>
      <c r="DE106" s="91">
        <v>17110626</v>
      </c>
      <c r="DF106" s="91">
        <v>9824313</v>
      </c>
      <c r="DG106" s="91">
        <v>7286313</v>
      </c>
      <c r="DH106" s="91">
        <v>7286314</v>
      </c>
      <c r="DI106" s="91">
        <v>2441475</v>
      </c>
      <c r="DJ106" s="91">
        <v>10814</v>
      </c>
      <c r="DK106" s="91">
        <v>905767366</v>
      </c>
      <c r="DL106" s="91">
        <v>0</v>
      </c>
      <c r="DM106" s="91">
        <v>1</v>
      </c>
      <c r="DN106" s="91">
        <v>27684</v>
      </c>
      <c r="DO106" s="91">
        <v>1204</v>
      </c>
      <c r="DP106" s="91">
        <v>18747</v>
      </c>
      <c r="DQ106" s="91">
        <v>0</v>
      </c>
      <c r="DR106" s="91">
        <v>0</v>
      </c>
      <c r="DS106" s="91">
        <v>0</v>
      </c>
      <c r="DT106" s="91">
        <v>0</v>
      </c>
      <c r="DU106" s="92">
        <v>15537217</v>
      </c>
      <c r="DV106" s="92">
        <v>1680</v>
      </c>
      <c r="DW106" s="92">
        <v>9248.34</v>
      </c>
      <c r="DX106" s="92">
        <v>151.66</v>
      </c>
      <c r="DY106" s="92">
        <v>9400</v>
      </c>
      <c r="DZ106" s="92">
        <v>1676</v>
      </c>
      <c r="EA106" s="92">
        <v>15754400</v>
      </c>
      <c r="EB106" s="92">
        <v>0</v>
      </c>
      <c r="EC106" s="92">
        <v>0</v>
      </c>
      <c r="ED106" s="92">
        <v>0</v>
      </c>
      <c r="EE106" s="92">
        <v>0</v>
      </c>
      <c r="EF106" s="92">
        <v>0</v>
      </c>
      <c r="EG106" s="92">
        <v>0</v>
      </c>
      <c r="EH106" s="92">
        <v>1000000</v>
      </c>
      <c r="EI106" s="92">
        <v>37600</v>
      </c>
      <c r="EJ106" s="92">
        <v>198046</v>
      </c>
      <c r="EK106" s="92">
        <v>16993103</v>
      </c>
      <c r="EL106" s="92">
        <v>9824213</v>
      </c>
      <c r="EM106" s="92">
        <v>7168890</v>
      </c>
      <c r="EN106" s="92">
        <v>7168890</v>
      </c>
      <c r="EO106" s="92">
        <v>2442826</v>
      </c>
      <c r="EP106" s="92">
        <v>11075</v>
      </c>
      <c r="EQ106" s="92">
        <v>952452557</v>
      </c>
      <c r="ER106" s="92">
        <v>0</v>
      </c>
      <c r="ES106" s="92">
        <v>0</v>
      </c>
      <c r="ET106" s="92">
        <v>0</v>
      </c>
      <c r="EU106" s="92">
        <v>0</v>
      </c>
      <c r="EV106" s="92">
        <v>3057</v>
      </c>
      <c r="EW106" s="92">
        <v>0</v>
      </c>
      <c r="EX106" s="92">
        <v>0</v>
      </c>
      <c r="EY106" s="92">
        <v>0</v>
      </c>
      <c r="EZ106" s="92">
        <v>0</v>
      </c>
      <c r="FA106" s="88">
        <v>15754400</v>
      </c>
      <c r="FB106" s="88">
        <v>1676</v>
      </c>
      <c r="FC106" s="88">
        <v>9400</v>
      </c>
      <c r="FD106" s="88">
        <v>300</v>
      </c>
      <c r="FE106" s="88">
        <v>9700</v>
      </c>
      <c r="FF106" s="88">
        <v>1674</v>
      </c>
      <c r="FG106" s="88">
        <v>16237800</v>
      </c>
      <c r="FH106" s="88">
        <v>0</v>
      </c>
      <c r="FI106" s="88">
        <v>0</v>
      </c>
      <c r="FJ106" s="88">
        <v>14462</v>
      </c>
      <c r="FK106" s="88">
        <v>0</v>
      </c>
      <c r="FL106" s="88">
        <v>0</v>
      </c>
      <c r="FM106" s="88">
        <v>0</v>
      </c>
      <c r="FN106" s="88">
        <v>1000000</v>
      </c>
      <c r="FO106" s="88">
        <v>19400</v>
      </c>
      <c r="FP106" s="88">
        <v>196988</v>
      </c>
      <c r="FQ106" s="88">
        <v>38149</v>
      </c>
      <c r="FR106" s="88">
        <v>6394</v>
      </c>
      <c r="FS106" s="88">
        <v>0</v>
      </c>
      <c r="FT106" s="88">
        <v>0</v>
      </c>
      <c r="FU106" s="88">
        <v>0</v>
      </c>
      <c r="FV106" s="88">
        <v>0</v>
      </c>
      <c r="FW106" s="88">
        <v>17513193</v>
      </c>
      <c r="FX106" s="88">
        <v>10238938</v>
      </c>
      <c r="FY106" s="88">
        <v>7274255</v>
      </c>
      <c r="FZ106" s="88">
        <v>7274256</v>
      </c>
      <c r="GA106" s="88">
        <v>2355626</v>
      </c>
      <c r="GB106" s="88">
        <v>1015064114</v>
      </c>
      <c r="GC106" s="88">
        <v>0</v>
      </c>
      <c r="GD106" s="88">
        <v>1</v>
      </c>
      <c r="GE106" s="93">
        <v>16252262</v>
      </c>
      <c r="GF106" s="93">
        <v>1674</v>
      </c>
      <c r="GG106" s="93">
        <v>9708.64</v>
      </c>
      <c r="GH106" s="93">
        <v>291.36</v>
      </c>
      <c r="GI106" s="93">
        <v>10000</v>
      </c>
      <c r="GJ106" s="93">
        <v>1666</v>
      </c>
      <c r="GK106" s="93">
        <v>16660000</v>
      </c>
      <c r="GL106" s="93">
        <v>0</v>
      </c>
      <c r="GM106" s="93">
        <v>0</v>
      </c>
      <c r="GN106" s="93">
        <v>20802</v>
      </c>
      <c r="GO106" s="93">
        <v>0</v>
      </c>
      <c r="GP106" s="93">
        <v>0</v>
      </c>
      <c r="GQ106" s="93">
        <v>0</v>
      </c>
      <c r="GR106" s="93">
        <v>1000000</v>
      </c>
      <c r="GS106" s="93">
        <v>80000</v>
      </c>
      <c r="GT106" s="93">
        <v>199645</v>
      </c>
      <c r="GU106" s="93">
        <v>0</v>
      </c>
      <c r="GV106" s="93">
        <v>8504</v>
      </c>
      <c r="GW106" s="93">
        <v>0</v>
      </c>
      <c r="GX106" s="93">
        <v>0</v>
      </c>
      <c r="GY106" s="93">
        <v>0</v>
      </c>
      <c r="GZ106" s="93">
        <v>0</v>
      </c>
      <c r="HA106" s="93">
        <v>17968951</v>
      </c>
      <c r="HB106" s="93">
        <v>10795751</v>
      </c>
      <c r="HC106" s="93">
        <v>7173200</v>
      </c>
      <c r="HD106" s="93">
        <v>7173200</v>
      </c>
      <c r="HE106" s="93">
        <v>2362574</v>
      </c>
      <c r="HF106" s="93">
        <v>1072316998</v>
      </c>
      <c r="HG106" s="93">
        <v>0</v>
      </c>
      <c r="HH106" s="93">
        <v>0</v>
      </c>
      <c r="HI106" s="65">
        <v>16680802</v>
      </c>
      <c r="HJ106" s="65">
        <v>1666</v>
      </c>
      <c r="HK106" s="65">
        <v>10012.49</v>
      </c>
      <c r="HL106" s="65">
        <v>0</v>
      </c>
      <c r="HM106" s="65">
        <v>10012.49</v>
      </c>
      <c r="HN106" s="65">
        <v>1661</v>
      </c>
      <c r="HO106" s="65">
        <v>16630746</v>
      </c>
      <c r="HP106" s="65">
        <v>50056</v>
      </c>
      <c r="HQ106" s="65">
        <v>0</v>
      </c>
      <c r="HR106" s="65">
        <v>0</v>
      </c>
      <c r="HS106" s="65">
        <v>0</v>
      </c>
      <c r="HT106" s="65">
        <v>0</v>
      </c>
      <c r="HU106" s="65">
        <v>0</v>
      </c>
      <c r="HV106" s="65">
        <v>1000000</v>
      </c>
      <c r="HW106" s="65">
        <v>50062</v>
      </c>
      <c r="HX106" s="65">
        <v>200915</v>
      </c>
      <c r="HY106" s="65">
        <v>234</v>
      </c>
      <c r="HZ106" s="65">
        <v>16764</v>
      </c>
      <c r="IA106" s="65">
        <v>0</v>
      </c>
      <c r="IB106" s="65">
        <v>0</v>
      </c>
      <c r="IC106" s="65">
        <v>0</v>
      </c>
      <c r="ID106" s="65">
        <v>0</v>
      </c>
      <c r="IE106" s="65">
        <v>17948777</v>
      </c>
      <c r="IF106" s="65">
        <v>10982386</v>
      </c>
      <c r="IG106" s="65">
        <v>6966391</v>
      </c>
      <c r="IH106" s="65">
        <v>6966391</v>
      </c>
      <c r="II106" s="65">
        <v>2347541</v>
      </c>
      <c r="IJ106" s="65">
        <v>1154050456</v>
      </c>
      <c r="IK106" s="65">
        <v>0</v>
      </c>
      <c r="IL106" s="65">
        <v>0</v>
      </c>
      <c r="IM106" s="90">
        <v>16580683</v>
      </c>
      <c r="IN106" s="90">
        <v>1656</v>
      </c>
      <c r="IO106" s="90">
        <v>10012.49</v>
      </c>
      <c r="IP106" s="90">
        <v>0</v>
      </c>
      <c r="IQ106" s="90">
        <v>10012.49</v>
      </c>
      <c r="IR106" s="90">
        <v>1650</v>
      </c>
      <c r="IS106" s="90">
        <v>16520609</v>
      </c>
      <c r="IT106" s="90">
        <v>60074</v>
      </c>
      <c r="IU106" s="90">
        <v>0</v>
      </c>
      <c r="IV106" s="90">
        <v>0</v>
      </c>
      <c r="IW106" s="90">
        <v>0</v>
      </c>
      <c r="IX106" s="90">
        <v>0</v>
      </c>
      <c r="IY106" s="90">
        <v>0</v>
      </c>
      <c r="IZ106" s="90">
        <v>1300000</v>
      </c>
      <c r="JA106" s="90">
        <v>60075</v>
      </c>
      <c r="JB106" s="90">
        <v>201794</v>
      </c>
      <c r="JC106" s="90">
        <v>1898</v>
      </c>
      <c r="JD106" s="90">
        <v>19044</v>
      </c>
      <c r="JE106" s="90">
        <v>0</v>
      </c>
      <c r="JF106" s="90">
        <v>0</v>
      </c>
      <c r="JG106" s="90">
        <v>0</v>
      </c>
      <c r="JH106" s="90">
        <v>0</v>
      </c>
      <c r="JI106" s="90">
        <v>18163494</v>
      </c>
      <c r="JJ106" s="90">
        <v>11308008</v>
      </c>
      <c r="JK106" s="90">
        <v>6855486</v>
      </c>
      <c r="JL106" s="90">
        <v>6845474</v>
      </c>
      <c r="JM106" s="90">
        <v>2360582</v>
      </c>
      <c r="JN106" s="90">
        <v>1296624376</v>
      </c>
      <c r="JO106" s="90">
        <v>10012</v>
      </c>
      <c r="JP106" s="90">
        <v>0</v>
      </c>
      <c r="JQ106" s="100">
        <v>16520609</v>
      </c>
      <c r="JR106" s="100">
        <v>1650</v>
      </c>
      <c r="JS106" s="100">
        <v>10012.49</v>
      </c>
      <c r="JT106" s="100">
        <v>987.51</v>
      </c>
      <c r="JU106" s="100">
        <v>11000</v>
      </c>
      <c r="JV106" s="100">
        <v>1643</v>
      </c>
      <c r="JW106" s="100">
        <v>18073000</v>
      </c>
      <c r="JX106" s="100">
        <v>0</v>
      </c>
      <c r="JY106" s="100">
        <v>0</v>
      </c>
      <c r="JZ106" s="100">
        <v>0</v>
      </c>
      <c r="KA106" s="100">
        <v>0</v>
      </c>
      <c r="KB106" s="100">
        <v>0</v>
      </c>
      <c r="KC106" s="100">
        <v>0</v>
      </c>
      <c r="KD106" s="100">
        <v>1300000</v>
      </c>
      <c r="KE106" s="100">
        <v>77000</v>
      </c>
      <c r="KF106" s="100">
        <v>197352</v>
      </c>
      <c r="KG106" s="100">
        <v>643</v>
      </c>
      <c r="KH106" s="100">
        <v>10829</v>
      </c>
      <c r="KI106" s="100">
        <v>0</v>
      </c>
      <c r="KJ106" s="100">
        <v>0</v>
      </c>
      <c r="KK106" s="100">
        <v>0</v>
      </c>
      <c r="KL106" s="100">
        <v>0</v>
      </c>
      <c r="KM106" s="100">
        <v>19658824</v>
      </c>
      <c r="KN106" s="100">
        <v>11945417</v>
      </c>
      <c r="KO106" s="100">
        <v>7713407</v>
      </c>
      <c r="KP106" s="100">
        <v>7713407</v>
      </c>
      <c r="KQ106" s="100">
        <v>2358910</v>
      </c>
      <c r="KR106" s="100">
        <v>1513104588</v>
      </c>
      <c r="KS106" s="100">
        <v>0</v>
      </c>
      <c r="KT106" s="100">
        <v>0</v>
      </c>
    </row>
    <row r="107" spans="1:306" x14ac:dyDescent="0.25">
      <c r="A107" s="61">
        <v>714</v>
      </c>
      <c r="B107" s="61" t="s">
        <v>127</v>
      </c>
      <c r="C107" s="61">
        <v>73047182</v>
      </c>
      <c r="D107" s="61">
        <v>6395</v>
      </c>
      <c r="E107" s="61">
        <v>11422.55</v>
      </c>
      <c r="F107" s="61">
        <v>75</v>
      </c>
      <c r="G107" s="61">
        <v>11497.55</v>
      </c>
      <c r="H107" s="61">
        <v>6457</v>
      </c>
      <c r="I107" s="61">
        <v>74239680</v>
      </c>
      <c r="J107" s="61">
        <v>0</v>
      </c>
      <c r="K107" s="61">
        <v>405162</v>
      </c>
      <c r="L107" s="61">
        <v>0</v>
      </c>
      <c r="M107" s="61">
        <v>0</v>
      </c>
      <c r="N107" s="61">
        <v>0</v>
      </c>
      <c r="O107" s="61">
        <v>0</v>
      </c>
      <c r="P107" s="61">
        <v>0</v>
      </c>
      <c r="Q107" s="61">
        <v>0</v>
      </c>
      <c r="R107" s="61">
        <v>0</v>
      </c>
      <c r="S107" s="61">
        <v>74693994</v>
      </c>
      <c r="T107" s="61">
        <v>4816300</v>
      </c>
      <c r="U107" s="61">
        <v>69877694</v>
      </c>
      <c r="V107" s="61">
        <v>69854699</v>
      </c>
      <c r="W107" s="61">
        <v>5335271</v>
      </c>
      <c r="X107" s="61">
        <v>654099</v>
      </c>
      <c r="Y107" s="61">
        <v>7430853724</v>
      </c>
      <c r="Z107" s="61">
        <v>22995</v>
      </c>
      <c r="AA107" s="61">
        <v>0</v>
      </c>
      <c r="AB107" s="61">
        <v>0</v>
      </c>
      <c r="AC107" s="61">
        <v>2493</v>
      </c>
      <c r="AD107" s="61">
        <v>46659</v>
      </c>
      <c r="AE107" s="94">
        <v>74644842</v>
      </c>
      <c r="AF107" s="94">
        <v>6457</v>
      </c>
      <c r="AG107" s="94">
        <v>11560.3</v>
      </c>
      <c r="AH107" s="94">
        <v>0</v>
      </c>
      <c r="AI107" s="94">
        <v>11560.3</v>
      </c>
      <c r="AJ107" s="94">
        <v>6557</v>
      </c>
      <c r="AK107" s="94">
        <v>75800887</v>
      </c>
      <c r="AL107" s="94">
        <v>0</v>
      </c>
      <c r="AM107" s="94">
        <v>366599</v>
      </c>
      <c r="AN107" s="94">
        <v>0</v>
      </c>
      <c r="AO107" s="94">
        <v>0</v>
      </c>
      <c r="AP107" s="94">
        <v>0</v>
      </c>
      <c r="AQ107" s="94">
        <v>0</v>
      </c>
      <c r="AR107" s="94">
        <v>0</v>
      </c>
      <c r="AS107" s="94">
        <v>0</v>
      </c>
      <c r="AT107" s="94">
        <v>0</v>
      </c>
      <c r="AU107" s="94">
        <v>76188702</v>
      </c>
      <c r="AV107" s="94">
        <v>4553747</v>
      </c>
      <c r="AW107" s="94">
        <v>71634955</v>
      </c>
      <c r="AX107" s="94">
        <v>71577154</v>
      </c>
      <c r="AY107" s="94">
        <v>5290734</v>
      </c>
      <c r="AZ107" s="94">
        <v>664176</v>
      </c>
      <c r="BA107" s="94">
        <v>7573535263</v>
      </c>
      <c r="BB107" s="94">
        <v>57801</v>
      </c>
      <c r="BC107" s="94">
        <v>0</v>
      </c>
      <c r="BD107" s="94">
        <v>0</v>
      </c>
      <c r="BE107" s="94">
        <v>3876</v>
      </c>
      <c r="BF107" s="94">
        <v>0</v>
      </c>
      <c r="BG107" s="94">
        <v>17340</v>
      </c>
      <c r="BH107" s="94">
        <v>0</v>
      </c>
      <c r="BI107" s="94">
        <v>0</v>
      </c>
      <c r="BJ107" s="85">
        <v>76130901</v>
      </c>
      <c r="BK107" s="85">
        <v>6557</v>
      </c>
      <c r="BL107" s="85">
        <v>11610.63</v>
      </c>
      <c r="BM107" s="85">
        <v>0</v>
      </c>
      <c r="BN107" s="85">
        <v>11610.63</v>
      </c>
      <c r="BO107" s="85">
        <v>6651</v>
      </c>
      <c r="BP107" s="85">
        <v>77222300</v>
      </c>
      <c r="BQ107" s="85">
        <v>61596</v>
      </c>
      <c r="BR107" s="85">
        <v>87046</v>
      </c>
      <c r="BS107" s="85">
        <v>0</v>
      </c>
      <c r="BT107" s="85">
        <v>0</v>
      </c>
      <c r="BU107" s="85">
        <v>0</v>
      </c>
      <c r="BV107" s="85">
        <v>0</v>
      </c>
      <c r="BW107" s="85">
        <v>0</v>
      </c>
      <c r="BX107" s="85">
        <v>0</v>
      </c>
      <c r="BY107" s="85">
        <v>0</v>
      </c>
      <c r="BZ107" s="85">
        <v>77448781</v>
      </c>
      <c r="CA107" s="85">
        <v>4355460</v>
      </c>
      <c r="CB107" s="85">
        <v>73093321</v>
      </c>
      <c r="CC107" s="85">
        <v>73000437</v>
      </c>
      <c r="CD107" s="85">
        <v>5233393</v>
      </c>
      <c r="CE107" s="85">
        <v>1028428</v>
      </c>
      <c r="CF107" s="85">
        <v>7895270933</v>
      </c>
      <c r="CG107" s="85">
        <v>92884</v>
      </c>
      <c r="CH107" s="85">
        <v>0</v>
      </c>
      <c r="CI107" s="85">
        <v>0</v>
      </c>
      <c r="CJ107" s="85">
        <v>566</v>
      </c>
      <c r="CK107" s="85">
        <v>5680</v>
      </c>
      <c r="CL107" s="85">
        <v>71593</v>
      </c>
      <c r="CM107" s="85">
        <v>0</v>
      </c>
      <c r="CN107" s="85">
        <v>0</v>
      </c>
      <c r="CO107" s="91">
        <v>77355897</v>
      </c>
      <c r="CP107" s="91">
        <v>6651</v>
      </c>
      <c r="CQ107" s="91">
        <v>11630.72</v>
      </c>
      <c r="CR107" s="91">
        <v>0</v>
      </c>
      <c r="CS107" s="91">
        <v>11630.72</v>
      </c>
      <c r="CT107" s="91">
        <v>6808</v>
      </c>
      <c r="CU107" s="91">
        <v>79181942</v>
      </c>
      <c r="CV107" s="91">
        <v>15045</v>
      </c>
      <c r="CW107" s="91">
        <v>91990</v>
      </c>
      <c r="CX107" s="91">
        <v>0</v>
      </c>
      <c r="CY107" s="91">
        <v>0</v>
      </c>
      <c r="CZ107" s="91">
        <v>0</v>
      </c>
      <c r="DA107" s="91">
        <v>0</v>
      </c>
      <c r="DB107" s="91">
        <v>0</v>
      </c>
      <c r="DC107" s="91">
        <v>0</v>
      </c>
      <c r="DD107" s="91">
        <v>0</v>
      </c>
      <c r="DE107" s="91">
        <v>79505923</v>
      </c>
      <c r="DF107" s="91">
        <v>3921506</v>
      </c>
      <c r="DG107" s="91">
        <v>75584417</v>
      </c>
      <c r="DH107" s="91">
        <v>75526263</v>
      </c>
      <c r="DI107" s="91">
        <v>5139651</v>
      </c>
      <c r="DJ107" s="91">
        <v>1043546</v>
      </c>
      <c r="DK107" s="91">
        <v>7973034027</v>
      </c>
      <c r="DL107" s="91">
        <v>58154</v>
      </c>
      <c r="DM107" s="91">
        <v>0</v>
      </c>
      <c r="DN107" s="91">
        <v>0</v>
      </c>
      <c r="DO107" s="91">
        <v>52136</v>
      </c>
      <c r="DP107" s="91">
        <v>35131</v>
      </c>
      <c r="DQ107" s="91">
        <v>117472</v>
      </c>
      <c r="DR107" s="91">
        <v>0</v>
      </c>
      <c r="DS107" s="91">
        <v>0</v>
      </c>
      <c r="DT107" s="91">
        <v>12207</v>
      </c>
      <c r="DU107" s="92">
        <v>79288977</v>
      </c>
      <c r="DV107" s="92">
        <v>6808</v>
      </c>
      <c r="DW107" s="92">
        <v>11646.44</v>
      </c>
      <c r="DX107" s="92">
        <v>0</v>
      </c>
      <c r="DY107" s="92">
        <v>11646.44</v>
      </c>
      <c r="DZ107" s="92">
        <v>6985</v>
      </c>
      <c r="EA107" s="92">
        <v>81350383</v>
      </c>
      <c r="EB107" s="92">
        <v>0</v>
      </c>
      <c r="EC107" s="92">
        <v>155976</v>
      </c>
      <c r="ED107" s="92">
        <v>0</v>
      </c>
      <c r="EE107" s="92">
        <v>0</v>
      </c>
      <c r="EF107" s="92">
        <v>0</v>
      </c>
      <c r="EG107" s="92">
        <v>0</v>
      </c>
      <c r="EH107" s="92">
        <v>0</v>
      </c>
      <c r="EI107" s="92">
        <v>0</v>
      </c>
      <c r="EJ107" s="92">
        <v>0</v>
      </c>
      <c r="EK107" s="92">
        <v>81856481</v>
      </c>
      <c r="EL107" s="92">
        <v>5451057</v>
      </c>
      <c r="EM107" s="92">
        <v>76405424</v>
      </c>
      <c r="EN107" s="92">
        <v>76370485</v>
      </c>
      <c r="EO107" s="92">
        <v>5142587</v>
      </c>
      <c r="EP107" s="92">
        <v>1068800</v>
      </c>
      <c r="EQ107" s="92">
        <v>8437476889</v>
      </c>
      <c r="ER107" s="92">
        <v>34939</v>
      </c>
      <c r="ES107" s="92">
        <v>0</v>
      </c>
      <c r="ET107" s="92">
        <v>0</v>
      </c>
      <c r="EU107" s="92">
        <v>50374</v>
      </c>
      <c r="EV107" s="92">
        <v>32083</v>
      </c>
      <c r="EW107" s="92">
        <v>255234</v>
      </c>
      <c r="EX107" s="92">
        <v>0</v>
      </c>
      <c r="EY107" s="92">
        <v>0</v>
      </c>
      <c r="EZ107" s="92">
        <v>12431</v>
      </c>
      <c r="FA107" s="88">
        <v>81506359</v>
      </c>
      <c r="FB107" s="88">
        <v>6985</v>
      </c>
      <c r="FC107" s="88">
        <v>11668.77</v>
      </c>
      <c r="FD107" s="88">
        <v>175</v>
      </c>
      <c r="FE107" s="88">
        <v>11843.77</v>
      </c>
      <c r="FF107" s="88">
        <v>7176</v>
      </c>
      <c r="FG107" s="88">
        <v>84990894</v>
      </c>
      <c r="FH107" s="88">
        <v>0</v>
      </c>
      <c r="FI107" s="88">
        <v>0</v>
      </c>
      <c r="FJ107" s="88">
        <v>31800</v>
      </c>
      <c r="FK107" s="88">
        <v>0</v>
      </c>
      <c r="FL107" s="88">
        <v>0</v>
      </c>
      <c r="FM107" s="88">
        <v>0</v>
      </c>
      <c r="FN107" s="88">
        <v>0</v>
      </c>
      <c r="FO107" s="88">
        <v>0</v>
      </c>
      <c r="FP107" s="88">
        <v>0</v>
      </c>
      <c r="FQ107" s="88">
        <v>5400</v>
      </c>
      <c r="FR107" s="88">
        <v>16314</v>
      </c>
      <c r="FS107" s="88">
        <v>0</v>
      </c>
      <c r="FT107" s="88">
        <v>0</v>
      </c>
      <c r="FU107" s="88">
        <v>334907</v>
      </c>
      <c r="FV107" s="88">
        <v>31808</v>
      </c>
      <c r="FW107" s="88">
        <v>85411122</v>
      </c>
      <c r="FX107" s="88">
        <v>5024749</v>
      </c>
      <c r="FY107" s="88">
        <v>80386373</v>
      </c>
      <c r="FZ107" s="88">
        <v>80386373</v>
      </c>
      <c r="GA107" s="88">
        <v>5392108</v>
      </c>
      <c r="GB107" s="88">
        <v>8823824813</v>
      </c>
      <c r="GC107" s="88">
        <v>0</v>
      </c>
      <c r="GD107" s="88">
        <v>0</v>
      </c>
      <c r="GE107" s="93">
        <v>85022693</v>
      </c>
      <c r="GF107" s="93">
        <v>7176</v>
      </c>
      <c r="GG107" s="93">
        <v>11848.2</v>
      </c>
      <c r="GH107" s="93">
        <v>179</v>
      </c>
      <c r="GI107" s="93">
        <v>12027.2</v>
      </c>
      <c r="GJ107" s="93">
        <v>7248</v>
      </c>
      <c r="GK107" s="93">
        <v>87173146</v>
      </c>
      <c r="GL107" s="93">
        <v>0</v>
      </c>
      <c r="GM107" s="93">
        <v>0</v>
      </c>
      <c r="GN107" s="93">
        <v>0</v>
      </c>
      <c r="GO107" s="93">
        <v>0</v>
      </c>
      <c r="GP107" s="93">
        <v>0</v>
      </c>
      <c r="GQ107" s="93">
        <v>0</v>
      </c>
      <c r="GR107" s="93">
        <v>0</v>
      </c>
      <c r="GS107" s="93">
        <v>0</v>
      </c>
      <c r="GT107" s="93">
        <v>0</v>
      </c>
      <c r="GU107" s="93">
        <v>990</v>
      </c>
      <c r="GV107" s="93">
        <v>0</v>
      </c>
      <c r="GW107" s="93">
        <v>0</v>
      </c>
      <c r="GX107" s="93">
        <v>0</v>
      </c>
      <c r="GY107" s="93">
        <v>526663</v>
      </c>
      <c r="GZ107" s="93">
        <v>58397</v>
      </c>
      <c r="HA107" s="93">
        <v>87759196</v>
      </c>
      <c r="HB107" s="93">
        <v>4584632</v>
      </c>
      <c r="HC107" s="93">
        <v>83174564</v>
      </c>
      <c r="HD107" s="93">
        <v>83078346</v>
      </c>
      <c r="HE107" s="93">
        <v>5601310</v>
      </c>
      <c r="HF107" s="93">
        <v>8956412420</v>
      </c>
      <c r="HG107" s="93">
        <v>96218</v>
      </c>
      <c r="HH107" s="93">
        <v>0</v>
      </c>
      <c r="HI107" s="65">
        <v>87173146</v>
      </c>
      <c r="HJ107" s="65">
        <v>7248</v>
      </c>
      <c r="HK107" s="65">
        <v>12027.2</v>
      </c>
      <c r="HL107" s="65">
        <v>0</v>
      </c>
      <c r="HM107" s="65">
        <v>12027.2</v>
      </c>
      <c r="HN107" s="65">
        <v>7392</v>
      </c>
      <c r="HO107" s="65">
        <v>88905062</v>
      </c>
      <c r="HP107" s="65">
        <v>0</v>
      </c>
      <c r="HQ107" s="65">
        <v>0</v>
      </c>
      <c r="HR107" s="65">
        <v>0</v>
      </c>
      <c r="HS107" s="65">
        <v>0</v>
      </c>
      <c r="HT107" s="65">
        <v>0</v>
      </c>
      <c r="HU107" s="65">
        <v>0</v>
      </c>
      <c r="HV107" s="65">
        <v>0</v>
      </c>
      <c r="HW107" s="65">
        <v>0</v>
      </c>
      <c r="HX107" s="65">
        <v>0</v>
      </c>
      <c r="HY107" s="65">
        <v>2252</v>
      </c>
      <c r="HZ107" s="65">
        <v>153111</v>
      </c>
      <c r="IA107" s="65">
        <v>0</v>
      </c>
      <c r="IB107" s="65">
        <v>0</v>
      </c>
      <c r="IC107" s="65">
        <v>731263</v>
      </c>
      <c r="ID107" s="65">
        <v>143143</v>
      </c>
      <c r="IE107" s="65">
        <v>89934831</v>
      </c>
      <c r="IF107" s="65">
        <v>10686149</v>
      </c>
      <c r="IG107" s="65">
        <v>79248682</v>
      </c>
      <c r="IH107" s="65">
        <v>79116383</v>
      </c>
      <c r="II107" s="65">
        <v>5584779</v>
      </c>
      <c r="IJ107" s="65">
        <v>9414992983</v>
      </c>
      <c r="IK107" s="65">
        <v>132299</v>
      </c>
      <c r="IL107" s="65">
        <v>0</v>
      </c>
      <c r="IM107" s="90">
        <v>88905062</v>
      </c>
      <c r="IN107" s="90">
        <v>7392</v>
      </c>
      <c r="IO107" s="90">
        <v>12027.2</v>
      </c>
      <c r="IP107" s="90">
        <v>0</v>
      </c>
      <c r="IQ107" s="90">
        <v>12027.2</v>
      </c>
      <c r="IR107" s="90">
        <v>7538</v>
      </c>
      <c r="IS107" s="90">
        <v>90661034</v>
      </c>
      <c r="IT107" s="90">
        <v>0</v>
      </c>
      <c r="IU107" s="90">
        <v>0</v>
      </c>
      <c r="IV107" s="90">
        <v>0</v>
      </c>
      <c r="IW107" s="90">
        <v>0</v>
      </c>
      <c r="IX107" s="90">
        <v>0</v>
      </c>
      <c r="IY107" s="90">
        <v>0</v>
      </c>
      <c r="IZ107" s="90">
        <v>0</v>
      </c>
      <c r="JA107" s="90">
        <v>0</v>
      </c>
      <c r="JB107" s="90">
        <v>0</v>
      </c>
      <c r="JC107" s="90">
        <v>0</v>
      </c>
      <c r="JD107" s="90">
        <v>34776</v>
      </c>
      <c r="JE107" s="90">
        <v>0</v>
      </c>
      <c r="JF107" s="90">
        <v>0</v>
      </c>
      <c r="JG107" s="90">
        <v>819874</v>
      </c>
      <c r="JH107" s="90">
        <v>183064</v>
      </c>
      <c r="JI107" s="90">
        <v>91698748</v>
      </c>
      <c r="JJ107" s="90">
        <v>20029882</v>
      </c>
      <c r="JK107" s="90">
        <v>71668866</v>
      </c>
      <c r="JL107" s="90">
        <v>71620757</v>
      </c>
      <c r="JM107" s="90">
        <v>6131109</v>
      </c>
      <c r="JN107" s="90">
        <v>10404168078</v>
      </c>
      <c r="JO107" s="90">
        <v>48109</v>
      </c>
      <c r="JP107" s="90">
        <v>0</v>
      </c>
      <c r="JQ107" s="100">
        <v>90661034</v>
      </c>
      <c r="JR107" s="100">
        <v>7538</v>
      </c>
      <c r="JS107" s="100">
        <v>12027.2</v>
      </c>
      <c r="JT107" s="100">
        <v>325</v>
      </c>
      <c r="JU107" s="100">
        <v>12352.2</v>
      </c>
      <c r="JV107" s="100">
        <v>7734</v>
      </c>
      <c r="JW107" s="100">
        <v>95531915</v>
      </c>
      <c r="JX107" s="100">
        <v>0</v>
      </c>
      <c r="JY107" s="100">
        <v>0</v>
      </c>
      <c r="JZ107" s="100">
        <v>0</v>
      </c>
      <c r="KA107" s="100">
        <v>0</v>
      </c>
      <c r="KB107" s="100">
        <v>0</v>
      </c>
      <c r="KC107" s="100">
        <v>0</v>
      </c>
      <c r="KD107" s="100">
        <v>0</v>
      </c>
      <c r="KE107" s="100">
        <v>0</v>
      </c>
      <c r="KF107" s="100">
        <v>0</v>
      </c>
      <c r="KG107" s="100">
        <v>585</v>
      </c>
      <c r="KH107" s="100">
        <v>17490</v>
      </c>
      <c r="KI107" s="100">
        <v>0</v>
      </c>
      <c r="KJ107" s="100">
        <v>0</v>
      </c>
      <c r="KK107" s="100">
        <v>995709</v>
      </c>
      <c r="KL107" s="100">
        <v>245761</v>
      </c>
      <c r="KM107" s="100">
        <v>96791460</v>
      </c>
      <c r="KN107" s="100">
        <v>28185588</v>
      </c>
      <c r="KO107" s="100">
        <v>68605872</v>
      </c>
      <c r="KP107" s="100">
        <v>68605872</v>
      </c>
      <c r="KQ107" s="100">
        <v>5970440</v>
      </c>
      <c r="KR107" s="100">
        <v>11472239239</v>
      </c>
      <c r="KS107" s="100">
        <v>0</v>
      </c>
      <c r="KT107" s="100">
        <v>0</v>
      </c>
    </row>
    <row r="108" spans="1:306" x14ac:dyDescent="0.25">
      <c r="A108" s="61">
        <v>1666</v>
      </c>
      <c r="B108" s="61" t="s">
        <v>128</v>
      </c>
      <c r="C108" s="61">
        <v>4154775</v>
      </c>
      <c r="D108" s="61">
        <v>328</v>
      </c>
      <c r="E108" s="61">
        <v>12667</v>
      </c>
      <c r="F108" s="61">
        <v>75</v>
      </c>
      <c r="G108" s="61">
        <v>12742</v>
      </c>
      <c r="H108" s="61">
        <v>328</v>
      </c>
      <c r="I108" s="61">
        <v>4179376</v>
      </c>
      <c r="J108" s="61">
        <v>136011</v>
      </c>
      <c r="K108" s="61">
        <v>42291</v>
      </c>
      <c r="L108" s="61">
        <v>0</v>
      </c>
      <c r="M108" s="61">
        <v>0</v>
      </c>
      <c r="N108" s="61">
        <v>0</v>
      </c>
      <c r="O108" s="61">
        <v>0</v>
      </c>
      <c r="P108" s="61">
        <v>0</v>
      </c>
      <c r="Q108" s="61">
        <v>0</v>
      </c>
      <c r="R108" s="61">
        <v>0</v>
      </c>
      <c r="S108" s="61">
        <v>4357678</v>
      </c>
      <c r="T108" s="61">
        <v>2459020</v>
      </c>
      <c r="U108" s="61">
        <v>1898658</v>
      </c>
      <c r="V108" s="61">
        <v>1898658</v>
      </c>
      <c r="W108" s="61">
        <v>25000</v>
      </c>
      <c r="X108" s="61">
        <v>1773</v>
      </c>
      <c r="Y108" s="61">
        <v>126139146</v>
      </c>
      <c r="Z108" s="61">
        <v>0</v>
      </c>
      <c r="AA108" s="61">
        <v>0</v>
      </c>
      <c r="AB108" s="61">
        <v>0</v>
      </c>
      <c r="AC108" s="61">
        <v>0</v>
      </c>
      <c r="AD108" s="61">
        <v>0</v>
      </c>
      <c r="AE108" s="94">
        <v>4357678</v>
      </c>
      <c r="AF108" s="94">
        <v>328</v>
      </c>
      <c r="AG108" s="94">
        <v>13285.6</v>
      </c>
      <c r="AH108" s="94">
        <v>0</v>
      </c>
      <c r="AI108" s="94">
        <v>13285.6</v>
      </c>
      <c r="AJ108" s="94">
        <v>329</v>
      </c>
      <c r="AK108" s="94">
        <v>4370962</v>
      </c>
      <c r="AL108" s="94">
        <v>0</v>
      </c>
      <c r="AM108" s="94">
        <v>82972</v>
      </c>
      <c r="AN108" s="94">
        <v>0</v>
      </c>
      <c r="AO108" s="94">
        <v>0</v>
      </c>
      <c r="AP108" s="94">
        <v>0</v>
      </c>
      <c r="AQ108" s="94">
        <v>0</v>
      </c>
      <c r="AR108" s="94">
        <v>0</v>
      </c>
      <c r="AS108" s="94">
        <v>0</v>
      </c>
      <c r="AT108" s="94">
        <v>0</v>
      </c>
      <c r="AU108" s="94">
        <v>4454530</v>
      </c>
      <c r="AV108" s="94">
        <v>2416836</v>
      </c>
      <c r="AW108" s="94">
        <v>2037694</v>
      </c>
      <c r="AX108" s="94">
        <v>1977552</v>
      </c>
      <c r="AY108" s="94">
        <v>0</v>
      </c>
      <c r="AZ108" s="94">
        <v>1551</v>
      </c>
      <c r="BA108" s="94">
        <v>129813297</v>
      </c>
      <c r="BB108" s="94">
        <v>60142</v>
      </c>
      <c r="BC108" s="94">
        <v>0</v>
      </c>
      <c r="BD108" s="94">
        <v>0</v>
      </c>
      <c r="BE108" s="94">
        <v>596</v>
      </c>
      <c r="BF108" s="94">
        <v>0</v>
      </c>
      <c r="BG108" s="94">
        <v>0</v>
      </c>
      <c r="BH108" s="94">
        <v>0</v>
      </c>
      <c r="BI108" s="94">
        <v>0</v>
      </c>
      <c r="BJ108" s="85">
        <v>4394388</v>
      </c>
      <c r="BK108" s="85">
        <v>329</v>
      </c>
      <c r="BL108" s="85">
        <v>13356.8</v>
      </c>
      <c r="BM108" s="85">
        <v>0</v>
      </c>
      <c r="BN108" s="85">
        <v>13356.8</v>
      </c>
      <c r="BO108" s="85">
        <v>331</v>
      </c>
      <c r="BP108" s="85">
        <v>4421101</v>
      </c>
      <c r="BQ108" s="85">
        <v>59546</v>
      </c>
      <c r="BR108" s="85">
        <v>32560</v>
      </c>
      <c r="BS108" s="85">
        <v>0</v>
      </c>
      <c r="BT108" s="85">
        <v>0</v>
      </c>
      <c r="BU108" s="85">
        <v>0</v>
      </c>
      <c r="BV108" s="85">
        <v>0</v>
      </c>
      <c r="BW108" s="85">
        <v>0</v>
      </c>
      <c r="BX108" s="85">
        <v>0</v>
      </c>
      <c r="BY108" s="85">
        <v>0</v>
      </c>
      <c r="BZ108" s="85">
        <v>4515986</v>
      </c>
      <c r="CA108" s="85">
        <v>2536867</v>
      </c>
      <c r="CB108" s="85">
        <v>1979119</v>
      </c>
      <c r="CC108" s="85">
        <v>1979119</v>
      </c>
      <c r="CD108" s="85">
        <v>25000</v>
      </c>
      <c r="CE108" s="85">
        <v>969</v>
      </c>
      <c r="CF108" s="85">
        <v>136856727</v>
      </c>
      <c r="CG108" s="85">
        <v>0</v>
      </c>
      <c r="CH108" s="85">
        <v>0</v>
      </c>
      <c r="CI108" s="85">
        <v>0</v>
      </c>
      <c r="CJ108" s="85">
        <v>1046</v>
      </c>
      <c r="CK108" s="85">
        <v>1733</v>
      </c>
      <c r="CL108" s="85">
        <v>0</v>
      </c>
      <c r="CM108" s="85">
        <v>0</v>
      </c>
      <c r="CN108" s="85">
        <v>0</v>
      </c>
      <c r="CO108" s="91">
        <v>4513207</v>
      </c>
      <c r="CP108" s="91">
        <v>331</v>
      </c>
      <c r="CQ108" s="91">
        <v>13635.07</v>
      </c>
      <c r="CR108" s="91">
        <v>0</v>
      </c>
      <c r="CS108" s="91">
        <v>13635.07</v>
      </c>
      <c r="CT108" s="91">
        <v>327</v>
      </c>
      <c r="CU108" s="91">
        <v>4458668</v>
      </c>
      <c r="CV108" s="91">
        <v>0</v>
      </c>
      <c r="CW108" s="91">
        <v>0</v>
      </c>
      <c r="CX108" s="91">
        <v>0</v>
      </c>
      <c r="CY108" s="91">
        <v>0</v>
      </c>
      <c r="CZ108" s="91">
        <v>0</v>
      </c>
      <c r="DA108" s="91">
        <v>0</v>
      </c>
      <c r="DB108" s="91">
        <v>0</v>
      </c>
      <c r="DC108" s="91">
        <v>54540</v>
      </c>
      <c r="DD108" s="91">
        <v>0</v>
      </c>
      <c r="DE108" s="91">
        <v>4567747</v>
      </c>
      <c r="DF108" s="91">
        <v>2451924</v>
      </c>
      <c r="DG108" s="91">
        <v>2115823</v>
      </c>
      <c r="DH108" s="91">
        <v>2115823</v>
      </c>
      <c r="DI108" s="91">
        <v>25000</v>
      </c>
      <c r="DJ108" s="91">
        <v>983</v>
      </c>
      <c r="DK108" s="91">
        <v>143817702</v>
      </c>
      <c r="DL108" s="91">
        <v>0</v>
      </c>
      <c r="DM108" s="91">
        <v>0</v>
      </c>
      <c r="DN108" s="91">
        <v>54539</v>
      </c>
      <c r="DO108" s="91">
        <v>0</v>
      </c>
      <c r="DP108" s="91">
        <v>0</v>
      </c>
      <c r="DQ108" s="91">
        <v>0</v>
      </c>
      <c r="DR108" s="91">
        <v>0</v>
      </c>
      <c r="DS108" s="91">
        <v>0</v>
      </c>
      <c r="DT108" s="91">
        <v>0</v>
      </c>
      <c r="DU108" s="92">
        <v>4458668</v>
      </c>
      <c r="DV108" s="92">
        <v>327</v>
      </c>
      <c r="DW108" s="92">
        <v>13635.07</v>
      </c>
      <c r="DX108" s="92">
        <v>0</v>
      </c>
      <c r="DY108" s="92">
        <v>13635.07</v>
      </c>
      <c r="DZ108" s="92">
        <v>321</v>
      </c>
      <c r="EA108" s="92">
        <v>4458668</v>
      </c>
      <c r="EB108" s="92">
        <v>0</v>
      </c>
      <c r="EC108" s="92">
        <v>0</v>
      </c>
      <c r="ED108" s="92">
        <v>0</v>
      </c>
      <c r="EE108" s="92">
        <v>0</v>
      </c>
      <c r="EF108" s="92">
        <v>0</v>
      </c>
      <c r="EG108" s="92">
        <v>0</v>
      </c>
      <c r="EH108" s="92">
        <v>0</v>
      </c>
      <c r="EI108" s="92">
        <v>81810</v>
      </c>
      <c r="EJ108" s="92">
        <v>0</v>
      </c>
      <c r="EK108" s="92">
        <v>4540478</v>
      </c>
      <c r="EL108" s="92">
        <v>2322825</v>
      </c>
      <c r="EM108" s="92">
        <v>2217653</v>
      </c>
      <c r="EN108" s="92">
        <v>2217653</v>
      </c>
      <c r="EO108" s="92">
        <v>25000</v>
      </c>
      <c r="EP108" s="92">
        <v>1007</v>
      </c>
      <c r="EQ108" s="92">
        <v>149584633</v>
      </c>
      <c r="ER108" s="92">
        <v>0</v>
      </c>
      <c r="ES108" s="92">
        <v>0</v>
      </c>
      <c r="ET108" s="92">
        <v>81811</v>
      </c>
      <c r="EU108" s="92">
        <v>0</v>
      </c>
      <c r="EV108" s="92">
        <v>0</v>
      </c>
      <c r="EW108" s="92">
        <v>0</v>
      </c>
      <c r="EX108" s="92">
        <v>0</v>
      </c>
      <c r="EY108" s="92">
        <v>0</v>
      </c>
      <c r="EZ108" s="92">
        <v>0</v>
      </c>
      <c r="FA108" s="88">
        <v>4376857</v>
      </c>
      <c r="FB108" s="88">
        <v>321</v>
      </c>
      <c r="FC108" s="88">
        <v>13635.07</v>
      </c>
      <c r="FD108" s="88">
        <v>175</v>
      </c>
      <c r="FE108" s="88">
        <v>13810.07</v>
      </c>
      <c r="FF108" s="88">
        <v>319</v>
      </c>
      <c r="FG108" s="88">
        <v>4405412</v>
      </c>
      <c r="FH108" s="88">
        <v>0</v>
      </c>
      <c r="FI108" s="88">
        <v>0</v>
      </c>
      <c r="FJ108" s="88">
        <v>0</v>
      </c>
      <c r="FK108" s="88">
        <v>0</v>
      </c>
      <c r="FL108" s="88">
        <v>0</v>
      </c>
      <c r="FM108" s="88">
        <v>0</v>
      </c>
      <c r="FN108" s="88">
        <v>0</v>
      </c>
      <c r="FO108" s="88">
        <v>27620</v>
      </c>
      <c r="FP108" s="88">
        <v>0</v>
      </c>
      <c r="FQ108" s="88">
        <v>0</v>
      </c>
      <c r="FR108" s="88">
        <v>0</v>
      </c>
      <c r="FS108" s="88">
        <v>0</v>
      </c>
      <c r="FT108" s="88">
        <v>0</v>
      </c>
      <c r="FU108" s="88">
        <v>8046</v>
      </c>
      <c r="FV108" s="88">
        <v>0</v>
      </c>
      <c r="FW108" s="88">
        <v>4441078</v>
      </c>
      <c r="FX108" s="88">
        <v>2481779</v>
      </c>
      <c r="FY108" s="88">
        <v>1959299</v>
      </c>
      <c r="FZ108" s="88">
        <v>1959299</v>
      </c>
      <c r="GA108" s="88">
        <v>25000</v>
      </c>
      <c r="GB108" s="88">
        <v>160152200</v>
      </c>
      <c r="GC108" s="88">
        <v>0</v>
      </c>
      <c r="GD108" s="88">
        <v>0</v>
      </c>
      <c r="GE108" s="93">
        <v>4405412</v>
      </c>
      <c r="GF108" s="93">
        <v>319</v>
      </c>
      <c r="GG108" s="93">
        <v>13810.07</v>
      </c>
      <c r="GH108" s="93">
        <v>179</v>
      </c>
      <c r="GI108" s="93">
        <v>13989.07</v>
      </c>
      <c r="GJ108" s="93">
        <v>320</v>
      </c>
      <c r="GK108" s="93">
        <v>4476502</v>
      </c>
      <c r="GL108" s="93">
        <v>0</v>
      </c>
      <c r="GM108" s="93">
        <v>0</v>
      </c>
      <c r="GN108" s="93">
        <v>0</v>
      </c>
      <c r="GO108" s="93">
        <v>0</v>
      </c>
      <c r="GP108" s="93">
        <v>0</v>
      </c>
      <c r="GQ108" s="93">
        <v>0</v>
      </c>
      <c r="GR108" s="93">
        <v>0</v>
      </c>
      <c r="GS108" s="93">
        <v>0</v>
      </c>
      <c r="GT108" s="93">
        <v>0</v>
      </c>
      <c r="GU108" s="93">
        <v>0</v>
      </c>
      <c r="GV108" s="93">
        <v>0</v>
      </c>
      <c r="GW108" s="93">
        <v>0</v>
      </c>
      <c r="GX108" s="93">
        <v>0</v>
      </c>
      <c r="GY108" s="93">
        <v>8300</v>
      </c>
      <c r="GZ108" s="93">
        <v>0</v>
      </c>
      <c r="HA108" s="93">
        <v>4484802</v>
      </c>
      <c r="HB108" s="93">
        <v>2537764</v>
      </c>
      <c r="HC108" s="93">
        <v>1947038</v>
      </c>
      <c r="HD108" s="93">
        <v>1933049</v>
      </c>
      <c r="HE108" s="93">
        <v>25000</v>
      </c>
      <c r="HF108" s="93">
        <v>164495882</v>
      </c>
      <c r="HG108" s="93">
        <v>13989</v>
      </c>
      <c r="HH108" s="93">
        <v>0</v>
      </c>
      <c r="HI108" s="65">
        <v>4470813</v>
      </c>
      <c r="HJ108" s="65">
        <v>320</v>
      </c>
      <c r="HK108" s="65">
        <v>13971.29</v>
      </c>
      <c r="HL108" s="65">
        <v>0</v>
      </c>
      <c r="HM108" s="65">
        <v>13971.29</v>
      </c>
      <c r="HN108" s="65">
        <v>312</v>
      </c>
      <c r="HO108" s="65">
        <v>4359042</v>
      </c>
      <c r="HP108" s="65">
        <v>111771</v>
      </c>
      <c r="HQ108" s="65">
        <v>5689</v>
      </c>
      <c r="HR108" s="65">
        <v>0</v>
      </c>
      <c r="HS108" s="65">
        <v>0</v>
      </c>
      <c r="HT108" s="65">
        <v>0</v>
      </c>
      <c r="HU108" s="65">
        <v>0</v>
      </c>
      <c r="HV108" s="65">
        <v>0</v>
      </c>
      <c r="HW108" s="65">
        <v>111770</v>
      </c>
      <c r="HX108" s="65">
        <v>0</v>
      </c>
      <c r="HY108" s="65">
        <v>0</v>
      </c>
      <c r="HZ108" s="65">
        <v>0</v>
      </c>
      <c r="IA108" s="65">
        <v>0</v>
      </c>
      <c r="IB108" s="65">
        <v>0</v>
      </c>
      <c r="IC108" s="65">
        <v>8336</v>
      </c>
      <c r="ID108" s="65">
        <v>0</v>
      </c>
      <c r="IE108" s="65">
        <v>4596608</v>
      </c>
      <c r="IF108" s="65">
        <v>2590971</v>
      </c>
      <c r="IG108" s="65">
        <v>2005637</v>
      </c>
      <c r="IH108" s="65">
        <v>2005637</v>
      </c>
      <c r="II108" s="65">
        <v>25000</v>
      </c>
      <c r="IJ108" s="65">
        <v>175521017</v>
      </c>
      <c r="IK108" s="65">
        <v>0</v>
      </c>
      <c r="IL108" s="65">
        <v>0</v>
      </c>
      <c r="IM108" s="90">
        <v>4364731</v>
      </c>
      <c r="IN108" s="90">
        <v>312</v>
      </c>
      <c r="IO108" s="90">
        <v>13989.52</v>
      </c>
      <c r="IP108" s="90">
        <v>0</v>
      </c>
      <c r="IQ108" s="90">
        <v>13989.52</v>
      </c>
      <c r="IR108" s="90">
        <v>302</v>
      </c>
      <c r="IS108" s="90">
        <v>4224835</v>
      </c>
      <c r="IT108" s="90">
        <v>139896</v>
      </c>
      <c r="IU108" s="90">
        <v>0</v>
      </c>
      <c r="IV108" s="90">
        <v>0</v>
      </c>
      <c r="IW108" s="90">
        <v>0</v>
      </c>
      <c r="IX108" s="90">
        <v>0</v>
      </c>
      <c r="IY108" s="90">
        <v>0</v>
      </c>
      <c r="IZ108" s="90">
        <v>0</v>
      </c>
      <c r="JA108" s="90">
        <v>139895</v>
      </c>
      <c r="JB108" s="90">
        <v>0</v>
      </c>
      <c r="JC108" s="90">
        <v>0</v>
      </c>
      <c r="JD108" s="90">
        <v>0</v>
      </c>
      <c r="JE108" s="90">
        <v>0</v>
      </c>
      <c r="JF108" s="90">
        <v>0</v>
      </c>
      <c r="JG108" s="90">
        <v>8399</v>
      </c>
      <c r="JH108" s="90">
        <v>0</v>
      </c>
      <c r="JI108" s="90">
        <v>4513025</v>
      </c>
      <c r="JJ108" s="90">
        <v>2541390</v>
      </c>
      <c r="JK108" s="90">
        <v>1971635</v>
      </c>
      <c r="JL108" s="90">
        <v>1971635</v>
      </c>
      <c r="JM108" s="90">
        <v>25000</v>
      </c>
      <c r="JN108" s="90">
        <v>196930360</v>
      </c>
      <c r="JO108" s="90">
        <v>0</v>
      </c>
      <c r="JP108" s="90">
        <v>0</v>
      </c>
      <c r="JQ108" s="100">
        <v>4224835</v>
      </c>
      <c r="JR108" s="100">
        <v>302</v>
      </c>
      <c r="JS108" s="100">
        <v>13989.52</v>
      </c>
      <c r="JT108" s="100">
        <v>325</v>
      </c>
      <c r="JU108" s="100">
        <v>14314.52</v>
      </c>
      <c r="JV108" s="100">
        <v>291</v>
      </c>
      <c r="JW108" s="100">
        <v>4165525</v>
      </c>
      <c r="JX108" s="100">
        <v>59310</v>
      </c>
      <c r="JY108" s="100">
        <v>0</v>
      </c>
      <c r="JZ108" s="100">
        <v>0</v>
      </c>
      <c r="KA108" s="100">
        <v>0</v>
      </c>
      <c r="KB108" s="100">
        <v>0</v>
      </c>
      <c r="KC108" s="100">
        <v>0</v>
      </c>
      <c r="KD108" s="100">
        <v>0</v>
      </c>
      <c r="KE108" s="100">
        <v>157460</v>
      </c>
      <c r="KF108" s="100">
        <v>0</v>
      </c>
      <c r="KG108" s="100">
        <v>0</v>
      </c>
      <c r="KH108" s="100">
        <v>0</v>
      </c>
      <c r="KI108" s="100">
        <v>0</v>
      </c>
      <c r="KJ108" s="100">
        <v>0</v>
      </c>
      <c r="KK108" s="100">
        <v>9893</v>
      </c>
      <c r="KL108" s="100">
        <v>0</v>
      </c>
      <c r="KM108" s="100">
        <v>4392188</v>
      </c>
      <c r="KN108" s="100">
        <v>2522557</v>
      </c>
      <c r="KO108" s="100">
        <v>1869631</v>
      </c>
      <c r="KP108" s="100">
        <v>1869631</v>
      </c>
      <c r="KQ108" s="100">
        <v>25000</v>
      </c>
      <c r="KR108" s="100">
        <v>219854577</v>
      </c>
      <c r="KS108" s="100">
        <v>0</v>
      </c>
      <c r="KT108" s="100">
        <v>0</v>
      </c>
    </row>
    <row r="109" spans="1:306" x14ac:dyDescent="0.25">
      <c r="A109" s="61">
        <v>1687</v>
      </c>
      <c r="B109" s="61" t="s">
        <v>129</v>
      </c>
      <c r="C109" s="61">
        <v>2310083</v>
      </c>
      <c r="D109" s="61">
        <v>245</v>
      </c>
      <c r="E109" s="61">
        <v>9428.91</v>
      </c>
      <c r="F109" s="61">
        <v>75</v>
      </c>
      <c r="G109" s="61">
        <v>9503.91</v>
      </c>
      <c r="H109" s="61">
        <v>238</v>
      </c>
      <c r="I109" s="61">
        <v>2261931</v>
      </c>
      <c r="J109" s="61">
        <v>0</v>
      </c>
      <c r="K109" s="61">
        <v>8361</v>
      </c>
      <c r="L109" s="61">
        <v>0</v>
      </c>
      <c r="M109" s="61">
        <v>0</v>
      </c>
      <c r="N109" s="61">
        <v>0</v>
      </c>
      <c r="O109" s="61">
        <v>0</v>
      </c>
      <c r="P109" s="61">
        <v>0</v>
      </c>
      <c r="Q109" s="61">
        <v>66527</v>
      </c>
      <c r="R109" s="61">
        <v>0</v>
      </c>
      <c r="S109" s="61">
        <v>2391456</v>
      </c>
      <c r="T109" s="61">
        <v>390254</v>
      </c>
      <c r="U109" s="61">
        <v>2001202</v>
      </c>
      <c r="V109" s="61">
        <v>2001202</v>
      </c>
      <c r="W109" s="61">
        <v>8500</v>
      </c>
      <c r="X109" s="61">
        <v>482</v>
      </c>
      <c r="Y109" s="61">
        <v>380445379</v>
      </c>
      <c r="Z109" s="61">
        <v>0</v>
      </c>
      <c r="AA109" s="61">
        <v>0</v>
      </c>
      <c r="AB109" s="61">
        <v>48152</v>
      </c>
      <c r="AC109" s="61">
        <v>0</v>
      </c>
      <c r="AD109" s="61">
        <v>6485</v>
      </c>
      <c r="AE109" s="94">
        <v>2270292</v>
      </c>
      <c r="AF109" s="94">
        <v>238</v>
      </c>
      <c r="AG109" s="94">
        <v>9539.0400000000009</v>
      </c>
      <c r="AH109" s="94">
        <v>0</v>
      </c>
      <c r="AI109" s="94">
        <v>9539.0400000000009</v>
      </c>
      <c r="AJ109" s="94">
        <v>236</v>
      </c>
      <c r="AK109" s="94">
        <v>2251213</v>
      </c>
      <c r="AL109" s="94">
        <v>0</v>
      </c>
      <c r="AM109" s="94">
        <v>0</v>
      </c>
      <c r="AN109" s="94">
        <v>0</v>
      </c>
      <c r="AO109" s="94">
        <v>0</v>
      </c>
      <c r="AP109" s="94">
        <v>0</v>
      </c>
      <c r="AQ109" s="94">
        <v>0</v>
      </c>
      <c r="AR109" s="94">
        <v>0</v>
      </c>
      <c r="AS109" s="94">
        <v>19078</v>
      </c>
      <c r="AT109" s="94">
        <v>65000</v>
      </c>
      <c r="AU109" s="94">
        <v>2354370</v>
      </c>
      <c r="AV109" s="94">
        <v>331470</v>
      </c>
      <c r="AW109" s="94">
        <v>2022900</v>
      </c>
      <c r="AX109" s="94">
        <v>2022900</v>
      </c>
      <c r="AY109" s="94">
        <v>8500</v>
      </c>
      <c r="AZ109" s="94">
        <v>568</v>
      </c>
      <c r="BA109" s="94">
        <v>390502018</v>
      </c>
      <c r="BB109" s="94">
        <v>0</v>
      </c>
      <c r="BC109" s="94">
        <v>0</v>
      </c>
      <c r="BD109" s="94">
        <v>19079</v>
      </c>
      <c r="BE109" s="94">
        <v>0</v>
      </c>
      <c r="BF109" s="94">
        <v>0</v>
      </c>
      <c r="BG109" s="94">
        <v>0</v>
      </c>
      <c r="BH109" s="94">
        <v>0</v>
      </c>
      <c r="BI109" s="94">
        <v>0</v>
      </c>
      <c r="BJ109" s="85">
        <v>2251213</v>
      </c>
      <c r="BK109" s="85">
        <v>236</v>
      </c>
      <c r="BL109" s="85">
        <v>9539.0400000000009</v>
      </c>
      <c r="BM109" s="85">
        <v>0</v>
      </c>
      <c r="BN109" s="85">
        <v>9539.0400000000009</v>
      </c>
      <c r="BO109" s="85">
        <v>230</v>
      </c>
      <c r="BP109" s="85">
        <v>2193979</v>
      </c>
      <c r="BQ109" s="85">
        <v>0</v>
      </c>
      <c r="BR109" s="85">
        <v>0</v>
      </c>
      <c r="BS109" s="85">
        <v>0</v>
      </c>
      <c r="BT109" s="85">
        <v>0</v>
      </c>
      <c r="BU109" s="85">
        <v>0</v>
      </c>
      <c r="BV109" s="85">
        <v>0</v>
      </c>
      <c r="BW109" s="85">
        <v>0</v>
      </c>
      <c r="BX109" s="85">
        <v>57234</v>
      </c>
      <c r="BY109" s="85">
        <v>0</v>
      </c>
      <c r="BZ109" s="85">
        <v>2308447</v>
      </c>
      <c r="CA109" s="85">
        <v>282462</v>
      </c>
      <c r="CB109" s="85">
        <v>2025985</v>
      </c>
      <c r="CC109" s="85">
        <v>2025985</v>
      </c>
      <c r="CD109" s="85">
        <v>8500</v>
      </c>
      <c r="CE109" s="85">
        <v>439</v>
      </c>
      <c r="CF109" s="85">
        <v>397855368</v>
      </c>
      <c r="CG109" s="85">
        <v>0</v>
      </c>
      <c r="CH109" s="85">
        <v>0</v>
      </c>
      <c r="CI109" s="85">
        <v>57234</v>
      </c>
      <c r="CJ109" s="85">
        <v>0</v>
      </c>
      <c r="CK109" s="85">
        <v>0</v>
      </c>
      <c r="CL109" s="85">
        <v>0</v>
      </c>
      <c r="CM109" s="85">
        <v>0</v>
      </c>
      <c r="CN109" s="85">
        <v>0</v>
      </c>
      <c r="CO109" s="91">
        <v>2193979</v>
      </c>
      <c r="CP109" s="91">
        <v>230</v>
      </c>
      <c r="CQ109" s="91">
        <v>9539.0400000000009</v>
      </c>
      <c r="CR109" s="91">
        <v>0</v>
      </c>
      <c r="CS109" s="91">
        <v>9539.0400000000009</v>
      </c>
      <c r="CT109" s="91">
        <v>228</v>
      </c>
      <c r="CU109" s="91">
        <v>2174901</v>
      </c>
      <c r="CV109" s="91">
        <v>0</v>
      </c>
      <c r="CW109" s="91">
        <v>47571</v>
      </c>
      <c r="CX109" s="91">
        <v>0</v>
      </c>
      <c r="CY109" s="91">
        <v>0</v>
      </c>
      <c r="CZ109" s="91">
        <v>0</v>
      </c>
      <c r="DA109" s="91">
        <v>0</v>
      </c>
      <c r="DB109" s="91">
        <v>0</v>
      </c>
      <c r="DC109" s="91">
        <v>19078</v>
      </c>
      <c r="DD109" s="91">
        <v>0</v>
      </c>
      <c r="DE109" s="91">
        <v>2260628</v>
      </c>
      <c r="DF109" s="91">
        <v>239898</v>
      </c>
      <c r="DG109" s="91">
        <v>2020730</v>
      </c>
      <c r="DH109" s="91">
        <v>2020730</v>
      </c>
      <c r="DI109" s="91">
        <v>8500</v>
      </c>
      <c r="DJ109" s="91">
        <v>445</v>
      </c>
      <c r="DK109" s="91">
        <v>419183792</v>
      </c>
      <c r="DL109" s="91">
        <v>0</v>
      </c>
      <c r="DM109" s="91">
        <v>0</v>
      </c>
      <c r="DN109" s="91">
        <v>19078</v>
      </c>
      <c r="DO109" s="91">
        <v>0</v>
      </c>
      <c r="DP109" s="91">
        <v>0</v>
      </c>
      <c r="DQ109" s="91">
        <v>0</v>
      </c>
      <c r="DR109" s="91">
        <v>0</v>
      </c>
      <c r="DS109" s="91">
        <v>0</v>
      </c>
      <c r="DT109" s="91">
        <v>0</v>
      </c>
      <c r="DU109" s="92">
        <v>2222472</v>
      </c>
      <c r="DV109" s="92">
        <v>228</v>
      </c>
      <c r="DW109" s="92">
        <v>9747.68</v>
      </c>
      <c r="DX109" s="92">
        <v>0</v>
      </c>
      <c r="DY109" s="92">
        <v>9747.68</v>
      </c>
      <c r="DZ109" s="92">
        <v>225</v>
      </c>
      <c r="EA109" s="92">
        <v>2222472</v>
      </c>
      <c r="EB109" s="92">
        <v>0</v>
      </c>
      <c r="EC109" s="92">
        <v>0</v>
      </c>
      <c r="ED109" s="92">
        <v>0</v>
      </c>
      <c r="EE109" s="92">
        <v>0</v>
      </c>
      <c r="EF109" s="92">
        <v>0</v>
      </c>
      <c r="EG109" s="92">
        <v>0</v>
      </c>
      <c r="EH109" s="92">
        <v>0</v>
      </c>
      <c r="EI109" s="92">
        <v>29243</v>
      </c>
      <c r="EJ109" s="92">
        <v>200000</v>
      </c>
      <c r="EK109" s="92">
        <v>2451715</v>
      </c>
      <c r="EL109" s="92">
        <v>211108</v>
      </c>
      <c r="EM109" s="92">
        <v>2240607</v>
      </c>
      <c r="EN109" s="92">
        <v>2240607</v>
      </c>
      <c r="EO109" s="92">
        <v>8500</v>
      </c>
      <c r="EP109" s="92">
        <v>456</v>
      </c>
      <c r="EQ109" s="92">
        <v>415869475</v>
      </c>
      <c r="ER109" s="92">
        <v>0</v>
      </c>
      <c r="ES109" s="92">
        <v>0</v>
      </c>
      <c r="ET109" s="92">
        <v>29244</v>
      </c>
      <c r="EU109" s="92">
        <v>0</v>
      </c>
      <c r="EV109" s="92">
        <v>0</v>
      </c>
      <c r="EW109" s="92">
        <v>0</v>
      </c>
      <c r="EX109" s="92">
        <v>0</v>
      </c>
      <c r="EY109" s="92">
        <v>0</v>
      </c>
      <c r="EZ109" s="92">
        <v>0</v>
      </c>
      <c r="FA109" s="88">
        <v>2193228</v>
      </c>
      <c r="FB109" s="88">
        <v>225</v>
      </c>
      <c r="FC109" s="88">
        <v>9747.68</v>
      </c>
      <c r="FD109" s="88">
        <v>175</v>
      </c>
      <c r="FE109" s="88">
        <v>9922.68</v>
      </c>
      <c r="FF109" s="88">
        <v>229</v>
      </c>
      <c r="FG109" s="88">
        <v>2272294</v>
      </c>
      <c r="FH109" s="88">
        <v>0</v>
      </c>
      <c r="FI109" s="88">
        <v>0</v>
      </c>
      <c r="FJ109" s="88">
        <v>24240</v>
      </c>
      <c r="FK109" s="88">
        <v>0</v>
      </c>
      <c r="FL109" s="88">
        <v>0</v>
      </c>
      <c r="FM109" s="88">
        <v>0</v>
      </c>
      <c r="FN109" s="88">
        <v>0</v>
      </c>
      <c r="FO109" s="88">
        <v>0</v>
      </c>
      <c r="FP109" s="88">
        <v>195175</v>
      </c>
      <c r="FQ109" s="88">
        <v>0</v>
      </c>
      <c r="FR109" s="88">
        <v>0</v>
      </c>
      <c r="FS109" s="88">
        <v>0</v>
      </c>
      <c r="FT109" s="88">
        <v>0</v>
      </c>
      <c r="FU109" s="88">
        <v>0</v>
      </c>
      <c r="FV109" s="88">
        <v>0</v>
      </c>
      <c r="FW109" s="88">
        <v>2491709</v>
      </c>
      <c r="FX109" s="88">
        <v>183097</v>
      </c>
      <c r="FY109" s="88">
        <v>2308612</v>
      </c>
      <c r="FZ109" s="88">
        <v>2308612</v>
      </c>
      <c r="GA109" s="88">
        <v>8500</v>
      </c>
      <c r="GB109" s="88">
        <v>441044034</v>
      </c>
      <c r="GC109" s="88">
        <v>0</v>
      </c>
      <c r="GD109" s="88">
        <v>0</v>
      </c>
      <c r="GE109" s="93">
        <v>2296534</v>
      </c>
      <c r="GF109" s="93">
        <v>229</v>
      </c>
      <c r="GG109" s="93">
        <v>10028.530000000001</v>
      </c>
      <c r="GH109" s="93">
        <v>179</v>
      </c>
      <c r="GI109" s="93">
        <v>10207.530000000001</v>
      </c>
      <c r="GJ109" s="93">
        <v>229</v>
      </c>
      <c r="GK109" s="93">
        <v>2337524</v>
      </c>
      <c r="GL109" s="93">
        <v>0</v>
      </c>
      <c r="GM109" s="93">
        <v>0</v>
      </c>
      <c r="GN109" s="93">
        <v>0</v>
      </c>
      <c r="GO109" s="93">
        <v>0</v>
      </c>
      <c r="GP109" s="93">
        <v>0</v>
      </c>
      <c r="GQ109" s="93">
        <v>0</v>
      </c>
      <c r="GR109" s="93">
        <v>0</v>
      </c>
      <c r="GS109" s="93">
        <v>0</v>
      </c>
      <c r="GT109" s="93">
        <v>195175</v>
      </c>
      <c r="GU109" s="93">
        <v>0</v>
      </c>
      <c r="GV109" s="93">
        <v>0</v>
      </c>
      <c r="GW109" s="93">
        <v>0</v>
      </c>
      <c r="GX109" s="93">
        <v>0</v>
      </c>
      <c r="GY109" s="93">
        <v>8300</v>
      </c>
      <c r="GZ109" s="93">
        <v>0</v>
      </c>
      <c r="HA109" s="93">
        <v>2540999</v>
      </c>
      <c r="HB109" s="93">
        <v>326399</v>
      </c>
      <c r="HC109" s="93">
        <v>2214600</v>
      </c>
      <c r="HD109" s="93">
        <v>2214600</v>
      </c>
      <c r="HE109" s="93">
        <v>8500</v>
      </c>
      <c r="HF109" s="93">
        <v>448906147</v>
      </c>
      <c r="HG109" s="93">
        <v>0</v>
      </c>
      <c r="HH109" s="93">
        <v>0</v>
      </c>
      <c r="HI109" s="65">
        <v>2337524</v>
      </c>
      <c r="HJ109" s="65">
        <v>229</v>
      </c>
      <c r="HK109" s="65">
        <v>10207.530000000001</v>
      </c>
      <c r="HL109" s="65">
        <v>0</v>
      </c>
      <c r="HM109" s="65">
        <v>10207.530000000001</v>
      </c>
      <c r="HN109" s="65">
        <v>232</v>
      </c>
      <c r="HO109" s="65">
        <v>2368147</v>
      </c>
      <c r="HP109" s="65">
        <v>0</v>
      </c>
      <c r="HQ109" s="65">
        <v>0</v>
      </c>
      <c r="HR109" s="65">
        <v>0</v>
      </c>
      <c r="HS109" s="65">
        <v>0</v>
      </c>
      <c r="HT109" s="65">
        <v>0</v>
      </c>
      <c r="HU109" s="65">
        <v>0</v>
      </c>
      <c r="HV109" s="65">
        <v>0</v>
      </c>
      <c r="HW109" s="65">
        <v>0</v>
      </c>
      <c r="HX109" s="65">
        <v>0</v>
      </c>
      <c r="HY109" s="65">
        <v>0</v>
      </c>
      <c r="HZ109" s="65">
        <v>11967</v>
      </c>
      <c r="IA109" s="65">
        <v>0</v>
      </c>
      <c r="IB109" s="65">
        <v>0</v>
      </c>
      <c r="IC109" s="65">
        <v>33344</v>
      </c>
      <c r="ID109" s="65">
        <v>0</v>
      </c>
      <c r="IE109" s="65">
        <v>2413458</v>
      </c>
      <c r="IF109" s="65">
        <v>442789</v>
      </c>
      <c r="IG109" s="65">
        <v>1970669</v>
      </c>
      <c r="IH109" s="65">
        <v>1970669</v>
      </c>
      <c r="II109" s="65">
        <v>8500</v>
      </c>
      <c r="IJ109" s="65">
        <v>489275252</v>
      </c>
      <c r="IK109" s="65">
        <v>0</v>
      </c>
      <c r="IL109" s="65">
        <v>0</v>
      </c>
      <c r="IM109" s="90">
        <v>2368147</v>
      </c>
      <c r="IN109" s="90">
        <v>232</v>
      </c>
      <c r="IO109" s="90">
        <v>10207.530000000001</v>
      </c>
      <c r="IP109" s="90">
        <v>0</v>
      </c>
      <c r="IQ109" s="90">
        <v>10207.530000000001</v>
      </c>
      <c r="IR109" s="90">
        <v>239</v>
      </c>
      <c r="IS109" s="90">
        <v>2439600</v>
      </c>
      <c r="IT109" s="90">
        <v>0</v>
      </c>
      <c r="IU109" s="90">
        <v>0</v>
      </c>
      <c r="IV109" s="90">
        <v>0</v>
      </c>
      <c r="IW109" s="90">
        <v>0</v>
      </c>
      <c r="IX109" s="90">
        <v>0</v>
      </c>
      <c r="IY109" s="90">
        <v>0</v>
      </c>
      <c r="IZ109" s="90">
        <v>0</v>
      </c>
      <c r="JA109" s="90">
        <v>0</v>
      </c>
      <c r="JB109" s="90">
        <v>0</v>
      </c>
      <c r="JC109" s="90">
        <v>0</v>
      </c>
      <c r="JD109" s="90">
        <v>0</v>
      </c>
      <c r="JE109" s="90">
        <v>0</v>
      </c>
      <c r="JF109" s="90">
        <v>0</v>
      </c>
      <c r="JG109" s="90">
        <v>79791</v>
      </c>
      <c r="JH109" s="90">
        <v>0</v>
      </c>
      <c r="JI109" s="90">
        <v>2519391</v>
      </c>
      <c r="JJ109" s="90">
        <v>569268</v>
      </c>
      <c r="JK109" s="90">
        <v>1950123</v>
      </c>
      <c r="JL109" s="90">
        <v>1950123</v>
      </c>
      <c r="JM109" s="90">
        <v>8500</v>
      </c>
      <c r="JN109" s="90">
        <v>546532807</v>
      </c>
      <c r="JO109" s="90">
        <v>0</v>
      </c>
      <c r="JP109" s="90">
        <v>0</v>
      </c>
      <c r="JQ109" s="100">
        <v>2439600</v>
      </c>
      <c r="JR109" s="100">
        <v>239</v>
      </c>
      <c r="JS109" s="100">
        <v>10207.530000000001</v>
      </c>
      <c r="JT109" s="100">
        <v>792.47</v>
      </c>
      <c r="JU109" s="100">
        <v>11000</v>
      </c>
      <c r="JV109" s="100">
        <v>246</v>
      </c>
      <c r="JW109" s="100">
        <v>2706000</v>
      </c>
      <c r="JX109" s="100">
        <v>0</v>
      </c>
      <c r="JY109" s="100">
        <v>0</v>
      </c>
      <c r="JZ109" s="100">
        <v>0</v>
      </c>
      <c r="KA109" s="100">
        <v>0</v>
      </c>
      <c r="KB109" s="100">
        <v>0</v>
      </c>
      <c r="KC109" s="100">
        <v>0</v>
      </c>
      <c r="KD109" s="100">
        <v>0</v>
      </c>
      <c r="KE109" s="100">
        <v>0</v>
      </c>
      <c r="KF109" s="100">
        <v>0</v>
      </c>
      <c r="KG109" s="100">
        <v>0</v>
      </c>
      <c r="KH109" s="100">
        <v>0</v>
      </c>
      <c r="KI109" s="100">
        <v>0</v>
      </c>
      <c r="KJ109" s="100">
        <v>0</v>
      </c>
      <c r="KK109" s="100">
        <v>69251</v>
      </c>
      <c r="KL109" s="100">
        <v>7533</v>
      </c>
      <c r="KM109" s="100">
        <v>2782784</v>
      </c>
      <c r="KN109" s="100">
        <v>694961</v>
      </c>
      <c r="KO109" s="100">
        <v>2087823</v>
      </c>
      <c r="KP109" s="100">
        <v>2087823</v>
      </c>
      <c r="KQ109" s="100">
        <v>8500</v>
      </c>
      <c r="KR109" s="100">
        <v>664501811</v>
      </c>
      <c r="KS109" s="100">
        <v>0</v>
      </c>
      <c r="KT109" s="100">
        <v>0</v>
      </c>
    </row>
    <row r="110" spans="1:306" x14ac:dyDescent="0.25">
      <c r="A110" s="61">
        <v>1694</v>
      </c>
      <c r="B110" s="61" t="s">
        <v>130</v>
      </c>
      <c r="C110" s="61">
        <v>17132419</v>
      </c>
      <c r="D110" s="61">
        <v>1781</v>
      </c>
      <c r="E110" s="61">
        <v>9619.5499999999993</v>
      </c>
      <c r="F110" s="61">
        <v>75</v>
      </c>
      <c r="G110" s="61">
        <v>9694.5499999999993</v>
      </c>
      <c r="H110" s="61">
        <v>1775</v>
      </c>
      <c r="I110" s="61">
        <v>17207826</v>
      </c>
      <c r="J110" s="61">
        <v>0</v>
      </c>
      <c r="K110" s="61">
        <v>16136</v>
      </c>
      <c r="L110" s="61">
        <v>0</v>
      </c>
      <c r="M110" s="61">
        <v>0</v>
      </c>
      <c r="N110" s="61">
        <v>0</v>
      </c>
      <c r="O110" s="61">
        <v>0</v>
      </c>
      <c r="P110" s="61">
        <v>690000</v>
      </c>
      <c r="Q110" s="61">
        <v>58167</v>
      </c>
      <c r="R110" s="61">
        <v>0</v>
      </c>
      <c r="S110" s="61">
        <v>17974723</v>
      </c>
      <c r="T110" s="61">
        <v>11844485</v>
      </c>
      <c r="U110" s="61">
        <v>6130238</v>
      </c>
      <c r="V110" s="61">
        <v>6130238</v>
      </c>
      <c r="W110" s="61">
        <v>2950350</v>
      </c>
      <c r="X110" s="61">
        <v>13117</v>
      </c>
      <c r="Y110" s="61">
        <v>665791207</v>
      </c>
      <c r="Z110" s="61">
        <v>0</v>
      </c>
      <c r="AA110" s="61">
        <v>0</v>
      </c>
      <c r="AB110" s="61">
        <v>0</v>
      </c>
      <c r="AC110" s="61">
        <v>0</v>
      </c>
      <c r="AD110" s="61">
        <v>2594</v>
      </c>
      <c r="AE110" s="94">
        <v>17223962</v>
      </c>
      <c r="AF110" s="94">
        <v>1775</v>
      </c>
      <c r="AG110" s="94">
        <v>9703.64</v>
      </c>
      <c r="AH110" s="94">
        <v>0</v>
      </c>
      <c r="AI110" s="94">
        <v>9703.64</v>
      </c>
      <c r="AJ110" s="94">
        <v>1790</v>
      </c>
      <c r="AK110" s="94">
        <v>17369516</v>
      </c>
      <c r="AL110" s="94">
        <v>0</v>
      </c>
      <c r="AM110" s="94">
        <v>0</v>
      </c>
      <c r="AN110" s="94">
        <v>0</v>
      </c>
      <c r="AO110" s="94">
        <v>0</v>
      </c>
      <c r="AP110" s="94">
        <v>0</v>
      </c>
      <c r="AQ110" s="94">
        <v>0</v>
      </c>
      <c r="AR110" s="94">
        <v>905000</v>
      </c>
      <c r="AS110" s="94">
        <v>0</v>
      </c>
      <c r="AT110" s="94">
        <v>0</v>
      </c>
      <c r="AU110" s="94">
        <v>18278018</v>
      </c>
      <c r="AV110" s="94">
        <v>12411106</v>
      </c>
      <c r="AW110" s="94">
        <v>5866912</v>
      </c>
      <c r="AX110" s="94">
        <v>5857208</v>
      </c>
      <c r="AY110" s="94">
        <v>3092448</v>
      </c>
      <c r="AZ110" s="94">
        <v>13251</v>
      </c>
      <c r="BA110" s="94">
        <v>677096035</v>
      </c>
      <c r="BB110" s="94">
        <v>9704</v>
      </c>
      <c r="BC110" s="94">
        <v>0</v>
      </c>
      <c r="BD110" s="94">
        <v>0</v>
      </c>
      <c r="BE110" s="94">
        <v>0</v>
      </c>
      <c r="BF110" s="94">
        <v>3502</v>
      </c>
      <c r="BG110" s="94">
        <v>0</v>
      </c>
      <c r="BH110" s="94">
        <v>0</v>
      </c>
      <c r="BI110" s="94">
        <v>0</v>
      </c>
      <c r="BJ110" s="85">
        <v>17369516</v>
      </c>
      <c r="BK110" s="85">
        <v>1790</v>
      </c>
      <c r="BL110" s="85">
        <v>9703.64</v>
      </c>
      <c r="BM110" s="85">
        <v>0</v>
      </c>
      <c r="BN110" s="85">
        <v>9703.64</v>
      </c>
      <c r="BO110" s="85">
        <v>1821</v>
      </c>
      <c r="BP110" s="85">
        <v>17670328</v>
      </c>
      <c r="BQ110" s="85">
        <v>0</v>
      </c>
      <c r="BR110" s="85">
        <v>0</v>
      </c>
      <c r="BS110" s="85">
        <v>0</v>
      </c>
      <c r="BT110" s="85">
        <v>0</v>
      </c>
      <c r="BU110" s="85">
        <v>0</v>
      </c>
      <c r="BV110" s="85">
        <v>0</v>
      </c>
      <c r="BW110" s="85">
        <v>978897</v>
      </c>
      <c r="BX110" s="85">
        <v>0</v>
      </c>
      <c r="BY110" s="85">
        <v>0</v>
      </c>
      <c r="BZ110" s="85">
        <v>18659208</v>
      </c>
      <c r="CA110" s="85">
        <v>13421972</v>
      </c>
      <c r="CB110" s="85">
        <v>5237236</v>
      </c>
      <c r="CC110" s="85">
        <v>5246940</v>
      </c>
      <c r="CD110" s="85">
        <v>3089050</v>
      </c>
      <c r="CE110" s="85">
        <v>8432</v>
      </c>
      <c r="CF110" s="85">
        <v>701490115</v>
      </c>
      <c r="CG110" s="85">
        <v>0</v>
      </c>
      <c r="CH110" s="85">
        <v>9704</v>
      </c>
      <c r="CI110" s="85">
        <v>0</v>
      </c>
      <c r="CJ110" s="85">
        <v>6951</v>
      </c>
      <c r="CK110" s="85">
        <v>3032</v>
      </c>
      <c r="CL110" s="85">
        <v>0</v>
      </c>
      <c r="CM110" s="85">
        <v>0</v>
      </c>
      <c r="CN110" s="85">
        <v>0</v>
      </c>
      <c r="CO110" s="91">
        <v>17670328</v>
      </c>
      <c r="CP110" s="91">
        <v>1821</v>
      </c>
      <c r="CQ110" s="91">
        <v>9703.64</v>
      </c>
      <c r="CR110" s="91">
        <v>0</v>
      </c>
      <c r="CS110" s="91">
        <v>9703.64</v>
      </c>
      <c r="CT110" s="91">
        <v>1842</v>
      </c>
      <c r="CU110" s="91">
        <v>17874105</v>
      </c>
      <c r="CV110" s="91">
        <v>0</v>
      </c>
      <c r="CW110" s="91">
        <v>0</v>
      </c>
      <c r="CX110" s="91">
        <v>0</v>
      </c>
      <c r="CY110" s="91">
        <v>0</v>
      </c>
      <c r="CZ110" s="91">
        <v>0</v>
      </c>
      <c r="DA110" s="91">
        <v>0</v>
      </c>
      <c r="DB110" s="91">
        <v>990000</v>
      </c>
      <c r="DC110" s="91">
        <v>0</v>
      </c>
      <c r="DD110" s="91">
        <v>0</v>
      </c>
      <c r="DE110" s="91">
        <v>18864105</v>
      </c>
      <c r="DF110" s="91">
        <v>13537562</v>
      </c>
      <c r="DG110" s="91">
        <v>5326543</v>
      </c>
      <c r="DH110" s="91">
        <v>5326543</v>
      </c>
      <c r="DI110" s="91">
        <v>3091650</v>
      </c>
      <c r="DJ110" s="91">
        <v>8556</v>
      </c>
      <c r="DK110" s="91">
        <v>731242492</v>
      </c>
      <c r="DL110" s="91">
        <v>0</v>
      </c>
      <c r="DM110" s="91">
        <v>0</v>
      </c>
      <c r="DN110" s="91">
        <v>0</v>
      </c>
      <c r="DO110" s="91">
        <v>0</v>
      </c>
      <c r="DP110" s="91">
        <v>0</v>
      </c>
      <c r="DQ110" s="91">
        <v>0</v>
      </c>
      <c r="DR110" s="91">
        <v>0</v>
      </c>
      <c r="DS110" s="91">
        <v>0</v>
      </c>
      <c r="DT110" s="91">
        <v>0</v>
      </c>
      <c r="DU110" s="92">
        <v>17874105</v>
      </c>
      <c r="DV110" s="92">
        <v>1842</v>
      </c>
      <c r="DW110" s="92">
        <v>9703.64</v>
      </c>
      <c r="DX110" s="92">
        <v>0</v>
      </c>
      <c r="DY110" s="92">
        <v>9703.64</v>
      </c>
      <c r="DZ110" s="92">
        <v>1828</v>
      </c>
      <c r="EA110" s="92">
        <v>17874105</v>
      </c>
      <c r="EB110" s="92">
        <v>0</v>
      </c>
      <c r="EC110" s="92">
        <v>0</v>
      </c>
      <c r="ED110" s="92">
        <v>0</v>
      </c>
      <c r="EE110" s="92">
        <v>0</v>
      </c>
      <c r="EF110" s="92">
        <v>0</v>
      </c>
      <c r="EG110" s="92">
        <v>0</v>
      </c>
      <c r="EH110" s="92">
        <v>1002400</v>
      </c>
      <c r="EI110" s="92">
        <v>135851</v>
      </c>
      <c r="EJ110" s="92">
        <v>0</v>
      </c>
      <c r="EK110" s="92">
        <v>19016685</v>
      </c>
      <c r="EL110" s="92">
        <v>13530584</v>
      </c>
      <c r="EM110" s="92">
        <v>5486101</v>
      </c>
      <c r="EN110" s="92">
        <v>5495805</v>
      </c>
      <c r="EO110" s="92">
        <v>3093025</v>
      </c>
      <c r="EP110" s="92">
        <v>8763</v>
      </c>
      <c r="EQ110" s="92">
        <v>792102322</v>
      </c>
      <c r="ER110" s="92">
        <v>0</v>
      </c>
      <c r="ES110" s="92">
        <v>9704</v>
      </c>
      <c r="ET110" s="92">
        <v>135851</v>
      </c>
      <c r="EU110" s="92">
        <v>4329</v>
      </c>
      <c r="EV110" s="92">
        <v>0</v>
      </c>
      <c r="EW110" s="92">
        <v>0</v>
      </c>
      <c r="EX110" s="92">
        <v>0</v>
      </c>
      <c r="EY110" s="92">
        <v>0</v>
      </c>
      <c r="EZ110" s="92">
        <v>0</v>
      </c>
      <c r="FA110" s="88">
        <v>17738254</v>
      </c>
      <c r="FB110" s="88">
        <v>1828</v>
      </c>
      <c r="FC110" s="88">
        <v>9703.64</v>
      </c>
      <c r="FD110" s="88">
        <v>175</v>
      </c>
      <c r="FE110" s="88">
        <v>9878.64</v>
      </c>
      <c r="FF110" s="88">
        <v>1802</v>
      </c>
      <c r="FG110" s="88">
        <v>17801309</v>
      </c>
      <c r="FH110" s="88">
        <v>0</v>
      </c>
      <c r="FI110" s="88">
        <v>0</v>
      </c>
      <c r="FJ110" s="88">
        <v>0</v>
      </c>
      <c r="FK110" s="88">
        <v>0</v>
      </c>
      <c r="FL110" s="88">
        <v>0</v>
      </c>
      <c r="FM110" s="88">
        <v>0</v>
      </c>
      <c r="FN110" s="88">
        <v>1200000</v>
      </c>
      <c r="FO110" s="88">
        <v>256845</v>
      </c>
      <c r="FP110" s="88">
        <v>0</v>
      </c>
      <c r="FQ110" s="88">
        <v>0</v>
      </c>
      <c r="FR110" s="88">
        <v>71553</v>
      </c>
      <c r="FS110" s="88">
        <v>0</v>
      </c>
      <c r="FT110" s="88">
        <v>0</v>
      </c>
      <c r="FU110" s="88">
        <v>0</v>
      </c>
      <c r="FV110" s="88">
        <v>0</v>
      </c>
      <c r="FW110" s="88">
        <v>19329707</v>
      </c>
      <c r="FX110" s="88">
        <v>13224019</v>
      </c>
      <c r="FY110" s="88">
        <v>6105688</v>
      </c>
      <c r="FZ110" s="88">
        <v>6105688</v>
      </c>
      <c r="GA110" s="88">
        <v>3230919</v>
      </c>
      <c r="GB110" s="88">
        <v>835643254</v>
      </c>
      <c r="GC110" s="88">
        <v>0</v>
      </c>
      <c r="GD110" s="88">
        <v>0</v>
      </c>
      <c r="GE110" s="93">
        <v>17801309</v>
      </c>
      <c r="GF110" s="93">
        <v>1802</v>
      </c>
      <c r="GG110" s="93">
        <v>9878.64</v>
      </c>
      <c r="GH110" s="93">
        <v>179</v>
      </c>
      <c r="GI110" s="93">
        <v>10057.64</v>
      </c>
      <c r="GJ110" s="93">
        <v>1762</v>
      </c>
      <c r="GK110" s="93">
        <v>17721562</v>
      </c>
      <c r="GL110" s="93">
        <v>79747</v>
      </c>
      <c r="GM110" s="93">
        <v>0</v>
      </c>
      <c r="GN110" s="93">
        <v>0</v>
      </c>
      <c r="GO110" s="93">
        <v>0</v>
      </c>
      <c r="GP110" s="93">
        <v>0</v>
      </c>
      <c r="GQ110" s="93">
        <v>0</v>
      </c>
      <c r="GR110" s="93">
        <v>1200000</v>
      </c>
      <c r="GS110" s="93">
        <v>402306</v>
      </c>
      <c r="GT110" s="93">
        <v>0</v>
      </c>
      <c r="GU110" s="93">
        <v>0</v>
      </c>
      <c r="GV110" s="93">
        <v>0</v>
      </c>
      <c r="GW110" s="93">
        <v>0</v>
      </c>
      <c r="GX110" s="93">
        <v>0</v>
      </c>
      <c r="GY110" s="93">
        <v>51092</v>
      </c>
      <c r="GZ110" s="93">
        <v>0</v>
      </c>
      <c r="HA110" s="93">
        <v>19454707</v>
      </c>
      <c r="HB110" s="93">
        <v>12953840</v>
      </c>
      <c r="HC110" s="93">
        <v>6500867</v>
      </c>
      <c r="HD110" s="93">
        <v>6480751</v>
      </c>
      <c r="HE110" s="93">
        <v>3232322</v>
      </c>
      <c r="HF110" s="93">
        <v>905078480</v>
      </c>
      <c r="HG110" s="93">
        <v>20116</v>
      </c>
      <c r="HH110" s="93">
        <v>0</v>
      </c>
      <c r="HI110" s="65">
        <v>17731619</v>
      </c>
      <c r="HJ110" s="65">
        <v>1763</v>
      </c>
      <c r="HK110" s="65">
        <v>10057.64</v>
      </c>
      <c r="HL110" s="65">
        <v>0</v>
      </c>
      <c r="HM110" s="65">
        <v>10057.64</v>
      </c>
      <c r="HN110" s="65">
        <v>1732</v>
      </c>
      <c r="HO110" s="65">
        <v>17419832</v>
      </c>
      <c r="HP110" s="65">
        <v>311787</v>
      </c>
      <c r="HQ110" s="65">
        <v>0</v>
      </c>
      <c r="HR110" s="65">
        <v>0</v>
      </c>
      <c r="HS110" s="65">
        <v>0</v>
      </c>
      <c r="HT110" s="65">
        <v>0</v>
      </c>
      <c r="HU110" s="65">
        <v>0</v>
      </c>
      <c r="HV110" s="65">
        <v>1200000</v>
      </c>
      <c r="HW110" s="65">
        <v>311787</v>
      </c>
      <c r="HX110" s="65">
        <v>0</v>
      </c>
      <c r="HY110" s="65">
        <v>0</v>
      </c>
      <c r="HZ110" s="65">
        <v>65768</v>
      </c>
      <c r="IA110" s="65">
        <v>0</v>
      </c>
      <c r="IB110" s="65">
        <v>0</v>
      </c>
      <c r="IC110" s="65">
        <v>101970</v>
      </c>
      <c r="ID110" s="65">
        <v>0</v>
      </c>
      <c r="IE110" s="65">
        <v>19411144</v>
      </c>
      <c r="IF110" s="65">
        <v>13825489</v>
      </c>
      <c r="IG110" s="65">
        <v>5585655</v>
      </c>
      <c r="IH110" s="65">
        <v>5585655</v>
      </c>
      <c r="II110" s="65">
        <v>4109000</v>
      </c>
      <c r="IJ110" s="65">
        <v>983802583</v>
      </c>
      <c r="IK110" s="65">
        <v>0</v>
      </c>
      <c r="IL110" s="65">
        <v>0</v>
      </c>
      <c r="IM110" s="90">
        <v>17419832</v>
      </c>
      <c r="IN110" s="90">
        <v>1732</v>
      </c>
      <c r="IO110" s="90">
        <v>10057.64</v>
      </c>
      <c r="IP110" s="90">
        <v>0</v>
      </c>
      <c r="IQ110" s="90">
        <v>10057.64</v>
      </c>
      <c r="IR110" s="90">
        <v>1687</v>
      </c>
      <c r="IS110" s="90">
        <v>16967239</v>
      </c>
      <c r="IT110" s="90">
        <v>452593</v>
      </c>
      <c r="IU110" s="90">
        <v>0</v>
      </c>
      <c r="IV110" s="90">
        <v>0</v>
      </c>
      <c r="IW110" s="90">
        <v>0</v>
      </c>
      <c r="IX110" s="90">
        <v>0</v>
      </c>
      <c r="IY110" s="90">
        <v>0</v>
      </c>
      <c r="IZ110" s="90">
        <v>1200000</v>
      </c>
      <c r="JA110" s="90">
        <v>452594</v>
      </c>
      <c r="JB110" s="90">
        <v>0</v>
      </c>
      <c r="JC110" s="90">
        <v>6525</v>
      </c>
      <c r="JD110" s="90">
        <v>37070</v>
      </c>
      <c r="JE110" s="90">
        <v>0</v>
      </c>
      <c r="JF110" s="90">
        <v>0</v>
      </c>
      <c r="JG110" s="90">
        <v>85928</v>
      </c>
      <c r="JH110" s="90">
        <v>0</v>
      </c>
      <c r="JI110" s="90">
        <v>19201949</v>
      </c>
      <c r="JJ110" s="90">
        <v>13581626</v>
      </c>
      <c r="JK110" s="90">
        <v>5620323</v>
      </c>
      <c r="JL110" s="90">
        <v>5630380</v>
      </c>
      <c r="JM110" s="90">
        <v>4064275</v>
      </c>
      <c r="JN110" s="90">
        <v>1155080297</v>
      </c>
      <c r="JO110" s="90">
        <v>0</v>
      </c>
      <c r="JP110" s="90">
        <v>10057</v>
      </c>
      <c r="JQ110" s="100">
        <v>16967239</v>
      </c>
      <c r="JR110" s="100">
        <v>1687</v>
      </c>
      <c r="JS110" s="100">
        <v>10057.64</v>
      </c>
      <c r="JT110" s="100">
        <v>942.36</v>
      </c>
      <c r="JU110" s="100">
        <v>11000</v>
      </c>
      <c r="JV110" s="100">
        <v>1667</v>
      </c>
      <c r="JW110" s="100">
        <v>18337000</v>
      </c>
      <c r="JX110" s="100">
        <v>0</v>
      </c>
      <c r="JY110" s="100">
        <v>0</v>
      </c>
      <c r="JZ110" s="100">
        <v>0</v>
      </c>
      <c r="KA110" s="100">
        <v>0</v>
      </c>
      <c r="KB110" s="100">
        <v>0</v>
      </c>
      <c r="KC110" s="100">
        <v>0</v>
      </c>
      <c r="KD110" s="100">
        <v>1200000</v>
      </c>
      <c r="KE110" s="100">
        <v>220000</v>
      </c>
      <c r="KF110" s="100">
        <v>0</v>
      </c>
      <c r="KG110" s="100">
        <v>0</v>
      </c>
      <c r="KH110" s="100">
        <v>0</v>
      </c>
      <c r="KI110" s="100">
        <v>0</v>
      </c>
      <c r="KJ110" s="100">
        <v>0</v>
      </c>
      <c r="KK110" s="100">
        <v>137122</v>
      </c>
      <c r="KL110" s="100">
        <v>0</v>
      </c>
      <c r="KM110" s="100">
        <v>19894122</v>
      </c>
      <c r="KN110" s="100">
        <v>12816805</v>
      </c>
      <c r="KO110" s="100">
        <v>7077317</v>
      </c>
      <c r="KP110" s="100">
        <v>7077317</v>
      </c>
      <c r="KQ110" s="100">
        <v>2710381</v>
      </c>
      <c r="KR110" s="100">
        <v>1273218060</v>
      </c>
      <c r="KS110" s="100">
        <v>0</v>
      </c>
      <c r="KT110" s="100">
        <v>0</v>
      </c>
    </row>
    <row r="111" spans="1:306" x14ac:dyDescent="0.25">
      <c r="A111" s="61">
        <v>1729</v>
      </c>
      <c r="B111" s="61" t="s">
        <v>131</v>
      </c>
      <c r="C111" s="61">
        <v>7898111</v>
      </c>
      <c r="D111" s="61">
        <v>808</v>
      </c>
      <c r="E111" s="61">
        <v>9774.89</v>
      </c>
      <c r="F111" s="61">
        <v>75</v>
      </c>
      <c r="G111" s="61">
        <v>9849.89</v>
      </c>
      <c r="H111" s="61">
        <v>803</v>
      </c>
      <c r="I111" s="61">
        <v>7909462</v>
      </c>
      <c r="J111" s="61">
        <v>0</v>
      </c>
      <c r="K111" s="61">
        <v>0</v>
      </c>
      <c r="L111" s="61">
        <v>0</v>
      </c>
      <c r="M111" s="61">
        <v>0</v>
      </c>
      <c r="N111" s="61">
        <v>0</v>
      </c>
      <c r="O111" s="61">
        <v>0</v>
      </c>
      <c r="P111" s="61">
        <v>0</v>
      </c>
      <c r="Q111" s="61">
        <v>49249</v>
      </c>
      <c r="R111" s="61">
        <v>0</v>
      </c>
      <c r="S111" s="61">
        <v>7958711</v>
      </c>
      <c r="T111" s="61">
        <v>5579166</v>
      </c>
      <c r="U111" s="61">
        <v>2379545</v>
      </c>
      <c r="V111" s="61">
        <v>2379545</v>
      </c>
      <c r="W111" s="61">
        <v>459775</v>
      </c>
      <c r="X111" s="61">
        <v>699</v>
      </c>
      <c r="Y111" s="61">
        <v>279368165</v>
      </c>
      <c r="Z111" s="61">
        <v>0</v>
      </c>
      <c r="AA111" s="61">
        <v>0</v>
      </c>
      <c r="AB111" s="61">
        <v>0</v>
      </c>
      <c r="AC111" s="61">
        <v>0</v>
      </c>
      <c r="AD111" s="61">
        <v>0</v>
      </c>
      <c r="AE111" s="94">
        <v>7909462</v>
      </c>
      <c r="AF111" s="94">
        <v>803</v>
      </c>
      <c r="AG111" s="94">
        <v>9849.89</v>
      </c>
      <c r="AH111" s="94">
        <v>0</v>
      </c>
      <c r="AI111" s="94">
        <v>9849.89</v>
      </c>
      <c r="AJ111" s="94">
        <v>795</v>
      </c>
      <c r="AK111" s="94">
        <v>7830663</v>
      </c>
      <c r="AL111" s="94">
        <v>0</v>
      </c>
      <c r="AM111" s="94">
        <v>0</v>
      </c>
      <c r="AN111" s="94">
        <v>0</v>
      </c>
      <c r="AO111" s="94">
        <v>0</v>
      </c>
      <c r="AP111" s="94">
        <v>0</v>
      </c>
      <c r="AQ111" s="94">
        <v>0</v>
      </c>
      <c r="AR111" s="94">
        <v>0</v>
      </c>
      <c r="AS111" s="94">
        <v>78799</v>
      </c>
      <c r="AT111" s="94">
        <v>0</v>
      </c>
      <c r="AU111" s="94">
        <v>8006589</v>
      </c>
      <c r="AV111" s="94">
        <v>5448264</v>
      </c>
      <c r="AW111" s="94">
        <v>2558325</v>
      </c>
      <c r="AX111" s="94">
        <v>2558325</v>
      </c>
      <c r="AY111" s="94">
        <v>381300</v>
      </c>
      <c r="AZ111" s="94">
        <v>514</v>
      </c>
      <c r="BA111" s="94">
        <v>289168302</v>
      </c>
      <c r="BB111" s="94">
        <v>0</v>
      </c>
      <c r="BC111" s="94">
        <v>0</v>
      </c>
      <c r="BD111" s="94">
        <v>78799</v>
      </c>
      <c r="BE111" s="94">
        <v>0</v>
      </c>
      <c r="BF111" s="94">
        <v>8478</v>
      </c>
      <c r="BG111" s="94">
        <v>9850</v>
      </c>
      <c r="BH111" s="94">
        <v>0</v>
      </c>
      <c r="BI111" s="94">
        <v>0</v>
      </c>
      <c r="BJ111" s="85">
        <v>7830663</v>
      </c>
      <c r="BK111" s="85">
        <v>795</v>
      </c>
      <c r="BL111" s="85">
        <v>9849.89</v>
      </c>
      <c r="BM111" s="85">
        <v>0</v>
      </c>
      <c r="BN111" s="85">
        <v>9849.89</v>
      </c>
      <c r="BO111" s="85">
        <v>785</v>
      </c>
      <c r="BP111" s="85">
        <v>7732164</v>
      </c>
      <c r="BQ111" s="85">
        <v>0</v>
      </c>
      <c r="BR111" s="85">
        <v>0</v>
      </c>
      <c r="BS111" s="85">
        <v>0</v>
      </c>
      <c r="BT111" s="85">
        <v>0</v>
      </c>
      <c r="BU111" s="85">
        <v>0</v>
      </c>
      <c r="BV111" s="85">
        <v>0</v>
      </c>
      <c r="BW111" s="85">
        <v>0</v>
      </c>
      <c r="BX111" s="85">
        <v>98499</v>
      </c>
      <c r="BY111" s="85">
        <v>0</v>
      </c>
      <c r="BZ111" s="85">
        <v>7929162</v>
      </c>
      <c r="CA111" s="85">
        <v>5456170</v>
      </c>
      <c r="CB111" s="85">
        <v>2472992</v>
      </c>
      <c r="CC111" s="85">
        <v>2472992</v>
      </c>
      <c r="CD111" s="85">
        <v>613333</v>
      </c>
      <c r="CE111" s="85">
        <v>598</v>
      </c>
      <c r="CF111" s="85">
        <v>303693832</v>
      </c>
      <c r="CG111" s="85">
        <v>0</v>
      </c>
      <c r="CH111" s="85">
        <v>0</v>
      </c>
      <c r="CI111" s="85">
        <v>98499</v>
      </c>
      <c r="CJ111" s="85">
        <v>0</v>
      </c>
      <c r="CK111" s="85">
        <v>0</v>
      </c>
      <c r="CL111" s="85">
        <v>0</v>
      </c>
      <c r="CM111" s="85">
        <v>0</v>
      </c>
      <c r="CN111" s="85">
        <v>0</v>
      </c>
      <c r="CO111" s="91">
        <v>7732164</v>
      </c>
      <c r="CP111" s="91">
        <v>785</v>
      </c>
      <c r="CQ111" s="91">
        <v>9849.89</v>
      </c>
      <c r="CR111" s="91">
        <v>0</v>
      </c>
      <c r="CS111" s="91">
        <v>9849.89</v>
      </c>
      <c r="CT111" s="91">
        <v>783</v>
      </c>
      <c r="CU111" s="91">
        <v>7712464</v>
      </c>
      <c r="CV111" s="91">
        <v>0</v>
      </c>
      <c r="CW111" s="91">
        <v>17332</v>
      </c>
      <c r="CX111" s="91">
        <v>0</v>
      </c>
      <c r="CY111" s="91">
        <v>0</v>
      </c>
      <c r="CZ111" s="91">
        <v>0</v>
      </c>
      <c r="DA111" s="91">
        <v>0</v>
      </c>
      <c r="DB111" s="91">
        <v>0</v>
      </c>
      <c r="DC111" s="91">
        <v>19700</v>
      </c>
      <c r="DD111" s="91">
        <v>0</v>
      </c>
      <c r="DE111" s="91">
        <v>7776726</v>
      </c>
      <c r="DF111" s="91">
        <v>5371676</v>
      </c>
      <c r="DG111" s="91">
        <v>2405050</v>
      </c>
      <c r="DH111" s="91">
        <v>2414900</v>
      </c>
      <c r="DI111" s="91">
        <v>865000</v>
      </c>
      <c r="DJ111" s="91">
        <v>607</v>
      </c>
      <c r="DK111" s="91">
        <v>322678598</v>
      </c>
      <c r="DL111" s="91">
        <v>0</v>
      </c>
      <c r="DM111" s="91">
        <v>9850</v>
      </c>
      <c r="DN111" s="91">
        <v>19700</v>
      </c>
      <c r="DO111" s="91">
        <v>0</v>
      </c>
      <c r="DP111" s="91">
        <v>0</v>
      </c>
      <c r="DQ111" s="91">
        <v>7530</v>
      </c>
      <c r="DR111" s="91">
        <v>0</v>
      </c>
      <c r="DS111" s="91">
        <v>0</v>
      </c>
      <c r="DT111" s="91">
        <v>0</v>
      </c>
      <c r="DU111" s="92">
        <v>7729796</v>
      </c>
      <c r="DV111" s="92">
        <v>783</v>
      </c>
      <c r="DW111" s="92">
        <v>9872.0300000000007</v>
      </c>
      <c r="DX111" s="92">
        <v>0</v>
      </c>
      <c r="DY111" s="92">
        <v>9872.0300000000007</v>
      </c>
      <c r="DZ111" s="92">
        <v>779</v>
      </c>
      <c r="EA111" s="92">
        <v>7729796</v>
      </c>
      <c r="EB111" s="92">
        <v>0</v>
      </c>
      <c r="EC111" s="92">
        <v>0</v>
      </c>
      <c r="ED111" s="92">
        <v>0</v>
      </c>
      <c r="EE111" s="92">
        <v>0</v>
      </c>
      <c r="EF111" s="92">
        <v>0</v>
      </c>
      <c r="EG111" s="92">
        <v>0</v>
      </c>
      <c r="EH111" s="92">
        <v>0</v>
      </c>
      <c r="EI111" s="92">
        <v>39488</v>
      </c>
      <c r="EJ111" s="92">
        <v>0</v>
      </c>
      <c r="EK111" s="92">
        <v>7777684</v>
      </c>
      <c r="EL111" s="92">
        <v>5365564</v>
      </c>
      <c r="EM111" s="92">
        <v>2412120</v>
      </c>
      <c r="EN111" s="92">
        <v>2412120</v>
      </c>
      <c r="EO111" s="92">
        <v>998000</v>
      </c>
      <c r="EP111" s="92">
        <v>621</v>
      </c>
      <c r="EQ111" s="92">
        <v>330695240</v>
      </c>
      <c r="ER111" s="92">
        <v>0</v>
      </c>
      <c r="ES111" s="92">
        <v>0</v>
      </c>
      <c r="ET111" s="92">
        <v>39485</v>
      </c>
      <c r="EU111" s="92">
        <v>0</v>
      </c>
      <c r="EV111" s="92">
        <v>0</v>
      </c>
      <c r="EW111" s="92">
        <v>8400</v>
      </c>
      <c r="EX111" s="92">
        <v>0</v>
      </c>
      <c r="EY111" s="92">
        <v>0</v>
      </c>
      <c r="EZ111" s="92">
        <v>0</v>
      </c>
      <c r="FA111" s="88">
        <v>7690311</v>
      </c>
      <c r="FB111" s="88">
        <v>779</v>
      </c>
      <c r="FC111" s="88">
        <v>9872.0300000000007</v>
      </c>
      <c r="FD111" s="88">
        <v>175</v>
      </c>
      <c r="FE111" s="88">
        <v>10047.030000000001</v>
      </c>
      <c r="FF111" s="88">
        <v>772</v>
      </c>
      <c r="FG111" s="88">
        <v>7756307</v>
      </c>
      <c r="FH111" s="88">
        <v>0</v>
      </c>
      <c r="FI111" s="88">
        <v>0</v>
      </c>
      <c r="FJ111" s="88">
        <v>0</v>
      </c>
      <c r="FK111" s="88">
        <v>0</v>
      </c>
      <c r="FL111" s="88">
        <v>0</v>
      </c>
      <c r="FM111" s="88">
        <v>0</v>
      </c>
      <c r="FN111" s="88">
        <v>0</v>
      </c>
      <c r="FO111" s="88">
        <v>70329</v>
      </c>
      <c r="FP111" s="88">
        <v>0</v>
      </c>
      <c r="FQ111" s="88">
        <v>0</v>
      </c>
      <c r="FR111" s="88">
        <v>12962</v>
      </c>
      <c r="FS111" s="88">
        <v>0</v>
      </c>
      <c r="FT111" s="88">
        <v>0</v>
      </c>
      <c r="FU111" s="88">
        <v>42168</v>
      </c>
      <c r="FV111" s="88">
        <v>0</v>
      </c>
      <c r="FW111" s="88">
        <v>7881766</v>
      </c>
      <c r="FX111" s="88">
        <v>5740422</v>
      </c>
      <c r="FY111" s="88">
        <v>2141344</v>
      </c>
      <c r="FZ111" s="88">
        <v>2141344</v>
      </c>
      <c r="GA111" s="88">
        <v>1452570</v>
      </c>
      <c r="GB111" s="88">
        <v>351206423</v>
      </c>
      <c r="GC111" s="88">
        <v>0</v>
      </c>
      <c r="GD111" s="88">
        <v>0</v>
      </c>
      <c r="GE111" s="93">
        <v>7756307</v>
      </c>
      <c r="GF111" s="93">
        <v>772</v>
      </c>
      <c r="GG111" s="93">
        <v>10047.030000000001</v>
      </c>
      <c r="GH111" s="93">
        <v>179</v>
      </c>
      <c r="GI111" s="93">
        <v>10226.030000000001</v>
      </c>
      <c r="GJ111" s="93">
        <v>758</v>
      </c>
      <c r="GK111" s="93">
        <v>7751331</v>
      </c>
      <c r="GL111" s="93">
        <v>4976</v>
      </c>
      <c r="GM111" s="93">
        <v>0</v>
      </c>
      <c r="GN111" s="93">
        <v>0</v>
      </c>
      <c r="GO111" s="93">
        <v>0</v>
      </c>
      <c r="GP111" s="93">
        <v>0</v>
      </c>
      <c r="GQ111" s="93">
        <v>0</v>
      </c>
      <c r="GR111" s="93">
        <v>0</v>
      </c>
      <c r="GS111" s="93">
        <v>143164</v>
      </c>
      <c r="GT111" s="93">
        <v>0</v>
      </c>
      <c r="GU111" s="93">
        <v>0</v>
      </c>
      <c r="GV111" s="93">
        <v>18606</v>
      </c>
      <c r="GW111" s="93">
        <v>0</v>
      </c>
      <c r="GX111" s="93">
        <v>0</v>
      </c>
      <c r="GY111" s="93">
        <v>16600</v>
      </c>
      <c r="GZ111" s="93">
        <v>0</v>
      </c>
      <c r="HA111" s="93">
        <v>7934677</v>
      </c>
      <c r="HB111" s="93">
        <v>5718997</v>
      </c>
      <c r="HC111" s="93">
        <v>2215680</v>
      </c>
      <c r="HD111" s="93">
        <v>2225906</v>
      </c>
      <c r="HE111" s="93">
        <v>1621945</v>
      </c>
      <c r="HF111" s="93">
        <v>376210654</v>
      </c>
      <c r="HG111" s="93">
        <v>0</v>
      </c>
      <c r="HH111" s="93">
        <v>10226</v>
      </c>
      <c r="HI111" s="65">
        <v>7751331</v>
      </c>
      <c r="HJ111" s="65">
        <v>758</v>
      </c>
      <c r="HK111" s="65">
        <v>10226.030000000001</v>
      </c>
      <c r="HL111" s="65">
        <v>0</v>
      </c>
      <c r="HM111" s="65">
        <v>10226.030000000001</v>
      </c>
      <c r="HN111" s="65">
        <v>739</v>
      </c>
      <c r="HO111" s="65">
        <v>7557036</v>
      </c>
      <c r="HP111" s="65">
        <v>194295</v>
      </c>
      <c r="HQ111" s="65">
        <v>0</v>
      </c>
      <c r="HR111" s="65">
        <v>0</v>
      </c>
      <c r="HS111" s="65">
        <v>0</v>
      </c>
      <c r="HT111" s="65">
        <v>0</v>
      </c>
      <c r="HU111" s="65">
        <v>0</v>
      </c>
      <c r="HV111" s="65">
        <v>0</v>
      </c>
      <c r="HW111" s="65">
        <v>194295</v>
      </c>
      <c r="HX111" s="65">
        <v>0</v>
      </c>
      <c r="HY111" s="65">
        <v>1366</v>
      </c>
      <c r="HZ111" s="65">
        <v>0</v>
      </c>
      <c r="IA111" s="65">
        <v>0</v>
      </c>
      <c r="IB111" s="65">
        <v>0</v>
      </c>
      <c r="IC111" s="65">
        <v>25654</v>
      </c>
      <c r="ID111" s="65">
        <v>0</v>
      </c>
      <c r="IE111" s="65">
        <v>7972646</v>
      </c>
      <c r="IF111" s="65">
        <v>5943435</v>
      </c>
      <c r="IG111" s="65">
        <v>2029211</v>
      </c>
      <c r="IH111" s="65">
        <v>2018985</v>
      </c>
      <c r="II111" s="65">
        <v>2087445</v>
      </c>
      <c r="IJ111" s="65">
        <v>411356461</v>
      </c>
      <c r="IK111" s="65">
        <v>10226</v>
      </c>
      <c r="IL111" s="65">
        <v>0</v>
      </c>
      <c r="IM111" s="90">
        <v>7557036</v>
      </c>
      <c r="IN111" s="90">
        <v>739</v>
      </c>
      <c r="IO111" s="90">
        <v>10226.030000000001</v>
      </c>
      <c r="IP111" s="90">
        <v>0</v>
      </c>
      <c r="IQ111" s="90">
        <v>10226.030000000001</v>
      </c>
      <c r="IR111" s="90">
        <v>731</v>
      </c>
      <c r="IS111" s="90">
        <v>7475228</v>
      </c>
      <c r="IT111" s="90">
        <v>81808</v>
      </c>
      <c r="IU111" s="90">
        <v>0</v>
      </c>
      <c r="IV111" s="90">
        <v>0</v>
      </c>
      <c r="IW111" s="90">
        <v>0</v>
      </c>
      <c r="IX111" s="90">
        <v>0</v>
      </c>
      <c r="IY111" s="90">
        <v>0</v>
      </c>
      <c r="IZ111" s="90">
        <v>0</v>
      </c>
      <c r="JA111" s="90">
        <v>81808</v>
      </c>
      <c r="JB111" s="90">
        <v>0</v>
      </c>
      <c r="JC111" s="90">
        <v>0</v>
      </c>
      <c r="JD111" s="90">
        <v>7300</v>
      </c>
      <c r="JE111" s="90">
        <v>0</v>
      </c>
      <c r="JF111" s="90">
        <v>0</v>
      </c>
      <c r="JG111" s="90">
        <v>73523</v>
      </c>
      <c r="JH111" s="90">
        <v>0</v>
      </c>
      <c r="JI111" s="90">
        <v>7719667</v>
      </c>
      <c r="JJ111" s="90">
        <v>5933743</v>
      </c>
      <c r="JK111" s="90">
        <v>1785924</v>
      </c>
      <c r="JL111" s="90">
        <v>1765472</v>
      </c>
      <c r="JM111" s="90">
        <v>2340958</v>
      </c>
      <c r="JN111" s="90">
        <v>449763749</v>
      </c>
      <c r="JO111" s="90">
        <v>20452</v>
      </c>
      <c r="JP111" s="90">
        <v>0</v>
      </c>
      <c r="JQ111" s="100">
        <v>7475228</v>
      </c>
      <c r="JR111" s="100">
        <v>731</v>
      </c>
      <c r="JS111" s="100">
        <v>10226.030000000001</v>
      </c>
      <c r="JT111" s="100">
        <v>773.97</v>
      </c>
      <c r="JU111" s="100">
        <v>11000</v>
      </c>
      <c r="JV111" s="100">
        <v>734</v>
      </c>
      <c r="JW111" s="100">
        <v>8074000</v>
      </c>
      <c r="JX111" s="100">
        <v>0</v>
      </c>
      <c r="JY111" s="100">
        <v>0</v>
      </c>
      <c r="JZ111" s="100">
        <v>0</v>
      </c>
      <c r="KA111" s="100">
        <v>0</v>
      </c>
      <c r="KB111" s="100">
        <v>0</v>
      </c>
      <c r="KC111" s="100">
        <v>0</v>
      </c>
      <c r="KD111" s="100">
        <v>0</v>
      </c>
      <c r="KE111" s="100">
        <v>0</v>
      </c>
      <c r="KF111" s="100">
        <v>0</v>
      </c>
      <c r="KG111" s="100">
        <v>0</v>
      </c>
      <c r="KH111" s="100">
        <v>6077</v>
      </c>
      <c r="KI111" s="100">
        <v>0</v>
      </c>
      <c r="KJ111" s="100">
        <v>0</v>
      </c>
      <c r="KK111" s="100">
        <v>113811</v>
      </c>
      <c r="KL111" s="100">
        <v>0</v>
      </c>
      <c r="KM111" s="100">
        <v>8193888</v>
      </c>
      <c r="KN111" s="100">
        <v>6350450</v>
      </c>
      <c r="KO111" s="100">
        <v>1843438</v>
      </c>
      <c r="KP111" s="100">
        <v>1843438</v>
      </c>
      <c r="KQ111" s="100">
        <v>2293000</v>
      </c>
      <c r="KR111" s="100">
        <v>517166421</v>
      </c>
      <c r="KS111" s="100">
        <v>0</v>
      </c>
      <c r="KT111" s="100">
        <v>0</v>
      </c>
    </row>
    <row r="112" spans="1:306" x14ac:dyDescent="0.25">
      <c r="A112" s="61">
        <v>1736</v>
      </c>
      <c r="B112" s="61" t="s">
        <v>132</v>
      </c>
      <c r="C112" s="61">
        <v>5008954</v>
      </c>
      <c r="D112" s="61">
        <v>537</v>
      </c>
      <c r="E112" s="61">
        <v>9327.66</v>
      </c>
      <c r="F112" s="61">
        <v>75</v>
      </c>
      <c r="G112" s="61">
        <v>9402.66</v>
      </c>
      <c r="H112" s="61">
        <v>543</v>
      </c>
      <c r="I112" s="61">
        <v>5105644</v>
      </c>
      <c r="J112" s="61">
        <v>217686</v>
      </c>
      <c r="K112" s="61">
        <v>0</v>
      </c>
      <c r="L112" s="61">
        <v>0</v>
      </c>
      <c r="M112" s="61">
        <v>0</v>
      </c>
      <c r="N112" s="61">
        <v>0</v>
      </c>
      <c r="O112" s="61">
        <v>0</v>
      </c>
      <c r="P112" s="61">
        <v>0</v>
      </c>
      <c r="Q112" s="61">
        <v>0</v>
      </c>
      <c r="R112" s="61">
        <v>0</v>
      </c>
      <c r="S112" s="61">
        <v>5326858</v>
      </c>
      <c r="T112" s="61">
        <v>3312173</v>
      </c>
      <c r="U112" s="61">
        <v>2014685</v>
      </c>
      <c r="V112" s="61">
        <v>1837564</v>
      </c>
      <c r="W112" s="61">
        <v>370738</v>
      </c>
      <c r="X112" s="61">
        <v>3348</v>
      </c>
      <c r="Y112" s="61">
        <v>235875214</v>
      </c>
      <c r="Z112" s="61">
        <v>177121</v>
      </c>
      <c r="AA112" s="61">
        <v>0</v>
      </c>
      <c r="AB112" s="61">
        <v>0</v>
      </c>
      <c r="AC112" s="61">
        <v>3528</v>
      </c>
      <c r="AD112" s="61">
        <v>0</v>
      </c>
      <c r="AE112" s="94">
        <v>5149737</v>
      </c>
      <c r="AF112" s="94">
        <v>543</v>
      </c>
      <c r="AG112" s="94">
        <v>9483.86</v>
      </c>
      <c r="AH112" s="94">
        <v>0</v>
      </c>
      <c r="AI112" s="94">
        <v>9483.86</v>
      </c>
      <c r="AJ112" s="94">
        <v>541</v>
      </c>
      <c r="AK112" s="94">
        <v>5130768</v>
      </c>
      <c r="AL112" s="94">
        <v>173593</v>
      </c>
      <c r="AM112" s="94">
        <v>0</v>
      </c>
      <c r="AN112" s="94">
        <v>0</v>
      </c>
      <c r="AO112" s="94">
        <v>0</v>
      </c>
      <c r="AP112" s="94">
        <v>0</v>
      </c>
      <c r="AQ112" s="94">
        <v>0</v>
      </c>
      <c r="AR112" s="94">
        <v>0</v>
      </c>
      <c r="AS112" s="94">
        <v>18968</v>
      </c>
      <c r="AT112" s="94">
        <v>0</v>
      </c>
      <c r="AU112" s="94">
        <v>5342298</v>
      </c>
      <c r="AV112" s="94">
        <v>3252644</v>
      </c>
      <c r="AW112" s="94">
        <v>2089654</v>
      </c>
      <c r="AX112" s="94">
        <v>1945500</v>
      </c>
      <c r="AY112" s="94">
        <v>366531</v>
      </c>
      <c r="AZ112" s="94">
        <v>6712</v>
      </c>
      <c r="BA112" s="94">
        <v>242567307</v>
      </c>
      <c r="BB112" s="94">
        <v>144154</v>
      </c>
      <c r="BC112" s="94">
        <v>0</v>
      </c>
      <c r="BD112" s="94">
        <v>18969</v>
      </c>
      <c r="BE112" s="94">
        <v>0</v>
      </c>
      <c r="BF112" s="94">
        <v>0</v>
      </c>
      <c r="BG112" s="94">
        <v>0</v>
      </c>
      <c r="BH112" s="94">
        <v>0</v>
      </c>
      <c r="BI112" s="94">
        <v>0</v>
      </c>
      <c r="BJ112" s="85">
        <v>5198144</v>
      </c>
      <c r="BK112" s="85">
        <v>541</v>
      </c>
      <c r="BL112" s="85">
        <v>9608.4</v>
      </c>
      <c r="BM112" s="85">
        <v>0</v>
      </c>
      <c r="BN112" s="85">
        <v>9608.4</v>
      </c>
      <c r="BO112" s="85">
        <v>534</v>
      </c>
      <c r="BP112" s="85">
        <v>5130886</v>
      </c>
      <c r="BQ112" s="85">
        <v>106217</v>
      </c>
      <c r="BR112" s="85">
        <v>0</v>
      </c>
      <c r="BS112" s="85">
        <v>0</v>
      </c>
      <c r="BT112" s="85">
        <v>0</v>
      </c>
      <c r="BU112" s="85">
        <v>0</v>
      </c>
      <c r="BV112" s="85">
        <v>0</v>
      </c>
      <c r="BW112" s="85">
        <v>0</v>
      </c>
      <c r="BX112" s="85">
        <v>67259</v>
      </c>
      <c r="BY112" s="85">
        <v>0</v>
      </c>
      <c r="BZ112" s="85">
        <v>5387558</v>
      </c>
      <c r="CA112" s="85">
        <v>3247853</v>
      </c>
      <c r="CB112" s="85">
        <v>2139705</v>
      </c>
      <c r="CC112" s="85">
        <v>2139705</v>
      </c>
      <c r="CD112" s="85">
        <v>378600</v>
      </c>
      <c r="CE112" s="85">
        <v>4876</v>
      </c>
      <c r="CF112" s="85">
        <v>249706852</v>
      </c>
      <c r="CG112" s="85">
        <v>0</v>
      </c>
      <c r="CH112" s="85">
        <v>0</v>
      </c>
      <c r="CI112" s="85">
        <v>67258</v>
      </c>
      <c r="CJ112" s="85">
        <v>0</v>
      </c>
      <c r="CK112" s="85">
        <v>0</v>
      </c>
      <c r="CL112" s="85">
        <v>15938</v>
      </c>
      <c r="CM112" s="85">
        <v>0</v>
      </c>
      <c r="CN112" s="85">
        <v>0</v>
      </c>
      <c r="CO112" s="91">
        <v>5237103</v>
      </c>
      <c r="CP112" s="91">
        <v>534</v>
      </c>
      <c r="CQ112" s="91">
        <v>9807.31</v>
      </c>
      <c r="CR112" s="91">
        <v>0</v>
      </c>
      <c r="CS112" s="91">
        <v>9807.31</v>
      </c>
      <c r="CT112" s="91">
        <v>525</v>
      </c>
      <c r="CU112" s="91">
        <v>5148838</v>
      </c>
      <c r="CV112" s="91">
        <v>0</v>
      </c>
      <c r="CW112" s="91">
        <v>0</v>
      </c>
      <c r="CX112" s="91">
        <v>0</v>
      </c>
      <c r="CY112" s="91">
        <v>0</v>
      </c>
      <c r="CZ112" s="91">
        <v>0</v>
      </c>
      <c r="DA112" s="91">
        <v>0</v>
      </c>
      <c r="DB112" s="91">
        <v>0</v>
      </c>
      <c r="DC112" s="91">
        <v>88266</v>
      </c>
      <c r="DD112" s="91">
        <v>0</v>
      </c>
      <c r="DE112" s="91">
        <v>5333545</v>
      </c>
      <c r="DF112" s="91">
        <v>3158145</v>
      </c>
      <c r="DG112" s="91">
        <v>2175400</v>
      </c>
      <c r="DH112" s="91">
        <v>2175400</v>
      </c>
      <c r="DI112" s="91">
        <v>382000</v>
      </c>
      <c r="DJ112" s="91">
        <v>4948</v>
      </c>
      <c r="DK112" s="91">
        <v>257134676</v>
      </c>
      <c r="DL112" s="91">
        <v>0</v>
      </c>
      <c r="DM112" s="91">
        <v>0</v>
      </c>
      <c r="DN112" s="91">
        <v>88265</v>
      </c>
      <c r="DO112" s="91">
        <v>0</v>
      </c>
      <c r="DP112" s="91">
        <v>0</v>
      </c>
      <c r="DQ112" s="91">
        <v>8176</v>
      </c>
      <c r="DR112" s="91">
        <v>0</v>
      </c>
      <c r="DS112" s="91">
        <v>0</v>
      </c>
      <c r="DT112" s="91">
        <v>0</v>
      </c>
      <c r="DU112" s="92">
        <v>5148838</v>
      </c>
      <c r="DV112" s="92">
        <v>525</v>
      </c>
      <c r="DW112" s="92">
        <v>9807.31</v>
      </c>
      <c r="DX112" s="92">
        <v>0</v>
      </c>
      <c r="DY112" s="92">
        <v>9807.31</v>
      </c>
      <c r="DZ112" s="92">
        <v>516</v>
      </c>
      <c r="EA112" s="92">
        <v>5148838</v>
      </c>
      <c r="EB112" s="92">
        <v>0</v>
      </c>
      <c r="EC112" s="92">
        <v>0</v>
      </c>
      <c r="ED112" s="92">
        <v>0</v>
      </c>
      <c r="EE112" s="92">
        <v>0</v>
      </c>
      <c r="EF112" s="92">
        <v>0</v>
      </c>
      <c r="EG112" s="92">
        <v>0</v>
      </c>
      <c r="EH112" s="92">
        <v>0</v>
      </c>
      <c r="EI112" s="92">
        <v>88266</v>
      </c>
      <c r="EJ112" s="92">
        <v>0</v>
      </c>
      <c r="EK112" s="92">
        <v>5260449</v>
      </c>
      <c r="EL112" s="92">
        <v>3337557</v>
      </c>
      <c r="EM112" s="92">
        <v>1922892</v>
      </c>
      <c r="EN112" s="92">
        <v>1913084</v>
      </c>
      <c r="EO112" s="92">
        <v>375000</v>
      </c>
      <c r="EP112" s="92">
        <v>5067</v>
      </c>
      <c r="EQ112" s="92">
        <v>265997628</v>
      </c>
      <c r="ER112" s="92">
        <v>9808</v>
      </c>
      <c r="ES112" s="92">
        <v>0</v>
      </c>
      <c r="ET112" s="92">
        <v>88266</v>
      </c>
      <c r="EU112" s="92">
        <v>0</v>
      </c>
      <c r="EV112" s="92">
        <v>6545</v>
      </c>
      <c r="EW112" s="92">
        <v>16800</v>
      </c>
      <c r="EX112" s="92">
        <v>0</v>
      </c>
      <c r="EY112" s="92">
        <v>0</v>
      </c>
      <c r="EZ112" s="92">
        <v>0</v>
      </c>
      <c r="FA112" s="88">
        <v>5060572</v>
      </c>
      <c r="FB112" s="88">
        <v>516</v>
      </c>
      <c r="FC112" s="88">
        <v>9807.31</v>
      </c>
      <c r="FD112" s="88">
        <v>175</v>
      </c>
      <c r="FE112" s="88">
        <v>9982.31</v>
      </c>
      <c r="FF112" s="88">
        <v>512</v>
      </c>
      <c r="FG112" s="88">
        <v>5110943</v>
      </c>
      <c r="FH112" s="88">
        <v>0</v>
      </c>
      <c r="FI112" s="88">
        <v>0</v>
      </c>
      <c r="FJ112" s="88">
        <v>0</v>
      </c>
      <c r="FK112" s="88">
        <v>0</v>
      </c>
      <c r="FL112" s="88">
        <v>0</v>
      </c>
      <c r="FM112" s="88">
        <v>0</v>
      </c>
      <c r="FN112" s="88">
        <v>0</v>
      </c>
      <c r="FO112" s="88">
        <v>39929</v>
      </c>
      <c r="FP112" s="88">
        <v>0</v>
      </c>
      <c r="FQ112" s="88">
        <v>0</v>
      </c>
      <c r="FR112" s="88">
        <v>0</v>
      </c>
      <c r="FS112" s="88">
        <v>0</v>
      </c>
      <c r="FT112" s="88">
        <v>0</v>
      </c>
      <c r="FU112" s="88">
        <v>0</v>
      </c>
      <c r="FV112" s="88">
        <v>0</v>
      </c>
      <c r="FW112" s="88">
        <v>5150872</v>
      </c>
      <c r="FX112" s="88">
        <v>3359032</v>
      </c>
      <c r="FY112" s="88">
        <v>1791840</v>
      </c>
      <c r="FZ112" s="88">
        <v>1791840</v>
      </c>
      <c r="GA112" s="88">
        <v>698877</v>
      </c>
      <c r="GB112" s="88">
        <v>286737826</v>
      </c>
      <c r="GC112" s="88">
        <v>0</v>
      </c>
      <c r="GD112" s="88">
        <v>0</v>
      </c>
      <c r="GE112" s="93">
        <v>5110943</v>
      </c>
      <c r="GF112" s="93">
        <v>512</v>
      </c>
      <c r="GG112" s="93">
        <v>9982.31</v>
      </c>
      <c r="GH112" s="93">
        <v>179</v>
      </c>
      <c r="GI112" s="93">
        <v>10161.31</v>
      </c>
      <c r="GJ112" s="93">
        <v>502</v>
      </c>
      <c r="GK112" s="93">
        <v>5100978</v>
      </c>
      <c r="GL112" s="93">
        <v>9965</v>
      </c>
      <c r="GM112" s="93">
        <v>0</v>
      </c>
      <c r="GN112" s="93">
        <v>371</v>
      </c>
      <c r="GO112" s="93">
        <v>0</v>
      </c>
      <c r="GP112" s="93">
        <v>0</v>
      </c>
      <c r="GQ112" s="93">
        <v>0</v>
      </c>
      <c r="GR112" s="93">
        <v>0</v>
      </c>
      <c r="GS112" s="93">
        <v>101613</v>
      </c>
      <c r="GT112" s="93">
        <v>0</v>
      </c>
      <c r="GU112" s="93">
        <v>0</v>
      </c>
      <c r="GV112" s="93">
        <v>3756</v>
      </c>
      <c r="GW112" s="93">
        <v>0</v>
      </c>
      <c r="GX112" s="93">
        <v>0</v>
      </c>
      <c r="GY112" s="93">
        <v>17892</v>
      </c>
      <c r="GZ112" s="93">
        <v>0</v>
      </c>
      <c r="HA112" s="93">
        <v>5234575</v>
      </c>
      <c r="HB112" s="93">
        <v>3412313</v>
      </c>
      <c r="HC112" s="93">
        <v>1822262</v>
      </c>
      <c r="HD112" s="93">
        <v>1812297</v>
      </c>
      <c r="HE112" s="93">
        <v>613793</v>
      </c>
      <c r="HF112" s="93">
        <v>307242199</v>
      </c>
      <c r="HG112" s="93">
        <v>9965</v>
      </c>
      <c r="HH112" s="93">
        <v>0</v>
      </c>
      <c r="HI112" s="65">
        <v>5101349</v>
      </c>
      <c r="HJ112" s="65">
        <v>502</v>
      </c>
      <c r="HK112" s="65">
        <v>10162.049999999999</v>
      </c>
      <c r="HL112" s="65">
        <v>0</v>
      </c>
      <c r="HM112" s="65">
        <v>10162.049999999999</v>
      </c>
      <c r="HN112" s="65">
        <v>503</v>
      </c>
      <c r="HO112" s="65">
        <v>5111511</v>
      </c>
      <c r="HP112" s="65">
        <v>0</v>
      </c>
      <c r="HQ112" s="65">
        <v>0</v>
      </c>
      <c r="HR112" s="65">
        <v>997</v>
      </c>
      <c r="HS112" s="65">
        <v>0</v>
      </c>
      <c r="HT112" s="65">
        <v>0</v>
      </c>
      <c r="HU112" s="65">
        <v>0</v>
      </c>
      <c r="HV112" s="65">
        <v>0</v>
      </c>
      <c r="HW112" s="65">
        <v>0</v>
      </c>
      <c r="HX112" s="65">
        <v>0</v>
      </c>
      <c r="HY112" s="65">
        <v>0</v>
      </c>
      <c r="HZ112" s="65">
        <v>4153</v>
      </c>
      <c r="IA112" s="65">
        <v>0</v>
      </c>
      <c r="IB112" s="65">
        <v>0</v>
      </c>
      <c r="IC112" s="65">
        <v>61582</v>
      </c>
      <c r="ID112" s="65">
        <v>0</v>
      </c>
      <c r="IE112" s="65">
        <v>5178243</v>
      </c>
      <c r="IF112" s="65">
        <v>3399619</v>
      </c>
      <c r="IG112" s="65">
        <v>1778624</v>
      </c>
      <c r="IH112" s="65">
        <v>1768462</v>
      </c>
      <c r="II112" s="65">
        <v>607044</v>
      </c>
      <c r="IJ112" s="65">
        <v>323039377</v>
      </c>
      <c r="IK112" s="65">
        <v>10162</v>
      </c>
      <c r="IL112" s="65">
        <v>0</v>
      </c>
      <c r="IM112" s="90">
        <v>5112508</v>
      </c>
      <c r="IN112" s="90">
        <v>503</v>
      </c>
      <c r="IO112" s="90">
        <v>10164.030000000001</v>
      </c>
      <c r="IP112" s="90">
        <v>0</v>
      </c>
      <c r="IQ112" s="90">
        <v>10164.030000000001</v>
      </c>
      <c r="IR112" s="90">
        <v>501</v>
      </c>
      <c r="IS112" s="90">
        <v>5092179</v>
      </c>
      <c r="IT112" s="90">
        <v>20329</v>
      </c>
      <c r="IU112" s="90">
        <v>0</v>
      </c>
      <c r="IV112" s="90">
        <v>0</v>
      </c>
      <c r="IW112" s="90">
        <v>0</v>
      </c>
      <c r="IX112" s="90">
        <v>0</v>
      </c>
      <c r="IY112" s="90">
        <v>0</v>
      </c>
      <c r="IZ112" s="90">
        <v>0</v>
      </c>
      <c r="JA112" s="90">
        <v>20328</v>
      </c>
      <c r="JB112" s="90">
        <v>0</v>
      </c>
      <c r="JC112" s="90">
        <v>0</v>
      </c>
      <c r="JD112" s="90">
        <v>2149</v>
      </c>
      <c r="JE112" s="90">
        <v>0</v>
      </c>
      <c r="JF112" s="90">
        <v>0</v>
      </c>
      <c r="JG112" s="90">
        <v>78821</v>
      </c>
      <c r="JH112" s="90">
        <v>0</v>
      </c>
      <c r="JI112" s="90">
        <v>5213806</v>
      </c>
      <c r="JJ112" s="90">
        <v>3812361</v>
      </c>
      <c r="JK112" s="90">
        <v>1401445</v>
      </c>
      <c r="JL112" s="90">
        <v>1391281</v>
      </c>
      <c r="JM112" s="90">
        <v>1123419</v>
      </c>
      <c r="JN112" s="90">
        <v>363741051</v>
      </c>
      <c r="JO112" s="90">
        <v>10164</v>
      </c>
      <c r="JP112" s="90">
        <v>0</v>
      </c>
      <c r="JQ112" s="100">
        <v>5092179</v>
      </c>
      <c r="JR112" s="100">
        <v>501</v>
      </c>
      <c r="JS112" s="100">
        <v>10164.030000000001</v>
      </c>
      <c r="JT112" s="100">
        <v>835.97</v>
      </c>
      <c r="JU112" s="100">
        <v>11000</v>
      </c>
      <c r="JV112" s="100">
        <v>496</v>
      </c>
      <c r="JW112" s="100">
        <v>5456000</v>
      </c>
      <c r="JX112" s="100">
        <v>0</v>
      </c>
      <c r="JY112" s="100">
        <v>0</v>
      </c>
      <c r="JZ112" s="100">
        <v>0</v>
      </c>
      <c r="KA112" s="100">
        <v>0</v>
      </c>
      <c r="KB112" s="100">
        <v>0</v>
      </c>
      <c r="KC112" s="100">
        <v>0</v>
      </c>
      <c r="KD112" s="100">
        <v>0</v>
      </c>
      <c r="KE112" s="100">
        <v>55000</v>
      </c>
      <c r="KF112" s="100">
        <v>0</v>
      </c>
      <c r="KG112" s="100">
        <v>383</v>
      </c>
      <c r="KH112" s="100">
        <v>5437</v>
      </c>
      <c r="KI112" s="100">
        <v>0</v>
      </c>
      <c r="KJ112" s="100">
        <v>0</v>
      </c>
      <c r="KK112" s="100">
        <v>108948</v>
      </c>
      <c r="KL112" s="100">
        <v>0</v>
      </c>
      <c r="KM112" s="100">
        <v>5625768</v>
      </c>
      <c r="KN112" s="100">
        <v>3807294</v>
      </c>
      <c r="KO112" s="100">
        <v>1818474</v>
      </c>
      <c r="KP112" s="100">
        <v>1818474</v>
      </c>
      <c r="KQ112" s="100">
        <v>1003718</v>
      </c>
      <c r="KR112" s="100">
        <v>410154118</v>
      </c>
      <c r="KS112" s="100">
        <v>0</v>
      </c>
      <c r="KT112" s="100">
        <v>0</v>
      </c>
    </row>
    <row r="113" spans="1:306" x14ac:dyDescent="0.25">
      <c r="A113" s="61">
        <v>1813</v>
      </c>
      <c r="B113" s="61" t="s">
        <v>133</v>
      </c>
      <c r="C113" s="61">
        <v>6969945</v>
      </c>
      <c r="D113" s="61">
        <v>750</v>
      </c>
      <c r="E113" s="61">
        <v>9293.26</v>
      </c>
      <c r="F113" s="61">
        <v>75</v>
      </c>
      <c r="G113" s="61">
        <v>9368.26</v>
      </c>
      <c r="H113" s="61">
        <v>755</v>
      </c>
      <c r="I113" s="61">
        <v>7073036</v>
      </c>
      <c r="J113" s="61">
        <v>0</v>
      </c>
      <c r="K113" s="61">
        <v>43851</v>
      </c>
      <c r="L113" s="61">
        <v>0</v>
      </c>
      <c r="M113" s="61">
        <v>0</v>
      </c>
      <c r="N113" s="61">
        <v>0</v>
      </c>
      <c r="O113" s="61">
        <v>0</v>
      </c>
      <c r="P113" s="61">
        <v>0</v>
      </c>
      <c r="Q113" s="61">
        <v>0</v>
      </c>
      <c r="R113" s="61">
        <v>0</v>
      </c>
      <c r="S113" s="61">
        <v>7116887</v>
      </c>
      <c r="T113" s="61">
        <v>5323255</v>
      </c>
      <c r="U113" s="61">
        <v>1793632</v>
      </c>
      <c r="V113" s="61">
        <v>1793632</v>
      </c>
      <c r="W113" s="61">
        <v>349165</v>
      </c>
      <c r="X113" s="61">
        <v>1645</v>
      </c>
      <c r="Y113" s="61">
        <v>226373889</v>
      </c>
      <c r="Z113" s="61">
        <v>0</v>
      </c>
      <c r="AA113" s="61">
        <v>0</v>
      </c>
      <c r="AB113" s="61">
        <v>0</v>
      </c>
      <c r="AC113" s="61">
        <v>0</v>
      </c>
      <c r="AD113" s="61">
        <v>0</v>
      </c>
      <c r="AE113" s="94">
        <v>7116887</v>
      </c>
      <c r="AF113" s="94">
        <v>755</v>
      </c>
      <c r="AG113" s="94">
        <v>9426.34</v>
      </c>
      <c r="AH113" s="94">
        <v>0</v>
      </c>
      <c r="AI113" s="94">
        <v>9426.34</v>
      </c>
      <c r="AJ113" s="94">
        <v>759</v>
      </c>
      <c r="AK113" s="94">
        <v>7154592</v>
      </c>
      <c r="AL113" s="94">
        <v>0</v>
      </c>
      <c r="AM113" s="94">
        <v>69042</v>
      </c>
      <c r="AN113" s="94">
        <v>0</v>
      </c>
      <c r="AO113" s="94">
        <v>0</v>
      </c>
      <c r="AP113" s="94">
        <v>150000</v>
      </c>
      <c r="AQ113" s="94">
        <v>0</v>
      </c>
      <c r="AR113" s="94">
        <v>0</v>
      </c>
      <c r="AS113" s="94">
        <v>0</v>
      </c>
      <c r="AT113" s="94">
        <v>0</v>
      </c>
      <c r="AU113" s="94">
        <v>7379642</v>
      </c>
      <c r="AV113" s="94">
        <v>5511036</v>
      </c>
      <c r="AW113" s="94">
        <v>1868606</v>
      </c>
      <c r="AX113" s="94">
        <v>1868606</v>
      </c>
      <c r="AY113" s="94">
        <v>361819</v>
      </c>
      <c r="AZ113" s="94">
        <v>1800</v>
      </c>
      <c r="BA113" s="94">
        <v>231466405</v>
      </c>
      <c r="BB113" s="94">
        <v>0</v>
      </c>
      <c r="BC113" s="94">
        <v>0</v>
      </c>
      <c r="BD113" s="94">
        <v>0</v>
      </c>
      <c r="BE113" s="94">
        <v>0</v>
      </c>
      <c r="BF113" s="94">
        <v>6008</v>
      </c>
      <c r="BG113" s="94">
        <v>0</v>
      </c>
      <c r="BH113" s="94">
        <v>0</v>
      </c>
      <c r="BI113" s="94">
        <v>0</v>
      </c>
      <c r="BJ113" s="85">
        <v>7373634</v>
      </c>
      <c r="BK113" s="85">
        <v>759</v>
      </c>
      <c r="BL113" s="85">
        <v>9714.93</v>
      </c>
      <c r="BM113" s="85">
        <v>0</v>
      </c>
      <c r="BN113" s="85">
        <v>9714.93</v>
      </c>
      <c r="BO113" s="85">
        <v>767</v>
      </c>
      <c r="BP113" s="85">
        <v>7451351</v>
      </c>
      <c r="BQ113" s="85">
        <v>0</v>
      </c>
      <c r="BR113" s="85">
        <v>89338</v>
      </c>
      <c r="BS113" s="85">
        <v>0</v>
      </c>
      <c r="BT113" s="85">
        <v>0</v>
      </c>
      <c r="BU113" s="85">
        <v>150000</v>
      </c>
      <c r="BV113" s="85">
        <v>0</v>
      </c>
      <c r="BW113" s="85">
        <v>0</v>
      </c>
      <c r="BX113" s="85">
        <v>0</v>
      </c>
      <c r="BY113" s="85">
        <v>150000</v>
      </c>
      <c r="BZ113" s="85">
        <v>7840689</v>
      </c>
      <c r="CA113" s="85">
        <v>5945597</v>
      </c>
      <c r="CB113" s="85">
        <v>1895092</v>
      </c>
      <c r="CC113" s="85">
        <v>1879313</v>
      </c>
      <c r="CD113" s="85">
        <v>449578</v>
      </c>
      <c r="CE113" s="85">
        <v>2006</v>
      </c>
      <c r="CF113" s="85">
        <v>241709116</v>
      </c>
      <c r="CG113" s="85">
        <v>15779</v>
      </c>
      <c r="CH113" s="85">
        <v>0</v>
      </c>
      <c r="CI113" s="85">
        <v>0</v>
      </c>
      <c r="CJ113" s="85">
        <v>0</v>
      </c>
      <c r="CK113" s="85">
        <v>0</v>
      </c>
      <c r="CL113" s="85">
        <v>0</v>
      </c>
      <c r="CM113" s="85">
        <v>0</v>
      </c>
      <c r="CN113" s="85">
        <v>0</v>
      </c>
      <c r="CO113" s="91">
        <v>7690689</v>
      </c>
      <c r="CP113" s="91">
        <v>767</v>
      </c>
      <c r="CQ113" s="91">
        <v>10026.969999999999</v>
      </c>
      <c r="CR113" s="91">
        <v>0</v>
      </c>
      <c r="CS113" s="91">
        <v>10026.969999999999</v>
      </c>
      <c r="CT113" s="91">
        <v>762</v>
      </c>
      <c r="CU113" s="91">
        <v>7640551</v>
      </c>
      <c r="CV113" s="91">
        <v>0</v>
      </c>
      <c r="CW113" s="91">
        <v>98615</v>
      </c>
      <c r="CX113" s="91">
        <v>0</v>
      </c>
      <c r="CY113" s="91">
        <v>0</v>
      </c>
      <c r="CZ113" s="91">
        <v>150000</v>
      </c>
      <c r="DA113" s="91">
        <v>0</v>
      </c>
      <c r="DB113" s="91">
        <v>0</v>
      </c>
      <c r="DC113" s="91">
        <v>50135</v>
      </c>
      <c r="DD113" s="91">
        <v>0</v>
      </c>
      <c r="DE113" s="91">
        <v>7989439</v>
      </c>
      <c r="DF113" s="91">
        <v>5817906</v>
      </c>
      <c r="DG113" s="91">
        <v>2171533</v>
      </c>
      <c r="DH113" s="91">
        <v>2171533</v>
      </c>
      <c r="DI113" s="91">
        <v>375067</v>
      </c>
      <c r="DJ113" s="91">
        <v>2035</v>
      </c>
      <c r="DK113" s="91">
        <v>249976741</v>
      </c>
      <c r="DL113" s="91">
        <v>0</v>
      </c>
      <c r="DM113" s="91">
        <v>0</v>
      </c>
      <c r="DN113" s="91">
        <v>50138</v>
      </c>
      <c r="DO113" s="91">
        <v>0</v>
      </c>
      <c r="DP113" s="91">
        <v>0</v>
      </c>
      <c r="DQ113" s="91">
        <v>0</v>
      </c>
      <c r="DR113" s="91">
        <v>0</v>
      </c>
      <c r="DS113" s="91">
        <v>0</v>
      </c>
      <c r="DT113" s="91">
        <v>0</v>
      </c>
      <c r="DU113" s="92">
        <v>7889166</v>
      </c>
      <c r="DV113" s="92">
        <v>762</v>
      </c>
      <c r="DW113" s="92">
        <v>10353.24</v>
      </c>
      <c r="DX113" s="92">
        <v>0</v>
      </c>
      <c r="DY113" s="92">
        <v>10353.24</v>
      </c>
      <c r="DZ113" s="92">
        <v>751</v>
      </c>
      <c r="EA113" s="92">
        <v>7889166</v>
      </c>
      <c r="EB113" s="92">
        <v>0</v>
      </c>
      <c r="EC113" s="92">
        <v>38186</v>
      </c>
      <c r="ED113" s="92">
        <v>0</v>
      </c>
      <c r="EE113" s="92">
        <v>0</v>
      </c>
      <c r="EF113" s="92">
        <v>150000</v>
      </c>
      <c r="EG113" s="92">
        <v>0</v>
      </c>
      <c r="EH113" s="92">
        <v>0</v>
      </c>
      <c r="EI113" s="92">
        <v>113886</v>
      </c>
      <c r="EJ113" s="92">
        <v>0</v>
      </c>
      <c r="EK113" s="92">
        <v>8191238</v>
      </c>
      <c r="EL113" s="92">
        <v>5766537</v>
      </c>
      <c r="EM113" s="92">
        <v>2424701</v>
      </c>
      <c r="EN113" s="92">
        <v>2424701</v>
      </c>
      <c r="EO113" s="92">
        <v>309509</v>
      </c>
      <c r="EP113" s="92">
        <v>2085</v>
      </c>
      <c r="EQ113" s="92">
        <v>254672545</v>
      </c>
      <c r="ER113" s="92">
        <v>0</v>
      </c>
      <c r="ES113" s="92">
        <v>0</v>
      </c>
      <c r="ET113" s="92">
        <v>113883</v>
      </c>
      <c r="EU113" s="92">
        <v>0</v>
      </c>
      <c r="EV113" s="92">
        <v>0</v>
      </c>
      <c r="EW113" s="92">
        <v>0</v>
      </c>
      <c r="EX113" s="92">
        <v>0</v>
      </c>
      <c r="EY113" s="92">
        <v>0</v>
      </c>
      <c r="EZ113" s="92">
        <v>0</v>
      </c>
      <c r="FA113" s="88">
        <v>7963469</v>
      </c>
      <c r="FB113" s="88">
        <v>751</v>
      </c>
      <c r="FC113" s="88">
        <v>10603.82</v>
      </c>
      <c r="FD113" s="88">
        <v>175</v>
      </c>
      <c r="FE113" s="88">
        <v>10778.82</v>
      </c>
      <c r="FF113" s="88">
        <v>745</v>
      </c>
      <c r="FG113" s="88">
        <v>8030221</v>
      </c>
      <c r="FH113" s="88">
        <v>0</v>
      </c>
      <c r="FI113" s="88">
        <v>0</v>
      </c>
      <c r="FJ113" s="88">
        <v>55233</v>
      </c>
      <c r="FK113" s="88">
        <v>0</v>
      </c>
      <c r="FL113" s="88">
        <v>0</v>
      </c>
      <c r="FM113" s="88">
        <v>0</v>
      </c>
      <c r="FN113" s="88">
        <v>0</v>
      </c>
      <c r="FO113" s="88">
        <v>64673</v>
      </c>
      <c r="FP113" s="88">
        <v>0</v>
      </c>
      <c r="FQ113" s="88">
        <v>0</v>
      </c>
      <c r="FR113" s="88">
        <v>3608</v>
      </c>
      <c r="FS113" s="88">
        <v>0</v>
      </c>
      <c r="FT113" s="88">
        <v>0</v>
      </c>
      <c r="FU113" s="88">
        <v>0</v>
      </c>
      <c r="FV113" s="88">
        <v>0</v>
      </c>
      <c r="FW113" s="88">
        <v>8153735</v>
      </c>
      <c r="FX113" s="88">
        <v>5952462</v>
      </c>
      <c r="FY113" s="88">
        <v>2201273</v>
      </c>
      <c r="FZ113" s="88">
        <v>2201273</v>
      </c>
      <c r="GA113" s="88">
        <v>454078</v>
      </c>
      <c r="GB113" s="88">
        <v>270761672</v>
      </c>
      <c r="GC113" s="88">
        <v>0</v>
      </c>
      <c r="GD113" s="88">
        <v>0</v>
      </c>
      <c r="GE113" s="93">
        <v>8085454</v>
      </c>
      <c r="GF113" s="93">
        <v>745</v>
      </c>
      <c r="GG113" s="93">
        <v>10852.96</v>
      </c>
      <c r="GH113" s="93">
        <v>179</v>
      </c>
      <c r="GI113" s="93">
        <v>11031.96</v>
      </c>
      <c r="GJ113" s="93">
        <v>731</v>
      </c>
      <c r="GK113" s="93">
        <v>8064363</v>
      </c>
      <c r="GL113" s="93">
        <v>21091</v>
      </c>
      <c r="GM113" s="93">
        <v>0</v>
      </c>
      <c r="GN113" s="93">
        <v>49838</v>
      </c>
      <c r="GO113" s="93">
        <v>0</v>
      </c>
      <c r="GP113" s="93">
        <v>0</v>
      </c>
      <c r="GQ113" s="93">
        <v>0</v>
      </c>
      <c r="GR113" s="93">
        <v>0</v>
      </c>
      <c r="GS113" s="93">
        <v>154447</v>
      </c>
      <c r="GT113" s="93">
        <v>0</v>
      </c>
      <c r="GU113" s="93">
        <v>0</v>
      </c>
      <c r="GV113" s="93">
        <v>10249</v>
      </c>
      <c r="GW113" s="93">
        <v>0</v>
      </c>
      <c r="GX113" s="93">
        <v>0</v>
      </c>
      <c r="GY113" s="93">
        <v>0</v>
      </c>
      <c r="GZ113" s="93">
        <v>0</v>
      </c>
      <c r="HA113" s="93">
        <v>8299988</v>
      </c>
      <c r="HB113" s="93">
        <v>6134168</v>
      </c>
      <c r="HC113" s="93">
        <v>2165820</v>
      </c>
      <c r="HD113" s="93">
        <v>2176852</v>
      </c>
      <c r="HE113" s="93">
        <v>777019</v>
      </c>
      <c r="HF113" s="93">
        <v>301083798</v>
      </c>
      <c r="HG113" s="93">
        <v>0</v>
      </c>
      <c r="HH113" s="93">
        <v>11032</v>
      </c>
      <c r="HI113" s="65">
        <v>8114201</v>
      </c>
      <c r="HJ113" s="65">
        <v>731</v>
      </c>
      <c r="HK113" s="65">
        <v>11100.14</v>
      </c>
      <c r="HL113" s="65">
        <v>0</v>
      </c>
      <c r="HM113" s="65">
        <v>11100.14</v>
      </c>
      <c r="HN113" s="65">
        <v>730</v>
      </c>
      <c r="HO113" s="65">
        <v>8103102</v>
      </c>
      <c r="HP113" s="65">
        <v>11099</v>
      </c>
      <c r="HQ113" s="65">
        <v>0</v>
      </c>
      <c r="HR113" s="65">
        <v>51696</v>
      </c>
      <c r="HS113" s="65">
        <v>0</v>
      </c>
      <c r="HT113" s="65">
        <v>0</v>
      </c>
      <c r="HU113" s="65">
        <v>0</v>
      </c>
      <c r="HV113" s="65">
        <v>0</v>
      </c>
      <c r="HW113" s="65">
        <v>11100</v>
      </c>
      <c r="HX113" s="65">
        <v>0</v>
      </c>
      <c r="HY113" s="65">
        <v>2531</v>
      </c>
      <c r="HZ113" s="65">
        <v>12236</v>
      </c>
      <c r="IA113" s="65">
        <v>0</v>
      </c>
      <c r="IB113" s="65">
        <v>0</v>
      </c>
      <c r="IC113" s="65">
        <v>0</v>
      </c>
      <c r="ID113" s="65">
        <v>0</v>
      </c>
      <c r="IE113" s="65">
        <v>8191764</v>
      </c>
      <c r="IF113" s="65">
        <v>6209331</v>
      </c>
      <c r="IG113" s="65">
        <v>1982433</v>
      </c>
      <c r="IH113" s="65">
        <v>1982433</v>
      </c>
      <c r="II113" s="65">
        <v>1025000</v>
      </c>
      <c r="IJ113" s="65">
        <v>306912021</v>
      </c>
      <c r="IK113" s="65">
        <v>0</v>
      </c>
      <c r="IL113" s="65">
        <v>0</v>
      </c>
      <c r="IM113" s="90">
        <v>8154798</v>
      </c>
      <c r="IN113" s="90">
        <v>730</v>
      </c>
      <c r="IO113" s="90">
        <v>11170.96</v>
      </c>
      <c r="IP113" s="90">
        <v>0</v>
      </c>
      <c r="IQ113" s="90">
        <v>11170.96</v>
      </c>
      <c r="IR113" s="90">
        <v>720</v>
      </c>
      <c r="IS113" s="90">
        <v>8043091</v>
      </c>
      <c r="IT113" s="90">
        <v>111707</v>
      </c>
      <c r="IU113" s="90">
        <v>0</v>
      </c>
      <c r="IV113" s="90">
        <v>20733</v>
      </c>
      <c r="IW113" s="90">
        <v>0</v>
      </c>
      <c r="IX113" s="90">
        <v>0</v>
      </c>
      <c r="IY113" s="90">
        <v>0</v>
      </c>
      <c r="IZ113" s="90">
        <v>0</v>
      </c>
      <c r="JA113" s="90">
        <v>111710</v>
      </c>
      <c r="JB113" s="90">
        <v>0</v>
      </c>
      <c r="JC113" s="90">
        <v>801</v>
      </c>
      <c r="JD113" s="90">
        <v>34370</v>
      </c>
      <c r="JE113" s="90">
        <v>0</v>
      </c>
      <c r="JF113" s="90">
        <v>0</v>
      </c>
      <c r="JG113" s="90">
        <v>0</v>
      </c>
      <c r="JH113" s="90">
        <v>0</v>
      </c>
      <c r="JI113" s="90">
        <v>8322412</v>
      </c>
      <c r="JJ113" s="90">
        <v>6228346</v>
      </c>
      <c r="JK113" s="90">
        <v>2094066</v>
      </c>
      <c r="JL113" s="90">
        <v>2094066</v>
      </c>
      <c r="JM113" s="90">
        <v>1035000</v>
      </c>
      <c r="JN113" s="90">
        <v>344676933</v>
      </c>
      <c r="JO113" s="90">
        <v>0</v>
      </c>
      <c r="JP113" s="90">
        <v>0</v>
      </c>
      <c r="JQ113" s="100">
        <v>8063824</v>
      </c>
      <c r="JR113" s="100">
        <v>720</v>
      </c>
      <c r="JS113" s="100">
        <v>11199.76</v>
      </c>
      <c r="JT113" s="100">
        <v>325</v>
      </c>
      <c r="JU113" s="100">
        <v>11524.76</v>
      </c>
      <c r="JV113" s="100">
        <v>729</v>
      </c>
      <c r="JW113" s="100">
        <v>8401550</v>
      </c>
      <c r="JX113" s="100">
        <v>0</v>
      </c>
      <c r="JY113" s="100">
        <v>0</v>
      </c>
      <c r="JZ113" s="100">
        <v>34939</v>
      </c>
      <c r="KA113" s="100">
        <v>0</v>
      </c>
      <c r="KB113" s="100">
        <v>0</v>
      </c>
      <c r="KC113" s="100">
        <v>0</v>
      </c>
      <c r="KD113" s="100">
        <v>0</v>
      </c>
      <c r="KE113" s="100">
        <v>0</v>
      </c>
      <c r="KF113" s="100">
        <v>0</v>
      </c>
      <c r="KG113" s="100">
        <v>0</v>
      </c>
      <c r="KH113" s="100">
        <v>9110</v>
      </c>
      <c r="KI113" s="100">
        <v>0</v>
      </c>
      <c r="KJ113" s="100">
        <v>0</v>
      </c>
      <c r="KK113" s="100">
        <v>0</v>
      </c>
      <c r="KL113" s="100">
        <v>0</v>
      </c>
      <c r="KM113" s="100">
        <v>8445599</v>
      </c>
      <c r="KN113" s="100">
        <v>6698563</v>
      </c>
      <c r="KO113" s="100">
        <v>1747036</v>
      </c>
      <c r="KP113" s="100">
        <v>1747033</v>
      </c>
      <c r="KQ113" s="100">
        <v>1380500</v>
      </c>
      <c r="KR113" s="100">
        <v>360079500</v>
      </c>
      <c r="KS113" s="100">
        <v>3</v>
      </c>
      <c r="KT113" s="100">
        <v>0</v>
      </c>
    </row>
    <row r="114" spans="1:306" x14ac:dyDescent="0.25">
      <c r="A114" s="61">
        <v>5757</v>
      </c>
      <c r="B114" s="61" t="s">
        <v>134</v>
      </c>
      <c r="C114" s="61">
        <v>6329196</v>
      </c>
      <c r="D114" s="61">
        <v>620</v>
      </c>
      <c r="E114" s="61">
        <v>10208.379999999999</v>
      </c>
      <c r="F114" s="61">
        <v>75</v>
      </c>
      <c r="G114" s="61">
        <v>10283.379999999999</v>
      </c>
      <c r="H114" s="61">
        <v>606</v>
      </c>
      <c r="I114" s="61">
        <v>6231728</v>
      </c>
      <c r="J114" s="61">
        <v>0</v>
      </c>
      <c r="K114" s="61">
        <v>0</v>
      </c>
      <c r="L114" s="61">
        <v>0</v>
      </c>
      <c r="M114" s="61">
        <v>0</v>
      </c>
      <c r="N114" s="61">
        <v>0</v>
      </c>
      <c r="O114" s="61">
        <v>0</v>
      </c>
      <c r="P114" s="61">
        <v>0</v>
      </c>
      <c r="Q114" s="61">
        <v>143967</v>
      </c>
      <c r="R114" s="61">
        <v>0</v>
      </c>
      <c r="S114" s="61">
        <v>6473163</v>
      </c>
      <c r="T114" s="61">
        <v>3701793</v>
      </c>
      <c r="U114" s="61">
        <v>2771370</v>
      </c>
      <c r="V114" s="61">
        <v>2761087</v>
      </c>
      <c r="W114" s="61">
        <v>680800</v>
      </c>
      <c r="X114" s="61">
        <v>1246</v>
      </c>
      <c r="Y114" s="61">
        <v>290129630</v>
      </c>
      <c r="Z114" s="61">
        <v>10283</v>
      </c>
      <c r="AA114" s="61">
        <v>0</v>
      </c>
      <c r="AB114" s="61">
        <v>97468</v>
      </c>
      <c r="AC114" s="61">
        <v>0</v>
      </c>
      <c r="AD114" s="61">
        <v>0</v>
      </c>
      <c r="AE114" s="94">
        <v>6231728</v>
      </c>
      <c r="AF114" s="94">
        <v>606</v>
      </c>
      <c r="AG114" s="94">
        <v>10283.379999999999</v>
      </c>
      <c r="AH114" s="94">
        <v>0</v>
      </c>
      <c r="AI114" s="94">
        <v>10283.379999999999</v>
      </c>
      <c r="AJ114" s="94">
        <v>599</v>
      </c>
      <c r="AK114" s="94">
        <v>6159745</v>
      </c>
      <c r="AL114" s="94">
        <v>0</v>
      </c>
      <c r="AM114" s="94">
        <v>0</v>
      </c>
      <c r="AN114" s="94">
        <v>0</v>
      </c>
      <c r="AO114" s="94">
        <v>0</v>
      </c>
      <c r="AP114" s="94">
        <v>0</v>
      </c>
      <c r="AQ114" s="94">
        <v>0</v>
      </c>
      <c r="AR114" s="94">
        <v>0</v>
      </c>
      <c r="AS114" s="94">
        <v>71984</v>
      </c>
      <c r="AT114" s="94">
        <v>0</v>
      </c>
      <c r="AU114" s="94">
        <v>6331947</v>
      </c>
      <c r="AV114" s="94">
        <v>3354476</v>
      </c>
      <c r="AW114" s="94">
        <v>2977471</v>
      </c>
      <c r="AX114" s="94">
        <v>2967187</v>
      </c>
      <c r="AY114" s="94">
        <v>680825</v>
      </c>
      <c r="AZ114" s="94">
        <v>1437</v>
      </c>
      <c r="BA114" s="94">
        <v>286425512</v>
      </c>
      <c r="BB114" s="94">
        <v>10284</v>
      </c>
      <c r="BC114" s="94">
        <v>0</v>
      </c>
      <c r="BD114" s="94">
        <v>71983</v>
      </c>
      <c r="BE114" s="94">
        <v>0</v>
      </c>
      <c r="BF114" s="94">
        <v>28235</v>
      </c>
      <c r="BG114" s="94">
        <v>0</v>
      </c>
      <c r="BH114" s="94">
        <v>0</v>
      </c>
      <c r="BI114" s="94">
        <v>0</v>
      </c>
      <c r="BJ114" s="85">
        <v>6159745</v>
      </c>
      <c r="BK114" s="85">
        <v>599</v>
      </c>
      <c r="BL114" s="85">
        <v>10283.379999999999</v>
      </c>
      <c r="BM114" s="85">
        <v>0</v>
      </c>
      <c r="BN114" s="85">
        <v>10283.379999999999</v>
      </c>
      <c r="BO114" s="85">
        <v>599</v>
      </c>
      <c r="BP114" s="85">
        <v>6159745</v>
      </c>
      <c r="BQ114" s="85">
        <v>0</v>
      </c>
      <c r="BR114" s="85">
        <v>0</v>
      </c>
      <c r="BS114" s="85">
        <v>0</v>
      </c>
      <c r="BT114" s="85">
        <v>0</v>
      </c>
      <c r="BU114" s="85">
        <v>0</v>
      </c>
      <c r="BV114" s="85">
        <v>0</v>
      </c>
      <c r="BW114" s="85">
        <v>0</v>
      </c>
      <c r="BX114" s="85">
        <v>0</v>
      </c>
      <c r="BY114" s="85">
        <v>0</v>
      </c>
      <c r="BZ114" s="85">
        <v>6177357</v>
      </c>
      <c r="CA114" s="85">
        <v>3688085</v>
      </c>
      <c r="CB114" s="85">
        <v>2489272</v>
      </c>
      <c r="CC114" s="85">
        <v>2489272</v>
      </c>
      <c r="CD114" s="85">
        <v>676105</v>
      </c>
      <c r="CE114" s="85">
        <v>1871</v>
      </c>
      <c r="CF114" s="85">
        <v>293020265</v>
      </c>
      <c r="CG114" s="85">
        <v>0</v>
      </c>
      <c r="CH114" s="85">
        <v>0</v>
      </c>
      <c r="CI114" s="85">
        <v>0</v>
      </c>
      <c r="CJ114" s="85">
        <v>1091</v>
      </c>
      <c r="CK114" s="85">
        <v>16521</v>
      </c>
      <c r="CL114" s="85">
        <v>0</v>
      </c>
      <c r="CM114" s="85">
        <v>0</v>
      </c>
      <c r="CN114" s="85">
        <v>0</v>
      </c>
      <c r="CO114" s="91">
        <v>6159745</v>
      </c>
      <c r="CP114" s="91">
        <v>599</v>
      </c>
      <c r="CQ114" s="91">
        <v>10283.379999999999</v>
      </c>
      <c r="CR114" s="91">
        <v>0</v>
      </c>
      <c r="CS114" s="91">
        <v>10283.379999999999</v>
      </c>
      <c r="CT114" s="91">
        <v>606</v>
      </c>
      <c r="CU114" s="91">
        <v>6231728</v>
      </c>
      <c r="CV114" s="91">
        <v>0</v>
      </c>
      <c r="CW114" s="91">
        <v>0</v>
      </c>
      <c r="CX114" s="91">
        <v>0</v>
      </c>
      <c r="CY114" s="91">
        <v>0</v>
      </c>
      <c r="CZ114" s="91">
        <v>0</v>
      </c>
      <c r="DA114" s="91">
        <v>0</v>
      </c>
      <c r="DB114" s="91">
        <v>0</v>
      </c>
      <c r="DC114" s="91">
        <v>0</v>
      </c>
      <c r="DD114" s="91">
        <v>625000</v>
      </c>
      <c r="DE114" s="91">
        <v>6857440</v>
      </c>
      <c r="DF114" s="91">
        <v>3828454</v>
      </c>
      <c r="DG114" s="91">
        <v>3028986</v>
      </c>
      <c r="DH114" s="91">
        <v>3028986</v>
      </c>
      <c r="DI114" s="91">
        <v>48000</v>
      </c>
      <c r="DJ114" s="91">
        <v>1899</v>
      </c>
      <c r="DK114" s="91">
        <v>289128977</v>
      </c>
      <c r="DL114" s="91">
        <v>0</v>
      </c>
      <c r="DM114" s="91">
        <v>0</v>
      </c>
      <c r="DN114" s="91">
        <v>0</v>
      </c>
      <c r="DO114" s="91">
        <v>0</v>
      </c>
      <c r="DP114" s="91">
        <v>712</v>
      </c>
      <c r="DQ114" s="91">
        <v>0</v>
      </c>
      <c r="DR114" s="91">
        <v>0</v>
      </c>
      <c r="DS114" s="91">
        <v>0</v>
      </c>
      <c r="DT114" s="91">
        <v>0</v>
      </c>
      <c r="DU114" s="92">
        <v>6231728</v>
      </c>
      <c r="DV114" s="92">
        <v>606</v>
      </c>
      <c r="DW114" s="92">
        <v>10283.379999999999</v>
      </c>
      <c r="DX114" s="92">
        <v>0</v>
      </c>
      <c r="DY114" s="92">
        <v>10283.379999999999</v>
      </c>
      <c r="DZ114" s="92">
        <v>617</v>
      </c>
      <c r="EA114" s="92">
        <v>6344845</v>
      </c>
      <c r="EB114" s="92">
        <v>0</v>
      </c>
      <c r="EC114" s="92">
        <v>0</v>
      </c>
      <c r="ED114" s="92">
        <v>0</v>
      </c>
      <c r="EE114" s="92">
        <v>0</v>
      </c>
      <c r="EF114" s="92">
        <v>0</v>
      </c>
      <c r="EG114" s="92">
        <v>0</v>
      </c>
      <c r="EH114" s="92">
        <v>0</v>
      </c>
      <c r="EI114" s="92">
        <v>0</v>
      </c>
      <c r="EJ114" s="92">
        <v>625000</v>
      </c>
      <c r="EK114" s="92">
        <v>6985353</v>
      </c>
      <c r="EL114" s="92">
        <v>4036230</v>
      </c>
      <c r="EM114" s="92">
        <v>2949123</v>
      </c>
      <c r="EN114" s="92">
        <v>2949123</v>
      </c>
      <c r="EO114" s="92">
        <v>48000</v>
      </c>
      <c r="EP114" s="92">
        <v>1944</v>
      </c>
      <c r="EQ114" s="92">
        <v>290191298</v>
      </c>
      <c r="ER114" s="92">
        <v>0</v>
      </c>
      <c r="ES114" s="92">
        <v>0</v>
      </c>
      <c r="ET114" s="92">
        <v>0</v>
      </c>
      <c r="EU114" s="92">
        <v>0</v>
      </c>
      <c r="EV114" s="92">
        <v>0</v>
      </c>
      <c r="EW114" s="92">
        <v>15508</v>
      </c>
      <c r="EX114" s="92">
        <v>0</v>
      </c>
      <c r="EY114" s="92">
        <v>0</v>
      </c>
      <c r="EZ114" s="92">
        <v>0</v>
      </c>
      <c r="FA114" s="88">
        <v>6344845</v>
      </c>
      <c r="FB114" s="88">
        <v>617</v>
      </c>
      <c r="FC114" s="88">
        <v>10283.379999999999</v>
      </c>
      <c r="FD114" s="88">
        <v>175</v>
      </c>
      <c r="FE114" s="88">
        <v>10458.379999999999</v>
      </c>
      <c r="FF114" s="88">
        <v>612</v>
      </c>
      <c r="FG114" s="88">
        <v>6400529</v>
      </c>
      <c r="FH114" s="88">
        <v>0</v>
      </c>
      <c r="FI114" s="88">
        <v>0</v>
      </c>
      <c r="FJ114" s="88">
        <v>0</v>
      </c>
      <c r="FK114" s="88">
        <v>0</v>
      </c>
      <c r="FL114" s="88">
        <v>0</v>
      </c>
      <c r="FM114" s="88">
        <v>0</v>
      </c>
      <c r="FN114" s="88">
        <v>0</v>
      </c>
      <c r="FO114" s="88">
        <v>52292</v>
      </c>
      <c r="FP114" s="88">
        <v>0</v>
      </c>
      <c r="FQ114" s="88">
        <v>0</v>
      </c>
      <c r="FR114" s="88">
        <v>7214</v>
      </c>
      <c r="FS114" s="88">
        <v>0</v>
      </c>
      <c r="FT114" s="88">
        <v>0</v>
      </c>
      <c r="FU114" s="88">
        <v>32184</v>
      </c>
      <c r="FV114" s="88">
        <v>0</v>
      </c>
      <c r="FW114" s="88">
        <v>6492219</v>
      </c>
      <c r="FX114" s="88">
        <v>4336831</v>
      </c>
      <c r="FY114" s="88">
        <v>2155388</v>
      </c>
      <c r="FZ114" s="88">
        <v>2155388</v>
      </c>
      <c r="GA114" s="88">
        <v>48000</v>
      </c>
      <c r="GB114" s="88">
        <v>293224975</v>
      </c>
      <c r="GC114" s="88">
        <v>0</v>
      </c>
      <c r="GD114" s="88">
        <v>0</v>
      </c>
      <c r="GE114" s="93">
        <v>6400529</v>
      </c>
      <c r="GF114" s="93">
        <v>612</v>
      </c>
      <c r="GG114" s="93">
        <v>10458.379999999999</v>
      </c>
      <c r="GH114" s="93">
        <v>179</v>
      </c>
      <c r="GI114" s="93">
        <v>10637.38</v>
      </c>
      <c r="GJ114" s="93">
        <v>589</v>
      </c>
      <c r="GK114" s="93">
        <v>6265417</v>
      </c>
      <c r="GL114" s="93">
        <v>135112</v>
      </c>
      <c r="GM114" s="93">
        <v>0</v>
      </c>
      <c r="GN114" s="93">
        <v>0</v>
      </c>
      <c r="GO114" s="93">
        <v>0</v>
      </c>
      <c r="GP114" s="93">
        <v>0</v>
      </c>
      <c r="GQ114" s="93">
        <v>0</v>
      </c>
      <c r="GR114" s="93">
        <v>0</v>
      </c>
      <c r="GS114" s="93">
        <v>244660</v>
      </c>
      <c r="GT114" s="93">
        <v>0</v>
      </c>
      <c r="GU114" s="93">
        <v>479</v>
      </c>
      <c r="GV114" s="93">
        <v>0</v>
      </c>
      <c r="GW114" s="93">
        <v>0</v>
      </c>
      <c r="GX114" s="93">
        <v>0</v>
      </c>
      <c r="GY114" s="93">
        <v>33200</v>
      </c>
      <c r="GZ114" s="93">
        <v>0</v>
      </c>
      <c r="HA114" s="93">
        <v>6678868</v>
      </c>
      <c r="HB114" s="93">
        <v>4160512</v>
      </c>
      <c r="HC114" s="93">
        <v>2518356</v>
      </c>
      <c r="HD114" s="93">
        <v>2518356</v>
      </c>
      <c r="HE114" s="93">
        <v>48000</v>
      </c>
      <c r="HF114" s="93">
        <v>292964769</v>
      </c>
      <c r="HG114" s="93">
        <v>0</v>
      </c>
      <c r="HH114" s="93">
        <v>0</v>
      </c>
      <c r="HI114" s="65">
        <v>6265417</v>
      </c>
      <c r="HJ114" s="65">
        <v>589</v>
      </c>
      <c r="HK114" s="65">
        <v>10637.38</v>
      </c>
      <c r="HL114" s="65">
        <v>0</v>
      </c>
      <c r="HM114" s="65">
        <v>10637.38</v>
      </c>
      <c r="HN114" s="65">
        <v>561</v>
      </c>
      <c r="HO114" s="65">
        <v>5967570</v>
      </c>
      <c r="HP114" s="65">
        <v>297847</v>
      </c>
      <c r="HQ114" s="65">
        <v>0</v>
      </c>
      <c r="HR114" s="65">
        <v>2899</v>
      </c>
      <c r="HS114" s="65">
        <v>0</v>
      </c>
      <c r="HT114" s="65">
        <v>0</v>
      </c>
      <c r="HU114" s="65">
        <v>0</v>
      </c>
      <c r="HV114" s="65">
        <v>0</v>
      </c>
      <c r="HW114" s="65">
        <v>297847</v>
      </c>
      <c r="HX114" s="65">
        <v>0</v>
      </c>
      <c r="HY114" s="65">
        <v>0</v>
      </c>
      <c r="HZ114" s="65">
        <v>0</v>
      </c>
      <c r="IA114" s="65">
        <v>0</v>
      </c>
      <c r="IB114" s="65">
        <v>0</v>
      </c>
      <c r="IC114" s="65">
        <v>46682</v>
      </c>
      <c r="ID114" s="65">
        <v>0</v>
      </c>
      <c r="IE114" s="65">
        <v>6612845</v>
      </c>
      <c r="IF114" s="65">
        <v>3849601</v>
      </c>
      <c r="IG114" s="65">
        <v>2763244</v>
      </c>
      <c r="IH114" s="65">
        <v>2763244</v>
      </c>
      <c r="II114" s="65">
        <v>48000</v>
      </c>
      <c r="IJ114" s="65">
        <v>307895717</v>
      </c>
      <c r="IK114" s="65">
        <v>0</v>
      </c>
      <c r="IL114" s="65">
        <v>0</v>
      </c>
      <c r="IM114" s="90">
        <v>5970469</v>
      </c>
      <c r="IN114" s="90">
        <v>561</v>
      </c>
      <c r="IO114" s="90">
        <v>10642.55</v>
      </c>
      <c r="IP114" s="90">
        <v>0</v>
      </c>
      <c r="IQ114" s="90">
        <v>10642.55</v>
      </c>
      <c r="IR114" s="90">
        <v>534</v>
      </c>
      <c r="IS114" s="90">
        <v>5683122</v>
      </c>
      <c r="IT114" s="90">
        <v>287347</v>
      </c>
      <c r="IU114" s="90">
        <v>0</v>
      </c>
      <c r="IV114" s="90">
        <v>0</v>
      </c>
      <c r="IW114" s="90">
        <v>0</v>
      </c>
      <c r="IX114" s="90">
        <v>0</v>
      </c>
      <c r="IY114" s="90">
        <v>0</v>
      </c>
      <c r="IZ114" s="90">
        <v>0</v>
      </c>
      <c r="JA114" s="90">
        <v>287349</v>
      </c>
      <c r="JB114" s="90">
        <v>0</v>
      </c>
      <c r="JC114" s="90">
        <v>0</v>
      </c>
      <c r="JD114" s="90">
        <v>0</v>
      </c>
      <c r="JE114" s="90">
        <v>0</v>
      </c>
      <c r="JF114" s="90">
        <v>0</v>
      </c>
      <c r="JG114" s="90">
        <v>67192</v>
      </c>
      <c r="JH114" s="90">
        <v>0</v>
      </c>
      <c r="JI114" s="90">
        <v>6325010</v>
      </c>
      <c r="JJ114" s="90">
        <v>4329833</v>
      </c>
      <c r="JK114" s="90">
        <v>1995177</v>
      </c>
      <c r="JL114" s="90">
        <v>1963249</v>
      </c>
      <c r="JM114" s="90">
        <v>48000</v>
      </c>
      <c r="JN114" s="90">
        <v>350995093</v>
      </c>
      <c r="JO114" s="90">
        <v>31928</v>
      </c>
      <c r="JP114" s="90">
        <v>0</v>
      </c>
      <c r="JQ114" s="100">
        <v>5683122</v>
      </c>
      <c r="JR114" s="100">
        <v>534</v>
      </c>
      <c r="JS114" s="100">
        <v>10642.55</v>
      </c>
      <c r="JT114" s="100">
        <v>357.45</v>
      </c>
      <c r="JU114" s="100">
        <v>11000</v>
      </c>
      <c r="JV114" s="100">
        <v>525</v>
      </c>
      <c r="JW114" s="100">
        <v>5775000</v>
      </c>
      <c r="JX114" s="100">
        <v>0</v>
      </c>
      <c r="JY114" s="100">
        <v>0</v>
      </c>
      <c r="JZ114" s="100">
        <v>0</v>
      </c>
      <c r="KA114" s="100">
        <v>0</v>
      </c>
      <c r="KB114" s="100">
        <v>0</v>
      </c>
      <c r="KC114" s="100">
        <v>0</v>
      </c>
      <c r="KD114" s="100">
        <v>0</v>
      </c>
      <c r="KE114" s="100">
        <v>99000</v>
      </c>
      <c r="KF114" s="100">
        <v>0</v>
      </c>
      <c r="KG114" s="100">
        <v>0</v>
      </c>
      <c r="KH114" s="100">
        <v>0</v>
      </c>
      <c r="KI114" s="100">
        <v>0</v>
      </c>
      <c r="KJ114" s="100">
        <v>0</v>
      </c>
      <c r="KK114" s="100">
        <v>129598</v>
      </c>
      <c r="KL114" s="100">
        <v>0</v>
      </c>
      <c r="KM114" s="100">
        <v>6003598</v>
      </c>
      <c r="KN114" s="100">
        <v>4035734</v>
      </c>
      <c r="KO114" s="100">
        <v>1967864</v>
      </c>
      <c r="KP114" s="100">
        <v>1967864</v>
      </c>
      <c r="KQ114" s="100">
        <v>48000</v>
      </c>
      <c r="KR114" s="100">
        <v>401014302</v>
      </c>
      <c r="KS114" s="100">
        <v>0</v>
      </c>
      <c r="KT114" s="100">
        <v>0</v>
      </c>
    </row>
    <row r="115" spans="1:306" x14ac:dyDescent="0.25">
      <c r="A115" s="61">
        <v>1855</v>
      </c>
      <c r="B115" s="61" t="s">
        <v>135</v>
      </c>
      <c r="C115" s="61">
        <v>4546095</v>
      </c>
      <c r="D115" s="61">
        <v>491</v>
      </c>
      <c r="E115" s="61">
        <v>9258.85</v>
      </c>
      <c r="F115" s="61">
        <v>75</v>
      </c>
      <c r="G115" s="61">
        <v>9333.85</v>
      </c>
      <c r="H115" s="61">
        <v>479</v>
      </c>
      <c r="I115" s="61">
        <v>4470914</v>
      </c>
      <c r="J115" s="61">
        <v>0</v>
      </c>
      <c r="K115" s="61">
        <v>0</v>
      </c>
      <c r="L115" s="61">
        <v>0</v>
      </c>
      <c r="M115" s="61">
        <v>58149</v>
      </c>
      <c r="N115" s="61">
        <v>0</v>
      </c>
      <c r="O115" s="61">
        <v>0</v>
      </c>
      <c r="P115" s="61">
        <v>1000000</v>
      </c>
      <c r="Q115" s="61">
        <v>112006</v>
      </c>
      <c r="R115" s="61">
        <v>0</v>
      </c>
      <c r="S115" s="61">
        <v>5727516</v>
      </c>
      <c r="T115" s="61">
        <v>643360</v>
      </c>
      <c r="U115" s="61">
        <v>5084156</v>
      </c>
      <c r="V115" s="61">
        <v>4984156</v>
      </c>
      <c r="W115" s="61">
        <v>405630</v>
      </c>
      <c r="X115" s="61">
        <v>749</v>
      </c>
      <c r="Y115" s="61">
        <v>592170600</v>
      </c>
      <c r="Z115" s="61">
        <v>100000</v>
      </c>
      <c r="AA115" s="61">
        <v>0</v>
      </c>
      <c r="AB115" s="61">
        <v>75181</v>
      </c>
      <c r="AC115" s="61">
        <v>602</v>
      </c>
      <c r="AD115" s="61">
        <v>10664</v>
      </c>
      <c r="AE115" s="94">
        <v>4529063</v>
      </c>
      <c r="AF115" s="94">
        <v>479</v>
      </c>
      <c r="AG115" s="94">
        <v>9455.25</v>
      </c>
      <c r="AH115" s="94">
        <v>0</v>
      </c>
      <c r="AI115" s="94">
        <v>9455.25</v>
      </c>
      <c r="AJ115" s="94">
        <v>470</v>
      </c>
      <c r="AK115" s="94">
        <v>4443968</v>
      </c>
      <c r="AL115" s="94">
        <v>0</v>
      </c>
      <c r="AM115" s="94">
        <v>0</v>
      </c>
      <c r="AN115" s="94">
        <v>0</v>
      </c>
      <c r="AO115" s="94">
        <v>0</v>
      </c>
      <c r="AP115" s="94">
        <v>0</v>
      </c>
      <c r="AQ115" s="94">
        <v>0</v>
      </c>
      <c r="AR115" s="94">
        <v>900000</v>
      </c>
      <c r="AS115" s="94">
        <v>85097</v>
      </c>
      <c r="AT115" s="94">
        <v>0</v>
      </c>
      <c r="AU115" s="94">
        <v>5514160</v>
      </c>
      <c r="AV115" s="94">
        <v>577947</v>
      </c>
      <c r="AW115" s="94">
        <v>4936213</v>
      </c>
      <c r="AX115" s="94">
        <v>4836213</v>
      </c>
      <c r="AY115" s="94">
        <v>402830</v>
      </c>
      <c r="AZ115" s="94">
        <v>1037</v>
      </c>
      <c r="BA115" s="94">
        <v>622552700</v>
      </c>
      <c r="BB115" s="94">
        <v>100000</v>
      </c>
      <c r="BC115" s="94">
        <v>0</v>
      </c>
      <c r="BD115" s="94">
        <v>85095</v>
      </c>
      <c r="BE115" s="94">
        <v>0</v>
      </c>
      <c r="BF115" s="94">
        <v>0</v>
      </c>
      <c r="BG115" s="94">
        <v>0</v>
      </c>
      <c r="BH115" s="94">
        <v>0</v>
      </c>
      <c r="BI115" s="94">
        <v>0</v>
      </c>
      <c r="BJ115" s="85">
        <v>4443968</v>
      </c>
      <c r="BK115" s="85">
        <v>470</v>
      </c>
      <c r="BL115" s="85">
        <v>9455.25</v>
      </c>
      <c r="BM115" s="85">
        <v>0</v>
      </c>
      <c r="BN115" s="85">
        <v>9455.25</v>
      </c>
      <c r="BO115" s="85">
        <v>459</v>
      </c>
      <c r="BP115" s="85">
        <v>4339960</v>
      </c>
      <c r="BQ115" s="85">
        <v>0</v>
      </c>
      <c r="BR115" s="85">
        <v>0</v>
      </c>
      <c r="BS115" s="85">
        <v>0</v>
      </c>
      <c r="BT115" s="85">
        <v>452</v>
      </c>
      <c r="BU115" s="85">
        <v>0</v>
      </c>
      <c r="BV115" s="85">
        <v>0</v>
      </c>
      <c r="BW115" s="85">
        <v>900000</v>
      </c>
      <c r="BX115" s="85">
        <v>104008</v>
      </c>
      <c r="BY115" s="85">
        <v>0</v>
      </c>
      <c r="BZ115" s="85">
        <v>5450087</v>
      </c>
      <c r="CA115" s="85">
        <v>497155</v>
      </c>
      <c r="CB115" s="85">
        <v>4952932</v>
      </c>
      <c r="CC115" s="85">
        <v>4952932</v>
      </c>
      <c r="CD115" s="85">
        <v>286517</v>
      </c>
      <c r="CE115" s="85">
        <v>524</v>
      </c>
      <c r="CF115" s="85">
        <v>620354700</v>
      </c>
      <c r="CG115" s="85">
        <v>0</v>
      </c>
      <c r="CH115" s="85">
        <v>0</v>
      </c>
      <c r="CI115" s="85">
        <v>104008</v>
      </c>
      <c r="CJ115" s="85">
        <v>1659</v>
      </c>
      <c r="CK115" s="85">
        <v>0</v>
      </c>
      <c r="CL115" s="85">
        <v>0</v>
      </c>
      <c r="CM115" s="85">
        <v>0</v>
      </c>
      <c r="CN115" s="85">
        <v>0</v>
      </c>
      <c r="CO115" s="91">
        <v>4340412</v>
      </c>
      <c r="CP115" s="91">
        <v>459</v>
      </c>
      <c r="CQ115" s="91">
        <v>9456.24</v>
      </c>
      <c r="CR115" s="91">
        <v>0</v>
      </c>
      <c r="CS115" s="91">
        <v>9456.24</v>
      </c>
      <c r="CT115" s="91">
        <v>457</v>
      </c>
      <c r="CU115" s="91">
        <v>4321502</v>
      </c>
      <c r="CV115" s="91">
        <v>0</v>
      </c>
      <c r="CW115" s="91">
        <v>37506</v>
      </c>
      <c r="CX115" s="91">
        <v>0</v>
      </c>
      <c r="CY115" s="91">
        <v>886</v>
      </c>
      <c r="CZ115" s="91">
        <v>0</v>
      </c>
      <c r="DA115" s="91">
        <v>0</v>
      </c>
      <c r="DB115" s="91">
        <v>900000</v>
      </c>
      <c r="DC115" s="91">
        <v>18912</v>
      </c>
      <c r="DD115" s="91">
        <v>0</v>
      </c>
      <c r="DE115" s="91">
        <v>5297716</v>
      </c>
      <c r="DF115" s="91">
        <v>395487</v>
      </c>
      <c r="DG115" s="91">
        <v>4902229</v>
      </c>
      <c r="DH115" s="91">
        <v>4902229</v>
      </c>
      <c r="DI115" s="91">
        <v>793129</v>
      </c>
      <c r="DJ115" s="91">
        <v>532</v>
      </c>
      <c r="DK115" s="91">
        <v>624188900</v>
      </c>
      <c r="DL115" s="91">
        <v>0</v>
      </c>
      <c r="DM115" s="91">
        <v>0</v>
      </c>
      <c r="DN115" s="91">
        <v>18910</v>
      </c>
      <c r="DO115" s="91">
        <v>0</v>
      </c>
      <c r="DP115" s="91">
        <v>0</v>
      </c>
      <c r="DQ115" s="91">
        <v>0</v>
      </c>
      <c r="DR115" s="91">
        <v>0</v>
      </c>
      <c r="DS115" s="91">
        <v>0</v>
      </c>
      <c r="DT115" s="91">
        <v>0</v>
      </c>
      <c r="DU115" s="92">
        <v>4359894</v>
      </c>
      <c r="DV115" s="92">
        <v>457</v>
      </c>
      <c r="DW115" s="92">
        <v>9540.25</v>
      </c>
      <c r="DX115" s="92">
        <v>0</v>
      </c>
      <c r="DY115" s="92">
        <v>9540.25</v>
      </c>
      <c r="DZ115" s="92">
        <v>457</v>
      </c>
      <c r="EA115" s="92">
        <v>4359894</v>
      </c>
      <c r="EB115" s="92">
        <v>0</v>
      </c>
      <c r="EC115" s="92">
        <v>0</v>
      </c>
      <c r="ED115" s="92">
        <v>0</v>
      </c>
      <c r="EE115" s="92">
        <v>4230</v>
      </c>
      <c r="EF115" s="92">
        <v>0</v>
      </c>
      <c r="EG115" s="92">
        <v>0</v>
      </c>
      <c r="EH115" s="92">
        <v>1250000</v>
      </c>
      <c r="EI115" s="92">
        <v>0</v>
      </c>
      <c r="EJ115" s="92">
        <v>0</v>
      </c>
      <c r="EK115" s="92">
        <v>5614734</v>
      </c>
      <c r="EL115" s="92">
        <v>348557</v>
      </c>
      <c r="EM115" s="92">
        <v>5266177</v>
      </c>
      <c r="EN115" s="92">
        <v>5266177</v>
      </c>
      <c r="EO115" s="92">
        <v>804883</v>
      </c>
      <c r="EP115" s="92">
        <v>545</v>
      </c>
      <c r="EQ115" s="92">
        <v>628099600</v>
      </c>
      <c r="ER115" s="92">
        <v>0</v>
      </c>
      <c r="ES115" s="92">
        <v>0</v>
      </c>
      <c r="ET115" s="92">
        <v>0</v>
      </c>
      <c r="EU115" s="92">
        <v>610</v>
      </c>
      <c r="EV115" s="92">
        <v>0</v>
      </c>
      <c r="EW115" s="92">
        <v>0</v>
      </c>
      <c r="EX115" s="92">
        <v>0</v>
      </c>
      <c r="EY115" s="92">
        <v>0</v>
      </c>
      <c r="EZ115" s="92">
        <v>0</v>
      </c>
      <c r="FA115" s="88">
        <v>4364124</v>
      </c>
      <c r="FB115" s="88">
        <v>457</v>
      </c>
      <c r="FC115" s="88">
        <v>9549.51</v>
      </c>
      <c r="FD115" s="88">
        <v>175</v>
      </c>
      <c r="FE115" s="88">
        <v>9724.51</v>
      </c>
      <c r="FF115" s="88">
        <v>465</v>
      </c>
      <c r="FG115" s="88">
        <v>4521897</v>
      </c>
      <c r="FH115" s="88">
        <v>0</v>
      </c>
      <c r="FI115" s="88">
        <v>0</v>
      </c>
      <c r="FJ115" s="88">
        <v>0</v>
      </c>
      <c r="FK115" s="88">
        <v>0</v>
      </c>
      <c r="FL115" s="88">
        <v>0</v>
      </c>
      <c r="FM115" s="88">
        <v>0</v>
      </c>
      <c r="FN115" s="88">
        <v>1250000</v>
      </c>
      <c r="FO115" s="88">
        <v>0</v>
      </c>
      <c r="FP115" s="88">
        <v>0</v>
      </c>
      <c r="FQ115" s="88">
        <v>557</v>
      </c>
      <c r="FR115" s="88">
        <v>0</v>
      </c>
      <c r="FS115" s="88">
        <v>0</v>
      </c>
      <c r="FT115" s="88">
        <v>0</v>
      </c>
      <c r="FU115" s="88">
        <v>0</v>
      </c>
      <c r="FV115" s="88">
        <v>0</v>
      </c>
      <c r="FW115" s="88">
        <v>5772454</v>
      </c>
      <c r="FX115" s="88">
        <v>325593</v>
      </c>
      <c r="FY115" s="88">
        <v>5446861</v>
      </c>
      <c r="FZ115" s="88">
        <v>5456587</v>
      </c>
      <c r="GA115" s="88">
        <v>825183</v>
      </c>
      <c r="GB115" s="88">
        <v>644340000</v>
      </c>
      <c r="GC115" s="88">
        <v>0</v>
      </c>
      <c r="GD115" s="88">
        <v>9726</v>
      </c>
      <c r="GE115" s="93">
        <v>4521897</v>
      </c>
      <c r="GF115" s="93">
        <v>465</v>
      </c>
      <c r="GG115" s="93">
        <v>9724.51</v>
      </c>
      <c r="GH115" s="93">
        <v>275.49</v>
      </c>
      <c r="GI115" s="93">
        <v>10000</v>
      </c>
      <c r="GJ115" s="93">
        <v>461</v>
      </c>
      <c r="GK115" s="93">
        <v>4610000</v>
      </c>
      <c r="GL115" s="93">
        <v>0</v>
      </c>
      <c r="GM115" s="93">
        <v>0</v>
      </c>
      <c r="GN115" s="93">
        <v>64850</v>
      </c>
      <c r="GO115" s="93">
        <v>0</v>
      </c>
      <c r="GP115" s="93">
        <v>0</v>
      </c>
      <c r="GQ115" s="93">
        <v>0</v>
      </c>
      <c r="GR115" s="93">
        <v>1250000</v>
      </c>
      <c r="GS115" s="93">
        <v>40000</v>
      </c>
      <c r="GT115" s="93">
        <v>0</v>
      </c>
      <c r="GU115" s="93">
        <v>758</v>
      </c>
      <c r="GV115" s="93">
        <v>0</v>
      </c>
      <c r="GW115" s="93">
        <v>0</v>
      </c>
      <c r="GX115" s="93">
        <v>0</v>
      </c>
      <c r="GY115" s="93">
        <v>0</v>
      </c>
      <c r="GZ115" s="93">
        <v>0</v>
      </c>
      <c r="HA115" s="93">
        <v>5965608</v>
      </c>
      <c r="HB115" s="93">
        <v>268552</v>
      </c>
      <c r="HC115" s="93">
        <v>5697056</v>
      </c>
      <c r="HD115" s="93">
        <v>5697056</v>
      </c>
      <c r="HE115" s="93">
        <v>844083</v>
      </c>
      <c r="HF115" s="93">
        <v>671144600</v>
      </c>
      <c r="HG115" s="93">
        <v>0</v>
      </c>
      <c r="HH115" s="93">
        <v>0</v>
      </c>
      <c r="HI115" s="65">
        <v>4674850</v>
      </c>
      <c r="HJ115" s="65">
        <v>461</v>
      </c>
      <c r="HK115" s="65">
        <v>10140.67</v>
      </c>
      <c r="HL115" s="65">
        <v>0</v>
      </c>
      <c r="HM115" s="65">
        <v>10140.67</v>
      </c>
      <c r="HN115" s="65">
        <v>461</v>
      </c>
      <c r="HO115" s="65">
        <v>4674849</v>
      </c>
      <c r="HP115" s="65">
        <v>1</v>
      </c>
      <c r="HQ115" s="65">
        <v>0</v>
      </c>
      <c r="HR115" s="65">
        <v>0</v>
      </c>
      <c r="HS115" s="65">
        <v>0</v>
      </c>
      <c r="HT115" s="65">
        <v>4321</v>
      </c>
      <c r="HU115" s="65">
        <v>0</v>
      </c>
      <c r="HV115" s="65">
        <v>1250000</v>
      </c>
      <c r="HW115" s="65">
        <v>0</v>
      </c>
      <c r="HX115" s="65">
        <v>0</v>
      </c>
      <c r="HY115" s="65">
        <v>930</v>
      </c>
      <c r="HZ115" s="65">
        <v>14942</v>
      </c>
      <c r="IA115" s="65">
        <v>0</v>
      </c>
      <c r="IB115" s="65">
        <v>0</v>
      </c>
      <c r="IC115" s="65">
        <v>0</v>
      </c>
      <c r="ID115" s="65">
        <v>0</v>
      </c>
      <c r="IE115" s="65">
        <v>5945043</v>
      </c>
      <c r="IF115" s="65">
        <v>235882</v>
      </c>
      <c r="IG115" s="65">
        <v>5709161</v>
      </c>
      <c r="IH115" s="65">
        <v>5709161</v>
      </c>
      <c r="II115" s="65">
        <v>866483</v>
      </c>
      <c r="IJ115" s="65">
        <v>731210900</v>
      </c>
      <c r="IK115" s="65">
        <v>0</v>
      </c>
      <c r="IL115" s="65">
        <v>0</v>
      </c>
      <c r="IM115" s="90">
        <v>4679170</v>
      </c>
      <c r="IN115" s="90">
        <v>461</v>
      </c>
      <c r="IO115" s="90">
        <v>10150.040000000001</v>
      </c>
      <c r="IP115" s="90">
        <v>0</v>
      </c>
      <c r="IQ115" s="90">
        <v>10150.040000000001</v>
      </c>
      <c r="IR115" s="90">
        <v>457</v>
      </c>
      <c r="IS115" s="90">
        <v>4638568</v>
      </c>
      <c r="IT115" s="90">
        <v>40602</v>
      </c>
      <c r="IU115" s="90">
        <v>0</v>
      </c>
      <c r="IV115" s="90">
        <v>0</v>
      </c>
      <c r="IW115" s="90">
        <v>0</v>
      </c>
      <c r="IX115" s="90">
        <v>0</v>
      </c>
      <c r="IY115" s="90">
        <v>0</v>
      </c>
      <c r="IZ115" s="90">
        <v>1300000</v>
      </c>
      <c r="JA115" s="90">
        <v>40600</v>
      </c>
      <c r="JB115" s="90">
        <v>0</v>
      </c>
      <c r="JC115" s="90">
        <v>0</v>
      </c>
      <c r="JD115" s="90">
        <v>0</v>
      </c>
      <c r="JE115" s="90">
        <v>0</v>
      </c>
      <c r="JF115" s="90">
        <v>0</v>
      </c>
      <c r="JG115" s="90">
        <v>0</v>
      </c>
      <c r="JH115" s="90">
        <v>0</v>
      </c>
      <c r="JI115" s="90">
        <v>6019770</v>
      </c>
      <c r="JJ115" s="90">
        <v>205516</v>
      </c>
      <c r="JK115" s="90">
        <v>5814254</v>
      </c>
      <c r="JL115" s="90">
        <v>5814254</v>
      </c>
      <c r="JM115" s="90">
        <v>892283</v>
      </c>
      <c r="JN115" s="90">
        <v>824716400</v>
      </c>
      <c r="JO115" s="90">
        <v>0</v>
      </c>
      <c r="JP115" s="90">
        <v>0</v>
      </c>
      <c r="JQ115" s="100">
        <v>4638568</v>
      </c>
      <c r="JR115" s="100">
        <v>457</v>
      </c>
      <c r="JS115" s="100">
        <v>10150.040000000001</v>
      </c>
      <c r="JT115" s="100">
        <v>849.96</v>
      </c>
      <c r="JU115" s="100">
        <v>11000</v>
      </c>
      <c r="JV115" s="100">
        <v>453</v>
      </c>
      <c r="JW115" s="100">
        <v>4983000</v>
      </c>
      <c r="JX115" s="100">
        <v>0</v>
      </c>
      <c r="JY115" s="100">
        <v>0</v>
      </c>
      <c r="JZ115" s="100">
        <v>0</v>
      </c>
      <c r="KA115" s="100">
        <v>0</v>
      </c>
      <c r="KB115" s="100">
        <v>1122</v>
      </c>
      <c r="KC115" s="100">
        <v>0</v>
      </c>
      <c r="KD115" s="100">
        <v>1400000</v>
      </c>
      <c r="KE115" s="100">
        <v>44000</v>
      </c>
      <c r="KF115" s="100">
        <v>0</v>
      </c>
      <c r="KG115" s="100">
        <v>746</v>
      </c>
      <c r="KH115" s="100">
        <v>2604</v>
      </c>
      <c r="KI115" s="100">
        <v>0</v>
      </c>
      <c r="KJ115" s="100">
        <v>0</v>
      </c>
      <c r="KK115" s="100">
        <v>51959</v>
      </c>
      <c r="KL115" s="100">
        <v>0</v>
      </c>
      <c r="KM115" s="100">
        <v>6483431</v>
      </c>
      <c r="KN115" s="100">
        <v>155346</v>
      </c>
      <c r="KO115" s="100">
        <v>6328085</v>
      </c>
      <c r="KP115" s="100">
        <v>6328085</v>
      </c>
      <c r="KQ115" s="100">
        <v>1113811</v>
      </c>
      <c r="KR115" s="100">
        <v>946989500</v>
      </c>
      <c r="KS115" s="100">
        <v>0</v>
      </c>
      <c r="KT115" s="100">
        <v>0</v>
      </c>
    </row>
    <row r="116" spans="1:306" x14ac:dyDescent="0.25">
      <c r="A116" s="61">
        <v>1862</v>
      </c>
      <c r="B116" s="61" t="s">
        <v>136</v>
      </c>
      <c r="C116" s="61">
        <v>67317789</v>
      </c>
      <c r="D116" s="61">
        <v>7335</v>
      </c>
      <c r="E116" s="61">
        <v>9177.61</v>
      </c>
      <c r="F116" s="61">
        <v>75</v>
      </c>
      <c r="G116" s="61">
        <v>9252.61</v>
      </c>
      <c r="H116" s="61">
        <v>7383</v>
      </c>
      <c r="I116" s="61">
        <v>68312020</v>
      </c>
      <c r="J116" s="61">
        <v>9100</v>
      </c>
      <c r="K116" s="61">
        <v>0</v>
      </c>
      <c r="L116" s="61">
        <v>0</v>
      </c>
      <c r="M116" s="61">
        <v>0</v>
      </c>
      <c r="N116" s="61">
        <v>0</v>
      </c>
      <c r="O116" s="61">
        <v>0</v>
      </c>
      <c r="P116" s="61">
        <v>0</v>
      </c>
      <c r="Q116" s="61">
        <v>0</v>
      </c>
      <c r="R116" s="61">
        <v>0</v>
      </c>
      <c r="S116" s="61">
        <v>68372497</v>
      </c>
      <c r="T116" s="61">
        <v>42853099</v>
      </c>
      <c r="U116" s="61">
        <v>25519398</v>
      </c>
      <c r="V116" s="61">
        <v>25530127</v>
      </c>
      <c r="W116" s="61">
        <v>7299426</v>
      </c>
      <c r="X116" s="61">
        <v>271839</v>
      </c>
      <c r="Y116" s="61">
        <v>3402147057</v>
      </c>
      <c r="Z116" s="61">
        <v>0</v>
      </c>
      <c r="AA116" s="61">
        <v>10729</v>
      </c>
      <c r="AB116" s="61">
        <v>0</v>
      </c>
      <c r="AC116" s="61">
        <v>0</v>
      </c>
      <c r="AD116" s="61">
        <v>51377</v>
      </c>
      <c r="AE116" s="94">
        <v>68321120</v>
      </c>
      <c r="AF116" s="94">
        <v>7383</v>
      </c>
      <c r="AG116" s="94">
        <v>9253.84</v>
      </c>
      <c r="AH116" s="94">
        <v>0</v>
      </c>
      <c r="AI116" s="94">
        <v>9253.84</v>
      </c>
      <c r="AJ116" s="94">
        <v>7384</v>
      </c>
      <c r="AK116" s="94">
        <v>68330355</v>
      </c>
      <c r="AL116" s="94">
        <v>0</v>
      </c>
      <c r="AM116" s="94">
        <v>0</v>
      </c>
      <c r="AN116" s="94">
        <v>0</v>
      </c>
      <c r="AO116" s="94">
        <v>0</v>
      </c>
      <c r="AP116" s="94">
        <v>0</v>
      </c>
      <c r="AQ116" s="94">
        <v>0</v>
      </c>
      <c r="AR116" s="94">
        <v>0</v>
      </c>
      <c r="AS116" s="94">
        <v>0</v>
      </c>
      <c r="AT116" s="94">
        <v>0</v>
      </c>
      <c r="AU116" s="94">
        <v>68751290</v>
      </c>
      <c r="AV116" s="94">
        <v>41198265</v>
      </c>
      <c r="AW116" s="94">
        <v>27553025</v>
      </c>
      <c r="AX116" s="94">
        <v>27571532</v>
      </c>
      <c r="AY116" s="94">
        <v>7082304</v>
      </c>
      <c r="AZ116" s="94">
        <v>275017</v>
      </c>
      <c r="BA116" s="94">
        <v>3481046518</v>
      </c>
      <c r="BB116" s="94">
        <v>0</v>
      </c>
      <c r="BC116" s="94">
        <v>18507</v>
      </c>
      <c r="BD116" s="94">
        <v>0</v>
      </c>
      <c r="BE116" s="94">
        <v>3563</v>
      </c>
      <c r="BF116" s="94">
        <v>37965</v>
      </c>
      <c r="BG116" s="94">
        <v>379407</v>
      </c>
      <c r="BH116" s="94">
        <v>0</v>
      </c>
      <c r="BI116" s="94">
        <v>0</v>
      </c>
      <c r="BJ116" s="85">
        <v>68339608</v>
      </c>
      <c r="BK116" s="85">
        <v>7385</v>
      </c>
      <c r="BL116" s="85">
        <v>9253.84</v>
      </c>
      <c r="BM116" s="85">
        <v>0</v>
      </c>
      <c r="BN116" s="85">
        <v>9253.84</v>
      </c>
      <c r="BO116" s="85">
        <v>7391</v>
      </c>
      <c r="BP116" s="85">
        <v>68395131</v>
      </c>
      <c r="BQ116" s="85">
        <v>0</v>
      </c>
      <c r="BR116" s="85">
        <v>15286</v>
      </c>
      <c r="BS116" s="85">
        <v>0</v>
      </c>
      <c r="BT116" s="85">
        <v>0</v>
      </c>
      <c r="BU116" s="85">
        <v>0</v>
      </c>
      <c r="BV116" s="85">
        <v>0</v>
      </c>
      <c r="BW116" s="85">
        <v>0</v>
      </c>
      <c r="BX116" s="85">
        <v>0</v>
      </c>
      <c r="BY116" s="85">
        <v>0</v>
      </c>
      <c r="BZ116" s="85">
        <v>68795813</v>
      </c>
      <c r="CA116" s="85">
        <v>42861686</v>
      </c>
      <c r="CB116" s="85">
        <v>25934127</v>
      </c>
      <c r="CC116" s="85">
        <v>25952635</v>
      </c>
      <c r="CD116" s="85">
        <v>7066166</v>
      </c>
      <c r="CE116" s="85">
        <v>306138</v>
      </c>
      <c r="CF116" s="85">
        <v>3527789675</v>
      </c>
      <c r="CG116" s="85">
        <v>0</v>
      </c>
      <c r="CH116" s="85">
        <v>18508</v>
      </c>
      <c r="CI116" s="85">
        <v>0</v>
      </c>
      <c r="CJ116" s="85">
        <v>23127</v>
      </c>
      <c r="CK116" s="85">
        <v>0</v>
      </c>
      <c r="CL116" s="85">
        <v>362269</v>
      </c>
      <c r="CM116" s="85">
        <v>0</v>
      </c>
      <c r="CN116" s="85">
        <v>0</v>
      </c>
      <c r="CO116" s="91">
        <v>68410417</v>
      </c>
      <c r="CP116" s="91">
        <v>7391</v>
      </c>
      <c r="CQ116" s="91">
        <v>9255.91</v>
      </c>
      <c r="CR116" s="91">
        <v>0</v>
      </c>
      <c r="CS116" s="91">
        <v>9255.91</v>
      </c>
      <c r="CT116" s="91">
        <v>7364</v>
      </c>
      <c r="CU116" s="91">
        <v>68160521</v>
      </c>
      <c r="CV116" s="91">
        <v>0</v>
      </c>
      <c r="CW116" s="91">
        <v>61809</v>
      </c>
      <c r="CX116" s="91">
        <v>0</v>
      </c>
      <c r="CY116" s="91">
        <v>0</v>
      </c>
      <c r="CZ116" s="91">
        <v>0</v>
      </c>
      <c r="DA116" s="91">
        <v>0</v>
      </c>
      <c r="DB116" s="91">
        <v>0</v>
      </c>
      <c r="DC116" s="91">
        <v>249910</v>
      </c>
      <c r="DD116" s="91">
        <v>0</v>
      </c>
      <c r="DE116" s="91">
        <v>69484607</v>
      </c>
      <c r="DF116" s="91">
        <v>44156295</v>
      </c>
      <c r="DG116" s="91">
        <v>25328312</v>
      </c>
      <c r="DH116" s="91">
        <v>25319056</v>
      </c>
      <c r="DI116" s="91">
        <v>7057982</v>
      </c>
      <c r="DJ116" s="91">
        <v>310638</v>
      </c>
      <c r="DK116" s="91">
        <v>3630865358</v>
      </c>
      <c r="DL116" s="91">
        <v>9256</v>
      </c>
      <c r="DM116" s="91">
        <v>0</v>
      </c>
      <c r="DN116" s="91">
        <v>249896</v>
      </c>
      <c r="DO116" s="91">
        <v>34024</v>
      </c>
      <c r="DP116" s="91">
        <v>33622</v>
      </c>
      <c r="DQ116" s="91">
        <v>694825</v>
      </c>
      <c r="DR116" s="91">
        <v>0</v>
      </c>
      <c r="DS116" s="91">
        <v>0</v>
      </c>
      <c r="DT116" s="91">
        <v>0</v>
      </c>
      <c r="DU116" s="92">
        <v>68222330</v>
      </c>
      <c r="DV116" s="92">
        <v>7364</v>
      </c>
      <c r="DW116" s="92">
        <v>9264.2999999999993</v>
      </c>
      <c r="DX116" s="92">
        <v>135.69999999999999</v>
      </c>
      <c r="DY116" s="92">
        <v>9400</v>
      </c>
      <c r="DZ116" s="92">
        <v>7338</v>
      </c>
      <c r="EA116" s="92">
        <v>68977200</v>
      </c>
      <c r="EB116" s="92">
        <v>0</v>
      </c>
      <c r="EC116" s="92">
        <v>16890</v>
      </c>
      <c r="ED116" s="92">
        <v>0</v>
      </c>
      <c r="EE116" s="92">
        <v>0</v>
      </c>
      <c r="EF116" s="92">
        <v>0</v>
      </c>
      <c r="EG116" s="92">
        <v>0</v>
      </c>
      <c r="EH116" s="92">
        <v>0</v>
      </c>
      <c r="EI116" s="92">
        <v>244400</v>
      </c>
      <c r="EJ116" s="92">
        <v>0</v>
      </c>
      <c r="EK116" s="92">
        <v>70772614</v>
      </c>
      <c r="EL116" s="92">
        <v>45720958</v>
      </c>
      <c r="EM116" s="92">
        <v>25051656</v>
      </c>
      <c r="EN116" s="92">
        <v>25051656</v>
      </c>
      <c r="EO116" s="92">
        <v>6125391</v>
      </c>
      <c r="EP116" s="92">
        <v>318156</v>
      </c>
      <c r="EQ116" s="92">
        <v>3764048835</v>
      </c>
      <c r="ER116" s="92">
        <v>0</v>
      </c>
      <c r="ES116" s="92">
        <v>0</v>
      </c>
      <c r="ET116" s="92">
        <v>0</v>
      </c>
      <c r="EU116" s="92">
        <v>213</v>
      </c>
      <c r="EV116" s="92">
        <v>39923</v>
      </c>
      <c r="EW116" s="92">
        <v>1071334</v>
      </c>
      <c r="EX116" s="92">
        <v>0</v>
      </c>
      <c r="EY116" s="92">
        <v>0</v>
      </c>
      <c r="EZ116" s="92">
        <v>422654</v>
      </c>
      <c r="FA116" s="88">
        <v>68994090</v>
      </c>
      <c r="FB116" s="88">
        <v>7338</v>
      </c>
      <c r="FC116" s="88">
        <v>9402.2999999999993</v>
      </c>
      <c r="FD116" s="88">
        <v>297.7</v>
      </c>
      <c r="FE116" s="88">
        <v>9700</v>
      </c>
      <c r="FF116" s="88">
        <v>7270</v>
      </c>
      <c r="FG116" s="88">
        <v>70519000</v>
      </c>
      <c r="FH116" s="88">
        <v>0</v>
      </c>
      <c r="FI116" s="88">
        <v>0</v>
      </c>
      <c r="FJ116" s="88">
        <v>80394</v>
      </c>
      <c r="FK116" s="88">
        <v>0</v>
      </c>
      <c r="FL116" s="88">
        <v>0</v>
      </c>
      <c r="FM116" s="88">
        <v>0</v>
      </c>
      <c r="FN116" s="88">
        <v>0</v>
      </c>
      <c r="FO116" s="88">
        <v>659600</v>
      </c>
      <c r="FP116" s="88">
        <v>0</v>
      </c>
      <c r="FQ116" s="88">
        <v>0</v>
      </c>
      <c r="FR116" s="88">
        <v>18810</v>
      </c>
      <c r="FS116" s="88">
        <v>0</v>
      </c>
      <c r="FT116" s="88">
        <v>0</v>
      </c>
      <c r="FU116" s="88">
        <v>1603707</v>
      </c>
      <c r="FV116" s="88">
        <v>490212</v>
      </c>
      <c r="FW116" s="88">
        <v>73371723</v>
      </c>
      <c r="FX116" s="88">
        <v>46744056</v>
      </c>
      <c r="FY116" s="88">
        <v>26627668</v>
      </c>
      <c r="FZ116" s="88">
        <v>26627668</v>
      </c>
      <c r="GA116" s="88">
        <v>7390020</v>
      </c>
      <c r="GB116" s="88">
        <v>3908548614</v>
      </c>
      <c r="GC116" s="88">
        <v>0</v>
      </c>
      <c r="GD116" s="88">
        <v>1</v>
      </c>
      <c r="GE116" s="93">
        <v>70599394</v>
      </c>
      <c r="GF116" s="93">
        <v>7270</v>
      </c>
      <c r="GG116" s="93">
        <v>9711.06</v>
      </c>
      <c r="GH116" s="93">
        <v>288.94</v>
      </c>
      <c r="GI116" s="93">
        <v>10000</v>
      </c>
      <c r="GJ116" s="93">
        <v>7129</v>
      </c>
      <c r="GK116" s="93">
        <v>71290000</v>
      </c>
      <c r="GL116" s="93">
        <v>0</v>
      </c>
      <c r="GM116" s="93">
        <v>0</v>
      </c>
      <c r="GN116" s="93">
        <v>0</v>
      </c>
      <c r="GO116" s="93">
        <v>0</v>
      </c>
      <c r="GP116" s="93">
        <v>0</v>
      </c>
      <c r="GQ116" s="93">
        <v>0</v>
      </c>
      <c r="GR116" s="93">
        <v>0</v>
      </c>
      <c r="GS116" s="93">
        <v>1410000</v>
      </c>
      <c r="GT116" s="93">
        <v>0</v>
      </c>
      <c r="GU116" s="93">
        <v>0</v>
      </c>
      <c r="GV116" s="93">
        <v>35858</v>
      </c>
      <c r="GW116" s="93">
        <v>0</v>
      </c>
      <c r="GX116" s="93">
        <v>0</v>
      </c>
      <c r="GY116" s="93">
        <v>2241637</v>
      </c>
      <c r="GZ116" s="93">
        <v>489207</v>
      </c>
      <c r="HA116" s="93">
        <v>75466702</v>
      </c>
      <c r="HB116" s="93">
        <v>48373322</v>
      </c>
      <c r="HC116" s="93">
        <v>27093380</v>
      </c>
      <c r="HD116" s="93">
        <v>27093380</v>
      </c>
      <c r="HE116" s="93">
        <v>7146443</v>
      </c>
      <c r="HF116" s="93">
        <v>4097839471</v>
      </c>
      <c r="HG116" s="93">
        <v>0</v>
      </c>
      <c r="HH116" s="93">
        <v>0</v>
      </c>
      <c r="HI116" s="65">
        <v>71290000</v>
      </c>
      <c r="HJ116" s="65">
        <v>7129</v>
      </c>
      <c r="HK116" s="65">
        <v>10000</v>
      </c>
      <c r="HL116" s="65">
        <v>0</v>
      </c>
      <c r="HM116" s="65">
        <v>10000</v>
      </c>
      <c r="HN116" s="65">
        <v>7027</v>
      </c>
      <c r="HO116" s="65">
        <v>70270000</v>
      </c>
      <c r="HP116" s="65">
        <v>1020000</v>
      </c>
      <c r="HQ116" s="65">
        <v>0</v>
      </c>
      <c r="HR116" s="65">
        <v>68199</v>
      </c>
      <c r="HS116" s="65">
        <v>0</v>
      </c>
      <c r="HT116" s="65">
        <v>0</v>
      </c>
      <c r="HU116" s="65">
        <v>0</v>
      </c>
      <c r="HV116" s="65">
        <v>0</v>
      </c>
      <c r="HW116" s="65">
        <v>1020000</v>
      </c>
      <c r="HX116" s="65">
        <v>0</v>
      </c>
      <c r="HY116" s="65">
        <v>3904</v>
      </c>
      <c r="HZ116" s="65">
        <v>66510</v>
      </c>
      <c r="IA116" s="65">
        <v>0</v>
      </c>
      <c r="IB116" s="65">
        <v>0</v>
      </c>
      <c r="IC116" s="65">
        <v>2611186</v>
      </c>
      <c r="ID116" s="65">
        <v>472410</v>
      </c>
      <c r="IE116" s="65">
        <v>75532209</v>
      </c>
      <c r="IF116" s="65">
        <v>50908593</v>
      </c>
      <c r="IG116" s="65">
        <v>24623616</v>
      </c>
      <c r="IH116" s="65">
        <v>24633616</v>
      </c>
      <c r="II116" s="65">
        <v>7232302</v>
      </c>
      <c r="IJ116" s="65">
        <v>4343551830</v>
      </c>
      <c r="IK116" s="65">
        <v>0</v>
      </c>
      <c r="IL116" s="65">
        <v>10000</v>
      </c>
      <c r="IM116" s="90">
        <v>70338199</v>
      </c>
      <c r="IN116" s="90">
        <v>7027</v>
      </c>
      <c r="IO116" s="90">
        <v>10009.709999999999</v>
      </c>
      <c r="IP116" s="90">
        <v>0</v>
      </c>
      <c r="IQ116" s="90">
        <v>10009.709999999999</v>
      </c>
      <c r="IR116" s="90">
        <v>6910</v>
      </c>
      <c r="IS116" s="90">
        <v>69167096</v>
      </c>
      <c r="IT116" s="90">
        <v>1171103</v>
      </c>
      <c r="IU116" s="90">
        <v>0</v>
      </c>
      <c r="IV116" s="90">
        <v>0</v>
      </c>
      <c r="IW116" s="90">
        <v>0</v>
      </c>
      <c r="IX116" s="90">
        <v>0</v>
      </c>
      <c r="IY116" s="90">
        <v>0</v>
      </c>
      <c r="IZ116" s="90">
        <v>0</v>
      </c>
      <c r="JA116" s="90">
        <v>1171136</v>
      </c>
      <c r="JB116" s="90">
        <v>0</v>
      </c>
      <c r="JC116" s="90">
        <v>0</v>
      </c>
      <c r="JD116" s="90">
        <v>63609</v>
      </c>
      <c r="JE116" s="90">
        <v>0</v>
      </c>
      <c r="JF116" s="90">
        <v>0</v>
      </c>
      <c r="JG116" s="90">
        <v>3033971</v>
      </c>
      <c r="JH116" s="90">
        <v>508342</v>
      </c>
      <c r="JI116" s="90">
        <v>75115257</v>
      </c>
      <c r="JJ116" s="90">
        <v>51711286</v>
      </c>
      <c r="JK116" s="90">
        <v>23403971</v>
      </c>
      <c r="JL116" s="90">
        <v>23393961</v>
      </c>
      <c r="JM116" s="90">
        <v>7620281</v>
      </c>
      <c r="JN116" s="90">
        <v>4890249787</v>
      </c>
      <c r="JO116" s="90">
        <v>10010</v>
      </c>
      <c r="JP116" s="90">
        <v>0</v>
      </c>
      <c r="JQ116" s="100">
        <v>69177106</v>
      </c>
      <c r="JR116" s="100">
        <v>6911</v>
      </c>
      <c r="JS116" s="100">
        <v>10009.709999999999</v>
      </c>
      <c r="JT116" s="100">
        <v>990.29</v>
      </c>
      <c r="JU116" s="100">
        <v>11000</v>
      </c>
      <c r="JV116" s="100">
        <v>6872</v>
      </c>
      <c r="JW116" s="100">
        <v>75592000</v>
      </c>
      <c r="JX116" s="100">
        <v>0</v>
      </c>
      <c r="JY116" s="100">
        <v>0</v>
      </c>
      <c r="JZ116" s="100">
        <v>0</v>
      </c>
      <c r="KA116" s="100">
        <v>0</v>
      </c>
      <c r="KB116" s="100">
        <v>0</v>
      </c>
      <c r="KC116" s="100">
        <v>0</v>
      </c>
      <c r="KD116" s="100">
        <v>0</v>
      </c>
      <c r="KE116" s="100">
        <v>429000</v>
      </c>
      <c r="KF116" s="100">
        <v>0</v>
      </c>
      <c r="KG116" s="100">
        <v>18143</v>
      </c>
      <c r="KH116" s="100">
        <v>156578</v>
      </c>
      <c r="KI116" s="100">
        <v>0</v>
      </c>
      <c r="KJ116" s="100">
        <v>0</v>
      </c>
      <c r="KK116" s="100">
        <v>3900317</v>
      </c>
      <c r="KL116" s="100">
        <v>707926</v>
      </c>
      <c r="KM116" s="100">
        <v>80803964</v>
      </c>
      <c r="KN116" s="100">
        <v>53439929</v>
      </c>
      <c r="KO116" s="100">
        <v>27364035</v>
      </c>
      <c r="KP116" s="100">
        <v>27364035</v>
      </c>
      <c r="KQ116" s="100">
        <v>7893838</v>
      </c>
      <c r="KR116" s="100">
        <v>5457743498</v>
      </c>
      <c r="KS116" s="100">
        <v>0</v>
      </c>
      <c r="KT116" s="100">
        <v>0</v>
      </c>
    </row>
    <row r="117" spans="1:306" x14ac:dyDescent="0.25">
      <c r="A117" s="61">
        <v>1870</v>
      </c>
      <c r="B117" s="61" t="s">
        <v>137</v>
      </c>
      <c r="C117" s="61">
        <v>2709919</v>
      </c>
      <c r="D117" s="61">
        <v>236</v>
      </c>
      <c r="E117" s="61">
        <v>11482.71</v>
      </c>
      <c r="F117" s="61">
        <v>75</v>
      </c>
      <c r="G117" s="61">
        <v>11557.71</v>
      </c>
      <c r="H117" s="61">
        <v>228</v>
      </c>
      <c r="I117" s="61">
        <v>2635158</v>
      </c>
      <c r="J117" s="61">
        <v>0</v>
      </c>
      <c r="K117" s="61">
        <v>3770</v>
      </c>
      <c r="L117" s="61">
        <v>0</v>
      </c>
      <c r="M117" s="61">
        <v>0</v>
      </c>
      <c r="N117" s="61">
        <v>0</v>
      </c>
      <c r="O117" s="61">
        <v>0</v>
      </c>
      <c r="P117" s="61">
        <v>0</v>
      </c>
      <c r="Q117" s="61">
        <v>92462</v>
      </c>
      <c r="R117" s="61">
        <v>0</v>
      </c>
      <c r="S117" s="61">
        <v>2809522</v>
      </c>
      <c r="T117" s="61">
        <v>9184</v>
      </c>
      <c r="U117" s="61">
        <v>2800338</v>
      </c>
      <c r="V117" s="61">
        <v>2800338</v>
      </c>
      <c r="W117" s="61">
        <v>342715</v>
      </c>
      <c r="X117" s="61">
        <v>385</v>
      </c>
      <c r="Y117" s="61">
        <v>1188202551</v>
      </c>
      <c r="Z117" s="61">
        <v>0</v>
      </c>
      <c r="AA117" s="61">
        <v>0</v>
      </c>
      <c r="AB117" s="61">
        <v>74761</v>
      </c>
      <c r="AC117" s="61">
        <v>3371</v>
      </c>
      <c r="AD117" s="61">
        <v>0</v>
      </c>
      <c r="AE117" s="94">
        <v>2638928</v>
      </c>
      <c r="AF117" s="94">
        <v>228</v>
      </c>
      <c r="AG117" s="94">
        <v>11574.25</v>
      </c>
      <c r="AH117" s="94">
        <v>0</v>
      </c>
      <c r="AI117" s="94">
        <v>11574.25</v>
      </c>
      <c r="AJ117" s="94">
        <v>217</v>
      </c>
      <c r="AK117" s="94">
        <v>2511612</v>
      </c>
      <c r="AL117" s="94">
        <v>0</v>
      </c>
      <c r="AM117" s="94">
        <v>7072</v>
      </c>
      <c r="AN117" s="94">
        <v>0</v>
      </c>
      <c r="AO117" s="94">
        <v>0</v>
      </c>
      <c r="AP117" s="94">
        <v>0</v>
      </c>
      <c r="AQ117" s="94">
        <v>0</v>
      </c>
      <c r="AR117" s="94">
        <v>0</v>
      </c>
      <c r="AS117" s="94">
        <v>127317</v>
      </c>
      <c r="AT117" s="94">
        <v>333542</v>
      </c>
      <c r="AU117" s="94">
        <v>3113818</v>
      </c>
      <c r="AV117" s="94">
        <v>7801</v>
      </c>
      <c r="AW117" s="94">
        <v>3106017</v>
      </c>
      <c r="AX117" s="94">
        <v>3106017</v>
      </c>
      <c r="AY117" s="94">
        <v>6000</v>
      </c>
      <c r="AZ117" s="94">
        <v>702</v>
      </c>
      <c r="BA117" s="94">
        <v>1174909634</v>
      </c>
      <c r="BB117" s="94">
        <v>0</v>
      </c>
      <c r="BC117" s="94">
        <v>0</v>
      </c>
      <c r="BD117" s="94">
        <v>127316</v>
      </c>
      <c r="BE117" s="94">
        <v>0</v>
      </c>
      <c r="BF117" s="94">
        <v>6959</v>
      </c>
      <c r="BG117" s="94">
        <v>0</v>
      </c>
      <c r="BH117" s="94">
        <v>0</v>
      </c>
      <c r="BI117" s="94">
        <v>0</v>
      </c>
      <c r="BJ117" s="85">
        <v>2518684</v>
      </c>
      <c r="BK117" s="85">
        <v>217</v>
      </c>
      <c r="BL117" s="85">
        <v>11606.84</v>
      </c>
      <c r="BM117" s="85">
        <v>0</v>
      </c>
      <c r="BN117" s="85">
        <v>11606.84</v>
      </c>
      <c r="BO117" s="85">
        <v>201</v>
      </c>
      <c r="BP117" s="85">
        <v>2332975</v>
      </c>
      <c r="BQ117" s="85">
        <v>0</v>
      </c>
      <c r="BR117" s="85">
        <v>4198</v>
      </c>
      <c r="BS117" s="85">
        <v>0</v>
      </c>
      <c r="BT117" s="85">
        <v>0</v>
      </c>
      <c r="BU117" s="85">
        <v>0</v>
      </c>
      <c r="BV117" s="85">
        <v>0</v>
      </c>
      <c r="BW117" s="85">
        <v>0</v>
      </c>
      <c r="BX117" s="85">
        <v>185709</v>
      </c>
      <c r="BY117" s="85">
        <v>337565</v>
      </c>
      <c r="BZ117" s="85">
        <v>3053479</v>
      </c>
      <c r="CA117" s="85">
        <v>6648</v>
      </c>
      <c r="CB117" s="85">
        <v>3046831</v>
      </c>
      <c r="CC117" s="85">
        <v>3046831</v>
      </c>
      <c r="CD117" s="85">
        <v>20000</v>
      </c>
      <c r="CE117" s="85">
        <v>174</v>
      </c>
      <c r="CF117" s="85">
        <v>1195410027</v>
      </c>
      <c r="CG117" s="85">
        <v>0</v>
      </c>
      <c r="CH117" s="85">
        <v>0</v>
      </c>
      <c r="CI117" s="85">
        <v>185709</v>
      </c>
      <c r="CJ117" s="85">
        <v>0</v>
      </c>
      <c r="CK117" s="85">
        <v>0</v>
      </c>
      <c r="CL117" s="85">
        <v>7323</v>
      </c>
      <c r="CM117" s="85">
        <v>0</v>
      </c>
      <c r="CN117" s="85">
        <v>0</v>
      </c>
      <c r="CO117" s="91">
        <v>2337173</v>
      </c>
      <c r="CP117" s="91">
        <v>201</v>
      </c>
      <c r="CQ117" s="91">
        <v>11627.73</v>
      </c>
      <c r="CR117" s="91">
        <v>0</v>
      </c>
      <c r="CS117" s="91">
        <v>11627.73</v>
      </c>
      <c r="CT117" s="91">
        <v>184</v>
      </c>
      <c r="CU117" s="91">
        <v>2139502</v>
      </c>
      <c r="CV117" s="91">
        <v>0</v>
      </c>
      <c r="CW117" s="91">
        <v>37067</v>
      </c>
      <c r="CX117" s="91">
        <v>0</v>
      </c>
      <c r="CY117" s="91">
        <v>0</v>
      </c>
      <c r="CZ117" s="91">
        <v>0</v>
      </c>
      <c r="DA117" s="91">
        <v>0</v>
      </c>
      <c r="DB117" s="91">
        <v>0</v>
      </c>
      <c r="DC117" s="91">
        <v>197671</v>
      </c>
      <c r="DD117" s="91">
        <v>338820</v>
      </c>
      <c r="DE117" s="91">
        <v>2921935</v>
      </c>
      <c r="DF117" s="91">
        <v>5646</v>
      </c>
      <c r="DG117" s="91">
        <v>2916289</v>
      </c>
      <c r="DH117" s="91">
        <v>2916289</v>
      </c>
      <c r="DI117" s="91">
        <v>39782</v>
      </c>
      <c r="DJ117" s="91">
        <v>177</v>
      </c>
      <c r="DK117" s="91">
        <v>1175386478</v>
      </c>
      <c r="DL117" s="91">
        <v>0</v>
      </c>
      <c r="DM117" s="91">
        <v>0</v>
      </c>
      <c r="DN117" s="91">
        <v>197671</v>
      </c>
      <c r="DO117" s="91">
        <v>0</v>
      </c>
      <c r="DP117" s="91">
        <v>3674</v>
      </c>
      <c r="DQ117" s="91">
        <v>7530</v>
      </c>
      <c r="DR117" s="91">
        <v>0</v>
      </c>
      <c r="DS117" s="91">
        <v>0</v>
      </c>
      <c r="DT117" s="91">
        <v>0</v>
      </c>
      <c r="DU117" s="92">
        <v>2176569</v>
      </c>
      <c r="DV117" s="92">
        <v>184</v>
      </c>
      <c r="DW117" s="92">
        <v>11829.18</v>
      </c>
      <c r="DX117" s="92">
        <v>0</v>
      </c>
      <c r="DY117" s="92">
        <v>11829.18</v>
      </c>
      <c r="DZ117" s="92">
        <v>172</v>
      </c>
      <c r="EA117" s="92">
        <v>2176569</v>
      </c>
      <c r="EB117" s="92">
        <v>0</v>
      </c>
      <c r="EC117" s="92">
        <v>0</v>
      </c>
      <c r="ED117" s="92">
        <v>0</v>
      </c>
      <c r="EE117" s="92">
        <v>0</v>
      </c>
      <c r="EF117" s="92">
        <v>0</v>
      </c>
      <c r="EG117" s="92">
        <v>0</v>
      </c>
      <c r="EH117" s="92">
        <v>750000</v>
      </c>
      <c r="EI117" s="92">
        <v>141950</v>
      </c>
      <c r="EJ117" s="92">
        <v>334687</v>
      </c>
      <c r="EK117" s="92">
        <v>3410960</v>
      </c>
      <c r="EL117" s="92">
        <v>9222</v>
      </c>
      <c r="EM117" s="92">
        <v>3401738</v>
      </c>
      <c r="EN117" s="92">
        <v>3401738</v>
      </c>
      <c r="EO117" s="92">
        <v>55000</v>
      </c>
      <c r="EP117" s="92">
        <v>181</v>
      </c>
      <c r="EQ117" s="92">
        <v>1212231984</v>
      </c>
      <c r="ER117" s="92">
        <v>0</v>
      </c>
      <c r="ES117" s="92">
        <v>0</v>
      </c>
      <c r="ET117" s="92">
        <v>141950</v>
      </c>
      <c r="EU117" s="92">
        <v>0</v>
      </c>
      <c r="EV117" s="92">
        <v>0</v>
      </c>
      <c r="EW117" s="92">
        <v>7754</v>
      </c>
      <c r="EX117" s="92">
        <v>0</v>
      </c>
      <c r="EY117" s="92">
        <v>0</v>
      </c>
      <c r="EZ117" s="92">
        <v>0</v>
      </c>
      <c r="FA117" s="88">
        <v>2034619</v>
      </c>
      <c r="FB117" s="88">
        <v>172</v>
      </c>
      <c r="FC117" s="88">
        <v>11829.18</v>
      </c>
      <c r="FD117" s="88">
        <v>175</v>
      </c>
      <c r="FE117" s="88">
        <v>12004.18</v>
      </c>
      <c r="FF117" s="88">
        <v>158</v>
      </c>
      <c r="FG117" s="88">
        <v>1896660</v>
      </c>
      <c r="FH117" s="88">
        <v>137959</v>
      </c>
      <c r="FI117" s="88">
        <v>0</v>
      </c>
      <c r="FJ117" s="88">
        <v>0</v>
      </c>
      <c r="FK117" s="88">
        <v>0</v>
      </c>
      <c r="FL117" s="88">
        <v>0</v>
      </c>
      <c r="FM117" s="88">
        <v>0</v>
      </c>
      <c r="FN117" s="88">
        <v>750000</v>
      </c>
      <c r="FO117" s="88">
        <v>168059</v>
      </c>
      <c r="FP117" s="88">
        <v>335012</v>
      </c>
      <c r="FQ117" s="88">
        <v>0</v>
      </c>
      <c r="FR117" s="88">
        <v>0</v>
      </c>
      <c r="FS117" s="88">
        <v>0</v>
      </c>
      <c r="FT117" s="88">
        <v>0</v>
      </c>
      <c r="FU117" s="88">
        <v>8046</v>
      </c>
      <c r="FV117" s="88">
        <v>0</v>
      </c>
      <c r="FW117" s="88">
        <v>3295736</v>
      </c>
      <c r="FX117" s="88">
        <v>5731</v>
      </c>
      <c r="FY117" s="88">
        <v>3290005</v>
      </c>
      <c r="FZ117" s="88">
        <v>3290005</v>
      </c>
      <c r="GA117" s="88">
        <v>130000</v>
      </c>
      <c r="GB117" s="88">
        <v>1289091075</v>
      </c>
      <c r="GC117" s="88">
        <v>0</v>
      </c>
      <c r="GD117" s="88">
        <v>0</v>
      </c>
      <c r="GE117" s="93">
        <v>1896660</v>
      </c>
      <c r="GF117" s="93">
        <v>158</v>
      </c>
      <c r="GG117" s="93">
        <v>12004.18</v>
      </c>
      <c r="GH117" s="93">
        <v>179</v>
      </c>
      <c r="GI117" s="93">
        <v>12183.18</v>
      </c>
      <c r="GJ117" s="93">
        <v>154</v>
      </c>
      <c r="GK117" s="93">
        <v>1876210</v>
      </c>
      <c r="GL117" s="93">
        <v>20450</v>
      </c>
      <c r="GM117" s="93">
        <v>0</v>
      </c>
      <c r="GN117" s="93">
        <v>0</v>
      </c>
      <c r="GO117" s="93">
        <v>0</v>
      </c>
      <c r="GP117" s="93">
        <v>0</v>
      </c>
      <c r="GQ117" s="93">
        <v>0</v>
      </c>
      <c r="GR117" s="93">
        <v>750000</v>
      </c>
      <c r="GS117" s="93">
        <v>48733</v>
      </c>
      <c r="GT117" s="93">
        <v>334525</v>
      </c>
      <c r="GU117" s="93">
        <v>0</v>
      </c>
      <c r="GV117" s="93">
        <v>0</v>
      </c>
      <c r="GW117" s="93">
        <v>0</v>
      </c>
      <c r="GX117" s="93">
        <v>-23974</v>
      </c>
      <c r="GY117" s="93">
        <v>8300</v>
      </c>
      <c r="GZ117" s="93">
        <v>0</v>
      </c>
      <c r="HA117" s="93">
        <v>3014244</v>
      </c>
      <c r="HB117" s="93">
        <v>3642</v>
      </c>
      <c r="HC117" s="93">
        <v>3010602</v>
      </c>
      <c r="HD117" s="93">
        <v>3010602</v>
      </c>
      <c r="HE117" s="93">
        <v>230000</v>
      </c>
      <c r="HF117" s="93">
        <v>1366096907</v>
      </c>
      <c r="HG117" s="93">
        <v>0</v>
      </c>
      <c r="HH117" s="93">
        <v>0</v>
      </c>
      <c r="HI117" s="65">
        <v>1876210</v>
      </c>
      <c r="HJ117" s="65">
        <v>154</v>
      </c>
      <c r="HK117" s="65">
        <v>12183.18</v>
      </c>
      <c r="HL117" s="65">
        <v>0</v>
      </c>
      <c r="HM117" s="65">
        <v>12183.18</v>
      </c>
      <c r="HN117" s="65">
        <v>149</v>
      </c>
      <c r="HO117" s="65">
        <v>1815294</v>
      </c>
      <c r="HP117" s="65">
        <v>60916</v>
      </c>
      <c r="HQ117" s="65">
        <v>0</v>
      </c>
      <c r="HR117" s="65">
        <v>0</v>
      </c>
      <c r="HS117" s="65">
        <v>0</v>
      </c>
      <c r="HT117" s="65">
        <v>0</v>
      </c>
      <c r="HU117" s="65">
        <v>0</v>
      </c>
      <c r="HV117" s="65">
        <v>750000</v>
      </c>
      <c r="HW117" s="65">
        <v>60916</v>
      </c>
      <c r="HX117" s="65">
        <v>338525</v>
      </c>
      <c r="HY117" s="65">
        <v>0</v>
      </c>
      <c r="HZ117" s="65">
        <v>0</v>
      </c>
      <c r="IA117" s="65">
        <v>0</v>
      </c>
      <c r="IB117" s="65">
        <v>0</v>
      </c>
      <c r="IC117" s="65">
        <v>8336</v>
      </c>
      <c r="ID117" s="65">
        <v>0</v>
      </c>
      <c r="IE117" s="65">
        <v>3033987</v>
      </c>
      <c r="IF117" s="65">
        <v>4648</v>
      </c>
      <c r="IG117" s="65">
        <v>3029339</v>
      </c>
      <c r="IH117" s="65">
        <v>3029339</v>
      </c>
      <c r="II117" s="65">
        <v>500000</v>
      </c>
      <c r="IJ117" s="65">
        <v>1518443177</v>
      </c>
      <c r="IK117" s="65">
        <v>0</v>
      </c>
      <c r="IL117" s="65">
        <v>0</v>
      </c>
      <c r="IM117" s="90">
        <v>1815294</v>
      </c>
      <c r="IN117" s="90">
        <v>149</v>
      </c>
      <c r="IO117" s="90">
        <v>12183.18</v>
      </c>
      <c r="IP117" s="90">
        <v>0</v>
      </c>
      <c r="IQ117" s="90">
        <v>12183.18</v>
      </c>
      <c r="IR117" s="90">
        <v>150</v>
      </c>
      <c r="IS117" s="90">
        <v>1827477</v>
      </c>
      <c r="IT117" s="90">
        <v>0</v>
      </c>
      <c r="IU117" s="90">
        <v>0</v>
      </c>
      <c r="IV117" s="90">
        <v>0</v>
      </c>
      <c r="IW117" s="90">
        <v>0</v>
      </c>
      <c r="IX117" s="90">
        <v>0</v>
      </c>
      <c r="IY117" s="90">
        <v>0</v>
      </c>
      <c r="IZ117" s="90">
        <v>1200000</v>
      </c>
      <c r="JA117" s="90">
        <v>0</v>
      </c>
      <c r="JB117" s="90">
        <v>336987</v>
      </c>
      <c r="JC117" s="90">
        <v>136</v>
      </c>
      <c r="JD117" s="90">
        <v>1451</v>
      </c>
      <c r="JE117" s="90">
        <v>0</v>
      </c>
      <c r="JF117" s="90">
        <v>0</v>
      </c>
      <c r="JG117" s="90">
        <v>8399</v>
      </c>
      <c r="JH117" s="90">
        <v>0</v>
      </c>
      <c r="JI117" s="90">
        <v>3374450</v>
      </c>
      <c r="JJ117" s="90">
        <v>4200</v>
      </c>
      <c r="JK117" s="90">
        <v>3370250</v>
      </c>
      <c r="JL117" s="90">
        <v>3382433</v>
      </c>
      <c r="JM117" s="90">
        <v>400000</v>
      </c>
      <c r="JN117" s="90">
        <v>1879974978</v>
      </c>
      <c r="JO117" s="90">
        <v>0</v>
      </c>
      <c r="JP117" s="90">
        <v>12183</v>
      </c>
      <c r="JQ117" s="100">
        <v>1827477</v>
      </c>
      <c r="JR117" s="100">
        <v>150</v>
      </c>
      <c r="JS117" s="100">
        <v>12183.18</v>
      </c>
      <c r="JT117" s="100">
        <v>325</v>
      </c>
      <c r="JU117" s="100">
        <v>12508.18</v>
      </c>
      <c r="JV117" s="100">
        <v>145</v>
      </c>
      <c r="JW117" s="100">
        <v>1813686</v>
      </c>
      <c r="JX117" s="100">
        <v>13791</v>
      </c>
      <c r="JY117" s="100">
        <v>0</v>
      </c>
      <c r="JZ117" s="100">
        <v>0</v>
      </c>
      <c r="KA117" s="100">
        <v>0</v>
      </c>
      <c r="KB117" s="100">
        <v>0</v>
      </c>
      <c r="KC117" s="100">
        <v>0</v>
      </c>
      <c r="KD117" s="100">
        <v>1200000</v>
      </c>
      <c r="KE117" s="100">
        <v>62541</v>
      </c>
      <c r="KF117" s="100">
        <v>334956</v>
      </c>
      <c r="KG117" s="100">
        <v>0</v>
      </c>
      <c r="KH117" s="100">
        <v>0</v>
      </c>
      <c r="KI117" s="100">
        <v>0</v>
      </c>
      <c r="KJ117" s="100">
        <v>0</v>
      </c>
      <c r="KK117" s="100">
        <v>9893</v>
      </c>
      <c r="KL117" s="100">
        <v>0</v>
      </c>
      <c r="KM117" s="100">
        <v>3434867</v>
      </c>
      <c r="KN117" s="100">
        <v>1658</v>
      </c>
      <c r="KO117" s="100">
        <v>3433209</v>
      </c>
      <c r="KP117" s="100">
        <v>3420701</v>
      </c>
      <c r="KQ117" s="100">
        <v>400000</v>
      </c>
      <c r="KR117" s="100">
        <v>2169765843</v>
      </c>
      <c r="KS117" s="100">
        <v>12508</v>
      </c>
      <c r="KT117" s="100">
        <v>0</v>
      </c>
    </row>
    <row r="118" spans="1:306" x14ac:dyDescent="0.25">
      <c r="A118" s="61">
        <v>1883</v>
      </c>
      <c r="B118" s="61" t="s">
        <v>138</v>
      </c>
      <c r="C118" s="61">
        <v>27245235</v>
      </c>
      <c r="D118" s="61">
        <v>2852</v>
      </c>
      <c r="E118" s="61">
        <v>9553.0300000000007</v>
      </c>
      <c r="F118" s="61">
        <v>75</v>
      </c>
      <c r="G118" s="61">
        <v>9628.0300000000007</v>
      </c>
      <c r="H118" s="61">
        <v>2836</v>
      </c>
      <c r="I118" s="61">
        <v>27305093</v>
      </c>
      <c r="J118" s="61">
        <v>0</v>
      </c>
      <c r="K118" s="61">
        <v>34287</v>
      </c>
      <c r="L118" s="61">
        <v>0</v>
      </c>
      <c r="M118" s="61">
        <v>0</v>
      </c>
      <c r="N118" s="61">
        <v>0</v>
      </c>
      <c r="O118" s="61">
        <v>0</v>
      </c>
      <c r="P118" s="61">
        <v>1750000</v>
      </c>
      <c r="Q118" s="61">
        <v>154048</v>
      </c>
      <c r="R118" s="61">
        <v>130000</v>
      </c>
      <c r="S118" s="61">
        <v>29374410</v>
      </c>
      <c r="T118" s="61">
        <v>16408374</v>
      </c>
      <c r="U118" s="61">
        <v>12966036</v>
      </c>
      <c r="V118" s="61">
        <v>12966036</v>
      </c>
      <c r="W118" s="61">
        <v>2071513</v>
      </c>
      <c r="X118" s="61">
        <v>77696</v>
      </c>
      <c r="Y118" s="61">
        <v>1372601724</v>
      </c>
      <c r="Z118" s="61">
        <v>0</v>
      </c>
      <c r="AA118" s="61">
        <v>0</v>
      </c>
      <c r="AB118" s="61">
        <v>0</v>
      </c>
      <c r="AC118" s="61">
        <v>982</v>
      </c>
      <c r="AD118" s="61">
        <v>0</v>
      </c>
      <c r="AE118" s="94">
        <v>27339380</v>
      </c>
      <c r="AF118" s="94">
        <v>2836</v>
      </c>
      <c r="AG118" s="94">
        <v>9640.1200000000008</v>
      </c>
      <c r="AH118" s="94">
        <v>0</v>
      </c>
      <c r="AI118" s="94">
        <v>9640.1200000000008</v>
      </c>
      <c r="AJ118" s="94">
        <v>2809</v>
      </c>
      <c r="AK118" s="94">
        <v>27079097</v>
      </c>
      <c r="AL118" s="94">
        <v>0</v>
      </c>
      <c r="AM118" s="94">
        <v>43002</v>
      </c>
      <c r="AN118" s="94">
        <v>0</v>
      </c>
      <c r="AO118" s="94">
        <v>0</v>
      </c>
      <c r="AP118" s="94">
        <v>0</v>
      </c>
      <c r="AQ118" s="94">
        <v>0</v>
      </c>
      <c r="AR118" s="94">
        <v>1750000</v>
      </c>
      <c r="AS118" s="94">
        <v>260283</v>
      </c>
      <c r="AT118" s="94">
        <v>0</v>
      </c>
      <c r="AU118" s="94">
        <v>29408896</v>
      </c>
      <c r="AV118" s="94">
        <v>15795362</v>
      </c>
      <c r="AW118" s="94">
        <v>13613534</v>
      </c>
      <c r="AX118" s="94">
        <v>13594254</v>
      </c>
      <c r="AY118" s="94">
        <v>2035384</v>
      </c>
      <c r="AZ118" s="94">
        <v>71843</v>
      </c>
      <c r="BA118" s="94">
        <v>1415148214</v>
      </c>
      <c r="BB118" s="94">
        <v>19280</v>
      </c>
      <c r="BC118" s="94">
        <v>0</v>
      </c>
      <c r="BD118" s="94">
        <v>260283</v>
      </c>
      <c r="BE118" s="94">
        <v>16231</v>
      </c>
      <c r="BF118" s="94">
        <v>0</v>
      </c>
      <c r="BG118" s="94">
        <v>0</v>
      </c>
      <c r="BH118" s="94">
        <v>0</v>
      </c>
      <c r="BI118" s="94">
        <v>0</v>
      </c>
      <c r="BJ118" s="85">
        <v>27122099</v>
      </c>
      <c r="BK118" s="85">
        <v>2809</v>
      </c>
      <c r="BL118" s="85">
        <v>9655.43</v>
      </c>
      <c r="BM118" s="85">
        <v>0</v>
      </c>
      <c r="BN118" s="85">
        <v>9655.43</v>
      </c>
      <c r="BO118" s="85">
        <v>2784</v>
      </c>
      <c r="BP118" s="85">
        <v>26880717</v>
      </c>
      <c r="BQ118" s="85">
        <v>0</v>
      </c>
      <c r="BR118" s="85">
        <v>144060</v>
      </c>
      <c r="BS118" s="85">
        <v>0</v>
      </c>
      <c r="BT118" s="85">
        <v>0</v>
      </c>
      <c r="BU118" s="85">
        <v>0</v>
      </c>
      <c r="BV118" s="85">
        <v>0</v>
      </c>
      <c r="BW118" s="85">
        <v>1750000</v>
      </c>
      <c r="BX118" s="85">
        <v>241386</v>
      </c>
      <c r="BY118" s="85">
        <v>0</v>
      </c>
      <c r="BZ118" s="85">
        <v>29289845</v>
      </c>
      <c r="CA118" s="85">
        <v>16297365</v>
      </c>
      <c r="CB118" s="85">
        <v>12992480</v>
      </c>
      <c r="CC118" s="85">
        <v>12992480</v>
      </c>
      <c r="CD118" s="85">
        <v>2769377</v>
      </c>
      <c r="CE118" s="85">
        <v>61037</v>
      </c>
      <c r="CF118" s="85">
        <v>1418621859</v>
      </c>
      <c r="CG118" s="85">
        <v>0</v>
      </c>
      <c r="CH118" s="85">
        <v>0</v>
      </c>
      <c r="CI118" s="85">
        <v>241382</v>
      </c>
      <c r="CJ118" s="85">
        <v>424</v>
      </c>
      <c r="CK118" s="85">
        <v>0</v>
      </c>
      <c r="CL118" s="85">
        <v>31876</v>
      </c>
      <c r="CM118" s="85">
        <v>0</v>
      </c>
      <c r="CN118" s="85">
        <v>0</v>
      </c>
      <c r="CO118" s="91">
        <v>27024777</v>
      </c>
      <c r="CP118" s="91">
        <v>2784</v>
      </c>
      <c r="CQ118" s="91">
        <v>9707.18</v>
      </c>
      <c r="CR118" s="91">
        <v>0</v>
      </c>
      <c r="CS118" s="91">
        <v>9707.18</v>
      </c>
      <c r="CT118" s="91">
        <v>2782</v>
      </c>
      <c r="CU118" s="91">
        <v>27005375</v>
      </c>
      <c r="CV118" s="91">
        <v>0</v>
      </c>
      <c r="CW118" s="91">
        <v>48304</v>
      </c>
      <c r="CX118" s="91">
        <v>0</v>
      </c>
      <c r="CY118" s="91">
        <v>0</v>
      </c>
      <c r="CZ118" s="91">
        <v>1750000</v>
      </c>
      <c r="DA118" s="91">
        <v>0</v>
      </c>
      <c r="DB118" s="91">
        <v>2250000</v>
      </c>
      <c r="DC118" s="91">
        <v>19414</v>
      </c>
      <c r="DD118" s="91">
        <v>0</v>
      </c>
      <c r="DE118" s="91">
        <v>31124858</v>
      </c>
      <c r="DF118" s="91">
        <v>16699709</v>
      </c>
      <c r="DG118" s="91">
        <v>14425149</v>
      </c>
      <c r="DH118" s="91">
        <v>14434857</v>
      </c>
      <c r="DI118" s="91">
        <v>825167</v>
      </c>
      <c r="DJ118" s="91">
        <v>61934</v>
      </c>
      <c r="DK118" s="91">
        <v>1466649506</v>
      </c>
      <c r="DL118" s="91">
        <v>0</v>
      </c>
      <c r="DM118" s="91">
        <v>9708</v>
      </c>
      <c r="DN118" s="91">
        <v>19402</v>
      </c>
      <c r="DO118" s="91">
        <v>0</v>
      </c>
      <c r="DP118" s="91">
        <v>7835</v>
      </c>
      <c r="DQ118" s="91">
        <v>24528</v>
      </c>
      <c r="DR118" s="91">
        <v>0</v>
      </c>
      <c r="DS118" s="91">
        <v>0</v>
      </c>
      <c r="DT118" s="91">
        <v>0</v>
      </c>
      <c r="DU118" s="92">
        <v>28803679</v>
      </c>
      <c r="DV118" s="92">
        <v>2782</v>
      </c>
      <c r="DW118" s="92">
        <v>10353.59</v>
      </c>
      <c r="DX118" s="92">
        <v>0</v>
      </c>
      <c r="DY118" s="92">
        <v>10353.59</v>
      </c>
      <c r="DZ118" s="92">
        <v>2768</v>
      </c>
      <c r="EA118" s="92">
        <v>28803679</v>
      </c>
      <c r="EB118" s="92">
        <v>0</v>
      </c>
      <c r="EC118" s="92">
        <v>13174</v>
      </c>
      <c r="ED118" s="92">
        <v>0</v>
      </c>
      <c r="EE118" s="92">
        <v>0</v>
      </c>
      <c r="EF118" s="92">
        <v>0</v>
      </c>
      <c r="EG118" s="92">
        <v>0</v>
      </c>
      <c r="EH118" s="92">
        <v>2250000</v>
      </c>
      <c r="EI118" s="92">
        <v>144950</v>
      </c>
      <c r="EJ118" s="92">
        <v>0</v>
      </c>
      <c r="EK118" s="92">
        <v>31384021</v>
      </c>
      <c r="EL118" s="92">
        <v>17018329</v>
      </c>
      <c r="EM118" s="92">
        <v>14365692</v>
      </c>
      <c r="EN118" s="92">
        <v>14355338</v>
      </c>
      <c r="EO118" s="92">
        <v>1582218</v>
      </c>
      <c r="EP118" s="92">
        <v>63433</v>
      </c>
      <c r="EQ118" s="92">
        <v>1521310339</v>
      </c>
      <c r="ER118" s="92">
        <v>10354</v>
      </c>
      <c r="ES118" s="92">
        <v>0</v>
      </c>
      <c r="ET118" s="92">
        <v>144942</v>
      </c>
      <c r="EU118" s="92">
        <v>0</v>
      </c>
      <c r="EV118" s="92">
        <v>0</v>
      </c>
      <c r="EW118" s="92">
        <v>66554</v>
      </c>
      <c r="EX118" s="92">
        <v>0</v>
      </c>
      <c r="EY118" s="92">
        <v>0</v>
      </c>
      <c r="EZ118" s="92">
        <v>105664</v>
      </c>
      <c r="FA118" s="88">
        <v>28671911</v>
      </c>
      <c r="FB118" s="88">
        <v>2768</v>
      </c>
      <c r="FC118" s="88">
        <v>10358.35</v>
      </c>
      <c r="FD118" s="88">
        <v>175</v>
      </c>
      <c r="FE118" s="88">
        <v>10533.35</v>
      </c>
      <c r="FF118" s="88">
        <v>2744</v>
      </c>
      <c r="FG118" s="88">
        <v>28903512</v>
      </c>
      <c r="FH118" s="88">
        <v>0</v>
      </c>
      <c r="FI118" s="88">
        <v>0</v>
      </c>
      <c r="FJ118" s="88">
        <v>66371</v>
      </c>
      <c r="FK118" s="88">
        <v>0</v>
      </c>
      <c r="FL118" s="88">
        <v>0</v>
      </c>
      <c r="FM118" s="88">
        <v>0</v>
      </c>
      <c r="FN118" s="88">
        <v>2250000</v>
      </c>
      <c r="FO118" s="88">
        <v>252800</v>
      </c>
      <c r="FP118" s="88">
        <v>0</v>
      </c>
      <c r="FQ118" s="88">
        <v>0</v>
      </c>
      <c r="FR118" s="88">
        <v>0</v>
      </c>
      <c r="FS118" s="88">
        <v>0</v>
      </c>
      <c r="FT118" s="88">
        <v>0</v>
      </c>
      <c r="FU118" s="88">
        <v>337151</v>
      </c>
      <c r="FV118" s="88">
        <v>143976</v>
      </c>
      <c r="FW118" s="88">
        <v>31953810</v>
      </c>
      <c r="FX118" s="88">
        <v>17229131</v>
      </c>
      <c r="FY118" s="88">
        <v>14724679</v>
      </c>
      <c r="FZ118" s="88">
        <v>14724679</v>
      </c>
      <c r="GA118" s="88">
        <v>2469164</v>
      </c>
      <c r="GB118" s="88">
        <v>1612443974</v>
      </c>
      <c r="GC118" s="88">
        <v>0</v>
      </c>
      <c r="GD118" s="88">
        <v>0</v>
      </c>
      <c r="GE118" s="93">
        <v>28969883</v>
      </c>
      <c r="GF118" s="93">
        <v>2744</v>
      </c>
      <c r="GG118" s="93">
        <v>10557.54</v>
      </c>
      <c r="GH118" s="93">
        <v>179</v>
      </c>
      <c r="GI118" s="93">
        <v>10736.54</v>
      </c>
      <c r="GJ118" s="93">
        <v>2667</v>
      </c>
      <c r="GK118" s="93">
        <v>28634352</v>
      </c>
      <c r="GL118" s="93">
        <v>335531</v>
      </c>
      <c r="GM118" s="93">
        <v>0</v>
      </c>
      <c r="GN118" s="93">
        <v>185158</v>
      </c>
      <c r="GO118" s="93">
        <v>0</v>
      </c>
      <c r="GP118" s="93">
        <v>0</v>
      </c>
      <c r="GQ118" s="93">
        <v>2250000</v>
      </c>
      <c r="GR118" s="93">
        <v>3000000</v>
      </c>
      <c r="GS118" s="93">
        <v>826714</v>
      </c>
      <c r="GT118" s="93">
        <v>0</v>
      </c>
      <c r="GU118" s="93">
        <v>0</v>
      </c>
      <c r="GV118" s="93">
        <v>0</v>
      </c>
      <c r="GW118" s="93">
        <v>0</v>
      </c>
      <c r="GX118" s="93">
        <v>0</v>
      </c>
      <c r="GY118" s="93">
        <v>578240</v>
      </c>
      <c r="GZ118" s="93">
        <v>196467</v>
      </c>
      <c r="HA118" s="93">
        <v>36006462</v>
      </c>
      <c r="HB118" s="93">
        <v>17934675</v>
      </c>
      <c r="HC118" s="93">
        <v>18071787</v>
      </c>
      <c r="HD118" s="93">
        <v>18061050</v>
      </c>
      <c r="HE118" s="93">
        <v>40602</v>
      </c>
      <c r="HF118" s="93">
        <v>1672208864</v>
      </c>
      <c r="HG118" s="93">
        <v>10737</v>
      </c>
      <c r="HH118" s="93">
        <v>0</v>
      </c>
      <c r="HI118" s="65">
        <v>31069510</v>
      </c>
      <c r="HJ118" s="65">
        <v>2667</v>
      </c>
      <c r="HK118" s="65">
        <v>11649.61</v>
      </c>
      <c r="HL118" s="65">
        <v>0</v>
      </c>
      <c r="HM118" s="65">
        <v>11649.61</v>
      </c>
      <c r="HN118" s="65">
        <v>2598</v>
      </c>
      <c r="HO118" s="65">
        <v>30265687</v>
      </c>
      <c r="HP118" s="65">
        <v>803823</v>
      </c>
      <c r="HQ118" s="65">
        <v>0</v>
      </c>
      <c r="HR118" s="65">
        <v>0</v>
      </c>
      <c r="HS118" s="65">
        <v>0</v>
      </c>
      <c r="HT118" s="65">
        <v>0</v>
      </c>
      <c r="HU118" s="65">
        <v>0</v>
      </c>
      <c r="HV118" s="65">
        <v>3000000</v>
      </c>
      <c r="HW118" s="65">
        <v>803823</v>
      </c>
      <c r="HX118" s="65">
        <v>0</v>
      </c>
      <c r="HY118" s="65">
        <v>2090</v>
      </c>
      <c r="HZ118" s="65">
        <v>129646</v>
      </c>
      <c r="IA118" s="65">
        <v>0</v>
      </c>
      <c r="IB118" s="65">
        <v>0</v>
      </c>
      <c r="IC118" s="65">
        <v>771496</v>
      </c>
      <c r="ID118" s="65">
        <v>231387</v>
      </c>
      <c r="IE118" s="65">
        <v>36007952</v>
      </c>
      <c r="IF118" s="65">
        <v>17914570</v>
      </c>
      <c r="IG118" s="65">
        <v>18093382</v>
      </c>
      <c r="IH118" s="65">
        <v>18081732</v>
      </c>
      <c r="II118" s="65">
        <v>1447198</v>
      </c>
      <c r="IJ118" s="65">
        <v>1788981969</v>
      </c>
      <c r="IK118" s="65">
        <v>11650</v>
      </c>
      <c r="IL118" s="65">
        <v>0</v>
      </c>
      <c r="IM118" s="90">
        <v>30265687</v>
      </c>
      <c r="IN118" s="90">
        <v>2598</v>
      </c>
      <c r="IO118" s="90">
        <v>11649.61</v>
      </c>
      <c r="IP118" s="90">
        <v>0</v>
      </c>
      <c r="IQ118" s="90">
        <v>11649.61</v>
      </c>
      <c r="IR118" s="90">
        <v>2521</v>
      </c>
      <c r="IS118" s="90">
        <v>29368667</v>
      </c>
      <c r="IT118" s="90">
        <v>897020</v>
      </c>
      <c r="IU118" s="90">
        <v>0</v>
      </c>
      <c r="IV118" s="90">
        <v>2554</v>
      </c>
      <c r="IW118" s="90">
        <v>0</v>
      </c>
      <c r="IX118" s="90">
        <v>0</v>
      </c>
      <c r="IY118" s="90">
        <v>0</v>
      </c>
      <c r="IZ118" s="90">
        <v>3000000</v>
      </c>
      <c r="JA118" s="90">
        <v>897020</v>
      </c>
      <c r="JB118" s="90">
        <v>0</v>
      </c>
      <c r="JC118" s="90">
        <v>2190</v>
      </c>
      <c r="JD118" s="90">
        <v>217585</v>
      </c>
      <c r="JE118" s="90">
        <v>0</v>
      </c>
      <c r="JF118" s="90">
        <v>0</v>
      </c>
      <c r="JG118" s="90">
        <v>906445</v>
      </c>
      <c r="JH118" s="90">
        <v>298838</v>
      </c>
      <c r="JI118" s="90">
        <v>35590319</v>
      </c>
      <c r="JJ118" s="90">
        <v>18968145</v>
      </c>
      <c r="JK118" s="90">
        <v>16622174</v>
      </c>
      <c r="JL118" s="90">
        <v>16622174</v>
      </c>
      <c r="JM118" s="90">
        <v>5750000</v>
      </c>
      <c r="JN118" s="90">
        <v>2042658012</v>
      </c>
      <c r="JO118" s="90">
        <v>0</v>
      </c>
      <c r="JP118" s="90">
        <v>0</v>
      </c>
      <c r="JQ118" s="100">
        <v>29371221</v>
      </c>
      <c r="JR118" s="100">
        <v>2521</v>
      </c>
      <c r="JS118" s="100">
        <v>11650.62</v>
      </c>
      <c r="JT118" s="100">
        <v>325</v>
      </c>
      <c r="JU118" s="100">
        <v>11975.62</v>
      </c>
      <c r="JV118" s="100">
        <v>2446</v>
      </c>
      <c r="JW118" s="100">
        <v>29292367</v>
      </c>
      <c r="JX118" s="100">
        <v>78854</v>
      </c>
      <c r="JY118" s="100">
        <v>0</v>
      </c>
      <c r="JZ118" s="100">
        <v>0</v>
      </c>
      <c r="KA118" s="100">
        <v>0</v>
      </c>
      <c r="KB118" s="100">
        <v>0</v>
      </c>
      <c r="KC118" s="100">
        <v>0</v>
      </c>
      <c r="KD118" s="100">
        <v>0</v>
      </c>
      <c r="KE118" s="100">
        <v>898172</v>
      </c>
      <c r="KF118" s="100">
        <v>0</v>
      </c>
      <c r="KG118" s="100">
        <v>339</v>
      </c>
      <c r="KH118" s="100">
        <v>0</v>
      </c>
      <c r="KI118" s="100">
        <v>0</v>
      </c>
      <c r="KJ118" s="100">
        <v>0</v>
      </c>
      <c r="KK118" s="100">
        <v>1269047</v>
      </c>
      <c r="KL118" s="100">
        <v>430811</v>
      </c>
      <c r="KM118" s="100">
        <v>31969590</v>
      </c>
      <c r="KN118" s="100">
        <v>19411328</v>
      </c>
      <c r="KO118" s="100">
        <v>12558262</v>
      </c>
      <c r="KP118" s="100">
        <v>12534310</v>
      </c>
      <c r="KQ118" s="100">
        <v>8900000</v>
      </c>
      <c r="KR118" s="100">
        <v>2228668107</v>
      </c>
      <c r="KS118" s="100">
        <v>23952</v>
      </c>
      <c r="KT118" s="100">
        <v>0</v>
      </c>
    </row>
    <row r="119" spans="1:306" x14ac:dyDescent="0.25">
      <c r="A119" s="61">
        <v>1890</v>
      </c>
      <c r="B119" s="61" t="s">
        <v>139</v>
      </c>
      <c r="C119" s="61">
        <v>9578227</v>
      </c>
      <c r="D119" s="61">
        <v>743</v>
      </c>
      <c r="E119" s="61">
        <v>12891.29</v>
      </c>
      <c r="F119" s="61">
        <v>75</v>
      </c>
      <c r="G119" s="61">
        <v>12966.29</v>
      </c>
      <c r="H119" s="61">
        <v>741</v>
      </c>
      <c r="I119" s="61">
        <v>9608021</v>
      </c>
      <c r="J119" s="61">
        <v>0</v>
      </c>
      <c r="K119" s="61">
        <v>27003</v>
      </c>
      <c r="L119" s="61">
        <v>0</v>
      </c>
      <c r="M119" s="61">
        <v>0</v>
      </c>
      <c r="N119" s="61">
        <v>0</v>
      </c>
      <c r="O119" s="61">
        <v>0</v>
      </c>
      <c r="P119" s="61">
        <v>0</v>
      </c>
      <c r="Q119" s="61">
        <v>25933</v>
      </c>
      <c r="R119" s="61">
        <v>399518</v>
      </c>
      <c r="S119" s="61">
        <v>10060475</v>
      </c>
      <c r="T119" s="61">
        <v>1530430</v>
      </c>
      <c r="U119" s="61">
        <v>8530045</v>
      </c>
      <c r="V119" s="61">
        <v>8530045</v>
      </c>
      <c r="W119" s="61">
        <v>791238</v>
      </c>
      <c r="X119" s="61">
        <v>1331</v>
      </c>
      <c r="Y119" s="61">
        <v>1153685780</v>
      </c>
      <c r="Z119" s="61">
        <v>0</v>
      </c>
      <c r="AA119" s="61">
        <v>0</v>
      </c>
      <c r="AB119" s="61">
        <v>0</v>
      </c>
      <c r="AC119" s="61">
        <v>0</v>
      </c>
      <c r="AD119" s="61">
        <v>0</v>
      </c>
      <c r="AE119" s="94">
        <v>9635024</v>
      </c>
      <c r="AF119" s="94">
        <v>741</v>
      </c>
      <c r="AG119" s="94">
        <v>13002.73</v>
      </c>
      <c r="AH119" s="94">
        <v>0</v>
      </c>
      <c r="AI119" s="94">
        <v>13002.73</v>
      </c>
      <c r="AJ119" s="94">
        <v>726</v>
      </c>
      <c r="AK119" s="94">
        <v>9439982</v>
      </c>
      <c r="AL119" s="94">
        <v>0</v>
      </c>
      <c r="AM119" s="94">
        <v>0</v>
      </c>
      <c r="AN119" s="94">
        <v>0</v>
      </c>
      <c r="AO119" s="94">
        <v>0</v>
      </c>
      <c r="AP119" s="94">
        <v>0</v>
      </c>
      <c r="AQ119" s="94">
        <v>0</v>
      </c>
      <c r="AR119" s="94">
        <v>950000</v>
      </c>
      <c r="AS119" s="94">
        <v>195041</v>
      </c>
      <c r="AT119" s="94">
        <v>0</v>
      </c>
      <c r="AU119" s="94">
        <v>10782632</v>
      </c>
      <c r="AV119" s="94">
        <v>1567626</v>
      </c>
      <c r="AW119" s="94">
        <v>9215006</v>
      </c>
      <c r="AX119" s="94">
        <v>9202003</v>
      </c>
      <c r="AY119" s="94">
        <v>791825</v>
      </c>
      <c r="AZ119" s="94">
        <v>1350</v>
      </c>
      <c r="BA119" s="94">
        <v>1176682200</v>
      </c>
      <c r="BB119" s="94">
        <v>13003</v>
      </c>
      <c r="BC119" s="94">
        <v>0</v>
      </c>
      <c r="BD119" s="94">
        <v>195042</v>
      </c>
      <c r="BE119" s="94">
        <v>2567</v>
      </c>
      <c r="BF119" s="94">
        <v>0</v>
      </c>
      <c r="BG119" s="94">
        <v>0</v>
      </c>
      <c r="BH119" s="94">
        <v>0</v>
      </c>
      <c r="BI119" s="94">
        <v>0</v>
      </c>
      <c r="BJ119" s="85">
        <v>9439982</v>
      </c>
      <c r="BK119" s="85">
        <v>726</v>
      </c>
      <c r="BL119" s="85">
        <v>13002.73</v>
      </c>
      <c r="BM119" s="85">
        <v>0</v>
      </c>
      <c r="BN119" s="85">
        <v>13002.73</v>
      </c>
      <c r="BO119" s="85">
        <v>706</v>
      </c>
      <c r="BP119" s="85">
        <v>9179927</v>
      </c>
      <c r="BQ119" s="85">
        <v>14108</v>
      </c>
      <c r="BR119" s="85">
        <v>0</v>
      </c>
      <c r="BS119" s="85">
        <v>0</v>
      </c>
      <c r="BT119" s="85">
        <v>0</v>
      </c>
      <c r="BU119" s="85">
        <v>0</v>
      </c>
      <c r="BV119" s="85">
        <v>0</v>
      </c>
      <c r="BW119" s="85">
        <v>950000</v>
      </c>
      <c r="BX119" s="85">
        <v>260055</v>
      </c>
      <c r="BY119" s="85">
        <v>0</v>
      </c>
      <c r="BZ119" s="85">
        <v>10671468</v>
      </c>
      <c r="CA119" s="85">
        <v>1508496</v>
      </c>
      <c r="CB119" s="85">
        <v>9162972</v>
      </c>
      <c r="CC119" s="85">
        <v>9162972</v>
      </c>
      <c r="CD119" s="85">
        <v>793311</v>
      </c>
      <c r="CE119" s="85">
        <v>1152</v>
      </c>
      <c r="CF119" s="85">
        <v>1222200567</v>
      </c>
      <c r="CG119" s="85">
        <v>0</v>
      </c>
      <c r="CH119" s="85">
        <v>0</v>
      </c>
      <c r="CI119" s="85">
        <v>260055</v>
      </c>
      <c r="CJ119" s="85">
        <v>0</v>
      </c>
      <c r="CK119" s="85">
        <v>0</v>
      </c>
      <c r="CL119" s="85">
        <v>7323</v>
      </c>
      <c r="CM119" s="85">
        <v>0</v>
      </c>
      <c r="CN119" s="85">
        <v>0</v>
      </c>
      <c r="CO119" s="91">
        <v>9194035</v>
      </c>
      <c r="CP119" s="91">
        <v>706</v>
      </c>
      <c r="CQ119" s="91">
        <v>13022.71</v>
      </c>
      <c r="CR119" s="91">
        <v>0</v>
      </c>
      <c r="CS119" s="91">
        <v>13022.71</v>
      </c>
      <c r="CT119" s="91">
        <v>687</v>
      </c>
      <c r="CU119" s="91">
        <v>8946602</v>
      </c>
      <c r="CV119" s="91">
        <v>0</v>
      </c>
      <c r="CW119" s="91">
        <v>0</v>
      </c>
      <c r="CX119" s="91">
        <v>0</v>
      </c>
      <c r="CY119" s="91">
        <v>0</v>
      </c>
      <c r="CZ119" s="91">
        <v>0</v>
      </c>
      <c r="DA119" s="91">
        <v>0</v>
      </c>
      <c r="DB119" s="91">
        <v>950000</v>
      </c>
      <c r="DC119" s="91">
        <v>247431</v>
      </c>
      <c r="DD119" s="91">
        <v>0</v>
      </c>
      <c r="DE119" s="91">
        <v>10429562</v>
      </c>
      <c r="DF119" s="91">
        <v>1513117</v>
      </c>
      <c r="DG119" s="91">
        <v>8916445</v>
      </c>
      <c r="DH119" s="91">
        <v>8916445</v>
      </c>
      <c r="DI119" s="91">
        <v>893927</v>
      </c>
      <c r="DJ119" s="91">
        <v>1169</v>
      </c>
      <c r="DK119" s="91">
        <v>1252560988</v>
      </c>
      <c r="DL119" s="91">
        <v>0</v>
      </c>
      <c r="DM119" s="91">
        <v>0</v>
      </c>
      <c r="DN119" s="91">
        <v>247433</v>
      </c>
      <c r="DO119" s="91">
        <v>15506</v>
      </c>
      <c r="DP119" s="91">
        <v>0</v>
      </c>
      <c r="DQ119" s="91">
        <v>22590</v>
      </c>
      <c r="DR119" s="91">
        <v>0</v>
      </c>
      <c r="DS119" s="91">
        <v>0</v>
      </c>
      <c r="DT119" s="91">
        <v>0</v>
      </c>
      <c r="DU119" s="92">
        <v>8946602</v>
      </c>
      <c r="DV119" s="92">
        <v>687</v>
      </c>
      <c r="DW119" s="92">
        <v>13022.71</v>
      </c>
      <c r="DX119" s="92">
        <v>0</v>
      </c>
      <c r="DY119" s="92">
        <v>13022.71</v>
      </c>
      <c r="DZ119" s="92">
        <v>671</v>
      </c>
      <c r="EA119" s="92">
        <v>8946602</v>
      </c>
      <c r="EB119" s="92">
        <v>0</v>
      </c>
      <c r="EC119" s="92">
        <v>0</v>
      </c>
      <c r="ED119" s="92">
        <v>0</v>
      </c>
      <c r="EE119" s="92">
        <v>0</v>
      </c>
      <c r="EF119" s="92">
        <v>0</v>
      </c>
      <c r="EG119" s="92">
        <v>0</v>
      </c>
      <c r="EH119" s="92">
        <v>950000</v>
      </c>
      <c r="EI119" s="92">
        <v>208363</v>
      </c>
      <c r="EJ119" s="92">
        <v>0</v>
      </c>
      <c r="EK119" s="92">
        <v>10143735</v>
      </c>
      <c r="EL119" s="92">
        <v>1391719</v>
      </c>
      <c r="EM119" s="92">
        <v>8752016</v>
      </c>
      <c r="EN119" s="92">
        <v>8752016</v>
      </c>
      <c r="EO119" s="92">
        <v>1415080</v>
      </c>
      <c r="EP119" s="92">
        <v>1197</v>
      </c>
      <c r="EQ119" s="92">
        <v>1258444341</v>
      </c>
      <c r="ER119" s="92">
        <v>0</v>
      </c>
      <c r="ES119" s="92">
        <v>0</v>
      </c>
      <c r="ET119" s="92">
        <v>208364</v>
      </c>
      <c r="EU119" s="92">
        <v>0</v>
      </c>
      <c r="EV119" s="92">
        <v>0</v>
      </c>
      <c r="EW119" s="92">
        <v>38770</v>
      </c>
      <c r="EX119" s="92">
        <v>0</v>
      </c>
      <c r="EY119" s="92">
        <v>0</v>
      </c>
      <c r="EZ119" s="92">
        <v>0</v>
      </c>
      <c r="FA119" s="88">
        <v>8738238</v>
      </c>
      <c r="FB119" s="88">
        <v>671</v>
      </c>
      <c r="FC119" s="88">
        <v>13022.71</v>
      </c>
      <c r="FD119" s="88">
        <v>175</v>
      </c>
      <c r="FE119" s="88">
        <v>13197.71</v>
      </c>
      <c r="FF119" s="88">
        <v>673</v>
      </c>
      <c r="FG119" s="88">
        <v>8882059</v>
      </c>
      <c r="FH119" s="88">
        <v>0</v>
      </c>
      <c r="FI119" s="88">
        <v>0</v>
      </c>
      <c r="FJ119" s="88">
        <v>0</v>
      </c>
      <c r="FK119" s="88">
        <v>0</v>
      </c>
      <c r="FL119" s="88">
        <v>0</v>
      </c>
      <c r="FM119" s="88">
        <v>0</v>
      </c>
      <c r="FN119" s="88">
        <v>3100000</v>
      </c>
      <c r="FO119" s="88">
        <v>0</v>
      </c>
      <c r="FP119" s="88">
        <v>0</v>
      </c>
      <c r="FQ119" s="88">
        <v>514</v>
      </c>
      <c r="FR119" s="88">
        <v>0</v>
      </c>
      <c r="FS119" s="88">
        <v>0</v>
      </c>
      <c r="FT119" s="88">
        <v>0</v>
      </c>
      <c r="FU119" s="88">
        <v>64368</v>
      </c>
      <c r="FV119" s="88">
        <v>12723</v>
      </c>
      <c r="FW119" s="88">
        <v>12059664</v>
      </c>
      <c r="FX119" s="88">
        <v>1177162</v>
      </c>
      <c r="FY119" s="88">
        <v>10882502</v>
      </c>
      <c r="FZ119" s="88">
        <v>10882501</v>
      </c>
      <c r="GA119" s="88">
        <v>0</v>
      </c>
      <c r="GB119" s="88">
        <v>1334923842</v>
      </c>
      <c r="GC119" s="88">
        <v>1</v>
      </c>
      <c r="GD119" s="88">
        <v>0</v>
      </c>
      <c r="GE119" s="93">
        <v>8882059</v>
      </c>
      <c r="GF119" s="93">
        <v>673</v>
      </c>
      <c r="GG119" s="93">
        <v>13197.71</v>
      </c>
      <c r="GH119" s="93">
        <v>179</v>
      </c>
      <c r="GI119" s="93">
        <v>13376.71</v>
      </c>
      <c r="GJ119" s="93">
        <v>686</v>
      </c>
      <c r="GK119" s="93">
        <v>9176423</v>
      </c>
      <c r="GL119" s="93">
        <v>0</v>
      </c>
      <c r="GM119" s="93">
        <v>0</v>
      </c>
      <c r="GN119" s="93">
        <v>0</v>
      </c>
      <c r="GO119" s="93">
        <v>0</v>
      </c>
      <c r="GP119" s="93">
        <v>0</v>
      </c>
      <c r="GQ119" s="93">
        <v>0</v>
      </c>
      <c r="GR119" s="93">
        <v>3100000</v>
      </c>
      <c r="GS119" s="93">
        <v>0</v>
      </c>
      <c r="GT119" s="93">
        <v>0</v>
      </c>
      <c r="GU119" s="93">
        <v>2293</v>
      </c>
      <c r="GV119" s="93">
        <v>0</v>
      </c>
      <c r="GW119" s="93">
        <v>0</v>
      </c>
      <c r="GX119" s="93">
        <v>0</v>
      </c>
      <c r="GY119" s="93">
        <v>79680</v>
      </c>
      <c r="GZ119" s="93">
        <v>19444</v>
      </c>
      <c r="HA119" s="93">
        <v>12377840</v>
      </c>
      <c r="HB119" s="93">
        <v>999139</v>
      </c>
      <c r="HC119" s="93">
        <v>11378701</v>
      </c>
      <c r="HD119" s="93">
        <v>11378701</v>
      </c>
      <c r="HE119" s="93">
        <v>362354</v>
      </c>
      <c r="HF119" s="93">
        <v>1366766585</v>
      </c>
      <c r="HG119" s="93">
        <v>0</v>
      </c>
      <c r="HH119" s="93">
        <v>0</v>
      </c>
      <c r="HI119" s="65">
        <v>9176423</v>
      </c>
      <c r="HJ119" s="65">
        <v>686</v>
      </c>
      <c r="HK119" s="65">
        <v>13376.71</v>
      </c>
      <c r="HL119" s="65">
        <v>0</v>
      </c>
      <c r="HM119" s="65">
        <v>13376.71</v>
      </c>
      <c r="HN119" s="65">
        <v>717</v>
      </c>
      <c r="HO119" s="65">
        <v>9591101</v>
      </c>
      <c r="HP119" s="65">
        <v>0</v>
      </c>
      <c r="HQ119" s="65">
        <v>0</v>
      </c>
      <c r="HR119" s="65">
        <v>0</v>
      </c>
      <c r="HS119" s="65">
        <v>0</v>
      </c>
      <c r="HT119" s="65">
        <v>0</v>
      </c>
      <c r="HU119" s="65">
        <v>0</v>
      </c>
      <c r="HV119" s="65">
        <v>3100000</v>
      </c>
      <c r="HW119" s="65">
        <v>0</v>
      </c>
      <c r="HX119" s="65">
        <v>0</v>
      </c>
      <c r="HY119" s="65">
        <v>1346</v>
      </c>
      <c r="HZ119" s="65">
        <v>12977</v>
      </c>
      <c r="IA119" s="65">
        <v>0</v>
      </c>
      <c r="IB119" s="65">
        <v>0</v>
      </c>
      <c r="IC119" s="65">
        <v>91792</v>
      </c>
      <c r="ID119" s="65">
        <v>13013</v>
      </c>
      <c r="IE119" s="65">
        <v>12810229</v>
      </c>
      <c r="IF119" s="65">
        <v>865697</v>
      </c>
      <c r="IG119" s="65">
        <v>11944532</v>
      </c>
      <c r="IH119" s="65">
        <v>11944532</v>
      </c>
      <c r="II119" s="65">
        <v>360000</v>
      </c>
      <c r="IJ119" s="65">
        <v>1406446838</v>
      </c>
      <c r="IK119" s="65">
        <v>0</v>
      </c>
      <c r="IL119" s="65">
        <v>0</v>
      </c>
      <c r="IM119" s="90">
        <v>9591101</v>
      </c>
      <c r="IN119" s="90">
        <v>717</v>
      </c>
      <c r="IO119" s="90">
        <v>13376.71</v>
      </c>
      <c r="IP119" s="90">
        <v>0</v>
      </c>
      <c r="IQ119" s="90">
        <v>13376.71</v>
      </c>
      <c r="IR119" s="90">
        <v>744</v>
      </c>
      <c r="IS119" s="90">
        <v>9952272</v>
      </c>
      <c r="IT119" s="90">
        <v>0</v>
      </c>
      <c r="IU119" s="90">
        <v>0</v>
      </c>
      <c r="IV119" s="90">
        <v>0</v>
      </c>
      <c r="IW119" s="90">
        <v>0</v>
      </c>
      <c r="IX119" s="90">
        <v>0</v>
      </c>
      <c r="IY119" s="90">
        <v>0</v>
      </c>
      <c r="IZ119" s="90">
        <v>3100000</v>
      </c>
      <c r="JA119" s="90">
        <v>0</v>
      </c>
      <c r="JB119" s="90">
        <v>0</v>
      </c>
      <c r="JC119" s="90">
        <v>3583</v>
      </c>
      <c r="JD119" s="90">
        <v>0</v>
      </c>
      <c r="JE119" s="90">
        <v>0</v>
      </c>
      <c r="JF119" s="90">
        <v>0</v>
      </c>
      <c r="JG119" s="90">
        <v>77662</v>
      </c>
      <c r="JH119" s="90">
        <v>32690</v>
      </c>
      <c r="JI119" s="90">
        <v>13166207</v>
      </c>
      <c r="JJ119" s="90">
        <v>2872992</v>
      </c>
      <c r="JK119" s="90">
        <v>10293215</v>
      </c>
      <c r="JL119" s="90">
        <v>10279839</v>
      </c>
      <c r="JM119" s="90">
        <v>4907622</v>
      </c>
      <c r="JN119" s="90">
        <v>1543746875</v>
      </c>
      <c r="JO119" s="90">
        <v>13376</v>
      </c>
      <c r="JP119" s="90">
        <v>0</v>
      </c>
      <c r="JQ119" s="100">
        <v>9952272</v>
      </c>
      <c r="JR119" s="100">
        <v>744</v>
      </c>
      <c r="JS119" s="100">
        <v>13376.71</v>
      </c>
      <c r="JT119" s="100">
        <v>325</v>
      </c>
      <c r="JU119" s="100">
        <v>13701.71</v>
      </c>
      <c r="JV119" s="100">
        <v>759</v>
      </c>
      <c r="JW119" s="100">
        <v>10399598</v>
      </c>
      <c r="JX119" s="100">
        <v>0</v>
      </c>
      <c r="JY119" s="100">
        <v>0</v>
      </c>
      <c r="JZ119" s="100">
        <v>0</v>
      </c>
      <c r="KA119" s="100">
        <v>0</v>
      </c>
      <c r="KB119" s="100">
        <v>0</v>
      </c>
      <c r="KC119" s="100">
        <v>0</v>
      </c>
      <c r="KD119" s="100">
        <v>3100000</v>
      </c>
      <c r="KE119" s="100">
        <v>0</v>
      </c>
      <c r="KF119" s="100">
        <v>0</v>
      </c>
      <c r="KG119" s="100">
        <v>0</v>
      </c>
      <c r="KH119" s="100">
        <v>0</v>
      </c>
      <c r="KI119" s="100">
        <v>0</v>
      </c>
      <c r="KJ119" s="100">
        <v>0</v>
      </c>
      <c r="KK119" s="100">
        <v>123335</v>
      </c>
      <c r="KL119" s="100">
        <v>75325</v>
      </c>
      <c r="KM119" s="100">
        <v>13698258</v>
      </c>
      <c r="KN119" s="100">
        <v>2206007</v>
      </c>
      <c r="KO119" s="100">
        <v>11492251</v>
      </c>
      <c r="KP119" s="100">
        <v>11492251</v>
      </c>
      <c r="KQ119" s="100">
        <v>4500000</v>
      </c>
      <c r="KR119" s="100">
        <v>1789051861</v>
      </c>
      <c r="KS119" s="100">
        <v>0</v>
      </c>
      <c r="KT119" s="100">
        <v>0</v>
      </c>
    </row>
    <row r="120" spans="1:306" x14ac:dyDescent="0.25">
      <c r="A120" s="61">
        <v>1900</v>
      </c>
      <c r="B120" s="61" t="s">
        <v>140</v>
      </c>
      <c r="C120" s="61">
        <v>43914971</v>
      </c>
      <c r="D120" s="61">
        <v>3974</v>
      </c>
      <c r="E120" s="61">
        <v>11050.57</v>
      </c>
      <c r="F120" s="61">
        <v>75</v>
      </c>
      <c r="G120" s="61">
        <v>11125.57</v>
      </c>
      <c r="H120" s="61">
        <v>4007</v>
      </c>
      <c r="I120" s="61">
        <v>44580159</v>
      </c>
      <c r="J120" s="61">
        <v>33177</v>
      </c>
      <c r="K120" s="61">
        <v>0</v>
      </c>
      <c r="L120" s="61">
        <v>0</v>
      </c>
      <c r="M120" s="61">
        <v>0</v>
      </c>
      <c r="N120" s="61">
        <v>0</v>
      </c>
      <c r="O120" s="61">
        <v>0</v>
      </c>
      <c r="P120" s="61">
        <v>0</v>
      </c>
      <c r="Q120" s="61">
        <v>0</v>
      </c>
      <c r="R120" s="61">
        <v>0</v>
      </c>
      <c r="S120" s="61">
        <v>44634340</v>
      </c>
      <c r="T120" s="61">
        <v>15879888</v>
      </c>
      <c r="U120" s="61">
        <v>28754452</v>
      </c>
      <c r="V120" s="61">
        <v>28776703</v>
      </c>
      <c r="W120" s="61">
        <v>4071944</v>
      </c>
      <c r="X120" s="61">
        <v>65659</v>
      </c>
      <c r="Y120" s="61">
        <v>2645114646</v>
      </c>
      <c r="Z120" s="61">
        <v>0</v>
      </c>
      <c r="AA120" s="61">
        <v>22251</v>
      </c>
      <c r="AB120" s="61">
        <v>0</v>
      </c>
      <c r="AC120" s="61">
        <v>0</v>
      </c>
      <c r="AD120" s="61">
        <v>21004</v>
      </c>
      <c r="AE120" s="94">
        <v>44613336</v>
      </c>
      <c r="AF120" s="94">
        <v>4007</v>
      </c>
      <c r="AG120" s="94">
        <v>11133.85</v>
      </c>
      <c r="AH120" s="94">
        <v>0</v>
      </c>
      <c r="AI120" s="94">
        <v>11133.85</v>
      </c>
      <c r="AJ120" s="94">
        <v>4024</v>
      </c>
      <c r="AK120" s="94">
        <v>44802612</v>
      </c>
      <c r="AL120" s="94">
        <v>0</v>
      </c>
      <c r="AM120" s="94">
        <v>0</v>
      </c>
      <c r="AN120" s="94">
        <v>0</v>
      </c>
      <c r="AO120" s="94">
        <v>0</v>
      </c>
      <c r="AP120" s="94">
        <v>0</v>
      </c>
      <c r="AQ120" s="94">
        <v>0</v>
      </c>
      <c r="AR120" s="94">
        <v>0</v>
      </c>
      <c r="AS120" s="94">
        <v>0</v>
      </c>
      <c r="AT120" s="94">
        <v>0</v>
      </c>
      <c r="AU120" s="94">
        <v>44918814</v>
      </c>
      <c r="AV120" s="94">
        <v>15209314</v>
      </c>
      <c r="AW120" s="94">
        <v>29709500</v>
      </c>
      <c r="AX120" s="94">
        <v>29698367</v>
      </c>
      <c r="AY120" s="94">
        <v>3776552</v>
      </c>
      <c r="AZ120" s="94">
        <v>70048</v>
      </c>
      <c r="BA120" s="94">
        <v>2695113010</v>
      </c>
      <c r="BB120" s="94">
        <v>11133</v>
      </c>
      <c r="BC120" s="94">
        <v>0</v>
      </c>
      <c r="BD120" s="94">
        <v>0</v>
      </c>
      <c r="BE120" s="94">
        <v>0</v>
      </c>
      <c r="BF120" s="94">
        <v>15997</v>
      </c>
      <c r="BG120" s="94">
        <v>100205</v>
      </c>
      <c r="BH120" s="94">
        <v>0</v>
      </c>
      <c r="BI120" s="94">
        <v>0</v>
      </c>
      <c r="BJ120" s="85">
        <v>44802612</v>
      </c>
      <c r="BK120" s="85">
        <v>4024</v>
      </c>
      <c r="BL120" s="85">
        <v>11133.85</v>
      </c>
      <c r="BM120" s="85">
        <v>0</v>
      </c>
      <c r="BN120" s="85">
        <v>11133.85</v>
      </c>
      <c r="BO120" s="85">
        <v>4073</v>
      </c>
      <c r="BP120" s="85">
        <v>45348171</v>
      </c>
      <c r="BQ120" s="85">
        <v>0</v>
      </c>
      <c r="BR120" s="85">
        <v>0</v>
      </c>
      <c r="BS120" s="85">
        <v>0</v>
      </c>
      <c r="BT120" s="85">
        <v>0</v>
      </c>
      <c r="BU120" s="85">
        <v>0</v>
      </c>
      <c r="BV120" s="85">
        <v>0</v>
      </c>
      <c r="BW120" s="85">
        <v>0</v>
      </c>
      <c r="BX120" s="85">
        <v>0</v>
      </c>
      <c r="BY120" s="85">
        <v>0</v>
      </c>
      <c r="BZ120" s="85">
        <v>45438106</v>
      </c>
      <c r="CA120" s="85">
        <v>16675947</v>
      </c>
      <c r="CB120" s="85">
        <v>28762159</v>
      </c>
      <c r="CC120" s="85">
        <v>28751025</v>
      </c>
      <c r="CD120" s="85">
        <v>4723468</v>
      </c>
      <c r="CE120" s="85">
        <v>69630</v>
      </c>
      <c r="CF120" s="85">
        <v>2761287552</v>
      </c>
      <c r="CG120" s="85">
        <v>11134</v>
      </c>
      <c r="CH120" s="85">
        <v>0</v>
      </c>
      <c r="CI120" s="85">
        <v>0</v>
      </c>
      <c r="CJ120" s="85">
        <v>681</v>
      </c>
      <c r="CK120" s="85">
        <v>0</v>
      </c>
      <c r="CL120" s="85">
        <v>89254</v>
      </c>
      <c r="CM120" s="85">
        <v>0</v>
      </c>
      <c r="CN120" s="85">
        <v>0</v>
      </c>
      <c r="CO120" s="91">
        <v>45348171</v>
      </c>
      <c r="CP120" s="91">
        <v>4073</v>
      </c>
      <c r="CQ120" s="91">
        <v>11133.85</v>
      </c>
      <c r="CR120" s="91">
        <v>0</v>
      </c>
      <c r="CS120" s="91">
        <v>11133.85</v>
      </c>
      <c r="CT120" s="91">
        <v>4141</v>
      </c>
      <c r="CU120" s="91">
        <v>46105273</v>
      </c>
      <c r="CV120" s="91">
        <v>0</v>
      </c>
      <c r="CW120" s="91">
        <v>0</v>
      </c>
      <c r="CX120" s="91">
        <v>0</v>
      </c>
      <c r="CY120" s="91">
        <v>0</v>
      </c>
      <c r="CZ120" s="91">
        <v>0</v>
      </c>
      <c r="DA120" s="91">
        <v>0</v>
      </c>
      <c r="DB120" s="91">
        <v>0</v>
      </c>
      <c r="DC120" s="91">
        <v>0</v>
      </c>
      <c r="DD120" s="91">
        <v>0</v>
      </c>
      <c r="DE120" s="91">
        <v>46239199</v>
      </c>
      <c r="DF120" s="91">
        <v>17593388</v>
      </c>
      <c r="DG120" s="91">
        <v>28645811</v>
      </c>
      <c r="DH120" s="91">
        <v>28634677</v>
      </c>
      <c r="DI120" s="91">
        <v>5219280</v>
      </c>
      <c r="DJ120" s="91">
        <v>70654</v>
      </c>
      <c r="DK120" s="91">
        <v>2918917079</v>
      </c>
      <c r="DL120" s="91">
        <v>11134</v>
      </c>
      <c r="DM120" s="91">
        <v>0</v>
      </c>
      <c r="DN120" s="91">
        <v>0</v>
      </c>
      <c r="DO120" s="91">
        <v>4084</v>
      </c>
      <c r="DP120" s="91">
        <v>25496</v>
      </c>
      <c r="DQ120" s="91">
        <v>104346</v>
      </c>
      <c r="DR120" s="91">
        <v>0</v>
      </c>
      <c r="DS120" s="91">
        <v>0</v>
      </c>
      <c r="DT120" s="91">
        <v>0</v>
      </c>
      <c r="DU120" s="92">
        <v>46105273</v>
      </c>
      <c r="DV120" s="92">
        <v>4141</v>
      </c>
      <c r="DW120" s="92">
        <v>11133.85</v>
      </c>
      <c r="DX120" s="92">
        <v>0</v>
      </c>
      <c r="DY120" s="92">
        <v>11133.85</v>
      </c>
      <c r="DZ120" s="92">
        <v>4209</v>
      </c>
      <c r="EA120" s="92">
        <v>46862375</v>
      </c>
      <c r="EB120" s="92">
        <v>0</v>
      </c>
      <c r="EC120" s="92">
        <v>0</v>
      </c>
      <c r="ED120" s="92">
        <v>0</v>
      </c>
      <c r="EE120" s="92">
        <v>0</v>
      </c>
      <c r="EF120" s="92">
        <v>0</v>
      </c>
      <c r="EG120" s="92">
        <v>0</v>
      </c>
      <c r="EH120" s="92">
        <v>0</v>
      </c>
      <c r="EI120" s="92">
        <v>0</v>
      </c>
      <c r="EJ120" s="92">
        <v>0</v>
      </c>
      <c r="EK120" s="92">
        <v>47177351</v>
      </c>
      <c r="EL120" s="92">
        <v>18703731</v>
      </c>
      <c r="EM120" s="92">
        <v>28473620</v>
      </c>
      <c r="EN120" s="92">
        <v>28484753</v>
      </c>
      <c r="EO120" s="92">
        <v>5704912</v>
      </c>
      <c r="EP120" s="92">
        <v>72363</v>
      </c>
      <c r="EQ120" s="92">
        <v>3034926687</v>
      </c>
      <c r="ER120" s="92">
        <v>0</v>
      </c>
      <c r="ES120" s="92">
        <v>11133</v>
      </c>
      <c r="ET120" s="92">
        <v>0</v>
      </c>
      <c r="EU120" s="92">
        <v>42415</v>
      </c>
      <c r="EV120" s="92">
        <v>13011</v>
      </c>
      <c r="EW120" s="92">
        <v>202368</v>
      </c>
      <c r="EX120" s="92">
        <v>0</v>
      </c>
      <c r="EY120" s="92">
        <v>0</v>
      </c>
      <c r="EZ120" s="92">
        <v>57183</v>
      </c>
      <c r="FA120" s="88">
        <v>46862374</v>
      </c>
      <c r="FB120" s="88">
        <v>4209</v>
      </c>
      <c r="FC120" s="88">
        <v>11133.85</v>
      </c>
      <c r="FD120" s="88">
        <v>175</v>
      </c>
      <c r="FE120" s="88">
        <v>11308.85</v>
      </c>
      <c r="FF120" s="88">
        <v>4276</v>
      </c>
      <c r="FG120" s="88">
        <v>48356643</v>
      </c>
      <c r="FH120" s="88">
        <v>0</v>
      </c>
      <c r="FI120" s="88">
        <v>0</v>
      </c>
      <c r="FJ120" s="88">
        <v>0</v>
      </c>
      <c r="FK120" s="88">
        <v>0</v>
      </c>
      <c r="FL120" s="88">
        <v>0</v>
      </c>
      <c r="FM120" s="88">
        <v>0</v>
      </c>
      <c r="FN120" s="88">
        <v>0</v>
      </c>
      <c r="FO120" s="88">
        <v>0</v>
      </c>
      <c r="FP120" s="88">
        <v>0</v>
      </c>
      <c r="FQ120" s="88">
        <v>0</v>
      </c>
      <c r="FR120" s="88">
        <v>0</v>
      </c>
      <c r="FS120" s="88">
        <v>0</v>
      </c>
      <c r="FT120" s="88">
        <v>0</v>
      </c>
      <c r="FU120" s="88">
        <v>310746</v>
      </c>
      <c r="FV120" s="88">
        <v>46215</v>
      </c>
      <c r="FW120" s="88">
        <v>48713604</v>
      </c>
      <c r="FX120" s="88">
        <v>19373742</v>
      </c>
      <c r="FY120" s="88">
        <v>29339862</v>
      </c>
      <c r="FZ120" s="88">
        <v>29317244</v>
      </c>
      <c r="GA120" s="88">
        <v>5397582</v>
      </c>
      <c r="GB120" s="88">
        <v>3275158348</v>
      </c>
      <c r="GC120" s="88">
        <v>22618</v>
      </c>
      <c r="GD120" s="88">
        <v>0</v>
      </c>
      <c r="GE120" s="93">
        <v>48356643</v>
      </c>
      <c r="GF120" s="93">
        <v>4276</v>
      </c>
      <c r="GG120" s="93">
        <v>11308.85</v>
      </c>
      <c r="GH120" s="93">
        <v>179</v>
      </c>
      <c r="GI120" s="93">
        <v>11487.85</v>
      </c>
      <c r="GJ120" s="93">
        <v>4309</v>
      </c>
      <c r="GK120" s="93">
        <v>49501146</v>
      </c>
      <c r="GL120" s="93">
        <v>0</v>
      </c>
      <c r="GM120" s="93">
        <v>0</v>
      </c>
      <c r="GN120" s="93">
        <v>0</v>
      </c>
      <c r="GO120" s="93">
        <v>0</v>
      </c>
      <c r="GP120" s="93">
        <v>0</v>
      </c>
      <c r="GQ120" s="93">
        <v>0</v>
      </c>
      <c r="GR120" s="93">
        <v>0</v>
      </c>
      <c r="GS120" s="93">
        <v>0</v>
      </c>
      <c r="GT120" s="93">
        <v>0</v>
      </c>
      <c r="GU120" s="93">
        <v>0</v>
      </c>
      <c r="GV120" s="93">
        <v>0</v>
      </c>
      <c r="GW120" s="93">
        <v>0</v>
      </c>
      <c r="GX120" s="93">
        <v>0</v>
      </c>
      <c r="GY120" s="93">
        <v>551375</v>
      </c>
      <c r="GZ120" s="93">
        <v>21277</v>
      </c>
      <c r="HA120" s="93">
        <v>50073798</v>
      </c>
      <c r="HB120" s="93">
        <v>21397794</v>
      </c>
      <c r="HC120" s="93">
        <v>28676004</v>
      </c>
      <c r="HD120" s="93">
        <v>28641540</v>
      </c>
      <c r="HE120" s="93">
        <v>6073286</v>
      </c>
      <c r="HF120" s="93">
        <v>3462045100</v>
      </c>
      <c r="HG120" s="93">
        <v>34464</v>
      </c>
      <c r="HH120" s="93">
        <v>0</v>
      </c>
      <c r="HI120" s="65">
        <v>49501146</v>
      </c>
      <c r="HJ120" s="65">
        <v>4309</v>
      </c>
      <c r="HK120" s="65">
        <v>11487.85</v>
      </c>
      <c r="HL120" s="65">
        <v>0</v>
      </c>
      <c r="HM120" s="65">
        <v>11487.85</v>
      </c>
      <c r="HN120" s="65">
        <v>4349</v>
      </c>
      <c r="HO120" s="65">
        <v>49960660</v>
      </c>
      <c r="HP120" s="65">
        <v>0</v>
      </c>
      <c r="HQ120" s="65">
        <v>0</v>
      </c>
      <c r="HR120" s="65">
        <v>0</v>
      </c>
      <c r="HS120" s="65">
        <v>0</v>
      </c>
      <c r="HT120" s="65">
        <v>0</v>
      </c>
      <c r="HU120" s="65">
        <v>0</v>
      </c>
      <c r="HV120" s="65">
        <v>0</v>
      </c>
      <c r="HW120" s="65">
        <v>0</v>
      </c>
      <c r="HX120" s="65">
        <v>0</v>
      </c>
      <c r="HY120" s="65">
        <v>0</v>
      </c>
      <c r="HZ120" s="65">
        <v>12776</v>
      </c>
      <c r="IA120" s="65">
        <v>0</v>
      </c>
      <c r="IB120" s="65">
        <v>0</v>
      </c>
      <c r="IC120" s="65">
        <v>558782</v>
      </c>
      <c r="ID120" s="65">
        <v>74050</v>
      </c>
      <c r="IE120" s="65">
        <v>50606268</v>
      </c>
      <c r="IF120" s="65">
        <v>23656223</v>
      </c>
      <c r="IG120" s="65">
        <v>26950045</v>
      </c>
      <c r="IH120" s="65">
        <v>26938557</v>
      </c>
      <c r="II120" s="65">
        <v>6608801</v>
      </c>
      <c r="IJ120" s="65">
        <v>3669334609</v>
      </c>
      <c r="IK120" s="65">
        <v>11488</v>
      </c>
      <c r="IL120" s="65">
        <v>0</v>
      </c>
      <c r="IM120" s="90">
        <v>49960660</v>
      </c>
      <c r="IN120" s="90">
        <v>4349</v>
      </c>
      <c r="IO120" s="90">
        <v>11487.85</v>
      </c>
      <c r="IP120" s="90">
        <v>0</v>
      </c>
      <c r="IQ120" s="90">
        <v>11487.85</v>
      </c>
      <c r="IR120" s="90">
        <v>4356</v>
      </c>
      <c r="IS120" s="90">
        <v>50041075</v>
      </c>
      <c r="IT120" s="90">
        <v>0</v>
      </c>
      <c r="IU120" s="90">
        <v>0</v>
      </c>
      <c r="IV120" s="90">
        <v>0</v>
      </c>
      <c r="IW120" s="90">
        <v>0</v>
      </c>
      <c r="IX120" s="90">
        <v>0</v>
      </c>
      <c r="IY120" s="90">
        <v>0</v>
      </c>
      <c r="IZ120" s="90">
        <v>0</v>
      </c>
      <c r="JA120" s="90">
        <v>0</v>
      </c>
      <c r="JB120" s="90">
        <v>0</v>
      </c>
      <c r="JC120" s="90">
        <v>0</v>
      </c>
      <c r="JD120" s="90">
        <v>17232</v>
      </c>
      <c r="JE120" s="90">
        <v>0</v>
      </c>
      <c r="JF120" s="90">
        <v>0</v>
      </c>
      <c r="JG120" s="90">
        <v>704591</v>
      </c>
      <c r="JH120" s="90">
        <v>56677</v>
      </c>
      <c r="JI120" s="90">
        <v>50819575</v>
      </c>
      <c r="JJ120" s="90">
        <v>25356654</v>
      </c>
      <c r="JK120" s="90">
        <v>25462921</v>
      </c>
      <c r="JL120" s="90">
        <v>25416969</v>
      </c>
      <c r="JM120" s="90">
        <v>9231590</v>
      </c>
      <c r="JN120" s="90">
        <v>4051529045</v>
      </c>
      <c r="JO120" s="90">
        <v>45952</v>
      </c>
      <c r="JP120" s="90">
        <v>0</v>
      </c>
      <c r="JQ120" s="100">
        <v>50041075</v>
      </c>
      <c r="JR120" s="100">
        <v>4356</v>
      </c>
      <c r="JS120" s="100">
        <v>11487.85</v>
      </c>
      <c r="JT120" s="100">
        <v>325</v>
      </c>
      <c r="JU120" s="100">
        <v>11812.85</v>
      </c>
      <c r="JV120" s="100">
        <v>4370</v>
      </c>
      <c r="JW120" s="100">
        <v>51622155</v>
      </c>
      <c r="JX120" s="100">
        <v>0</v>
      </c>
      <c r="JY120" s="100">
        <v>0</v>
      </c>
      <c r="JZ120" s="100">
        <v>0</v>
      </c>
      <c r="KA120" s="100">
        <v>0</v>
      </c>
      <c r="KB120" s="100">
        <v>0</v>
      </c>
      <c r="KC120" s="100">
        <v>0</v>
      </c>
      <c r="KD120" s="100">
        <v>0</v>
      </c>
      <c r="KE120" s="100">
        <v>0</v>
      </c>
      <c r="KF120" s="100">
        <v>0</v>
      </c>
      <c r="KG120" s="100">
        <v>3543</v>
      </c>
      <c r="KH120" s="100">
        <v>82058</v>
      </c>
      <c r="KI120" s="100">
        <v>0</v>
      </c>
      <c r="KJ120" s="100">
        <v>0</v>
      </c>
      <c r="KK120" s="100">
        <v>1056478</v>
      </c>
      <c r="KL120" s="100">
        <v>80700</v>
      </c>
      <c r="KM120" s="100">
        <v>52844934</v>
      </c>
      <c r="KN120" s="100">
        <v>26962245</v>
      </c>
      <c r="KO120" s="100">
        <v>25882689</v>
      </c>
      <c r="KP120" s="100">
        <v>25918127</v>
      </c>
      <c r="KQ120" s="100">
        <v>10547415</v>
      </c>
      <c r="KR120" s="100">
        <v>4593746771</v>
      </c>
      <c r="KS120" s="100">
        <v>0</v>
      </c>
      <c r="KT120" s="100">
        <v>35438</v>
      </c>
    </row>
    <row r="121" spans="1:306" x14ac:dyDescent="0.25">
      <c r="A121" s="61">
        <v>1939</v>
      </c>
      <c r="B121" s="61" t="s">
        <v>141</v>
      </c>
      <c r="C121" s="61">
        <v>4604351</v>
      </c>
      <c r="D121" s="61">
        <v>505</v>
      </c>
      <c r="E121" s="61">
        <v>9117.5300000000007</v>
      </c>
      <c r="F121" s="61">
        <v>75</v>
      </c>
      <c r="G121" s="61">
        <v>9192.5300000000007</v>
      </c>
      <c r="H121" s="61">
        <v>502</v>
      </c>
      <c r="I121" s="61">
        <v>4614650</v>
      </c>
      <c r="J121" s="61">
        <v>0</v>
      </c>
      <c r="K121" s="61">
        <v>16059</v>
      </c>
      <c r="L121" s="61">
        <v>0</v>
      </c>
      <c r="M121" s="61">
        <v>0</v>
      </c>
      <c r="N121" s="61">
        <v>0</v>
      </c>
      <c r="O121" s="61">
        <v>0</v>
      </c>
      <c r="P121" s="61">
        <v>0</v>
      </c>
      <c r="Q121" s="61">
        <v>27578</v>
      </c>
      <c r="R121" s="61">
        <v>0</v>
      </c>
      <c r="S121" s="61">
        <v>4682462</v>
      </c>
      <c r="T121" s="61">
        <v>2364242</v>
      </c>
      <c r="U121" s="61">
        <v>2318220</v>
      </c>
      <c r="V121" s="61">
        <v>2318220</v>
      </c>
      <c r="W121" s="61">
        <v>663523</v>
      </c>
      <c r="X121" s="61">
        <v>1445</v>
      </c>
      <c r="Y121" s="61">
        <v>287394874</v>
      </c>
      <c r="Z121" s="61">
        <v>0</v>
      </c>
      <c r="AA121" s="61">
        <v>0</v>
      </c>
      <c r="AB121" s="61">
        <v>0</v>
      </c>
      <c r="AC121" s="61">
        <v>0</v>
      </c>
      <c r="AD121" s="61">
        <v>24175</v>
      </c>
      <c r="AE121" s="94">
        <v>4630709</v>
      </c>
      <c r="AF121" s="94">
        <v>502</v>
      </c>
      <c r="AG121" s="94">
        <v>9224.52</v>
      </c>
      <c r="AH121" s="94">
        <v>0</v>
      </c>
      <c r="AI121" s="94">
        <v>9224.52</v>
      </c>
      <c r="AJ121" s="94">
        <v>500</v>
      </c>
      <c r="AK121" s="94">
        <v>4612260</v>
      </c>
      <c r="AL121" s="94">
        <v>0</v>
      </c>
      <c r="AM121" s="94">
        <v>68522</v>
      </c>
      <c r="AN121" s="94">
        <v>0</v>
      </c>
      <c r="AO121" s="94">
        <v>0</v>
      </c>
      <c r="AP121" s="94">
        <v>0</v>
      </c>
      <c r="AQ121" s="94">
        <v>0</v>
      </c>
      <c r="AR121" s="94">
        <v>0</v>
      </c>
      <c r="AS121" s="94">
        <v>18449</v>
      </c>
      <c r="AT121" s="94">
        <v>31383</v>
      </c>
      <c r="AU121" s="94">
        <v>4749063</v>
      </c>
      <c r="AV121" s="94">
        <v>2472651</v>
      </c>
      <c r="AW121" s="94">
        <v>2276412</v>
      </c>
      <c r="AX121" s="94">
        <v>2285638</v>
      </c>
      <c r="AY121" s="94">
        <v>642901</v>
      </c>
      <c r="AZ121" s="94">
        <v>1295</v>
      </c>
      <c r="BA121" s="94">
        <v>285362282</v>
      </c>
      <c r="BB121" s="94">
        <v>0</v>
      </c>
      <c r="BC121" s="94">
        <v>9226</v>
      </c>
      <c r="BD121" s="94">
        <v>18449</v>
      </c>
      <c r="BE121" s="94">
        <v>0</v>
      </c>
      <c r="BF121" s="94">
        <v>0</v>
      </c>
      <c r="BG121" s="94">
        <v>0</v>
      </c>
      <c r="BH121" s="94">
        <v>0</v>
      </c>
      <c r="BI121" s="94">
        <v>0</v>
      </c>
      <c r="BJ121" s="85">
        <v>4680782</v>
      </c>
      <c r="BK121" s="85">
        <v>500</v>
      </c>
      <c r="BL121" s="85">
        <v>9361.56</v>
      </c>
      <c r="BM121" s="85">
        <v>0</v>
      </c>
      <c r="BN121" s="85">
        <v>9361.56</v>
      </c>
      <c r="BO121" s="85">
        <v>503</v>
      </c>
      <c r="BP121" s="85">
        <v>4708865</v>
      </c>
      <c r="BQ121" s="85">
        <v>1252</v>
      </c>
      <c r="BR121" s="85">
        <v>24804</v>
      </c>
      <c r="BS121" s="85">
        <v>0</v>
      </c>
      <c r="BT121" s="85">
        <v>0</v>
      </c>
      <c r="BU121" s="85">
        <v>0</v>
      </c>
      <c r="BV121" s="85">
        <v>0</v>
      </c>
      <c r="BW121" s="85">
        <v>0</v>
      </c>
      <c r="BX121" s="85">
        <v>0</v>
      </c>
      <c r="BY121" s="85">
        <v>21000</v>
      </c>
      <c r="BZ121" s="85">
        <v>4777828</v>
      </c>
      <c r="CA121" s="85">
        <v>2589456</v>
      </c>
      <c r="CB121" s="85">
        <v>2188372</v>
      </c>
      <c r="CC121" s="85">
        <v>2188372</v>
      </c>
      <c r="CD121" s="85">
        <v>893350</v>
      </c>
      <c r="CE121" s="85">
        <v>1286</v>
      </c>
      <c r="CF121" s="85">
        <v>295032846</v>
      </c>
      <c r="CG121" s="85">
        <v>0</v>
      </c>
      <c r="CH121" s="85">
        <v>0</v>
      </c>
      <c r="CI121" s="85">
        <v>0</v>
      </c>
      <c r="CJ121" s="85">
        <v>0</v>
      </c>
      <c r="CK121" s="85">
        <v>21907</v>
      </c>
      <c r="CL121" s="85">
        <v>0</v>
      </c>
      <c r="CM121" s="85">
        <v>0</v>
      </c>
      <c r="CN121" s="85">
        <v>0</v>
      </c>
      <c r="CO121" s="91">
        <v>4734921</v>
      </c>
      <c r="CP121" s="91">
        <v>503</v>
      </c>
      <c r="CQ121" s="91">
        <v>9413.36</v>
      </c>
      <c r="CR121" s="91">
        <v>0</v>
      </c>
      <c r="CS121" s="91">
        <v>9413.36</v>
      </c>
      <c r="CT121" s="91">
        <v>506</v>
      </c>
      <c r="CU121" s="91">
        <v>4763160</v>
      </c>
      <c r="CV121" s="91">
        <v>0</v>
      </c>
      <c r="CW121" s="91">
        <v>0</v>
      </c>
      <c r="CX121" s="91">
        <v>0</v>
      </c>
      <c r="CY121" s="91">
        <v>0</v>
      </c>
      <c r="CZ121" s="91">
        <v>0</v>
      </c>
      <c r="DA121" s="91">
        <v>0</v>
      </c>
      <c r="DB121" s="91">
        <v>0</v>
      </c>
      <c r="DC121" s="91">
        <v>0</v>
      </c>
      <c r="DD121" s="91">
        <v>359804</v>
      </c>
      <c r="DE121" s="91">
        <v>5122964</v>
      </c>
      <c r="DF121" s="91">
        <v>2954257</v>
      </c>
      <c r="DG121" s="91">
        <v>2168707</v>
      </c>
      <c r="DH121" s="91">
        <v>2168707</v>
      </c>
      <c r="DI121" s="91">
        <v>779030</v>
      </c>
      <c r="DJ121" s="91">
        <v>1305</v>
      </c>
      <c r="DK121" s="91">
        <v>299253039</v>
      </c>
      <c r="DL121" s="91">
        <v>0</v>
      </c>
      <c r="DM121" s="91">
        <v>0</v>
      </c>
      <c r="DN121" s="91">
        <v>0</v>
      </c>
      <c r="DO121" s="91">
        <v>0</v>
      </c>
      <c r="DP121" s="91">
        <v>0</v>
      </c>
      <c r="DQ121" s="91">
        <v>0</v>
      </c>
      <c r="DR121" s="91">
        <v>0</v>
      </c>
      <c r="DS121" s="91">
        <v>0</v>
      </c>
      <c r="DT121" s="91">
        <v>0</v>
      </c>
      <c r="DU121" s="92">
        <v>4763160</v>
      </c>
      <c r="DV121" s="92">
        <v>506</v>
      </c>
      <c r="DW121" s="92">
        <v>9413.36</v>
      </c>
      <c r="DX121" s="92">
        <v>0</v>
      </c>
      <c r="DY121" s="92">
        <v>9413.36</v>
      </c>
      <c r="DZ121" s="92">
        <v>510</v>
      </c>
      <c r="EA121" s="92">
        <v>4800814</v>
      </c>
      <c r="EB121" s="92">
        <v>0</v>
      </c>
      <c r="EC121" s="92">
        <v>0</v>
      </c>
      <c r="ED121" s="92">
        <v>0</v>
      </c>
      <c r="EE121" s="92">
        <v>0</v>
      </c>
      <c r="EF121" s="92">
        <v>0</v>
      </c>
      <c r="EG121" s="92">
        <v>0</v>
      </c>
      <c r="EH121" s="92">
        <v>0</v>
      </c>
      <c r="EI121" s="92">
        <v>0</v>
      </c>
      <c r="EJ121" s="92">
        <v>255654</v>
      </c>
      <c r="EK121" s="92">
        <v>5056468</v>
      </c>
      <c r="EL121" s="92">
        <v>3085645</v>
      </c>
      <c r="EM121" s="92">
        <v>1970823</v>
      </c>
      <c r="EN121" s="92">
        <v>1961409</v>
      </c>
      <c r="EO121" s="92">
        <v>220650</v>
      </c>
      <c r="EP121" s="92">
        <v>1336</v>
      </c>
      <c r="EQ121" s="92">
        <v>311531246</v>
      </c>
      <c r="ER121" s="92">
        <v>9414</v>
      </c>
      <c r="ES121" s="92">
        <v>0</v>
      </c>
      <c r="ET121" s="92">
        <v>0</v>
      </c>
      <c r="EU121" s="92">
        <v>0</v>
      </c>
      <c r="EV121" s="92">
        <v>0</v>
      </c>
      <c r="EW121" s="92">
        <v>0</v>
      </c>
      <c r="EX121" s="92">
        <v>0</v>
      </c>
      <c r="EY121" s="92">
        <v>0</v>
      </c>
      <c r="EZ121" s="92">
        <v>0</v>
      </c>
      <c r="FA121" s="88">
        <v>4800814</v>
      </c>
      <c r="FB121" s="88">
        <v>510</v>
      </c>
      <c r="FC121" s="88">
        <v>9413.36</v>
      </c>
      <c r="FD121" s="88">
        <v>286.64</v>
      </c>
      <c r="FE121" s="88">
        <v>9700</v>
      </c>
      <c r="FF121" s="88">
        <v>503</v>
      </c>
      <c r="FG121" s="88">
        <v>4879100</v>
      </c>
      <c r="FH121" s="88">
        <v>0</v>
      </c>
      <c r="FI121" s="88">
        <v>0</v>
      </c>
      <c r="FJ121" s="88">
        <v>0</v>
      </c>
      <c r="FK121" s="88">
        <v>0</v>
      </c>
      <c r="FL121" s="88">
        <v>0</v>
      </c>
      <c r="FM121" s="88">
        <v>0</v>
      </c>
      <c r="FN121" s="88">
        <v>500000</v>
      </c>
      <c r="FO121" s="88">
        <v>67900</v>
      </c>
      <c r="FP121" s="88">
        <v>256183</v>
      </c>
      <c r="FQ121" s="88">
        <v>665</v>
      </c>
      <c r="FR121" s="88">
        <v>31616</v>
      </c>
      <c r="FS121" s="88">
        <v>0</v>
      </c>
      <c r="FT121" s="88">
        <v>0</v>
      </c>
      <c r="FU121" s="88">
        <v>0</v>
      </c>
      <c r="FV121" s="88">
        <v>0</v>
      </c>
      <c r="FW121" s="88">
        <v>5735464</v>
      </c>
      <c r="FX121" s="88">
        <v>2890414</v>
      </c>
      <c r="FY121" s="88">
        <v>2845051</v>
      </c>
      <c r="FZ121" s="88">
        <v>2845050</v>
      </c>
      <c r="GA121" s="88">
        <v>474798</v>
      </c>
      <c r="GB121" s="88">
        <v>325356844</v>
      </c>
      <c r="GC121" s="88">
        <v>1</v>
      </c>
      <c r="GD121" s="88">
        <v>0</v>
      </c>
      <c r="GE121" s="93">
        <v>4879101</v>
      </c>
      <c r="GF121" s="93">
        <v>503</v>
      </c>
      <c r="GG121" s="93">
        <v>9700</v>
      </c>
      <c r="GH121" s="93">
        <v>300</v>
      </c>
      <c r="GI121" s="93">
        <v>10000</v>
      </c>
      <c r="GJ121" s="93">
        <v>497</v>
      </c>
      <c r="GK121" s="93">
        <v>4970000</v>
      </c>
      <c r="GL121" s="93">
        <v>0</v>
      </c>
      <c r="GM121" s="93">
        <v>0</v>
      </c>
      <c r="GN121" s="93">
        <v>0</v>
      </c>
      <c r="GO121" s="93">
        <v>0</v>
      </c>
      <c r="GP121" s="93">
        <v>0</v>
      </c>
      <c r="GQ121" s="93">
        <v>0</v>
      </c>
      <c r="GR121" s="93">
        <v>500000</v>
      </c>
      <c r="GS121" s="93">
        <v>60000</v>
      </c>
      <c r="GT121" s="93">
        <v>196533</v>
      </c>
      <c r="GU121" s="93">
        <v>0</v>
      </c>
      <c r="GV121" s="93">
        <v>0</v>
      </c>
      <c r="GW121" s="93">
        <v>0</v>
      </c>
      <c r="GX121" s="93">
        <v>0</v>
      </c>
      <c r="GY121" s="93">
        <v>0</v>
      </c>
      <c r="GZ121" s="93">
        <v>0</v>
      </c>
      <c r="HA121" s="93">
        <v>5726533</v>
      </c>
      <c r="HB121" s="93">
        <v>3073114</v>
      </c>
      <c r="HC121" s="93">
        <v>2653419</v>
      </c>
      <c r="HD121" s="93">
        <v>2653419</v>
      </c>
      <c r="HE121" s="93">
        <v>809705</v>
      </c>
      <c r="HF121" s="93">
        <v>346583749</v>
      </c>
      <c r="HG121" s="93">
        <v>0</v>
      </c>
      <c r="HH121" s="93">
        <v>0</v>
      </c>
      <c r="HI121" s="65">
        <v>4970000</v>
      </c>
      <c r="HJ121" s="65">
        <v>497</v>
      </c>
      <c r="HK121" s="65">
        <v>10000</v>
      </c>
      <c r="HL121" s="65">
        <v>0</v>
      </c>
      <c r="HM121" s="65">
        <v>10000</v>
      </c>
      <c r="HN121" s="65">
        <v>494</v>
      </c>
      <c r="HO121" s="65">
        <v>4940000</v>
      </c>
      <c r="HP121" s="65">
        <v>30000</v>
      </c>
      <c r="HQ121" s="65">
        <v>0</v>
      </c>
      <c r="HR121" s="65">
        <v>0</v>
      </c>
      <c r="HS121" s="65">
        <v>0</v>
      </c>
      <c r="HT121" s="65">
        <v>0</v>
      </c>
      <c r="HU121" s="65">
        <v>0</v>
      </c>
      <c r="HV121" s="65">
        <v>500000</v>
      </c>
      <c r="HW121" s="65">
        <v>30000</v>
      </c>
      <c r="HX121" s="65">
        <v>0</v>
      </c>
      <c r="HY121" s="65">
        <v>0</v>
      </c>
      <c r="HZ121" s="65">
        <v>145393</v>
      </c>
      <c r="IA121" s="65">
        <v>0</v>
      </c>
      <c r="IB121" s="65">
        <v>0</v>
      </c>
      <c r="IC121" s="65">
        <v>0</v>
      </c>
      <c r="ID121" s="65">
        <v>0</v>
      </c>
      <c r="IE121" s="65">
        <v>5645393</v>
      </c>
      <c r="IF121" s="65">
        <v>3207567</v>
      </c>
      <c r="IG121" s="65">
        <v>2437826</v>
      </c>
      <c r="IH121" s="65">
        <v>2437826</v>
      </c>
      <c r="II121" s="65">
        <v>1170000</v>
      </c>
      <c r="IJ121" s="65">
        <v>375772708</v>
      </c>
      <c r="IK121" s="65">
        <v>0</v>
      </c>
      <c r="IL121" s="65">
        <v>0</v>
      </c>
      <c r="IM121" s="90">
        <v>4940000</v>
      </c>
      <c r="IN121" s="90">
        <v>494</v>
      </c>
      <c r="IO121" s="90">
        <v>10000</v>
      </c>
      <c r="IP121" s="90">
        <v>0</v>
      </c>
      <c r="IQ121" s="90">
        <v>10000</v>
      </c>
      <c r="IR121" s="90">
        <v>492</v>
      </c>
      <c r="IS121" s="90">
        <v>4920000</v>
      </c>
      <c r="IT121" s="90">
        <v>20000</v>
      </c>
      <c r="IU121" s="90">
        <v>0</v>
      </c>
      <c r="IV121" s="90">
        <v>0</v>
      </c>
      <c r="IW121" s="90">
        <v>0</v>
      </c>
      <c r="IX121" s="90">
        <v>0</v>
      </c>
      <c r="IY121" s="90">
        <v>0</v>
      </c>
      <c r="IZ121" s="90">
        <v>500000</v>
      </c>
      <c r="JA121" s="90">
        <v>20000</v>
      </c>
      <c r="JB121" s="90">
        <v>0</v>
      </c>
      <c r="JC121" s="90">
        <v>0</v>
      </c>
      <c r="JD121" s="90">
        <v>27197</v>
      </c>
      <c r="JE121" s="90">
        <v>0</v>
      </c>
      <c r="JF121" s="90">
        <v>0</v>
      </c>
      <c r="JG121" s="90">
        <v>0</v>
      </c>
      <c r="JH121" s="90">
        <v>0</v>
      </c>
      <c r="JI121" s="90">
        <v>5487197</v>
      </c>
      <c r="JJ121" s="90">
        <v>3382720</v>
      </c>
      <c r="JK121" s="90">
        <v>2104477</v>
      </c>
      <c r="JL121" s="90">
        <v>2094477</v>
      </c>
      <c r="JM121" s="90">
        <v>1526500</v>
      </c>
      <c r="JN121" s="90">
        <v>442073817</v>
      </c>
      <c r="JO121" s="90">
        <v>10000</v>
      </c>
      <c r="JP121" s="90">
        <v>0</v>
      </c>
      <c r="JQ121" s="100">
        <v>4920000</v>
      </c>
      <c r="JR121" s="100">
        <v>492</v>
      </c>
      <c r="JS121" s="100">
        <v>10000</v>
      </c>
      <c r="JT121" s="100">
        <v>1000</v>
      </c>
      <c r="JU121" s="100">
        <v>11000</v>
      </c>
      <c r="JV121" s="100">
        <v>485</v>
      </c>
      <c r="JW121" s="100">
        <v>5335000</v>
      </c>
      <c r="JX121" s="100">
        <v>0</v>
      </c>
      <c r="JY121" s="100">
        <v>0</v>
      </c>
      <c r="JZ121" s="100">
        <v>0</v>
      </c>
      <c r="KA121" s="100">
        <v>0</v>
      </c>
      <c r="KB121" s="100">
        <v>0</v>
      </c>
      <c r="KC121" s="100">
        <v>0</v>
      </c>
      <c r="KD121" s="100">
        <v>500000</v>
      </c>
      <c r="KE121" s="100">
        <v>77000</v>
      </c>
      <c r="KF121" s="100">
        <v>0</v>
      </c>
      <c r="KG121" s="100">
        <v>0</v>
      </c>
      <c r="KH121" s="100">
        <v>72984</v>
      </c>
      <c r="KI121" s="100">
        <v>0</v>
      </c>
      <c r="KJ121" s="100">
        <v>0</v>
      </c>
      <c r="KK121" s="100">
        <v>51959</v>
      </c>
      <c r="KL121" s="100">
        <v>0</v>
      </c>
      <c r="KM121" s="100">
        <v>6036943</v>
      </c>
      <c r="KN121" s="100">
        <v>3196341</v>
      </c>
      <c r="KO121" s="100">
        <v>2840602</v>
      </c>
      <c r="KP121" s="100">
        <v>2840602</v>
      </c>
      <c r="KQ121" s="100">
        <v>780375</v>
      </c>
      <c r="KR121" s="100">
        <v>518825372</v>
      </c>
      <c r="KS121" s="100">
        <v>0</v>
      </c>
      <c r="KT121" s="100">
        <v>0</v>
      </c>
    </row>
    <row r="122" spans="1:306" x14ac:dyDescent="0.25">
      <c r="A122" s="61">
        <v>1953</v>
      </c>
      <c r="B122" s="61" t="s">
        <v>142</v>
      </c>
      <c r="C122" s="61">
        <v>14782700</v>
      </c>
      <c r="D122" s="61">
        <v>1619</v>
      </c>
      <c r="E122" s="61">
        <v>9130.76</v>
      </c>
      <c r="F122" s="61">
        <v>75</v>
      </c>
      <c r="G122" s="61">
        <v>9205.76</v>
      </c>
      <c r="H122" s="61">
        <v>1635</v>
      </c>
      <c r="I122" s="61">
        <v>15051418</v>
      </c>
      <c r="J122" s="61">
        <v>0</v>
      </c>
      <c r="K122" s="61">
        <v>0</v>
      </c>
      <c r="L122" s="61">
        <v>0</v>
      </c>
      <c r="M122" s="61">
        <v>0</v>
      </c>
      <c r="N122" s="61">
        <v>0</v>
      </c>
      <c r="O122" s="61">
        <v>0</v>
      </c>
      <c r="P122" s="61">
        <v>0</v>
      </c>
      <c r="Q122" s="61">
        <v>0</v>
      </c>
      <c r="R122" s="61">
        <v>0</v>
      </c>
      <c r="S122" s="61">
        <v>15055107</v>
      </c>
      <c r="T122" s="61">
        <v>9303384</v>
      </c>
      <c r="U122" s="61">
        <v>5751723</v>
      </c>
      <c r="V122" s="61">
        <v>5751723</v>
      </c>
      <c r="W122" s="61">
        <v>1405000</v>
      </c>
      <c r="X122" s="61">
        <v>2360</v>
      </c>
      <c r="Y122" s="61">
        <v>748745803</v>
      </c>
      <c r="Z122" s="61">
        <v>0</v>
      </c>
      <c r="AA122" s="61">
        <v>0</v>
      </c>
      <c r="AB122" s="61">
        <v>0</v>
      </c>
      <c r="AC122" s="61">
        <v>2889</v>
      </c>
      <c r="AD122" s="61">
        <v>800</v>
      </c>
      <c r="AE122" s="94">
        <v>15051418</v>
      </c>
      <c r="AF122" s="94">
        <v>1635</v>
      </c>
      <c r="AG122" s="94">
        <v>9205.76</v>
      </c>
      <c r="AH122" s="94">
        <v>0</v>
      </c>
      <c r="AI122" s="94">
        <v>9205.76</v>
      </c>
      <c r="AJ122" s="94">
        <v>1657</v>
      </c>
      <c r="AK122" s="94">
        <v>15253944</v>
      </c>
      <c r="AL122" s="94">
        <v>0</v>
      </c>
      <c r="AM122" s="94">
        <v>0</v>
      </c>
      <c r="AN122" s="94">
        <v>0</v>
      </c>
      <c r="AO122" s="94">
        <v>0</v>
      </c>
      <c r="AP122" s="94">
        <v>0</v>
      </c>
      <c r="AQ122" s="94">
        <v>0</v>
      </c>
      <c r="AR122" s="94">
        <v>0</v>
      </c>
      <c r="AS122" s="94">
        <v>0</v>
      </c>
      <c r="AT122" s="94">
        <v>0</v>
      </c>
      <c r="AU122" s="94">
        <v>15348103</v>
      </c>
      <c r="AV122" s="94">
        <v>9790410</v>
      </c>
      <c r="AW122" s="94">
        <v>5557693</v>
      </c>
      <c r="AX122" s="94">
        <v>5557693</v>
      </c>
      <c r="AY122" s="94">
        <v>1350000</v>
      </c>
      <c r="AZ122" s="94">
        <v>2278</v>
      </c>
      <c r="BA122" s="94">
        <v>794080495</v>
      </c>
      <c r="BB122" s="94">
        <v>0</v>
      </c>
      <c r="BC122" s="94">
        <v>0</v>
      </c>
      <c r="BD122" s="94">
        <v>0</v>
      </c>
      <c r="BE122" s="94">
        <v>0</v>
      </c>
      <c r="BF122" s="94">
        <v>2101</v>
      </c>
      <c r="BG122" s="94">
        <v>92058</v>
      </c>
      <c r="BH122" s="94">
        <v>0</v>
      </c>
      <c r="BI122" s="94">
        <v>0</v>
      </c>
      <c r="BJ122" s="85">
        <v>15253944</v>
      </c>
      <c r="BK122" s="85">
        <v>1657</v>
      </c>
      <c r="BL122" s="85">
        <v>9205.76</v>
      </c>
      <c r="BM122" s="85">
        <v>0</v>
      </c>
      <c r="BN122" s="85">
        <v>9205.76</v>
      </c>
      <c r="BO122" s="85">
        <v>1663</v>
      </c>
      <c r="BP122" s="85">
        <v>15309179</v>
      </c>
      <c r="BQ122" s="85">
        <v>0</v>
      </c>
      <c r="BR122" s="85">
        <v>0</v>
      </c>
      <c r="BS122" s="85">
        <v>0</v>
      </c>
      <c r="BT122" s="85">
        <v>0</v>
      </c>
      <c r="BU122" s="85">
        <v>0</v>
      </c>
      <c r="BV122" s="85">
        <v>0</v>
      </c>
      <c r="BW122" s="85">
        <v>0</v>
      </c>
      <c r="BX122" s="85">
        <v>0</v>
      </c>
      <c r="BY122" s="85">
        <v>0</v>
      </c>
      <c r="BZ122" s="85">
        <v>15418959</v>
      </c>
      <c r="CA122" s="85">
        <v>9957391</v>
      </c>
      <c r="CB122" s="85">
        <v>5461568</v>
      </c>
      <c r="CC122" s="85">
        <v>5461568</v>
      </c>
      <c r="CD122" s="85">
        <v>1385000</v>
      </c>
      <c r="CE122" s="85">
        <v>1902</v>
      </c>
      <c r="CF122" s="85">
        <v>809445643</v>
      </c>
      <c r="CG122" s="85">
        <v>0</v>
      </c>
      <c r="CH122" s="85">
        <v>0</v>
      </c>
      <c r="CI122" s="85">
        <v>0</v>
      </c>
      <c r="CJ122" s="85">
        <v>9509</v>
      </c>
      <c r="CK122" s="85">
        <v>4426</v>
      </c>
      <c r="CL122" s="85">
        <v>95845</v>
      </c>
      <c r="CM122" s="85">
        <v>0</v>
      </c>
      <c r="CN122" s="85">
        <v>0</v>
      </c>
      <c r="CO122" s="91">
        <v>15309179</v>
      </c>
      <c r="CP122" s="91">
        <v>1663</v>
      </c>
      <c r="CQ122" s="91">
        <v>9205.76</v>
      </c>
      <c r="CR122" s="91">
        <v>0</v>
      </c>
      <c r="CS122" s="91">
        <v>9205.76</v>
      </c>
      <c r="CT122" s="91">
        <v>1653</v>
      </c>
      <c r="CU122" s="91">
        <v>15217121</v>
      </c>
      <c r="CV122" s="91">
        <v>0</v>
      </c>
      <c r="CW122" s="91">
        <v>0</v>
      </c>
      <c r="CX122" s="91">
        <v>0</v>
      </c>
      <c r="CY122" s="91">
        <v>0</v>
      </c>
      <c r="CZ122" s="91">
        <v>0</v>
      </c>
      <c r="DA122" s="91">
        <v>0</v>
      </c>
      <c r="DB122" s="91">
        <v>0</v>
      </c>
      <c r="DC122" s="91">
        <v>92058</v>
      </c>
      <c r="DD122" s="91">
        <v>0</v>
      </c>
      <c r="DE122" s="91">
        <v>15528573</v>
      </c>
      <c r="DF122" s="91">
        <v>9699489</v>
      </c>
      <c r="DG122" s="91">
        <v>5829084</v>
      </c>
      <c r="DH122" s="91">
        <v>5829084</v>
      </c>
      <c r="DI122" s="91">
        <v>353000</v>
      </c>
      <c r="DJ122" s="91">
        <v>1930</v>
      </c>
      <c r="DK122" s="91">
        <v>864753591</v>
      </c>
      <c r="DL122" s="91">
        <v>0</v>
      </c>
      <c r="DM122" s="91">
        <v>0</v>
      </c>
      <c r="DN122" s="91">
        <v>92058</v>
      </c>
      <c r="DO122" s="91">
        <v>1695</v>
      </c>
      <c r="DP122" s="91">
        <v>8815</v>
      </c>
      <c r="DQ122" s="91">
        <v>116826</v>
      </c>
      <c r="DR122" s="91">
        <v>0</v>
      </c>
      <c r="DS122" s="91">
        <v>0</v>
      </c>
      <c r="DT122" s="91">
        <v>0</v>
      </c>
      <c r="DU122" s="92">
        <v>15217121</v>
      </c>
      <c r="DV122" s="92">
        <v>1653</v>
      </c>
      <c r="DW122" s="92">
        <v>9205.76</v>
      </c>
      <c r="DX122" s="92">
        <v>194.24</v>
      </c>
      <c r="DY122" s="92">
        <v>9400</v>
      </c>
      <c r="DZ122" s="92">
        <v>1635</v>
      </c>
      <c r="EA122" s="92">
        <v>15369000</v>
      </c>
      <c r="EB122" s="92">
        <v>0</v>
      </c>
      <c r="EC122" s="92">
        <v>0</v>
      </c>
      <c r="ED122" s="92">
        <v>0</v>
      </c>
      <c r="EE122" s="92">
        <v>0</v>
      </c>
      <c r="EF122" s="92">
        <v>0</v>
      </c>
      <c r="EG122" s="92">
        <v>0</v>
      </c>
      <c r="EH122" s="92">
        <v>0</v>
      </c>
      <c r="EI122" s="92">
        <v>169200</v>
      </c>
      <c r="EJ122" s="92">
        <v>0</v>
      </c>
      <c r="EK122" s="92">
        <v>15721710</v>
      </c>
      <c r="EL122" s="92">
        <v>9487244</v>
      </c>
      <c r="EM122" s="92">
        <v>6234466</v>
      </c>
      <c r="EN122" s="92">
        <v>6234466</v>
      </c>
      <c r="EO122" s="92">
        <v>15000</v>
      </c>
      <c r="EP122" s="92">
        <v>1977</v>
      </c>
      <c r="EQ122" s="92">
        <v>925276473</v>
      </c>
      <c r="ER122" s="92">
        <v>0</v>
      </c>
      <c r="ES122" s="92">
        <v>0</v>
      </c>
      <c r="ET122" s="92">
        <v>0</v>
      </c>
      <c r="EU122" s="92">
        <v>0</v>
      </c>
      <c r="EV122" s="92">
        <v>0</v>
      </c>
      <c r="EW122" s="92">
        <v>183510</v>
      </c>
      <c r="EX122" s="92">
        <v>0</v>
      </c>
      <c r="EY122" s="92">
        <v>0</v>
      </c>
      <c r="EZ122" s="92">
        <v>0</v>
      </c>
      <c r="FA122" s="88">
        <v>15369000</v>
      </c>
      <c r="FB122" s="88">
        <v>1635</v>
      </c>
      <c r="FC122" s="88">
        <v>9400</v>
      </c>
      <c r="FD122" s="88">
        <v>300</v>
      </c>
      <c r="FE122" s="88">
        <v>9700</v>
      </c>
      <c r="FF122" s="88">
        <v>1621</v>
      </c>
      <c r="FG122" s="88">
        <v>15723700</v>
      </c>
      <c r="FH122" s="88">
        <v>0</v>
      </c>
      <c r="FI122" s="88">
        <v>0</v>
      </c>
      <c r="FJ122" s="88">
        <v>83019</v>
      </c>
      <c r="FK122" s="88">
        <v>0</v>
      </c>
      <c r="FL122" s="88">
        <v>0</v>
      </c>
      <c r="FM122" s="88">
        <v>0</v>
      </c>
      <c r="FN122" s="88">
        <v>0</v>
      </c>
      <c r="FO122" s="88">
        <v>135800</v>
      </c>
      <c r="FP122" s="88">
        <v>0</v>
      </c>
      <c r="FQ122" s="88">
        <v>3829</v>
      </c>
      <c r="FR122" s="88">
        <v>0</v>
      </c>
      <c r="FS122" s="88">
        <v>0</v>
      </c>
      <c r="FT122" s="88">
        <v>0</v>
      </c>
      <c r="FU122" s="88">
        <v>365799</v>
      </c>
      <c r="FV122" s="88">
        <v>0</v>
      </c>
      <c r="FW122" s="88">
        <v>16312147</v>
      </c>
      <c r="FX122" s="88">
        <v>9261096</v>
      </c>
      <c r="FY122" s="88">
        <v>7051051</v>
      </c>
      <c r="FZ122" s="88">
        <v>6846676</v>
      </c>
      <c r="GA122" s="88">
        <v>15000</v>
      </c>
      <c r="GB122" s="88">
        <v>949527472</v>
      </c>
      <c r="GC122" s="88">
        <v>204375</v>
      </c>
      <c r="GD122" s="88">
        <v>0</v>
      </c>
      <c r="GE122" s="93">
        <v>15806719</v>
      </c>
      <c r="GF122" s="93">
        <v>1621</v>
      </c>
      <c r="GG122" s="93">
        <v>9751.2099999999991</v>
      </c>
      <c r="GH122" s="93">
        <v>248.79</v>
      </c>
      <c r="GI122" s="93">
        <v>10000</v>
      </c>
      <c r="GJ122" s="93">
        <v>1590</v>
      </c>
      <c r="GK122" s="93">
        <v>15900000</v>
      </c>
      <c r="GL122" s="93">
        <v>0</v>
      </c>
      <c r="GM122" s="93">
        <v>204375</v>
      </c>
      <c r="GN122" s="93">
        <v>0</v>
      </c>
      <c r="GO122" s="93">
        <v>0</v>
      </c>
      <c r="GP122" s="93">
        <v>0</v>
      </c>
      <c r="GQ122" s="93">
        <v>0</v>
      </c>
      <c r="GR122" s="93">
        <v>0</v>
      </c>
      <c r="GS122" s="93">
        <v>310000</v>
      </c>
      <c r="GT122" s="93">
        <v>0</v>
      </c>
      <c r="GU122" s="93">
        <v>0</v>
      </c>
      <c r="GV122" s="93">
        <v>23010</v>
      </c>
      <c r="GW122" s="93">
        <v>0</v>
      </c>
      <c r="GX122" s="93">
        <v>0</v>
      </c>
      <c r="GY122" s="93">
        <v>474279</v>
      </c>
      <c r="GZ122" s="93">
        <v>25954</v>
      </c>
      <c r="HA122" s="93">
        <v>16937618</v>
      </c>
      <c r="HB122" s="93">
        <v>9812580</v>
      </c>
      <c r="HC122" s="93">
        <v>7125038</v>
      </c>
      <c r="HD122" s="93">
        <v>7125038</v>
      </c>
      <c r="HE122" s="93">
        <v>0</v>
      </c>
      <c r="HF122" s="93">
        <v>1023743916</v>
      </c>
      <c r="HG122" s="93">
        <v>0</v>
      </c>
      <c r="HH122" s="93">
        <v>0</v>
      </c>
      <c r="HI122" s="65">
        <v>16104375</v>
      </c>
      <c r="HJ122" s="65">
        <v>1590</v>
      </c>
      <c r="HK122" s="65">
        <v>10128.540000000001</v>
      </c>
      <c r="HL122" s="65">
        <v>0</v>
      </c>
      <c r="HM122" s="65">
        <v>10128.540000000001</v>
      </c>
      <c r="HN122" s="65">
        <v>1570</v>
      </c>
      <c r="HO122" s="65">
        <v>15901808</v>
      </c>
      <c r="HP122" s="65">
        <v>202567</v>
      </c>
      <c r="HQ122" s="65">
        <v>0</v>
      </c>
      <c r="HR122" s="65">
        <v>0</v>
      </c>
      <c r="HS122" s="65">
        <v>0</v>
      </c>
      <c r="HT122" s="65">
        <v>0</v>
      </c>
      <c r="HU122" s="65">
        <v>0</v>
      </c>
      <c r="HV122" s="65">
        <v>0</v>
      </c>
      <c r="HW122" s="65">
        <v>202571</v>
      </c>
      <c r="HX122" s="65">
        <v>0</v>
      </c>
      <c r="HY122" s="65">
        <v>0</v>
      </c>
      <c r="HZ122" s="65">
        <v>3611</v>
      </c>
      <c r="IA122" s="65">
        <v>0</v>
      </c>
      <c r="IB122" s="65">
        <v>0</v>
      </c>
      <c r="IC122" s="65">
        <v>587551</v>
      </c>
      <c r="ID122" s="65">
        <v>13013</v>
      </c>
      <c r="IE122" s="65">
        <v>16911121</v>
      </c>
      <c r="IF122" s="65">
        <v>10218068</v>
      </c>
      <c r="IG122" s="65">
        <v>6693053</v>
      </c>
      <c r="IH122" s="65">
        <v>6693053</v>
      </c>
      <c r="II122" s="65">
        <v>0</v>
      </c>
      <c r="IJ122" s="65">
        <v>1125667115</v>
      </c>
      <c r="IK122" s="65">
        <v>0</v>
      </c>
      <c r="IL122" s="65">
        <v>0</v>
      </c>
      <c r="IM122" s="90">
        <v>15901808</v>
      </c>
      <c r="IN122" s="90">
        <v>1570</v>
      </c>
      <c r="IO122" s="90">
        <v>10128.540000000001</v>
      </c>
      <c r="IP122" s="90">
        <v>0</v>
      </c>
      <c r="IQ122" s="90">
        <v>10128.540000000001</v>
      </c>
      <c r="IR122" s="90">
        <v>1552</v>
      </c>
      <c r="IS122" s="90">
        <v>15719494</v>
      </c>
      <c r="IT122" s="90">
        <v>182314</v>
      </c>
      <c r="IU122" s="90">
        <v>0</v>
      </c>
      <c r="IV122" s="90">
        <v>0</v>
      </c>
      <c r="IW122" s="90">
        <v>0</v>
      </c>
      <c r="IX122" s="90">
        <v>6322</v>
      </c>
      <c r="IY122" s="90">
        <v>0</v>
      </c>
      <c r="IZ122" s="90">
        <v>0</v>
      </c>
      <c r="JA122" s="90">
        <v>182314</v>
      </c>
      <c r="JB122" s="90">
        <v>0</v>
      </c>
      <c r="JC122" s="90">
        <v>0</v>
      </c>
      <c r="JD122" s="90">
        <v>0</v>
      </c>
      <c r="JE122" s="90">
        <v>0</v>
      </c>
      <c r="JF122" s="90">
        <v>0</v>
      </c>
      <c r="JG122" s="90">
        <v>596974</v>
      </c>
      <c r="JH122" s="90">
        <v>65380</v>
      </c>
      <c r="JI122" s="90">
        <v>16752798</v>
      </c>
      <c r="JJ122" s="90">
        <v>10362471</v>
      </c>
      <c r="JK122" s="90">
        <v>6390327</v>
      </c>
      <c r="JL122" s="90">
        <v>6390327</v>
      </c>
      <c r="JM122" s="90">
        <v>0</v>
      </c>
      <c r="JN122" s="90">
        <v>1262419671</v>
      </c>
      <c r="JO122" s="90">
        <v>0</v>
      </c>
      <c r="JP122" s="90">
        <v>0</v>
      </c>
      <c r="JQ122" s="100">
        <v>15725816</v>
      </c>
      <c r="JR122" s="100">
        <v>1552</v>
      </c>
      <c r="JS122" s="100">
        <v>10132.61</v>
      </c>
      <c r="JT122" s="100">
        <v>867.39</v>
      </c>
      <c r="JU122" s="100">
        <v>11000</v>
      </c>
      <c r="JV122" s="100">
        <v>1529</v>
      </c>
      <c r="JW122" s="100">
        <v>16819000</v>
      </c>
      <c r="JX122" s="100">
        <v>0</v>
      </c>
      <c r="JY122" s="100">
        <v>0</v>
      </c>
      <c r="JZ122" s="100">
        <v>0</v>
      </c>
      <c r="KA122" s="100">
        <v>0</v>
      </c>
      <c r="KB122" s="100">
        <v>0</v>
      </c>
      <c r="KC122" s="100">
        <v>0</v>
      </c>
      <c r="KD122" s="100">
        <v>0</v>
      </c>
      <c r="KE122" s="100">
        <v>253000</v>
      </c>
      <c r="KF122" s="100">
        <v>0</v>
      </c>
      <c r="KG122" s="100">
        <v>0</v>
      </c>
      <c r="KH122" s="100">
        <v>6260</v>
      </c>
      <c r="KI122" s="100">
        <v>0</v>
      </c>
      <c r="KJ122" s="100">
        <v>0</v>
      </c>
      <c r="KK122" s="100">
        <v>704847</v>
      </c>
      <c r="KL122" s="100">
        <v>120520</v>
      </c>
      <c r="KM122" s="100">
        <v>17903627</v>
      </c>
      <c r="KN122" s="100">
        <v>10261470</v>
      </c>
      <c r="KO122" s="100">
        <v>7642157</v>
      </c>
      <c r="KP122" s="100">
        <v>7642157</v>
      </c>
      <c r="KQ122" s="100">
        <v>0</v>
      </c>
      <c r="KR122" s="100">
        <v>1454686526</v>
      </c>
      <c r="KS122" s="100">
        <v>0</v>
      </c>
      <c r="KT122" s="100">
        <v>0</v>
      </c>
    </row>
    <row r="123" spans="1:306" x14ac:dyDescent="0.25">
      <c r="A123" s="95">
        <v>4843</v>
      </c>
      <c r="B123" s="95" t="s">
        <v>143</v>
      </c>
      <c r="C123" s="61">
        <v>1876954</v>
      </c>
      <c r="D123" s="61">
        <v>188</v>
      </c>
      <c r="E123" s="61">
        <v>9983.7999999999993</v>
      </c>
      <c r="F123" s="61">
        <v>75</v>
      </c>
      <c r="G123" s="61">
        <v>10058.799999999999</v>
      </c>
      <c r="H123" s="61">
        <v>176</v>
      </c>
      <c r="I123" s="61">
        <v>1770349</v>
      </c>
      <c r="J123" s="61">
        <v>0</v>
      </c>
      <c r="K123" s="61">
        <v>0</v>
      </c>
      <c r="L123" s="61">
        <v>0</v>
      </c>
      <c r="M123" s="61">
        <v>0</v>
      </c>
      <c r="N123" s="61">
        <v>0</v>
      </c>
      <c r="O123" s="61">
        <v>0</v>
      </c>
      <c r="P123" s="61">
        <v>0</v>
      </c>
      <c r="Q123" s="61">
        <v>120706</v>
      </c>
      <c r="R123" s="61">
        <v>0</v>
      </c>
      <c r="S123" s="61">
        <v>1997660</v>
      </c>
      <c r="T123" s="61">
        <v>225202</v>
      </c>
      <c r="U123" s="61">
        <v>1772458</v>
      </c>
      <c r="V123" s="61">
        <v>1772458</v>
      </c>
      <c r="W123" s="61">
        <v>0</v>
      </c>
      <c r="X123" s="61">
        <v>145</v>
      </c>
      <c r="Y123" s="61">
        <v>306513772</v>
      </c>
      <c r="Z123" s="61">
        <v>0</v>
      </c>
      <c r="AA123" s="61">
        <v>0</v>
      </c>
      <c r="AB123" s="61">
        <v>106605</v>
      </c>
      <c r="AC123" s="61">
        <v>0</v>
      </c>
      <c r="AD123" s="61">
        <v>0</v>
      </c>
      <c r="AE123" s="94">
        <v>1770349</v>
      </c>
      <c r="AF123" s="94">
        <v>176</v>
      </c>
      <c r="AG123" s="94">
        <v>10058.799999999999</v>
      </c>
      <c r="AH123" s="94">
        <v>0</v>
      </c>
      <c r="AI123" s="94">
        <v>10058.799999999999</v>
      </c>
      <c r="AJ123" s="94">
        <v>157</v>
      </c>
      <c r="AK123" s="94">
        <v>1579232</v>
      </c>
      <c r="AL123" s="94">
        <v>0</v>
      </c>
      <c r="AM123" s="94">
        <v>0</v>
      </c>
      <c r="AN123" s="94">
        <v>0</v>
      </c>
      <c r="AO123" s="94">
        <v>0</v>
      </c>
      <c r="AP123" s="94">
        <v>0</v>
      </c>
      <c r="AQ123" s="94">
        <v>0</v>
      </c>
      <c r="AR123" s="94">
        <v>0</v>
      </c>
      <c r="AS123" s="94">
        <v>191117</v>
      </c>
      <c r="AT123" s="94">
        <v>0</v>
      </c>
      <c r="AU123" s="94">
        <v>1961466</v>
      </c>
      <c r="AV123" s="94">
        <v>191283</v>
      </c>
      <c r="AW123" s="94">
        <v>1770183</v>
      </c>
      <c r="AX123" s="94">
        <v>1770183</v>
      </c>
      <c r="AY123" s="94">
        <v>0</v>
      </c>
      <c r="AZ123" s="94">
        <v>95</v>
      </c>
      <c r="BA123" s="94">
        <v>317247129</v>
      </c>
      <c r="BB123" s="94">
        <v>0</v>
      </c>
      <c r="BC123" s="94">
        <v>0</v>
      </c>
      <c r="BD123" s="94">
        <v>191117</v>
      </c>
      <c r="BE123" s="94">
        <v>0</v>
      </c>
      <c r="BF123" s="94">
        <v>0</v>
      </c>
      <c r="BG123" s="94">
        <v>0</v>
      </c>
      <c r="BH123" s="94">
        <v>0</v>
      </c>
      <c r="BI123" s="94">
        <v>0</v>
      </c>
      <c r="BJ123" s="85">
        <v>1579232</v>
      </c>
      <c r="BK123" s="85">
        <v>157</v>
      </c>
      <c r="BL123" s="85">
        <v>10058.799999999999</v>
      </c>
      <c r="BM123" s="85">
        <v>0</v>
      </c>
      <c r="BN123" s="85">
        <v>10058.799999999999</v>
      </c>
      <c r="BO123" s="85">
        <v>145</v>
      </c>
      <c r="BP123" s="85">
        <v>1458526</v>
      </c>
      <c r="BQ123" s="85">
        <v>0</v>
      </c>
      <c r="BR123" s="85">
        <v>0</v>
      </c>
      <c r="BS123" s="85">
        <v>0</v>
      </c>
      <c r="BT123" s="85">
        <v>0</v>
      </c>
      <c r="BU123" s="85">
        <v>0</v>
      </c>
      <c r="BV123" s="85">
        <v>0</v>
      </c>
      <c r="BW123" s="85">
        <v>0</v>
      </c>
      <c r="BX123" s="85">
        <v>120706</v>
      </c>
      <c r="BY123" s="85">
        <v>0</v>
      </c>
      <c r="BZ123" s="85">
        <v>1699938</v>
      </c>
      <c r="CA123" s="85">
        <v>163001</v>
      </c>
      <c r="CB123" s="85">
        <v>1536937</v>
      </c>
      <c r="CC123" s="85">
        <v>1536937</v>
      </c>
      <c r="CD123" s="85">
        <v>0</v>
      </c>
      <c r="CE123" s="85">
        <v>93</v>
      </c>
      <c r="CF123" s="85">
        <v>322540385</v>
      </c>
      <c r="CG123" s="85">
        <v>0</v>
      </c>
      <c r="CH123" s="85">
        <v>0</v>
      </c>
      <c r="CI123" s="85">
        <v>120706</v>
      </c>
      <c r="CJ123" s="85">
        <v>0</v>
      </c>
      <c r="CK123" s="85">
        <v>0</v>
      </c>
      <c r="CL123" s="85">
        <v>0</v>
      </c>
      <c r="CM123" s="85">
        <v>0</v>
      </c>
      <c r="CN123" s="85">
        <v>0</v>
      </c>
      <c r="CO123" s="91">
        <v>1458526</v>
      </c>
      <c r="CP123" s="91">
        <v>145</v>
      </c>
      <c r="CQ123" s="91">
        <v>10058.799999999999</v>
      </c>
      <c r="CR123" s="91">
        <v>0</v>
      </c>
      <c r="CS123" s="91">
        <v>10058.799999999999</v>
      </c>
      <c r="CT123" s="91">
        <v>133</v>
      </c>
      <c r="CU123" s="91">
        <v>1337820</v>
      </c>
      <c r="CV123" s="91">
        <v>0</v>
      </c>
      <c r="CW123" s="91">
        <v>0</v>
      </c>
      <c r="CX123" s="91">
        <v>0</v>
      </c>
      <c r="CY123" s="91">
        <v>0</v>
      </c>
      <c r="CZ123" s="91">
        <v>0</v>
      </c>
      <c r="DA123" s="91">
        <v>0</v>
      </c>
      <c r="DB123" s="91">
        <v>0</v>
      </c>
      <c r="DC123" s="91">
        <v>120706</v>
      </c>
      <c r="DD123" s="91">
        <v>0</v>
      </c>
      <c r="DE123" s="91">
        <v>1581504</v>
      </c>
      <c r="DF123" s="91">
        <v>138438</v>
      </c>
      <c r="DG123" s="91">
        <v>1443066</v>
      </c>
      <c r="DH123" s="91">
        <v>1443066</v>
      </c>
      <c r="DI123" s="91">
        <v>0</v>
      </c>
      <c r="DJ123" s="91">
        <v>94</v>
      </c>
      <c r="DK123" s="91">
        <v>342215882</v>
      </c>
      <c r="DL123" s="91">
        <v>0</v>
      </c>
      <c r="DM123" s="91">
        <v>0</v>
      </c>
      <c r="DN123" s="91">
        <v>120706</v>
      </c>
      <c r="DO123" s="91">
        <v>0</v>
      </c>
      <c r="DP123" s="91">
        <v>2272</v>
      </c>
      <c r="DQ123" s="91">
        <v>0</v>
      </c>
      <c r="DR123" s="91">
        <v>0</v>
      </c>
      <c r="DS123" s="91">
        <v>0</v>
      </c>
      <c r="DT123" s="91">
        <v>0</v>
      </c>
      <c r="DU123" s="92" t="s">
        <v>741</v>
      </c>
      <c r="DV123" s="92" t="s">
        <v>741</v>
      </c>
      <c r="DW123" s="92"/>
      <c r="DX123" s="92"/>
      <c r="DY123" s="92"/>
      <c r="DZ123" s="92"/>
      <c r="EA123" s="92"/>
      <c r="EB123" s="92"/>
      <c r="EC123" s="92"/>
      <c r="ED123" s="92"/>
      <c r="EE123" s="92"/>
      <c r="EF123" s="92"/>
      <c r="EG123" s="92"/>
      <c r="EH123" s="92"/>
      <c r="EI123" s="92"/>
      <c r="EJ123" s="92"/>
      <c r="EK123" s="92"/>
      <c r="EL123" s="92"/>
      <c r="EM123" s="92"/>
      <c r="EN123" s="92"/>
      <c r="EO123" s="92"/>
      <c r="EP123" s="92"/>
      <c r="EQ123" s="92"/>
      <c r="ER123" s="92"/>
      <c r="ES123" s="92"/>
      <c r="ET123" s="92"/>
      <c r="EU123" s="92"/>
      <c r="EV123" s="92"/>
      <c r="EW123" s="92"/>
      <c r="EX123" s="92"/>
      <c r="EY123" s="92"/>
      <c r="EZ123" s="92"/>
      <c r="FA123" s="88"/>
      <c r="FB123" s="88"/>
      <c r="FC123" s="88"/>
      <c r="FD123" s="88"/>
      <c r="FE123" s="88"/>
      <c r="FF123" s="88"/>
      <c r="FG123" s="88"/>
      <c r="FH123" s="88"/>
      <c r="FI123" s="88"/>
      <c r="FJ123" s="88"/>
      <c r="FK123" s="88"/>
      <c r="FL123" s="88"/>
      <c r="FM123" s="88"/>
      <c r="FN123" s="88"/>
      <c r="FO123" s="88"/>
      <c r="FP123" s="88"/>
      <c r="FQ123" s="88"/>
      <c r="FR123" s="88"/>
      <c r="FS123" s="88"/>
      <c r="FT123" s="88"/>
      <c r="FU123" s="88"/>
      <c r="FV123" s="88"/>
      <c r="FW123" s="88"/>
      <c r="FX123" s="88"/>
      <c r="FY123" s="88"/>
      <c r="FZ123" s="88"/>
      <c r="GA123" s="88"/>
      <c r="GB123" s="88"/>
      <c r="GC123" s="88"/>
      <c r="GD123" s="88"/>
      <c r="GE123" s="96"/>
      <c r="GF123" s="96"/>
      <c r="GG123" s="96"/>
      <c r="GH123" s="96"/>
      <c r="GI123" s="96"/>
      <c r="GJ123" s="96"/>
      <c r="GK123" s="96"/>
      <c r="GL123" s="96"/>
      <c r="GM123" s="96"/>
      <c r="GN123" s="96"/>
      <c r="GO123" s="96"/>
      <c r="GP123" s="96"/>
      <c r="GQ123" s="96"/>
      <c r="GR123" s="96"/>
      <c r="GS123" s="96"/>
      <c r="GT123" s="96"/>
      <c r="GU123" s="96"/>
      <c r="GV123" s="96"/>
      <c r="GW123" s="96"/>
      <c r="GX123" s="96"/>
      <c r="GY123" s="96"/>
      <c r="GZ123" s="96"/>
      <c r="HA123" s="96"/>
      <c r="HB123" s="96"/>
      <c r="HC123" s="96"/>
      <c r="HD123" s="96"/>
      <c r="HE123" s="96"/>
      <c r="HF123" s="96"/>
      <c r="HG123" s="96"/>
      <c r="HH123" s="96"/>
      <c r="IM123" s="90"/>
      <c r="IN123" s="90"/>
      <c r="IO123" s="90"/>
      <c r="IP123" s="90"/>
      <c r="IQ123" s="90"/>
      <c r="IR123" s="90"/>
      <c r="IS123" s="90"/>
      <c r="IT123" s="90"/>
      <c r="IU123" s="90"/>
      <c r="IV123" s="90"/>
      <c r="IW123" s="90"/>
      <c r="IX123" s="90"/>
      <c r="IY123" s="90"/>
      <c r="IZ123" s="90"/>
      <c r="JA123" s="90"/>
      <c r="JB123" s="90"/>
      <c r="JC123" s="90"/>
      <c r="JD123" s="90"/>
      <c r="JE123" s="90"/>
      <c r="JF123" s="90"/>
      <c r="JG123" s="90"/>
      <c r="JH123" s="90"/>
      <c r="JI123" s="90"/>
      <c r="JJ123" s="90"/>
      <c r="JK123" s="90"/>
      <c r="JL123" s="90"/>
      <c r="JM123" s="90"/>
      <c r="JN123" s="90"/>
      <c r="JO123" s="90"/>
      <c r="JP123" s="90"/>
    </row>
    <row r="124" spans="1:306" x14ac:dyDescent="0.25">
      <c r="A124" s="61">
        <v>2009</v>
      </c>
      <c r="B124" s="61" t="s">
        <v>817</v>
      </c>
      <c r="C124" s="61">
        <v>13555147</v>
      </c>
      <c r="D124" s="61">
        <v>1393</v>
      </c>
      <c r="E124" s="61">
        <v>9730.9</v>
      </c>
      <c r="F124" s="61">
        <v>75</v>
      </c>
      <c r="G124" s="61">
        <v>9805.9</v>
      </c>
      <c r="H124" s="61">
        <v>1404</v>
      </c>
      <c r="I124" s="61">
        <v>13767484</v>
      </c>
      <c r="J124" s="61">
        <v>1541082</v>
      </c>
      <c r="K124" s="61">
        <v>0</v>
      </c>
      <c r="L124" s="61">
        <v>0</v>
      </c>
      <c r="M124" s="61">
        <v>0</v>
      </c>
      <c r="N124" s="61">
        <v>800000</v>
      </c>
      <c r="O124" s="61">
        <v>0</v>
      </c>
      <c r="P124" s="61">
        <v>0</v>
      </c>
      <c r="Q124" s="61">
        <v>0</v>
      </c>
      <c r="R124" s="61">
        <v>0</v>
      </c>
      <c r="S124" s="61">
        <v>16110840</v>
      </c>
      <c r="T124" s="61">
        <v>8754706</v>
      </c>
      <c r="U124" s="61">
        <v>7356134</v>
      </c>
      <c r="V124" s="61">
        <v>5015052</v>
      </c>
      <c r="W124" s="61">
        <v>1134501</v>
      </c>
      <c r="X124" s="61">
        <v>3493</v>
      </c>
      <c r="Y124" s="61">
        <v>598068282</v>
      </c>
      <c r="Z124" s="61">
        <v>2341082</v>
      </c>
      <c r="AA124" s="61">
        <v>0</v>
      </c>
      <c r="AB124" s="61">
        <v>0</v>
      </c>
      <c r="AC124" s="61">
        <v>2274</v>
      </c>
      <c r="AD124" s="61">
        <v>0</v>
      </c>
      <c r="AE124" s="94">
        <v>13769758</v>
      </c>
      <c r="AF124" s="94">
        <v>1404</v>
      </c>
      <c r="AG124" s="94">
        <v>9807.52</v>
      </c>
      <c r="AH124" s="94">
        <v>0</v>
      </c>
      <c r="AI124" s="94">
        <v>9807.52</v>
      </c>
      <c r="AJ124" s="94">
        <v>1403</v>
      </c>
      <c r="AK124" s="94">
        <v>13759951</v>
      </c>
      <c r="AL124" s="94">
        <v>2338808</v>
      </c>
      <c r="AM124" s="94">
        <v>26812</v>
      </c>
      <c r="AN124" s="94">
        <v>0</v>
      </c>
      <c r="AO124" s="94">
        <v>0</v>
      </c>
      <c r="AP124" s="94">
        <v>800000</v>
      </c>
      <c r="AQ124" s="94">
        <v>0</v>
      </c>
      <c r="AR124" s="94">
        <v>0</v>
      </c>
      <c r="AS124" s="94">
        <v>9808</v>
      </c>
      <c r="AT124" s="94">
        <v>0</v>
      </c>
      <c r="AU124" s="94">
        <v>16945186</v>
      </c>
      <c r="AV124" s="94">
        <v>9027819</v>
      </c>
      <c r="AW124" s="94">
        <v>7917367</v>
      </c>
      <c r="AX124" s="94">
        <v>5332805</v>
      </c>
      <c r="AY124" s="94">
        <v>1096613</v>
      </c>
      <c r="AZ124" s="94">
        <v>4279</v>
      </c>
      <c r="BA124" s="94">
        <v>625008701</v>
      </c>
      <c r="BB124" s="94">
        <v>2584562</v>
      </c>
      <c r="BC124" s="94">
        <v>0</v>
      </c>
      <c r="BD124" s="94">
        <v>9807</v>
      </c>
      <c r="BE124" s="94">
        <v>0</v>
      </c>
      <c r="BF124" s="94">
        <v>0</v>
      </c>
      <c r="BG124" s="94">
        <v>0</v>
      </c>
      <c r="BH124" s="94">
        <v>0</v>
      </c>
      <c r="BI124" s="94">
        <v>0</v>
      </c>
      <c r="BJ124" s="85">
        <v>14360624</v>
      </c>
      <c r="BK124" s="85">
        <v>1403</v>
      </c>
      <c r="BL124" s="85">
        <v>10235.66</v>
      </c>
      <c r="BM124" s="85">
        <v>0</v>
      </c>
      <c r="BN124" s="85">
        <v>10235.66</v>
      </c>
      <c r="BO124" s="85">
        <v>1402</v>
      </c>
      <c r="BP124" s="85">
        <v>14350395</v>
      </c>
      <c r="BQ124" s="85">
        <v>2564947</v>
      </c>
      <c r="BR124" s="85">
        <v>0</v>
      </c>
      <c r="BS124" s="85">
        <v>0</v>
      </c>
      <c r="BT124" s="85">
        <v>0</v>
      </c>
      <c r="BU124" s="85">
        <v>0</v>
      </c>
      <c r="BV124" s="85">
        <v>0</v>
      </c>
      <c r="BW124" s="85">
        <v>0</v>
      </c>
      <c r="BX124" s="85">
        <v>10236</v>
      </c>
      <c r="BY124" s="85">
        <v>0</v>
      </c>
      <c r="BZ124" s="85">
        <v>16941358</v>
      </c>
      <c r="CA124" s="85">
        <v>8669886</v>
      </c>
      <c r="CB124" s="85">
        <v>8271472</v>
      </c>
      <c r="CC124" s="85">
        <v>5801273</v>
      </c>
      <c r="CD124" s="85">
        <v>1101104</v>
      </c>
      <c r="CE124" s="85">
        <v>4489</v>
      </c>
      <c r="CF124" s="85">
        <v>670995205</v>
      </c>
      <c r="CG124" s="85">
        <v>2470199</v>
      </c>
      <c r="CH124" s="85">
        <v>0</v>
      </c>
      <c r="CI124" s="85">
        <v>10229</v>
      </c>
      <c r="CJ124" s="85">
        <v>1236</v>
      </c>
      <c r="CK124" s="85">
        <v>4315</v>
      </c>
      <c r="CL124" s="85">
        <v>0</v>
      </c>
      <c r="CM124" s="85">
        <v>0</v>
      </c>
      <c r="CN124" s="85">
        <v>0</v>
      </c>
      <c r="CO124" s="91">
        <v>14471159</v>
      </c>
      <c r="CP124" s="91">
        <v>1402</v>
      </c>
      <c r="CQ124" s="91">
        <v>10321.799999999999</v>
      </c>
      <c r="CR124" s="91">
        <v>0</v>
      </c>
      <c r="CS124" s="91">
        <v>10321.799999999999</v>
      </c>
      <c r="CT124" s="91">
        <v>1406</v>
      </c>
      <c r="CU124" s="91">
        <v>14512451</v>
      </c>
      <c r="CV124" s="91">
        <v>2444183</v>
      </c>
      <c r="CW124" s="91">
        <v>0</v>
      </c>
      <c r="CX124" s="91">
        <v>0</v>
      </c>
      <c r="CY124" s="91">
        <v>0</v>
      </c>
      <c r="CZ124" s="91">
        <v>0</v>
      </c>
      <c r="DA124" s="91">
        <v>0</v>
      </c>
      <c r="DB124" s="91">
        <v>0</v>
      </c>
      <c r="DC124" s="91">
        <v>0</v>
      </c>
      <c r="DD124" s="91">
        <v>0</v>
      </c>
      <c r="DE124" s="91">
        <v>17022285</v>
      </c>
      <c r="DF124" s="91">
        <v>8542742</v>
      </c>
      <c r="DG124" s="91">
        <v>8479543</v>
      </c>
      <c r="DH124" s="91">
        <v>5996605</v>
      </c>
      <c r="DI124" s="91">
        <v>1101700</v>
      </c>
      <c r="DJ124" s="91">
        <v>4555</v>
      </c>
      <c r="DK124" s="91">
        <v>696642636</v>
      </c>
      <c r="DL124" s="91">
        <v>2482938</v>
      </c>
      <c r="DM124" s="91">
        <v>0</v>
      </c>
      <c r="DN124" s="91">
        <v>0</v>
      </c>
      <c r="DO124" s="91">
        <v>0</v>
      </c>
      <c r="DP124" s="91">
        <v>65651</v>
      </c>
      <c r="DQ124" s="91">
        <v>0</v>
      </c>
      <c r="DR124" s="91">
        <v>0</v>
      </c>
      <c r="DS124" s="91">
        <v>0</v>
      </c>
      <c r="DT124" s="91">
        <v>0</v>
      </c>
      <c r="DU124" s="92">
        <v>14539347</v>
      </c>
      <c r="DV124" s="92">
        <v>1406</v>
      </c>
      <c r="DW124" s="92">
        <v>10340.93</v>
      </c>
      <c r="DX124" s="92">
        <v>0</v>
      </c>
      <c r="DY124" s="92">
        <v>10340.93</v>
      </c>
      <c r="DZ124" s="92">
        <v>1418</v>
      </c>
      <c r="EA124" s="92">
        <v>14663439</v>
      </c>
      <c r="EB124" s="92">
        <v>1701527</v>
      </c>
      <c r="EC124" s="92">
        <v>0</v>
      </c>
      <c r="ED124" s="92">
        <v>0</v>
      </c>
      <c r="EE124" s="92">
        <v>0</v>
      </c>
      <c r="EF124" s="92">
        <v>0</v>
      </c>
      <c r="EG124" s="92">
        <v>0</v>
      </c>
      <c r="EH124" s="92">
        <v>0</v>
      </c>
      <c r="EI124" s="92">
        <v>0</v>
      </c>
      <c r="EJ124" s="92">
        <v>0</v>
      </c>
      <c r="EK124" s="92">
        <v>17118266</v>
      </c>
      <c r="EL124" s="92">
        <v>9310793</v>
      </c>
      <c r="EM124" s="92">
        <v>7807473</v>
      </c>
      <c r="EN124" s="92">
        <v>6068406</v>
      </c>
      <c r="EO124" s="92">
        <v>1100525</v>
      </c>
      <c r="EP124" s="92">
        <v>4665</v>
      </c>
      <c r="EQ124" s="92">
        <v>735061024</v>
      </c>
      <c r="ER124" s="92">
        <v>1739067</v>
      </c>
      <c r="ES124" s="92">
        <v>0</v>
      </c>
      <c r="ET124" s="92">
        <v>0</v>
      </c>
      <c r="EU124" s="92">
        <v>4893</v>
      </c>
      <c r="EV124" s="92">
        <v>32647</v>
      </c>
      <c r="EW124" s="92">
        <v>0</v>
      </c>
      <c r="EX124" s="92">
        <v>0</v>
      </c>
      <c r="EY124" s="92">
        <v>0</v>
      </c>
      <c r="EZ124" s="92">
        <v>0</v>
      </c>
      <c r="FA124" s="88">
        <v>15379199</v>
      </c>
      <c r="FB124" s="88">
        <v>1418</v>
      </c>
      <c r="FC124" s="88">
        <v>10845.7</v>
      </c>
      <c r="FD124" s="88">
        <v>175</v>
      </c>
      <c r="FE124" s="88">
        <v>11020.7</v>
      </c>
      <c r="FF124" s="88">
        <v>1429</v>
      </c>
      <c r="FG124" s="88">
        <v>15748580</v>
      </c>
      <c r="FH124" s="88">
        <v>0</v>
      </c>
      <c r="FI124" s="88">
        <v>1701527</v>
      </c>
      <c r="FJ124" s="88">
        <v>1</v>
      </c>
      <c r="FK124" s="88">
        <v>0</v>
      </c>
      <c r="FL124" s="88">
        <v>0</v>
      </c>
      <c r="FM124" s="88">
        <v>0</v>
      </c>
      <c r="FN124" s="88">
        <v>0</v>
      </c>
      <c r="FO124" s="88">
        <v>0</v>
      </c>
      <c r="FP124" s="88">
        <v>0</v>
      </c>
      <c r="FQ124" s="88">
        <v>249</v>
      </c>
      <c r="FR124" s="88">
        <v>38000</v>
      </c>
      <c r="FS124" s="88">
        <v>0</v>
      </c>
      <c r="FT124" s="88">
        <v>0</v>
      </c>
      <c r="FU124" s="88">
        <v>0</v>
      </c>
      <c r="FV124" s="88">
        <v>0</v>
      </c>
      <c r="FW124" s="88">
        <v>17488357</v>
      </c>
      <c r="FX124" s="88">
        <v>9397258</v>
      </c>
      <c r="FY124" s="88">
        <v>8091099</v>
      </c>
      <c r="FZ124" s="88">
        <v>6099513</v>
      </c>
      <c r="GA124" s="88">
        <v>1649104</v>
      </c>
      <c r="GB124" s="88">
        <v>789645437</v>
      </c>
      <c r="GC124" s="88">
        <v>1991586</v>
      </c>
      <c r="GD124" s="88">
        <v>0</v>
      </c>
      <c r="GE124" s="93">
        <v>15496771</v>
      </c>
      <c r="GF124" s="93">
        <v>1429</v>
      </c>
      <c r="GG124" s="93">
        <v>10844.49</v>
      </c>
      <c r="GH124" s="93">
        <v>179</v>
      </c>
      <c r="GI124" s="93">
        <v>11023.49</v>
      </c>
      <c r="GJ124" s="93">
        <v>1409</v>
      </c>
      <c r="GK124" s="93">
        <v>15532097</v>
      </c>
      <c r="GL124" s="93">
        <v>0</v>
      </c>
      <c r="GM124" s="93">
        <v>1953337</v>
      </c>
      <c r="GN124" s="93">
        <v>0</v>
      </c>
      <c r="GO124" s="93">
        <v>0</v>
      </c>
      <c r="GP124" s="93">
        <v>0</v>
      </c>
      <c r="GQ124" s="93">
        <v>0</v>
      </c>
      <c r="GR124" s="93">
        <v>0</v>
      </c>
      <c r="GS124" s="93">
        <v>220470</v>
      </c>
      <c r="GT124" s="93">
        <v>0</v>
      </c>
      <c r="GU124" s="93">
        <v>0</v>
      </c>
      <c r="GV124" s="93">
        <v>0</v>
      </c>
      <c r="GW124" s="93">
        <v>0</v>
      </c>
      <c r="GX124" s="93">
        <v>0</v>
      </c>
      <c r="GY124" s="93">
        <v>54596</v>
      </c>
      <c r="GZ124" s="93">
        <v>25954</v>
      </c>
      <c r="HA124" s="93">
        <v>17786454</v>
      </c>
      <c r="HB124" s="93">
        <v>9656617</v>
      </c>
      <c r="HC124" s="93">
        <v>8129837</v>
      </c>
      <c r="HD124" s="93">
        <v>6479835</v>
      </c>
      <c r="HE124" s="93">
        <v>1495291</v>
      </c>
      <c r="HF124" s="93">
        <v>836515624</v>
      </c>
      <c r="HG124" s="93">
        <v>1650002</v>
      </c>
      <c r="HH124" s="93">
        <v>0</v>
      </c>
      <c r="HI124" s="65">
        <v>16136452</v>
      </c>
      <c r="HJ124" s="65">
        <v>1409</v>
      </c>
      <c r="HK124" s="65">
        <v>11452.41</v>
      </c>
      <c r="HL124" s="65">
        <v>0</v>
      </c>
      <c r="HM124" s="65">
        <v>11452.41</v>
      </c>
      <c r="HN124" s="65">
        <v>1397</v>
      </c>
      <c r="HO124" s="65">
        <v>15999017</v>
      </c>
      <c r="HP124" s="65">
        <v>137435</v>
      </c>
      <c r="HQ124" s="65">
        <v>1348982</v>
      </c>
      <c r="HR124" s="65">
        <v>0</v>
      </c>
      <c r="HS124" s="65">
        <v>0</v>
      </c>
      <c r="HT124" s="65">
        <v>0</v>
      </c>
      <c r="HU124" s="65">
        <v>0</v>
      </c>
      <c r="HV124" s="65">
        <v>0</v>
      </c>
      <c r="HW124" s="65">
        <v>137429</v>
      </c>
      <c r="HX124" s="65">
        <v>0</v>
      </c>
      <c r="HY124" s="65">
        <v>0</v>
      </c>
      <c r="HZ124" s="65">
        <v>78832</v>
      </c>
      <c r="IA124" s="65">
        <v>0</v>
      </c>
      <c r="IB124" s="65">
        <v>0</v>
      </c>
      <c r="IC124" s="65">
        <v>58998</v>
      </c>
      <c r="ID124" s="65">
        <v>26026</v>
      </c>
      <c r="IE124" s="65">
        <v>17786719</v>
      </c>
      <c r="IF124" s="65">
        <v>9975650</v>
      </c>
      <c r="IG124" s="65">
        <v>7811069</v>
      </c>
      <c r="IH124" s="65">
        <v>6980327</v>
      </c>
      <c r="II124" s="65">
        <v>1494450</v>
      </c>
      <c r="IJ124" s="65">
        <v>898030846</v>
      </c>
      <c r="IK124" s="65">
        <v>830742</v>
      </c>
      <c r="IL124" s="65">
        <v>0</v>
      </c>
      <c r="IM124" s="90">
        <v>16955977</v>
      </c>
      <c r="IN124" s="90">
        <v>1397</v>
      </c>
      <c r="IO124" s="90">
        <v>12137.42</v>
      </c>
      <c r="IP124" s="90">
        <v>0</v>
      </c>
      <c r="IQ124" s="90">
        <v>12137.42</v>
      </c>
      <c r="IR124" s="90">
        <v>1381</v>
      </c>
      <c r="IS124" s="90">
        <v>16761777</v>
      </c>
      <c r="IT124" s="90">
        <v>194200</v>
      </c>
      <c r="IU124" s="90">
        <v>392022</v>
      </c>
      <c r="IV124" s="90">
        <v>0</v>
      </c>
      <c r="IW124" s="90">
        <v>0</v>
      </c>
      <c r="IX124" s="90">
        <v>0</v>
      </c>
      <c r="IY124" s="90">
        <v>0</v>
      </c>
      <c r="IZ124" s="90">
        <v>0</v>
      </c>
      <c r="JA124" s="90">
        <v>194199</v>
      </c>
      <c r="JB124" s="90">
        <v>0</v>
      </c>
      <c r="JC124" s="90">
        <v>3744</v>
      </c>
      <c r="JD124" s="90">
        <v>24012</v>
      </c>
      <c r="JE124" s="90">
        <v>0</v>
      </c>
      <c r="JF124" s="90">
        <v>0</v>
      </c>
      <c r="JG124" s="90">
        <v>59439</v>
      </c>
      <c r="JH124" s="90">
        <v>39228</v>
      </c>
      <c r="JI124" s="90">
        <v>17668621</v>
      </c>
      <c r="JJ124" s="90">
        <v>10398871</v>
      </c>
      <c r="JK124" s="90">
        <v>7269750</v>
      </c>
      <c r="JL124" s="90">
        <v>7020958</v>
      </c>
      <c r="JM124" s="90">
        <v>2182450</v>
      </c>
      <c r="JN124" s="90">
        <v>1017477069</v>
      </c>
      <c r="JO124" s="90">
        <v>248792</v>
      </c>
      <c r="JP124" s="90">
        <v>0</v>
      </c>
      <c r="JQ124" s="100">
        <v>17153799</v>
      </c>
      <c r="JR124" s="100">
        <v>1381</v>
      </c>
      <c r="JS124" s="100">
        <v>12421.29</v>
      </c>
      <c r="JT124" s="100">
        <v>325</v>
      </c>
      <c r="JU124" s="100">
        <v>12746.29</v>
      </c>
      <c r="JV124" s="100">
        <v>1394</v>
      </c>
      <c r="JW124" s="100">
        <v>17768328</v>
      </c>
      <c r="JX124" s="100">
        <v>0</v>
      </c>
      <c r="JY124" s="100">
        <v>0</v>
      </c>
      <c r="JZ124" s="100">
        <v>0</v>
      </c>
      <c r="KA124" s="100">
        <v>0</v>
      </c>
      <c r="KB124" s="100">
        <v>0</v>
      </c>
      <c r="KC124" s="100">
        <v>0</v>
      </c>
      <c r="KD124" s="100">
        <v>0</v>
      </c>
      <c r="KE124" s="100">
        <v>0</v>
      </c>
      <c r="KF124" s="100">
        <v>0</v>
      </c>
      <c r="KG124" s="100">
        <v>0</v>
      </c>
      <c r="KH124" s="100">
        <v>27560</v>
      </c>
      <c r="KI124" s="100">
        <v>0</v>
      </c>
      <c r="KJ124" s="100">
        <v>0</v>
      </c>
      <c r="KK124" s="100">
        <v>69251</v>
      </c>
      <c r="KL124" s="100">
        <v>45195</v>
      </c>
      <c r="KM124" s="100">
        <v>17910334</v>
      </c>
      <c r="KN124" s="100">
        <v>10998702</v>
      </c>
      <c r="KO124" s="100">
        <v>6911632</v>
      </c>
      <c r="KP124" s="100">
        <v>6924376</v>
      </c>
      <c r="KQ124" s="100">
        <v>1475500</v>
      </c>
      <c r="KR124" s="100">
        <v>1136149275</v>
      </c>
      <c r="KS124" s="100">
        <v>0</v>
      </c>
      <c r="KT124" s="100">
        <v>12744</v>
      </c>
    </row>
    <row r="125" spans="1:306" x14ac:dyDescent="0.25">
      <c r="A125" s="61">
        <v>2044</v>
      </c>
      <c r="B125" s="61" t="s">
        <v>144</v>
      </c>
      <c r="C125" s="61">
        <v>1754877</v>
      </c>
      <c r="D125" s="61">
        <v>124</v>
      </c>
      <c r="E125" s="61">
        <v>14152.23</v>
      </c>
      <c r="F125" s="61">
        <v>75</v>
      </c>
      <c r="G125" s="61">
        <v>14227.23</v>
      </c>
      <c r="H125" s="61">
        <v>120</v>
      </c>
      <c r="I125" s="61">
        <v>1707268</v>
      </c>
      <c r="J125" s="61">
        <v>0</v>
      </c>
      <c r="K125" s="61">
        <v>-3565</v>
      </c>
      <c r="L125" s="61">
        <v>0</v>
      </c>
      <c r="M125" s="61">
        <v>0</v>
      </c>
      <c r="N125" s="61">
        <v>0</v>
      </c>
      <c r="O125" s="61">
        <v>0</v>
      </c>
      <c r="P125" s="61">
        <v>0</v>
      </c>
      <c r="Q125" s="61">
        <v>56909</v>
      </c>
      <c r="R125" s="61">
        <v>150000</v>
      </c>
      <c r="S125" s="61">
        <v>1958221</v>
      </c>
      <c r="T125" s="61">
        <v>0</v>
      </c>
      <c r="U125" s="61">
        <v>1958221</v>
      </c>
      <c r="V125" s="61">
        <v>1929768</v>
      </c>
      <c r="W125" s="61">
        <v>183338</v>
      </c>
      <c r="X125" s="61">
        <v>27</v>
      </c>
      <c r="Y125" s="61">
        <v>491779137</v>
      </c>
      <c r="Z125" s="61">
        <v>28453</v>
      </c>
      <c r="AA125" s="61">
        <v>0</v>
      </c>
      <c r="AB125" s="61">
        <v>47609</v>
      </c>
      <c r="AC125" s="61">
        <v>0</v>
      </c>
      <c r="AD125" s="61">
        <v>0</v>
      </c>
      <c r="AE125" s="94">
        <v>1703703</v>
      </c>
      <c r="AF125" s="94">
        <v>120</v>
      </c>
      <c r="AG125" s="94">
        <v>14197.53</v>
      </c>
      <c r="AH125" s="94">
        <v>0</v>
      </c>
      <c r="AI125" s="94">
        <v>14197.53</v>
      </c>
      <c r="AJ125" s="94">
        <v>119</v>
      </c>
      <c r="AK125" s="94">
        <v>1689506</v>
      </c>
      <c r="AL125" s="94">
        <v>0</v>
      </c>
      <c r="AM125" s="94">
        <v>0</v>
      </c>
      <c r="AN125" s="94">
        <v>0</v>
      </c>
      <c r="AO125" s="94">
        <v>0</v>
      </c>
      <c r="AP125" s="94">
        <v>0</v>
      </c>
      <c r="AQ125" s="94">
        <v>0</v>
      </c>
      <c r="AR125" s="94">
        <v>0</v>
      </c>
      <c r="AS125" s="94">
        <v>14198</v>
      </c>
      <c r="AT125" s="94">
        <v>157480</v>
      </c>
      <c r="AU125" s="94">
        <v>1875381</v>
      </c>
      <c r="AV125" s="94">
        <v>0</v>
      </c>
      <c r="AW125" s="94">
        <v>1875381</v>
      </c>
      <c r="AX125" s="94">
        <v>1867901</v>
      </c>
      <c r="AY125" s="94">
        <v>193900</v>
      </c>
      <c r="AZ125" s="94">
        <v>17</v>
      </c>
      <c r="BA125" s="94">
        <v>483898094</v>
      </c>
      <c r="BB125" s="94">
        <v>7480</v>
      </c>
      <c r="BC125" s="94">
        <v>0</v>
      </c>
      <c r="BD125" s="94">
        <v>14197</v>
      </c>
      <c r="BE125" s="94">
        <v>0</v>
      </c>
      <c r="BF125" s="94">
        <v>0</v>
      </c>
      <c r="BG125" s="94">
        <v>0</v>
      </c>
      <c r="BH125" s="94">
        <v>0</v>
      </c>
      <c r="BI125" s="94">
        <v>0</v>
      </c>
      <c r="BJ125" s="85">
        <v>1689506</v>
      </c>
      <c r="BK125" s="85">
        <v>119</v>
      </c>
      <c r="BL125" s="85">
        <v>14197.53</v>
      </c>
      <c r="BM125" s="85">
        <v>0</v>
      </c>
      <c r="BN125" s="85">
        <v>14197.53</v>
      </c>
      <c r="BO125" s="85">
        <v>118</v>
      </c>
      <c r="BP125" s="85">
        <v>1675309</v>
      </c>
      <c r="BQ125" s="85">
        <v>0</v>
      </c>
      <c r="BR125" s="85">
        <v>14825</v>
      </c>
      <c r="BS125" s="85">
        <v>0</v>
      </c>
      <c r="BT125" s="85">
        <v>0</v>
      </c>
      <c r="BU125" s="85">
        <v>0</v>
      </c>
      <c r="BV125" s="85">
        <v>0</v>
      </c>
      <c r="BW125" s="85">
        <v>0</v>
      </c>
      <c r="BX125" s="85">
        <v>14198</v>
      </c>
      <c r="BY125" s="85">
        <v>0</v>
      </c>
      <c r="BZ125" s="85">
        <v>1718529</v>
      </c>
      <c r="CA125" s="85">
        <v>0</v>
      </c>
      <c r="CB125" s="85">
        <v>1718529</v>
      </c>
      <c r="CC125" s="85">
        <v>1732726</v>
      </c>
      <c r="CD125" s="85">
        <v>417950</v>
      </c>
      <c r="CE125" s="85">
        <v>24</v>
      </c>
      <c r="CF125" s="85">
        <v>496255646</v>
      </c>
      <c r="CG125" s="85">
        <v>0</v>
      </c>
      <c r="CH125" s="85">
        <v>14197</v>
      </c>
      <c r="CI125" s="85">
        <v>14197</v>
      </c>
      <c r="CJ125" s="85">
        <v>0</v>
      </c>
      <c r="CK125" s="85">
        <v>0</v>
      </c>
      <c r="CL125" s="85">
        <v>0</v>
      </c>
      <c r="CM125" s="85">
        <v>0</v>
      </c>
      <c r="CN125" s="85">
        <v>0</v>
      </c>
      <c r="CO125" s="91">
        <v>1690134</v>
      </c>
      <c r="CP125" s="91">
        <v>118</v>
      </c>
      <c r="CQ125" s="91">
        <v>14323.17</v>
      </c>
      <c r="CR125" s="91">
        <v>0</v>
      </c>
      <c r="CS125" s="91">
        <v>14323.17</v>
      </c>
      <c r="CT125" s="91">
        <v>119</v>
      </c>
      <c r="CU125" s="91">
        <v>1704457</v>
      </c>
      <c r="CV125" s="91">
        <v>0</v>
      </c>
      <c r="CW125" s="91">
        <v>0</v>
      </c>
      <c r="CX125" s="91">
        <v>0</v>
      </c>
      <c r="CY125" s="91">
        <v>0</v>
      </c>
      <c r="CZ125" s="91">
        <v>0</v>
      </c>
      <c r="DA125" s="91">
        <v>0</v>
      </c>
      <c r="DB125" s="91">
        <v>0</v>
      </c>
      <c r="DC125" s="91">
        <v>0</v>
      </c>
      <c r="DD125" s="91">
        <v>100000</v>
      </c>
      <c r="DE125" s="91">
        <v>1804457</v>
      </c>
      <c r="DF125" s="91">
        <v>0</v>
      </c>
      <c r="DG125" s="91">
        <v>1804457</v>
      </c>
      <c r="DH125" s="91">
        <v>1804457</v>
      </c>
      <c r="DI125" s="91">
        <v>422000</v>
      </c>
      <c r="DJ125" s="91">
        <v>24</v>
      </c>
      <c r="DK125" s="91">
        <v>530988536</v>
      </c>
      <c r="DL125" s="91">
        <v>0</v>
      </c>
      <c r="DM125" s="91">
        <v>0</v>
      </c>
      <c r="DN125" s="91">
        <v>0</v>
      </c>
      <c r="DO125" s="91">
        <v>0</v>
      </c>
      <c r="DP125" s="91">
        <v>0</v>
      </c>
      <c r="DQ125" s="91">
        <v>0</v>
      </c>
      <c r="DR125" s="91">
        <v>0</v>
      </c>
      <c r="DS125" s="91">
        <v>0</v>
      </c>
      <c r="DT125" s="91">
        <v>0</v>
      </c>
      <c r="DU125" s="92">
        <v>1704457</v>
      </c>
      <c r="DV125" s="92">
        <v>119</v>
      </c>
      <c r="DW125" s="92">
        <v>14323.17</v>
      </c>
      <c r="DX125" s="92">
        <v>0</v>
      </c>
      <c r="DY125" s="92">
        <v>14323.17</v>
      </c>
      <c r="DZ125" s="92">
        <v>123</v>
      </c>
      <c r="EA125" s="92">
        <v>1761750</v>
      </c>
      <c r="EB125" s="92">
        <v>0</v>
      </c>
      <c r="EC125" s="92">
        <v>0</v>
      </c>
      <c r="ED125" s="92">
        <v>0</v>
      </c>
      <c r="EE125" s="92">
        <v>0</v>
      </c>
      <c r="EF125" s="92">
        <v>0</v>
      </c>
      <c r="EG125" s="92">
        <v>0</v>
      </c>
      <c r="EH125" s="92">
        <v>0</v>
      </c>
      <c r="EI125" s="92">
        <v>0</v>
      </c>
      <c r="EJ125" s="92">
        <v>100000</v>
      </c>
      <c r="EK125" s="92">
        <v>1862141</v>
      </c>
      <c r="EL125" s="92">
        <v>2570</v>
      </c>
      <c r="EM125" s="92">
        <v>1859571</v>
      </c>
      <c r="EN125" s="92">
        <v>1859571</v>
      </c>
      <c r="EO125" s="92">
        <v>420525</v>
      </c>
      <c r="EP125" s="92">
        <v>25</v>
      </c>
      <c r="EQ125" s="92">
        <v>572432022</v>
      </c>
      <c r="ER125" s="92">
        <v>0</v>
      </c>
      <c r="ES125" s="92">
        <v>0</v>
      </c>
      <c r="ET125" s="92">
        <v>0</v>
      </c>
      <c r="EU125" s="92">
        <v>391</v>
      </c>
      <c r="EV125" s="92">
        <v>0</v>
      </c>
      <c r="EW125" s="92">
        <v>0</v>
      </c>
      <c r="EX125" s="92">
        <v>0</v>
      </c>
      <c r="EY125" s="92">
        <v>0</v>
      </c>
      <c r="EZ125" s="92">
        <v>0</v>
      </c>
      <c r="FA125" s="88">
        <v>1761750</v>
      </c>
      <c r="FB125" s="88">
        <v>123</v>
      </c>
      <c r="FC125" s="88">
        <v>14323.17</v>
      </c>
      <c r="FD125" s="88">
        <v>175</v>
      </c>
      <c r="FE125" s="88">
        <v>14498.17</v>
      </c>
      <c r="FF125" s="88">
        <v>127</v>
      </c>
      <c r="FG125" s="88">
        <v>1841268</v>
      </c>
      <c r="FH125" s="88">
        <v>0</v>
      </c>
      <c r="FI125" s="88">
        <v>0</v>
      </c>
      <c r="FJ125" s="88">
        <v>0</v>
      </c>
      <c r="FK125" s="88">
        <v>0</v>
      </c>
      <c r="FL125" s="88">
        <v>0</v>
      </c>
      <c r="FM125" s="88">
        <v>0</v>
      </c>
      <c r="FN125" s="88">
        <v>0</v>
      </c>
      <c r="FO125" s="88">
        <v>0</v>
      </c>
      <c r="FP125" s="88">
        <v>0</v>
      </c>
      <c r="FQ125" s="88">
        <v>725</v>
      </c>
      <c r="FR125" s="88">
        <v>0</v>
      </c>
      <c r="FS125" s="88">
        <v>0</v>
      </c>
      <c r="FT125" s="88">
        <v>0</v>
      </c>
      <c r="FU125" s="88">
        <v>0</v>
      </c>
      <c r="FV125" s="88">
        <v>0</v>
      </c>
      <c r="FW125" s="88">
        <v>1841993</v>
      </c>
      <c r="FX125" s="88">
        <v>240</v>
      </c>
      <c r="FY125" s="88">
        <v>1841753</v>
      </c>
      <c r="FZ125" s="88">
        <v>1827253</v>
      </c>
      <c r="GA125" s="88">
        <v>427250</v>
      </c>
      <c r="GB125" s="88">
        <v>598046389</v>
      </c>
      <c r="GC125" s="88">
        <v>14500</v>
      </c>
      <c r="GD125" s="88">
        <v>0</v>
      </c>
      <c r="GE125" s="93">
        <v>1827493</v>
      </c>
      <c r="GF125" s="93">
        <v>127</v>
      </c>
      <c r="GG125" s="93">
        <v>14389.71</v>
      </c>
      <c r="GH125" s="93">
        <v>179</v>
      </c>
      <c r="GI125" s="93">
        <v>14568.71</v>
      </c>
      <c r="GJ125" s="93">
        <v>124</v>
      </c>
      <c r="GK125" s="93">
        <v>1806520</v>
      </c>
      <c r="GL125" s="93">
        <v>20973</v>
      </c>
      <c r="GM125" s="93">
        <v>13775</v>
      </c>
      <c r="GN125" s="93">
        <v>0</v>
      </c>
      <c r="GO125" s="93">
        <v>0</v>
      </c>
      <c r="GP125" s="93">
        <v>0</v>
      </c>
      <c r="GQ125" s="93">
        <v>0</v>
      </c>
      <c r="GR125" s="93">
        <v>0</v>
      </c>
      <c r="GS125" s="93">
        <v>43706</v>
      </c>
      <c r="GT125" s="93">
        <v>0</v>
      </c>
      <c r="GU125" s="93">
        <v>0</v>
      </c>
      <c r="GV125" s="93">
        <v>0</v>
      </c>
      <c r="GW125" s="93">
        <v>0</v>
      </c>
      <c r="GX125" s="93">
        <v>0</v>
      </c>
      <c r="GY125" s="93">
        <v>0</v>
      </c>
      <c r="GZ125" s="93">
        <v>0</v>
      </c>
      <c r="HA125" s="93">
        <v>1884974</v>
      </c>
      <c r="HB125" s="93">
        <v>25</v>
      </c>
      <c r="HC125" s="93">
        <v>1884949</v>
      </c>
      <c r="HD125" s="93">
        <v>1884949</v>
      </c>
      <c r="HE125" s="93">
        <v>327750</v>
      </c>
      <c r="HF125" s="93">
        <v>651203095</v>
      </c>
      <c r="HG125" s="93">
        <v>0</v>
      </c>
      <c r="HH125" s="93">
        <v>0</v>
      </c>
      <c r="HI125" s="65">
        <v>1820295</v>
      </c>
      <c r="HJ125" s="65">
        <v>124</v>
      </c>
      <c r="HK125" s="65">
        <v>14679.8</v>
      </c>
      <c r="HL125" s="65">
        <v>0</v>
      </c>
      <c r="HM125" s="65">
        <v>14679.8</v>
      </c>
      <c r="HN125" s="65">
        <v>114</v>
      </c>
      <c r="HO125" s="65">
        <v>1673497</v>
      </c>
      <c r="HP125" s="65">
        <v>146798</v>
      </c>
      <c r="HQ125" s="65">
        <v>0</v>
      </c>
      <c r="HR125" s="65">
        <v>0</v>
      </c>
      <c r="HS125" s="65">
        <v>0</v>
      </c>
      <c r="HT125" s="65">
        <v>0</v>
      </c>
      <c r="HU125" s="65">
        <v>0</v>
      </c>
      <c r="HV125" s="65">
        <v>0</v>
      </c>
      <c r="HW125" s="65">
        <v>146798</v>
      </c>
      <c r="HX125" s="65">
        <v>0</v>
      </c>
      <c r="HY125" s="65">
        <v>0</v>
      </c>
      <c r="HZ125" s="65">
        <v>12977</v>
      </c>
      <c r="IA125" s="65">
        <v>0</v>
      </c>
      <c r="IB125" s="65">
        <v>0</v>
      </c>
      <c r="IC125" s="65">
        <v>0</v>
      </c>
      <c r="ID125" s="65">
        <v>0</v>
      </c>
      <c r="IE125" s="65">
        <v>1980070</v>
      </c>
      <c r="IF125" s="65">
        <v>240</v>
      </c>
      <c r="IG125" s="65">
        <v>1979830</v>
      </c>
      <c r="IH125" s="65">
        <v>1979830</v>
      </c>
      <c r="II125" s="65">
        <v>309975</v>
      </c>
      <c r="IJ125" s="65">
        <v>697394729</v>
      </c>
      <c r="IK125" s="65">
        <v>0</v>
      </c>
      <c r="IL125" s="65">
        <v>0</v>
      </c>
      <c r="IM125" s="90">
        <v>1673497</v>
      </c>
      <c r="IN125" s="90">
        <v>114</v>
      </c>
      <c r="IO125" s="90">
        <v>14679.8</v>
      </c>
      <c r="IP125" s="90">
        <v>0</v>
      </c>
      <c r="IQ125" s="90">
        <v>14679.8</v>
      </c>
      <c r="IR125" s="90">
        <v>101</v>
      </c>
      <c r="IS125" s="90">
        <v>1482660</v>
      </c>
      <c r="IT125" s="90">
        <v>190837</v>
      </c>
      <c r="IU125" s="90">
        <v>0</v>
      </c>
      <c r="IV125" s="90">
        <v>0</v>
      </c>
      <c r="IW125" s="90">
        <v>0</v>
      </c>
      <c r="IX125" s="90">
        <v>0</v>
      </c>
      <c r="IY125" s="90">
        <v>0</v>
      </c>
      <c r="IZ125" s="90">
        <v>0</v>
      </c>
      <c r="JA125" s="90">
        <v>190837</v>
      </c>
      <c r="JB125" s="90">
        <v>0</v>
      </c>
      <c r="JC125" s="90">
        <v>0</v>
      </c>
      <c r="JD125" s="90">
        <v>0</v>
      </c>
      <c r="JE125" s="90">
        <v>0</v>
      </c>
      <c r="JF125" s="90">
        <v>0</v>
      </c>
      <c r="JG125" s="90">
        <v>0</v>
      </c>
      <c r="JH125" s="90">
        <v>0</v>
      </c>
      <c r="JI125" s="90">
        <v>1864334</v>
      </c>
      <c r="JJ125" s="90">
        <v>240</v>
      </c>
      <c r="JK125" s="90">
        <v>1864094</v>
      </c>
      <c r="JL125" s="90">
        <v>1864094</v>
      </c>
      <c r="JM125" s="90">
        <v>784050</v>
      </c>
      <c r="JN125" s="90">
        <v>817396145</v>
      </c>
      <c r="JO125" s="90">
        <v>0</v>
      </c>
      <c r="JP125" s="90">
        <v>0</v>
      </c>
      <c r="JQ125" s="100">
        <v>1482660</v>
      </c>
      <c r="JR125" s="100">
        <v>101</v>
      </c>
      <c r="JS125" s="100">
        <v>14679.8</v>
      </c>
      <c r="JT125" s="100">
        <v>325</v>
      </c>
      <c r="JU125" s="100">
        <v>15004.8</v>
      </c>
      <c r="JV125" s="100">
        <v>93</v>
      </c>
      <c r="JW125" s="100">
        <v>1395446</v>
      </c>
      <c r="JX125" s="100">
        <v>87214</v>
      </c>
      <c r="JY125" s="100">
        <v>0</v>
      </c>
      <c r="JZ125" s="100">
        <v>0</v>
      </c>
      <c r="KA125" s="100">
        <v>0</v>
      </c>
      <c r="KB125" s="100">
        <v>0</v>
      </c>
      <c r="KC125" s="100">
        <v>0</v>
      </c>
      <c r="KD125" s="100">
        <v>750000</v>
      </c>
      <c r="KE125" s="100">
        <v>120038</v>
      </c>
      <c r="KF125" s="100">
        <v>0</v>
      </c>
      <c r="KG125" s="100">
        <v>0</v>
      </c>
      <c r="KH125" s="100">
        <v>0</v>
      </c>
      <c r="KI125" s="100">
        <v>0</v>
      </c>
      <c r="KJ125" s="100">
        <v>0</v>
      </c>
      <c r="KK125" s="100">
        <v>0</v>
      </c>
      <c r="KL125" s="100">
        <v>0</v>
      </c>
      <c r="KM125" s="100">
        <v>2352698</v>
      </c>
      <c r="KN125" s="100">
        <v>240</v>
      </c>
      <c r="KO125" s="100">
        <v>2352458</v>
      </c>
      <c r="KP125" s="100">
        <v>2337454</v>
      </c>
      <c r="KQ125" s="100">
        <v>307975</v>
      </c>
      <c r="KR125" s="100">
        <v>940370576</v>
      </c>
      <c r="KS125" s="100">
        <v>15004</v>
      </c>
      <c r="KT125" s="100">
        <v>0</v>
      </c>
    </row>
    <row r="126" spans="1:306" x14ac:dyDescent="0.25">
      <c r="A126" s="61">
        <v>2051</v>
      </c>
      <c r="B126" s="61" t="s">
        <v>145</v>
      </c>
      <c r="C126" s="61">
        <v>5875444</v>
      </c>
      <c r="D126" s="61">
        <v>638</v>
      </c>
      <c r="E126" s="61">
        <v>9209.16</v>
      </c>
      <c r="F126" s="61">
        <v>75</v>
      </c>
      <c r="G126" s="61">
        <v>9284.16</v>
      </c>
      <c r="H126" s="61">
        <v>636</v>
      </c>
      <c r="I126" s="61">
        <v>5904726</v>
      </c>
      <c r="J126" s="61">
        <v>0</v>
      </c>
      <c r="K126" s="61">
        <v>46816</v>
      </c>
      <c r="L126" s="61">
        <v>0</v>
      </c>
      <c r="M126" s="61">
        <v>0</v>
      </c>
      <c r="N126" s="61">
        <v>0</v>
      </c>
      <c r="O126" s="61">
        <v>0</v>
      </c>
      <c r="P126" s="61">
        <v>0</v>
      </c>
      <c r="Q126" s="61">
        <v>18568</v>
      </c>
      <c r="R126" s="61">
        <v>0</v>
      </c>
      <c r="S126" s="61">
        <v>5977244</v>
      </c>
      <c r="T126" s="61">
        <v>4657990</v>
      </c>
      <c r="U126" s="61">
        <v>1319254</v>
      </c>
      <c r="V126" s="61">
        <v>1319254</v>
      </c>
      <c r="W126" s="61">
        <v>1303328</v>
      </c>
      <c r="X126" s="61">
        <v>4836</v>
      </c>
      <c r="Y126" s="61">
        <v>337102143</v>
      </c>
      <c r="Z126" s="61">
        <v>0</v>
      </c>
      <c r="AA126" s="61">
        <v>0</v>
      </c>
      <c r="AB126" s="61">
        <v>0</v>
      </c>
      <c r="AC126" s="61">
        <v>0</v>
      </c>
      <c r="AD126" s="61">
        <v>7134</v>
      </c>
      <c r="AE126" s="94">
        <v>5951542</v>
      </c>
      <c r="AF126" s="94">
        <v>636</v>
      </c>
      <c r="AG126" s="94">
        <v>9357.77</v>
      </c>
      <c r="AH126" s="94">
        <v>0</v>
      </c>
      <c r="AI126" s="94">
        <v>9357.77</v>
      </c>
      <c r="AJ126" s="94">
        <v>635</v>
      </c>
      <c r="AK126" s="94">
        <v>5942184</v>
      </c>
      <c r="AL126" s="94">
        <v>0</v>
      </c>
      <c r="AM126" s="94">
        <v>0</v>
      </c>
      <c r="AN126" s="94">
        <v>0</v>
      </c>
      <c r="AO126" s="94">
        <v>0</v>
      </c>
      <c r="AP126" s="94">
        <v>0</v>
      </c>
      <c r="AQ126" s="94">
        <v>0</v>
      </c>
      <c r="AR126" s="94">
        <v>0</v>
      </c>
      <c r="AS126" s="94">
        <v>9358</v>
      </c>
      <c r="AT126" s="94">
        <v>425000</v>
      </c>
      <c r="AU126" s="94">
        <v>6424875</v>
      </c>
      <c r="AV126" s="94">
        <v>4694981</v>
      </c>
      <c r="AW126" s="94">
        <v>1729894</v>
      </c>
      <c r="AX126" s="94">
        <v>1739252</v>
      </c>
      <c r="AY126" s="94">
        <v>997978</v>
      </c>
      <c r="AZ126" s="94">
        <v>4409</v>
      </c>
      <c r="BA126" s="94">
        <v>356564253</v>
      </c>
      <c r="BB126" s="94">
        <v>0</v>
      </c>
      <c r="BC126" s="94">
        <v>9358</v>
      </c>
      <c r="BD126" s="94">
        <v>9358</v>
      </c>
      <c r="BE126" s="94">
        <v>1544</v>
      </c>
      <c r="BF126" s="94">
        <v>0</v>
      </c>
      <c r="BG126" s="94">
        <v>37431</v>
      </c>
      <c r="BH126" s="94">
        <v>0</v>
      </c>
      <c r="BI126" s="94">
        <v>0</v>
      </c>
      <c r="BJ126" s="85">
        <v>5942184</v>
      </c>
      <c r="BK126" s="85">
        <v>635</v>
      </c>
      <c r="BL126" s="85">
        <v>9357.77</v>
      </c>
      <c r="BM126" s="85">
        <v>0</v>
      </c>
      <c r="BN126" s="85">
        <v>9357.77</v>
      </c>
      <c r="BO126" s="85">
        <v>648</v>
      </c>
      <c r="BP126" s="85">
        <v>6063835</v>
      </c>
      <c r="BQ126" s="85">
        <v>0</v>
      </c>
      <c r="BR126" s="85">
        <v>109282</v>
      </c>
      <c r="BS126" s="85">
        <v>0</v>
      </c>
      <c r="BT126" s="85">
        <v>0</v>
      </c>
      <c r="BU126" s="85">
        <v>0</v>
      </c>
      <c r="BV126" s="85">
        <v>0</v>
      </c>
      <c r="BW126" s="85">
        <v>0</v>
      </c>
      <c r="BX126" s="85">
        <v>0</v>
      </c>
      <c r="BY126" s="85">
        <v>250606</v>
      </c>
      <c r="BZ126" s="85">
        <v>6471249</v>
      </c>
      <c r="CA126" s="85">
        <v>4667043</v>
      </c>
      <c r="CB126" s="85">
        <v>1804206</v>
      </c>
      <c r="CC126" s="85">
        <v>1804206</v>
      </c>
      <c r="CD126" s="85">
        <v>1006223</v>
      </c>
      <c r="CE126" s="85">
        <v>1973</v>
      </c>
      <c r="CF126" s="85">
        <v>368323004</v>
      </c>
      <c r="CG126" s="85">
        <v>0</v>
      </c>
      <c r="CH126" s="85">
        <v>0</v>
      </c>
      <c r="CI126" s="85">
        <v>0</v>
      </c>
      <c r="CJ126" s="85">
        <v>0</v>
      </c>
      <c r="CK126" s="85">
        <v>25557</v>
      </c>
      <c r="CL126" s="85">
        <v>21969</v>
      </c>
      <c r="CM126" s="85">
        <v>0</v>
      </c>
      <c r="CN126" s="85">
        <v>0</v>
      </c>
      <c r="CO126" s="91">
        <v>6173117</v>
      </c>
      <c r="CP126" s="91">
        <v>648</v>
      </c>
      <c r="CQ126" s="91">
        <v>9526.42</v>
      </c>
      <c r="CR126" s="91">
        <v>0</v>
      </c>
      <c r="CS126" s="91">
        <v>9526.42</v>
      </c>
      <c r="CT126" s="91">
        <v>645</v>
      </c>
      <c r="CU126" s="91">
        <v>6144541</v>
      </c>
      <c r="CV126" s="91">
        <v>0</v>
      </c>
      <c r="CW126" s="91">
        <v>0</v>
      </c>
      <c r="CX126" s="91">
        <v>0</v>
      </c>
      <c r="CY126" s="91">
        <v>0</v>
      </c>
      <c r="CZ126" s="91">
        <v>255000</v>
      </c>
      <c r="DA126" s="91">
        <v>0</v>
      </c>
      <c r="DB126" s="91">
        <v>0</v>
      </c>
      <c r="DC126" s="91">
        <v>28579</v>
      </c>
      <c r="DD126" s="91">
        <v>145440</v>
      </c>
      <c r="DE126" s="91">
        <v>6642423</v>
      </c>
      <c r="DF126" s="91">
        <v>4770968</v>
      </c>
      <c r="DG126" s="91">
        <v>1871455</v>
      </c>
      <c r="DH126" s="91">
        <v>1871455</v>
      </c>
      <c r="DI126" s="91">
        <v>1040000</v>
      </c>
      <c r="DJ126" s="91">
        <v>2002</v>
      </c>
      <c r="DK126" s="91">
        <v>381804197</v>
      </c>
      <c r="DL126" s="91">
        <v>0</v>
      </c>
      <c r="DM126" s="91">
        <v>0</v>
      </c>
      <c r="DN126" s="91">
        <v>28576</v>
      </c>
      <c r="DO126" s="91">
        <v>0</v>
      </c>
      <c r="DP126" s="91">
        <v>10167</v>
      </c>
      <c r="DQ126" s="91">
        <v>30120</v>
      </c>
      <c r="DR126" s="91">
        <v>0</v>
      </c>
      <c r="DS126" s="91">
        <v>0</v>
      </c>
      <c r="DT126" s="91">
        <v>0</v>
      </c>
      <c r="DU126" s="92">
        <v>6399541</v>
      </c>
      <c r="DV126" s="92">
        <v>645</v>
      </c>
      <c r="DW126" s="92">
        <v>9921.77</v>
      </c>
      <c r="DX126" s="92">
        <v>0</v>
      </c>
      <c r="DY126" s="92">
        <v>9921.77</v>
      </c>
      <c r="DZ126" s="92">
        <v>650</v>
      </c>
      <c r="EA126" s="92">
        <v>6449151</v>
      </c>
      <c r="EB126" s="92">
        <v>0</v>
      </c>
      <c r="EC126" s="92">
        <v>0</v>
      </c>
      <c r="ED126" s="92">
        <v>0</v>
      </c>
      <c r="EE126" s="92">
        <v>0</v>
      </c>
      <c r="EF126" s="92">
        <v>0</v>
      </c>
      <c r="EG126" s="92">
        <v>0</v>
      </c>
      <c r="EH126" s="92">
        <v>0</v>
      </c>
      <c r="EI126" s="92">
        <v>0</v>
      </c>
      <c r="EJ126" s="92">
        <v>140940</v>
      </c>
      <c r="EK126" s="92">
        <v>6623066</v>
      </c>
      <c r="EL126" s="92">
        <v>4657782</v>
      </c>
      <c r="EM126" s="92">
        <v>1965284</v>
      </c>
      <c r="EN126" s="92">
        <v>1965284</v>
      </c>
      <c r="EO126" s="92">
        <v>1085000</v>
      </c>
      <c r="EP126" s="92">
        <v>2050</v>
      </c>
      <c r="EQ126" s="92">
        <v>400840868</v>
      </c>
      <c r="ER126" s="92">
        <v>0</v>
      </c>
      <c r="ES126" s="92">
        <v>0</v>
      </c>
      <c r="ET126" s="92">
        <v>0</v>
      </c>
      <c r="EU126" s="92">
        <v>0</v>
      </c>
      <c r="EV126" s="92">
        <v>1959</v>
      </c>
      <c r="EW126" s="92">
        <v>31016</v>
      </c>
      <c r="EX126" s="92">
        <v>0</v>
      </c>
      <c r="EY126" s="92">
        <v>0</v>
      </c>
      <c r="EZ126" s="92">
        <v>0</v>
      </c>
      <c r="FA126" s="88">
        <v>6449151</v>
      </c>
      <c r="FB126" s="88">
        <v>650</v>
      </c>
      <c r="FC126" s="88">
        <v>9921.77</v>
      </c>
      <c r="FD126" s="88">
        <v>175</v>
      </c>
      <c r="FE126" s="88">
        <v>10096.77</v>
      </c>
      <c r="FF126" s="88">
        <v>637</v>
      </c>
      <c r="FG126" s="88">
        <v>6431642</v>
      </c>
      <c r="FH126" s="88">
        <v>17509</v>
      </c>
      <c r="FI126" s="88">
        <v>0</v>
      </c>
      <c r="FJ126" s="88">
        <v>11172</v>
      </c>
      <c r="FK126" s="88">
        <v>0</v>
      </c>
      <c r="FL126" s="88">
        <v>0</v>
      </c>
      <c r="FM126" s="88">
        <v>0</v>
      </c>
      <c r="FN126" s="88">
        <v>0</v>
      </c>
      <c r="FO126" s="88">
        <v>131258</v>
      </c>
      <c r="FP126" s="88">
        <v>136940</v>
      </c>
      <c r="FQ126" s="88">
        <v>0</v>
      </c>
      <c r="FR126" s="88">
        <v>0</v>
      </c>
      <c r="FS126" s="88">
        <v>0</v>
      </c>
      <c r="FT126" s="88">
        <v>0</v>
      </c>
      <c r="FU126" s="88">
        <v>24138</v>
      </c>
      <c r="FV126" s="88">
        <v>0</v>
      </c>
      <c r="FW126" s="88">
        <v>6752659</v>
      </c>
      <c r="FX126" s="88">
        <v>4729565</v>
      </c>
      <c r="FY126" s="88">
        <v>2023094</v>
      </c>
      <c r="FZ126" s="88">
        <v>2023094</v>
      </c>
      <c r="GA126" s="88">
        <v>1155000</v>
      </c>
      <c r="GB126" s="88">
        <v>418843862</v>
      </c>
      <c r="GC126" s="88">
        <v>0</v>
      </c>
      <c r="GD126" s="88">
        <v>0</v>
      </c>
      <c r="GE126" s="93">
        <v>6442814</v>
      </c>
      <c r="GF126" s="93">
        <v>637</v>
      </c>
      <c r="GG126" s="93">
        <v>10114.31</v>
      </c>
      <c r="GH126" s="93">
        <v>179</v>
      </c>
      <c r="GI126" s="93">
        <v>10293.31</v>
      </c>
      <c r="GJ126" s="93">
        <v>620</v>
      </c>
      <c r="GK126" s="93">
        <v>6381852</v>
      </c>
      <c r="GL126" s="93">
        <v>60962</v>
      </c>
      <c r="GM126" s="93">
        <v>0</v>
      </c>
      <c r="GN126" s="93">
        <v>0</v>
      </c>
      <c r="GO126" s="93">
        <v>0</v>
      </c>
      <c r="GP126" s="93">
        <v>0</v>
      </c>
      <c r="GQ126" s="93">
        <v>0</v>
      </c>
      <c r="GR126" s="93">
        <v>0</v>
      </c>
      <c r="GS126" s="93">
        <v>174986</v>
      </c>
      <c r="GT126" s="93">
        <v>132940</v>
      </c>
      <c r="GU126" s="93">
        <v>0</v>
      </c>
      <c r="GV126" s="93">
        <v>7166</v>
      </c>
      <c r="GW126" s="93">
        <v>0</v>
      </c>
      <c r="GX126" s="93">
        <v>0</v>
      </c>
      <c r="GY126" s="93">
        <v>24900</v>
      </c>
      <c r="GZ126" s="93">
        <v>12977</v>
      </c>
      <c r="HA126" s="93">
        <v>6795783</v>
      </c>
      <c r="HB126" s="93">
        <v>4719088</v>
      </c>
      <c r="HC126" s="93">
        <v>2076695</v>
      </c>
      <c r="HD126" s="93">
        <v>2086989</v>
      </c>
      <c r="HE126" s="93">
        <v>1288000</v>
      </c>
      <c r="HF126" s="93">
        <v>444465550</v>
      </c>
      <c r="HG126" s="93">
        <v>0</v>
      </c>
      <c r="HH126" s="93">
        <v>10294</v>
      </c>
      <c r="HI126" s="65">
        <v>6381852</v>
      </c>
      <c r="HJ126" s="65">
        <v>620</v>
      </c>
      <c r="HK126" s="65">
        <v>10293.31</v>
      </c>
      <c r="HL126" s="65">
        <v>0</v>
      </c>
      <c r="HM126" s="65">
        <v>10293.31</v>
      </c>
      <c r="HN126" s="65">
        <v>596</v>
      </c>
      <c r="HO126" s="65">
        <v>6134813</v>
      </c>
      <c r="HP126" s="65">
        <v>247039</v>
      </c>
      <c r="HQ126" s="65">
        <v>0</v>
      </c>
      <c r="HR126" s="65">
        <v>9340</v>
      </c>
      <c r="HS126" s="65">
        <v>0</v>
      </c>
      <c r="HT126" s="65">
        <v>0</v>
      </c>
      <c r="HU126" s="65">
        <v>0</v>
      </c>
      <c r="HV126" s="65">
        <v>0</v>
      </c>
      <c r="HW126" s="65">
        <v>247039</v>
      </c>
      <c r="HX126" s="65">
        <v>132280</v>
      </c>
      <c r="HY126" s="65">
        <v>0</v>
      </c>
      <c r="HZ126" s="65">
        <v>50378</v>
      </c>
      <c r="IA126" s="65">
        <v>0</v>
      </c>
      <c r="IB126" s="65">
        <v>0</v>
      </c>
      <c r="IC126" s="65">
        <v>58352</v>
      </c>
      <c r="ID126" s="65">
        <v>13662</v>
      </c>
      <c r="IE126" s="65">
        <v>6892903</v>
      </c>
      <c r="IF126" s="65">
        <v>5130369</v>
      </c>
      <c r="IG126" s="65">
        <v>1762534</v>
      </c>
      <c r="IH126" s="65">
        <v>1772828</v>
      </c>
      <c r="II126" s="65">
        <v>1841000</v>
      </c>
      <c r="IJ126" s="65">
        <v>481713036</v>
      </c>
      <c r="IK126" s="65">
        <v>0</v>
      </c>
      <c r="IL126" s="65">
        <v>10294</v>
      </c>
      <c r="IM126" s="90">
        <v>6144153</v>
      </c>
      <c r="IN126" s="90">
        <v>596</v>
      </c>
      <c r="IO126" s="90">
        <v>10308.98</v>
      </c>
      <c r="IP126" s="90">
        <v>0</v>
      </c>
      <c r="IQ126" s="90">
        <v>10308.98</v>
      </c>
      <c r="IR126" s="90">
        <v>573</v>
      </c>
      <c r="IS126" s="90">
        <v>5907046</v>
      </c>
      <c r="IT126" s="90">
        <v>237107</v>
      </c>
      <c r="IU126" s="90">
        <v>0</v>
      </c>
      <c r="IV126" s="90">
        <v>0</v>
      </c>
      <c r="IW126" s="90">
        <v>0</v>
      </c>
      <c r="IX126" s="90">
        <v>0</v>
      </c>
      <c r="IY126" s="90">
        <v>0</v>
      </c>
      <c r="IZ126" s="90">
        <v>800000</v>
      </c>
      <c r="JA126" s="90">
        <v>237107</v>
      </c>
      <c r="JB126" s="90">
        <v>134540</v>
      </c>
      <c r="JC126" s="90">
        <v>389</v>
      </c>
      <c r="JD126" s="90">
        <v>23902</v>
      </c>
      <c r="JE126" s="90">
        <v>0</v>
      </c>
      <c r="JF126" s="90">
        <v>0</v>
      </c>
      <c r="JG126" s="90">
        <v>58793</v>
      </c>
      <c r="JH126" s="90">
        <v>13727</v>
      </c>
      <c r="JI126" s="90">
        <v>7412611</v>
      </c>
      <c r="JJ126" s="90">
        <v>4956863</v>
      </c>
      <c r="JK126" s="90">
        <v>2455748</v>
      </c>
      <c r="JL126" s="90">
        <v>2455748</v>
      </c>
      <c r="JM126" s="90">
        <v>1155849</v>
      </c>
      <c r="JN126" s="90">
        <v>565908711</v>
      </c>
      <c r="JO126" s="90">
        <v>0</v>
      </c>
      <c r="JP126" s="90">
        <v>0</v>
      </c>
      <c r="JQ126" s="100">
        <v>5907046</v>
      </c>
      <c r="JR126" s="100">
        <v>573</v>
      </c>
      <c r="JS126" s="100">
        <v>10308.98</v>
      </c>
      <c r="JT126" s="100">
        <v>325</v>
      </c>
      <c r="JU126" s="100">
        <v>10633.98</v>
      </c>
      <c r="JV126" s="100">
        <v>560</v>
      </c>
      <c r="JW126" s="100">
        <v>5955029</v>
      </c>
      <c r="JX126" s="100">
        <v>0</v>
      </c>
      <c r="JY126" s="100">
        <v>0</v>
      </c>
      <c r="JZ126" s="100">
        <v>0</v>
      </c>
      <c r="KA126" s="100">
        <v>0</v>
      </c>
      <c r="KB126" s="100">
        <v>0</v>
      </c>
      <c r="KC126" s="100">
        <v>0</v>
      </c>
      <c r="KD126" s="100">
        <v>800000</v>
      </c>
      <c r="KE126" s="100">
        <v>138242</v>
      </c>
      <c r="KF126" s="100">
        <v>130140</v>
      </c>
      <c r="KG126" s="100">
        <v>0</v>
      </c>
      <c r="KH126" s="100">
        <v>0</v>
      </c>
      <c r="KI126" s="100">
        <v>0</v>
      </c>
      <c r="KJ126" s="100">
        <v>0</v>
      </c>
      <c r="KK126" s="100">
        <v>49465</v>
      </c>
      <c r="KL126" s="100">
        <v>15719</v>
      </c>
      <c r="KM126" s="100">
        <v>7088595</v>
      </c>
      <c r="KN126" s="100">
        <v>4443554</v>
      </c>
      <c r="KO126" s="100">
        <v>2645041</v>
      </c>
      <c r="KP126" s="100">
        <v>2645041</v>
      </c>
      <c r="KQ126" s="100">
        <v>1263054</v>
      </c>
      <c r="KR126" s="100">
        <v>630891914</v>
      </c>
      <c r="KS126" s="100">
        <v>0</v>
      </c>
      <c r="KT126" s="100">
        <v>0</v>
      </c>
    </row>
    <row r="127" spans="1:306" x14ac:dyDescent="0.25">
      <c r="A127" s="61">
        <v>2058</v>
      </c>
      <c r="B127" s="61" t="s">
        <v>146</v>
      </c>
      <c r="C127" s="61">
        <v>39722920</v>
      </c>
      <c r="D127" s="61">
        <v>3947</v>
      </c>
      <c r="E127" s="61">
        <v>10064.08</v>
      </c>
      <c r="F127" s="61">
        <v>75</v>
      </c>
      <c r="G127" s="61">
        <v>10139.08</v>
      </c>
      <c r="H127" s="61">
        <v>3915</v>
      </c>
      <c r="I127" s="61">
        <v>39694498</v>
      </c>
      <c r="J127" s="61">
        <v>0</v>
      </c>
      <c r="K127" s="61">
        <v>-1174</v>
      </c>
      <c r="L127" s="61">
        <v>0</v>
      </c>
      <c r="M127" s="61">
        <v>0</v>
      </c>
      <c r="N127" s="61">
        <v>0</v>
      </c>
      <c r="O127" s="61">
        <v>0</v>
      </c>
      <c r="P127" s="61">
        <v>0</v>
      </c>
      <c r="Q127" s="61">
        <v>324451</v>
      </c>
      <c r="R127" s="61">
        <v>0</v>
      </c>
      <c r="S127" s="61">
        <v>40046197</v>
      </c>
      <c r="T127" s="61">
        <v>11694189</v>
      </c>
      <c r="U127" s="61">
        <v>28352008</v>
      </c>
      <c r="V127" s="61">
        <v>28341868</v>
      </c>
      <c r="W127" s="61">
        <v>103073</v>
      </c>
      <c r="X127" s="61">
        <v>162130</v>
      </c>
      <c r="Y127" s="61">
        <v>2978741382</v>
      </c>
      <c r="Z127" s="61">
        <v>10140</v>
      </c>
      <c r="AA127" s="61">
        <v>0</v>
      </c>
      <c r="AB127" s="61">
        <v>28422</v>
      </c>
      <c r="AC127" s="61">
        <v>0</v>
      </c>
      <c r="AD127" s="61">
        <v>0</v>
      </c>
      <c r="AE127" s="94">
        <v>39693324</v>
      </c>
      <c r="AF127" s="94">
        <v>3915</v>
      </c>
      <c r="AG127" s="94">
        <v>10138.780000000001</v>
      </c>
      <c r="AH127" s="94">
        <v>0</v>
      </c>
      <c r="AI127" s="94">
        <v>10138.780000000001</v>
      </c>
      <c r="AJ127" s="94">
        <v>3886</v>
      </c>
      <c r="AK127" s="94">
        <v>39399299</v>
      </c>
      <c r="AL127" s="94">
        <v>0</v>
      </c>
      <c r="AM127" s="94">
        <v>0</v>
      </c>
      <c r="AN127" s="94">
        <v>0</v>
      </c>
      <c r="AO127" s="94">
        <v>0</v>
      </c>
      <c r="AP127" s="94">
        <v>0</v>
      </c>
      <c r="AQ127" s="94">
        <v>0</v>
      </c>
      <c r="AR127" s="94">
        <v>0</v>
      </c>
      <c r="AS127" s="94">
        <v>294025</v>
      </c>
      <c r="AT127" s="94">
        <v>0</v>
      </c>
      <c r="AU127" s="94">
        <v>40117010</v>
      </c>
      <c r="AV127" s="94">
        <v>11423600</v>
      </c>
      <c r="AW127" s="94">
        <v>28693410</v>
      </c>
      <c r="AX127" s="94">
        <v>28683271</v>
      </c>
      <c r="AY127" s="94">
        <v>92357</v>
      </c>
      <c r="AZ127" s="94">
        <v>144284</v>
      </c>
      <c r="BA127" s="94">
        <v>3130643888</v>
      </c>
      <c r="BB127" s="94">
        <v>10139</v>
      </c>
      <c r="BC127" s="94">
        <v>0</v>
      </c>
      <c r="BD127" s="94">
        <v>294025</v>
      </c>
      <c r="BE127" s="94">
        <v>1305</v>
      </c>
      <c r="BF127" s="94">
        <v>5787</v>
      </c>
      <c r="BG127" s="94">
        <v>126735</v>
      </c>
      <c r="BH127" s="94">
        <v>0</v>
      </c>
      <c r="BI127" s="94">
        <v>-4166</v>
      </c>
      <c r="BJ127" s="85">
        <v>39399299</v>
      </c>
      <c r="BK127" s="85">
        <v>3886</v>
      </c>
      <c r="BL127" s="85">
        <v>10138.780000000001</v>
      </c>
      <c r="BM127" s="85">
        <v>0</v>
      </c>
      <c r="BN127" s="85">
        <v>10138.780000000001</v>
      </c>
      <c r="BO127" s="85">
        <v>3888</v>
      </c>
      <c r="BP127" s="85">
        <v>39419577</v>
      </c>
      <c r="BQ127" s="85">
        <v>0</v>
      </c>
      <c r="BR127" s="85">
        <v>0</v>
      </c>
      <c r="BS127" s="85">
        <v>0</v>
      </c>
      <c r="BT127" s="85">
        <v>0</v>
      </c>
      <c r="BU127" s="85">
        <v>0</v>
      </c>
      <c r="BV127" s="85">
        <v>0</v>
      </c>
      <c r="BW127" s="85">
        <v>0</v>
      </c>
      <c r="BX127" s="85">
        <v>0</v>
      </c>
      <c r="BY127" s="85">
        <v>669058</v>
      </c>
      <c r="BZ127" s="85">
        <v>40209407</v>
      </c>
      <c r="CA127" s="85">
        <v>11873965</v>
      </c>
      <c r="CB127" s="85">
        <v>28335442</v>
      </c>
      <c r="CC127" s="85">
        <v>28335442</v>
      </c>
      <c r="CD127" s="85">
        <v>93000</v>
      </c>
      <c r="CE127" s="85">
        <v>130064</v>
      </c>
      <c r="CF127" s="85">
        <v>3233073223</v>
      </c>
      <c r="CG127" s="85">
        <v>0</v>
      </c>
      <c r="CH127" s="85">
        <v>0</v>
      </c>
      <c r="CI127" s="85">
        <v>0</v>
      </c>
      <c r="CJ127" s="85">
        <v>1790</v>
      </c>
      <c r="CK127" s="85">
        <v>4315</v>
      </c>
      <c r="CL127" s="85">
        <v>114668</v>
      </c>
      <c r="CM127" s="85">
        <v>0</v>
      </c>
      <c r="CN127" s="85">
        <v>0</v>
      </c>
      <c r="CO127" s="91">
        <v>39419576</v>
      </c>
      <c r="CP127" s="91">
        <v>3888</v>
      </c>
      <c r="CQ127" s="91">
        <v>10138.780000000001</v>
      </c>
      <c r="CR127" s="91">
        <v>0</v>
      </c>
      <c r="CS127" s="91">
        <v>10138.780000000001</v>
      </c>
      <c r="CT127" s="91">
        <v>3890</v>
      </c>
      <c r="CU127" s="91">
        <v>39439854</v>
      </c>
      <c r="CV127" s="91">
        <v>0</v>
      </c>
      <c r="CW127" s="91">
        <v>0</v>
      </c>
      <c r="CX127" s="91">
        <v>0</v>
      </c>
      <c r="CY127" s="91">
        <v>0</v>
      </c>
      <c r="CZ127" s="91">
        <v>0</v>
      </c>
      <c r="DA127" s="91">
        <v>0</v>
      </c>
      <c r="DB127" s="91">
        <v>0</v>
      </c>
      <c r="DC127" s="91">
        <v>0</v>
      </c>
      <c r="DD127" s="91">
        <v>661035</v>
      </c>
      <c r="DE127" s="91">
        <v>40308433</v>
      </c>
      <c r="DF127" s="91">
        <v>11863233</v>
      </c>
      <c r="DG127" s="91">
        <v>28445200</v>
      </c>
      <c r="DH127" s="91">
        <v>28445200</v>
      </c>
      <c r="DI127" s="91">
        <v>1593000</v>
      </c>
      <c r="DJ127" s="91">
        <v>131976</v>
      </c>
      <c r="DK127" s="91">
        <v>3356880006</v>
      </c>
      <c r="DL127" s="91">
        <v>0</v>
      </c>
      <c r="DM127" s="91">
        <v>0</v>
      </c>
      <c r="DN127" s="91">
        <v>0</v>
      </c>
      <c r="DO127" s="91">
        <v>0</v>
      </c>
      <c r="DP127" s="91">
        <v>16222</v>
      </c>
      <c r="DQ127" s="91">
        <v>179115</v>
      </c>
      <c r="DR127" s="91">
        <v>0</v>
      </c>
      <c r="DS127" s="91">
        <v>0</v>
      </c>
      <c r="DT127" s="91">
        <v>12207</v>
      </c>
      <c r="DU127" s="92">
        <v>39439854</v>
      </c>
      <c r="DV127" s="92">
        <v>3890</v>
      </c>
      <c r="DW127" s="92">
        <v>10138.780000000001</v>
      </c>
      <c r="DX127" s="92">
        <v>0</v>
      </c>
      <c r="DY127" s="92">
        <v>10138.780000000001</v>
      </c>
      <c r="DZ127" s="92">
        <v>3891</v>
      </c>
      <c r="EA127" s="92">
        <v>39449993</v>
      </c>
      <c r="EB127" s="92">
        <v>0</v>
      </c>
      <c r="EC127" s="92">
        <v>0</v>
      </c>
      <c r="ED127" s="92">
        <v>0</v>
      </c>
      <c r="EE127" s="92">
        <v>0</v>
      </c>
      <c r="EF127" s="92">
        <v>0</v>
      </c>
      <c r="EG127" s="92">
        <v>0</v>
      </c>
      <c r="EH127" s="92">
        <v>0</v>
      </c>
      <c r="EI127" s="92">
        <v>0</v>
      </c>
      <c r="EJ127" s="92">
        <v>646942</v>
      </c>
      <c r="EK127" s="92">
        <v>40389356</v>
      </c>
      <c r="EL127" s="92">
        <v>10408197</v>
      </c>
      <c r="EM127" s="92">
        <v>29981159</v>
      </c>
      <c r="EN127" s="92">
        <v>29981159</v>
      </c>
      <c r="EO127" s="92">
        <v>2711299</v>
      </c>
      <c r="EP127" s="92">
        <v>135170</v>
      </c>
      <c r="EQ127" s="92">
        <v>3510442202</v>
      </c>
      <c r="ER127" s="92">
        <v>0</v>
      </c>
      <c r="ES127" s="92">
        <v>0</v>
      </c>
      <c r="ET127" s="92">
        <v>0</v>
      </c>
      <c r="EU127" s="92">
        <v>0</v>
      </c>
      <c r="EV127" s="92">
        <v>0</v>
      </c>
      <c r="EW127" s="92">
        <v>242697</v>
      </c>
      <c r="EX127" s="92">
        <v>0</v>
      </c>
      <c r="EY127" s="92">
        <v>0</v>
      </c>
      <c r="EZ127" s="92">
        <v>49724</v>
      </c>
      <c r="FA127" s="88">
        <v>39449993</v>
      </c>
      <c r="FB127" s="88">
        <v>3891</v>
      </c>
      <c r="FC127" s="88">
        <v>10138.780000000001</v>
      </c>
      <c r="FD127" s="88">
        <v>175</v>
      </c>
      <c r="FE127" s="88">
        <v>10313.780000000001</v>
      </c>
      <c r="FF127" s="88">
        <v>3888</v>
      </c>
      <c r="FG127" s="88">
        <v>40099977</v>
      </c>
      <c r="FH127" s="88">
        <v>0</v>
      </c>
      <c r="FI127" s="88">
        <v>0</v>
      </c>
      <c r="FJ127" s="88">
        <v>0</v>
      </c>
      <c r="FK127" s="88">
        <v>0</v>
      </c>
      <c r="FL127" s="88">
        <v>0</v>
      </c>
      <c r="FM127" s="88">
        <v>0</v>
      </c>
      <c r="FN127" s="88">
        <v>0</v>
      </c>
      <c r="FO127" s="88">
        <v>30941</v>
      </c>
      <c r="FP127" s="88">
        <v>631451</v>
      </c>
      <c r="FQ127" s="88">
        <v>1179</v>
      </c>
      <c r="FR127" s="88">
        <v>0</v>
      </c>
      <c r="FS127" s="88">
        <v>0</v>
      </c>
      <c r="FT127" s="88">
        <v>0</v>
      </c>
      <c r="FU127" s="88">
        <v>304544</v>
      </c>
      <c r="FV127" s="88">
        <v>194605</v>
      </c>
      <c r="FW127" s="88">
        <v>41262697</v>
      </c>
      <c r="FX127" s="88">
        <v>9792749</v>
      </c>
      <c r="FY127" s="88">
        <v>31469948</v>
      </c>
      <c r="FZ127" s="88">
        <v>31469948</v>
      </c>
      <c r="GA127" s="88">
        <v>4603309</v>
      </c>
      <c r="GB127" s="88">
        <v>3755604114</v>
      </c>
      <c r="GC127" s="88">
        <v>0</v>
      </c>
      <c r="GD127" s="88">
        <v>0</v>
      </c>
      <c r="GE127" s="93">
        <v>40099977</v>
      </c>
      <c r="GF127" s="93">
        <v>3888</v>
      </c>
      <c r="GG127" s="93">
        <v>10313.780000000001</v>
      </c>
      <c r="GH127" s="93">
        <v>179</v>
      </c>
      <c r="GI127" s="93">
        <v>10492.78</v>
      </c>
      <c r="GJ127" s="93">
        <v>3861</v>
      </c>
      <c r="GK127" s="93">
        <v>40512624</v>
      </c>
      <c r="GL127" s="93">
        <v>0</v>
      </c>
      <c r="GM127" s="93">
        <v>0</v>
      </c>
      <c r="GN127" s="93">
        <v>0</v>
      </c>
      <c r="GO127" s="93">
        <v>0</v>
      </c>
      <c r="GP127" s="93">
        <v>0</v>
      </c>
      <c r="GQ127" s="93">
        <v>0</v>
      </c>
      <c r="GR127" s="93">
        <v>0</v>
      </c>
      <c r="GS127" s="93">
        <v>283305</v>
      </c>
      <c r="GT127" s="93">
        <v>607332</v>
      </c>
      <c r="GU127" s="93">
        <v>27583</v>
      </c>
      <c r="GV127" s="93">
        <v>0</v>
      </c>
      <c r="GW127" s="93">
        <v>0</v>
      </c>
      <c r="GX127" s="93">
        <v>0</v>
      </c>
      <c r="GY127" s="93">
        <v>377474</v>
      </c>
      <c r="GZ127" s="93">
        <v>189979</v>
      </c>
      <c r="HA127" s="93">
        <v>41998297</v>
      </c>
      <c r="HB127" s="93">
        <v>10982684</v>
      </c>
      <c r="HC127" s="93">
        <v>31015613</v>
      </c>
      <c r="HD127" s="93">
        <v>31015613</v>
      </c>
      <c r="HE127" s="93">
        <v>6646513</v>
      </c>
      <c r="HF127" s="93">
        <v>3809626643</v>
      </c>
      <c r="HG127" s="93">
        <v>0</v>
      </c>
      <c r="HH127" s="93">
        <v>0</v>
      </c>
      <c r="HI127" s="65">
        <v>40512624</v>
      </c>
      <c r="HJ127" s="65">
        <v>3861</v>
      </c>
      <c r="HK127" s="65">
        <v>10492.78</v>
      </c>
      <c r="HL127" s="65">
        <v>0</v>
      </c>
      <c r="HM127" s="65">
        <v>10492.78</v>
      </c>
      <c r="HN127" s="65">
        <v>3857</v>
      </c>
      <c r="HO127" s="65">
        <v>40470652</v>
      </c>
      <c r="HP127" s="65">
        <v>41972</v>
      </c>
      <c r="HQ127" s="65">
        <v>0</v>
      </c>
      <c r="HR127" s="65">
        <v>11647</v>
      </c>
      <c r="HS127" s="65">
        <v>0</v>
      </c>
      <c r="HT127" s="65">
        <v>0</v>
      </c>
      <c r="HU127" s="65">
        <v>0</v>
      </c>
      <c r="HV127" s="65">
        <v>0</v>
      </c>
      <c r="HW127" s="65">
        <v>41971</v>
      </c>
      <c r="HX127" s="65">
        <v>587457</v>
      </c>
      <c r="HY127" s="65">
        <v>1148</v>
      </c>
      <c r="HZ127" s="65">
        <v>203288</v>
      </c>
      <c r="IA127" s="65">
        <v>0</v>
      </c>
      <c r="IB127" s="65">
        <v>0</v>
      </c>
      <c r="IC127" s="65">
        <v>559116</v>
      </c>
      <c r="ID127" s="65">
        <v>294623</v>
      </c>
      <c r="IE127" s="65">
        <v>42211874</v>
      </c>
      <c r="IF127" s="65">
        <v>14574684</v>
      </c>
      <c r="IG127" s="65">
        <v>27637190</v>
      </c>
      <c r="IH127" s="65">
        <v>27637190</v>
      </c>
      <c r="II127" s="65">
        <v>9733313</v>
      </c>
      <c r="IJ127" s="65">
        <v>4104348994</v>
      </c>
      <c r="IK127" s="65">
        <v>0</v>
      </c>
      <c r="IL127" s="65">
        <v>0</v>
      </c>
      <c r="IM127" s="90">
        <v>40482299</v>
      </c>
      <c r="IN127" s="90">
        <v>3857</v>
      </c>
      <c r="IO127" s="90">
        <v>10495.8</v>
      </c>
      <c r="IP127" s="90">
        <v>0</v>
      </c>
      <c r="IQ127" s="90">
        <v>10495.8</v>
      </c>
      <c r="IR127" s="90">
        <v>3857</v>
      </c>
      <c r="IS127" s="90">
        <v>40482301</v>
      </c>
      <c r="IT127" s="90">
        <v>0</v>
      </c>
      <c r="IU127" s="90">
        <v>0</v>
      </c>
      <c r="IV127" s="90">
        <v>10076</v>
      </c>
      <c r="IW127" s="90">
        <v>0</v>
      </c>
      <c r="IX127" s="90">
        <v>0</v>
      </c>
      <c r="IY127" s="90">
        <v>0</v>
      </c>
      <c r="IZ127" s="90">
        <v>0</v>
      </c>
      <c r="JA127" s="90">
        <v>0</v>
      </c>
      <c r="JB127" s="90">
        <v>1073697</v>
      </c>
      <c r="JC127" s="90">
        <v>0</v>
      </c>
      <c r="JD127" s="90">
        <v>25386</v>
      </c>
      <c r="JE127" s="90">
        <v>0</v>
      </c>
      <c r="JF127" s="90">
        <v>0</v>
      </c>
      <c r="JG127" s="90">
        <v>754387</v>
      </c>
      <c r="JH127" s="90">
        <v>364218</v>
      </c>
      <c r="JI127" s="90">
        <v>42710065</v>
      </c>
      <c r="JJ127" s="90">
        <v>15057561</v>
      </c>
      <c r="JK127" s="90">
        <v>27652504</v>
      </c>
      <c r="JL127" s="90">
        <v>27652504</v>
      </c>
      <c r="JM127" s="90">
        <v>10537211</v>
      </c>
      <c r="JN127" s="90">
        <v>4613366425</v>
      </c>
      <c r="JO127" s="90">
        <v>0</v>
      </c>
      <c r="JP127" s="90">
        <v>0</v>
      </c>
      <c r="JQ127" s="100">
        <v>40492377</v>
      </c>
      <c r="JR127" s="100">
        <v>3857</v>
      </c>
      <c r="JS127" s="100">
        <v>10498.41</v>
      </c>
      <c r="JT127" s="100">
        <v>501.59</v>
      </c>
      <c r="JU127" s="100">
        <v>11000</v>
      </c>
      <c r="JV127" s="100">
        <v>3868</v>
      </c>
      <c r="JW127" s="100">
        <v>42548000</v>
      </c>
      <c r="JX127" s="100">
        <v>0</v>
      </c>
      <c r="JY127" s="100">
        <v>0</v>
      </c>
      <c r="JZ127" s="100">
        <v>8230</v>
      </c>
      <c r="KA127" s="100">
        <v>0</v>
      </c>
      <c r="KB127" s="100">
        <v>0</v>
      </c>
      <c r="KC127" s="100">
        <v>0</v>
      </c>
      <c r="KD127" s="100">
        <v>0</v>
      </c>
      <c r="KE127" s="100">
        <v>0</v>
      </c>
      <c r="KF127" s="100">
        <v>1027236</v>
      </c>
      <c r="KG127" s="100">
        <v>948</v>
      </c>
      <c r="KH127" s="100">
        <v>0</v>
      </c>
      <c r="KI127" s="100">
        <v>0</v>
      </c>
      <c r="KJ127" s="100">
        <v>0</v>
      </c>
      <c r="KK127" s="100">
        <v>1142666</v>
      </c>
      <c r="KL127" s="100">
        <v>505685</v>
      </c>
      <c r="KM127" s="100">
        <v>45232765</v>
      </c>
      <c r="KN127" s="100">
        <v>17523158</v>
      </c>
      <c r="KO127" s="100">
        <v>27709607</v>
      </c>
      <c r="KP127" s="100">
        <v>27720607</v>
      </c>
      <c r="KQ127" s="100">
        <v>13750654</v>
      </c>
      <c r="KR127" s="100">
        <v>5051468487</v>
      </c>
      <c r="KS127" s="100">
        <v>0</v>
      </c>
      <c r="KT127" s="100">
        <v>11000</v>
      </c>
    </row>
    <row r="128" spans="1:306" x14ac:dyDescent="0.25">
      <c r="A128" s="61">
        <v>2114</v>
      </c>
      <c r="B128" s="61" t="s">
        <v>147</v>
      </c>
      <c r="C128" s="61">
        <v>9147052</v>
      </c>
      <c r="D128" s="61">
        <v>576</v>
      </c>
      <c r="E128" s="61">
        <v>15880.3</v>
      </c>
      <c r="F128" s="61">
        <v>75</v>
      </c>
      <c r="G128" s="61">
        <v>15955.3</v>
      </c>
      <c r="H128" s="61">
        <v>579</v>
      </c>
      <c r="I128" s="61">
        <v>9238119</v>
      </c>
      <c r="J128" s="61">
        <v>0</v>
      </c>
      <c r="K128" s="61">
        <v>0</v>
      </c>
      <c r="L128" s="61">
        <v>0</v>
      </c>
      <c r="M128" s="61">
        <v>0</v>
      </c>
      <c r="N128" s="61">
        <v>0</v>
      </c>
      <c r="O128" s="61">
        <v>0</v>
      </c>
      <c r="P128" s="61">
        <v>0</v>
      </c>
      <c r="Q128" s="61">
        <v>0</v>
      </c>
      <c r="R128" s="61">
        <v>622770</v>
      </c>
      <c r="S128" s="61">
        <v>9860889</v>
      </c>
      <c r="T128" s="61">
        <v>5738</v>
      </c>
      <c r="U128" s="61">
        <v>9855151</v>
      </c>
      <c r="V128" s="61">
        <v>9855151</v>
      </c>
      <c r="W128" s="61">
        <v>0</v>
      </c>
      <c r="X128" s="61">
        <v>2523</v>
      </c>
      <c r="Y128" s="61">
        <v>3391168024</v>
      </c>
      <c r="Z128" s="61">
        <v>0</v>
      </c>
      <c r="AA128" s="61">
        <v>0</v>
      </c>
      <c r="AB128" s="61">
        <v>0</v>
      </c>
      <c r="AC128" s="61">
        <v>0</v>
      </c>
      <c r="AD128" s="61">
        <v>0</v>
      </c>
      <c r="AE128" s="94">
        <v>9238119</v>
      </c>
      <c r="AF128" s="94">
        <v>579</v>
      </c>
      <c r="AG128" s="94">
        <v>15955.3</v>
      </c>
      <c r="AH128" s="94">
        <v>0</v>
      </c>
      <c r="AI128" s="94">
        <v>15955.3</v>
      </c>
      <c r="AJ128" s="94">
        <v>576</v>
      </c>
      <c r="AK128" s="94">
        <v>9190253</v>
      </c>
      <c r="AL128" s="94">
        <v>0</v>
      </c>
      <c r="AM128" s="94">
        <v>0</v>
      </c>
      <c r="AN128" s="94">
        <v>0</v>
      </c>
      <c r="AO128" s="94">
        <v>0</v>
      </c>
      <c r="AP128" s="94">
        <v>0</v>
      </c>
      <c r="AQ128" s="94">
        <v>0</v>
      </c>
      <c r="AR128" s="94">
        <v>0</v>
      </c>
      <c r="AS128" s="94">
        <v>47866</v>
      </c>
      <c r="AT128" s="94">
        <v>615963</v>
      </c>
      <c r="AU128" s="94">
        <v>9901948</v>
      </c>
      <c r="AV128" s="94">
        <v>4873</v>
      </c>
      <c r="AW128" s="94">
        <v>9897075</v>
      </c>
      <c r="AX128" s="94">
        <v>9881120</v>
      </c>
      <c r="AY128" s="94">
        <v>0</v>
      </c>
      <c r="AZ128" s="94">
        <v>2722</v>
      </c>
      <c r="BA128" s="94">
        <v>3320783639</v>
      </c>
      <c r="BB128" s="94">
        <v>15955</v>
      </c>
      <c r="BC128" s="94">
        <v>0</v>
      </c>
      <c r="BD128" s="94">
        <v>47866</v>
      </c>
      <c r="BE128" s="94">
        <v>0</v>
      </c>
      <c r="BF128" s="94">
        <v>0</v>
      </c>
      <c r="BG128" s="94">
        <v>0</v>
      </c>
      <c r="BH128" s="94">
        <v>0</v>
      </c>
      <c r="BI128" s="94">
        <v>0</v>
      </c>
      <c r="BJ128" s="85">
        <v>9190253</v>
      </c>
      <c r="BK128" s="85">
        <v>576</v>
      </c>
      <c r="BL128" s="85">
        <v>15955.3</v>
      </c>
      <c r="BM128" s="85">
        <v>0</v>
      </c>
      <c r="BN128" s="85">
        <v>15955.3</v>
      </c>
      <c r="BO128" s="85">
        <v>568</v>
      </c>
      <c r="BP128" s="85">
        <v>9062610</v>
      </c>
      <c r="BQ128" s="85">
        <v>0</v>
      </c>
      <c r="BR128" s="85">
        <v>0</v>
      </c>
      <c r="BS128" s="85">
        <v>0</v>
      </c>
      <c r="BT128" s="85">
        <v>0</v>
      </c>
      <c r="BU128" s="85">
        <v>0</v>
      </c>
      <c r="BV128" s="85">
        <v>0</v>
      </c>
      <c r="BW128" s="85">
        <v>0</v>
      </c>
      <c r="BX128" s="85">
        <v>127642</v>
      </c>
      <c r="BY128" s="85">
        <v>613564</v>
      </c>
      <c r="BZ128" s="85">
        <v>9932062</v>
      </c>
      <c r="CA128" s="85">
        <v>4153</v>
      </c>
      <c r="CB128" s="85">
        <v>9927909</v>
      </c>
      <c r="CC128" s="85">
        <v>9927909</v>
      </c>
      <c r="CD128" s="85">
        <v>0</v>
      </c>
      <c r="CE128" s="85">
        <v>2141</v>
      </c>
      <c r="CF128" s="85">
        <v>3417453287</v>
      </c>
      <c r="CG128" s="85">
        <v>0</v>
      </c>
      <c r="CH128" s="85">
        <v>0</v>
      </c>
      <c r="CI128" s="85">
        <v>127643</v>
      </c>
      <c r="CJ128" s="85">
        <v>603</v>
      </c>
      <c r="CK128" s="85">
        <v>0</v>
      </c>
      <c r="CL128" s="85">
        <v>0</v>
      </c>
      <c r="CM128" s="85">
        <v>0</v>
      </c>
      <c r="CN128" s="85">
        <v>0</v>
      </c>
      <c r="CO128" s="91">
        <v>9062610</v>
      </c>
      <c r="CP128" s="91">
        <v>568</v>
      </c>
      <c r="CQ128" s="91">
        <v>15955.3</v>
      </c>
      <c r="CR128" s="91">
        <v>0</v>
      </c>
      <c r="CS128" s="91">
        <v>15955.3</v>
      </c>
      <c r="CT128" s="91">
        <v>549</v>
      </c>
      <c r="CU128" s="91">
        <v>8759460</v>
      </c>
      <c r="CV128" s="91">
        <v>0</v>
      </c>
      <c r="CW128" s="91">
        <v>0</v>
      </c>
      <c r="CX128" s="91">
        <v>0</v>
      </c>
      <c r="CY128" s="91">
        <v>0</v>
      </c>
      <c r="CZ128" s="91">
        <v>0</v>
      </c>
      <c r="DA128" s="91">
        <v>0</v>
      </c>
      <c r="DB128" s="91">
        <v>0</v>
      </c>
      <c r="DC128" s="91">
        <v>303151</v>
      </c>
      <c r="DD128" s="91">
        <v>610420</v>
      </c>
      <c r="DE128" s="91">
        <v>9979705</v>
      </c>
      <c r="DF128" s="91">
        <v>3528</v>
      </c>
      <c r="DG128" s="91">
        <v>9976177</v>
      </c>
      <c r="DH128" s="91">
        <v>9976177</v>
      </c>
      <c r="DI128" s="91">
        <v>0</v>
      </c>
      <c r="DJ128" s="91">
        <v>2172</v>
      </c>
      <c r="DK128" s="91">
        <v>3406349841</v>
      </c>
      <c r="DL128" s="91">
        <v>0</v>
      </c>
      <c r="DM128" s="91">
        <v>0</v>
      </c>
      <c r="DN128" s="91">
        <v>303150</v>
      </c>
      <c r="DO128" s="91">
        <v>0</v>
      </c>
      <c r="DP128" s="91">
        <v>3524</v>
      </c>
      <c r="DQ128" s="91">
        <v>0</v>
      </c>
      <c r="DR128" s="91">
        <v>0</v>
      </c>
      <c r="DS128" s="91">
        <v>0</v>
      </c>
      <c r="DT128" s="91">
        <v>0</v>
      </c>
      <c r="DU128" s="92">
        <v>8759460</v>
      </c>
      <c r="DV128" s="92">
        <v>549</v>
      </c>
      <c r="DW128" s="92">
        <v>15955.3</v>
      </c>
      <c r="DX128" s="92">
        <v>0</v>
      </c>
      <c r="DY128" s="92">
        <v>15955.3</v>
      </c>
      <c r="DZ128" s="92">
        <v>532</v>
      </c>
      <c r="EA128" s="92">
        <v>8759460</v>
      </c>
      <c r="EB128" s="92">
        <v>0</v>
      </c>
      <c r="EC128" s="92">
        <v>0</v>
      </c>
      <c r="ED128" s="92">
        <v>0</v>
      </c>
      <c r="EE128" s="92">
        <v>0</v>
      </c>
      <c r="EF128" s="92">
        <v>0</v>
      </c>
      <c r="EG128" s="92">
        <v>0</v>
      </c>
      <c r="EH128" s="92">
        <v>0</v>
      </c>
      <c r="EI128" s="92">
        <v>271240</v>
      </c>
      <c r="EJ128" s="92">
        <v>612011</v>
      </c>
      <c r="EK128" s="92">
        <v>9642711</v>
      </c>
      <c r="EL128" s="92">
        <v>26418</v>
      </c>
      <c r="EM128" s="92">
        <v>9616293</v>
      </c>
      <c r="EN128" s="92">
        <v>9616293</v>
      </c>
      <c r="EO128" s="92">
        <v>0</v>
      </c>
      <c r="EP128" s="92">
        <v>2225</v>
      </c>
      <c r="EQ128" s="92">
        <v>3475328358</v>
      </c>
      <c r="ER128" s="92">
        <v>0</v>
      </c>
      <c r="ES128" s="92">
        <v>0</v>
      </c>
      <c r="ET128" s="92">
        <v>271240</v>
      </c>
      <c r="EU128" s="92">
        <v>0</v>
      </c>
      <c r="EV128" s="92">
        <v>0</v>
      </c>
      <c r="EW128" s="92">
        <v>0</v>
      </c>
      <c r="EX128" s="92">
        <v>0</v>
      </c>
      <c r="EY128" s="92">
        <v>0</v>
      </c>
      <c r="EZ128" s="92">
        <v>0</v>
      </c>
      <c r="FA128" s="88">
        <v>8488220</v>
      </c>
      <c r="FB128" s="88">
        <v>532</v>
      </c>
      <c r="FC128" s="88">
        <v>15955.3</v>
      </c>
      <c r="FD128" s="88">
        <v>175</v>
      </c>
      <c r="FE128" s="88">
        <v>16130.3</v>
      </c>
      <c r="FF128" s="88">
        <v>529</v>
      </c>
      <c r="FG128" s="88">
        <v>8532929</v>
      </c>
      <c r="FH128" s="88">
        <v>0</v>
      </c>
      <c r="FI128" s="88">
        <v>0</v>
      </c>
      <c r="FJ128" s="88">
        <v>0</v>
      </c>
      <c r="FK128" s="88">
        <v>0</v>
      </c>
      <c r="FL128" s="88">
        <v>0</v>
      </c>
      <c r="FM128" s="88">
        <v>1400000</v>
      </c>
      <c r="FN128" s="88">
        <v>0</v>
      </c>
      <c r="FO128" s="88">
        <v>48391</v>
      </c>
      <c r="FP128" s="88">
        <v>0</v>
      </c>
      <c r="FQ128" s="88">
        <v>0</v>
      </c>
      <c r="FR128" s="88">
        <v>11395</v>
      </c>
      <c r="FS128" s="88">
        <v>0</v>
      </c>
      <c r="FT128" s="88">
        <v>0</v>
      </c>
      <c r="FU128" s="88">
        <v>0</v>
      </c>
      <c r="FV128" s="88">
        <v>0</v>
      </c>
      <c r="FW128" s="88">
        <v>9992715</v>
      </c>
      <c r="FX128" s="88">
        <v>24310</v>
      </c>
      <c r="FY128" s="88">
        <v>9968405</v>
      </c>
      <c r="FZ128" s="88">
        <v>9968405</v>
      </c>
      <c r="GA128" s="88">
        <v>974171</v>
      </c>
      <c r="GB128" s="88">
        <v>3588709209</v>
      </c>
      <c r="GC128" s="88">
        <v>0</v>
      </c>
      <c r="GD128" s="88">
        <v>0</v>
      </c>
      <c r="GE128" s="93">
        <v>9932929</v>
      </c>
      <c r="GF128" s="93">
        <v>529</v>
      </c>
      <c r="GG128" s="93">
        <v>18776.8</v>
      </c>
      <c r="GH128" s="93">
        <v>179</v>
      </c>
      <c r="GI128" s="93">
        <v>18955.8</v>
      </c>
      <c r="GJ128" s="93">
        <v>524</v>
      </c>
      <c r="GK128" s="93">
        <v>9932839</v>
      </c>
      <c r="GL128" s="93">
        <v>90</v>
      </c>
      <c r="GM128" s="93">
        <v>0</v>
      </c>
      <c r="GN128" s="93">
        <v>0</v>
      </c>
      <c r="GO128" s="93">
        <v>0</v>
      </c>
      <c r="GP128" s="93">
        <v>0</v>
      </c>
      <c r="GQ128" s="93">
        <v>1400000</v>
      </c>
      <c r="GR128" s="93">
        <v>0</v>
      </c>
      <c r="GS128" s="93">
        <v>94779</v>
      </c>
      <c r="GT128" s="93">
        <v>0</v>
      </c>
      <c r="GU128" s="93">
        <v>0</v>
      </c>
      <c r="GV128" s="93">
        <v>0</v>
      </c>
      <c r="GW128" s="93">
        <v>0</v>
      </c>
      <c r="GX128" s="93">
        <v>0</v>
      </c>
      <c r="GY128" s="93">
        <v>0</v>
      </c>
      <c r="GZ128" s="93">
        <v>0</v>
      </c>
      <c r="HA128" s="93">
        <v>11427708</v>
      </c>
      <c r="HB128" s="93">
        <v>22270</v>
      </c>
      <c r="HC128" s="93">
        <v>11405438</v>
      </c>
      <c r="HD128" s="93">
        <v>11405438</v>
      </c>
      <c r="HE128" s="93">
        <v>977400</v>
      </c>
      <c r="HF128" s="93">
        <v>3760049246</v>
      </c>
      <c r="HG128" s="93">
        <v>0</v>
      </c>
      <c r="HH128" s="93">
        <v>0</v>
      </c>
      <c r="HI128" s="65">
        <v>11332839</v>
      </c>
      <c r="HJ128" s="65">
        <v>524</v>
      </c>
      <c r="HK128" s="65">
        <v>21627.56</v>
      </c>
      <c r="HL128" s="65">
        <v>0</v>
      </c>
      <c r="HM128" s="65">
        <v>21627.56</v>
      </c>
      <c r="HN128" s="65">
        <v>524</v>
      </c>
      <c r="HO128" s="65">
        <v>11332841</v>
      </c>
      <c r="HP128" s="65">
        <v>0</v>
      </c>
      <c r="HQ128" s="65">
        <v>0</v>
      </c>
      <c r="HR128" s="65">
        <v>0</v>
      </c>
      <c r="HS128" s="65">
        <v>0</v>
      </c>
      <c r="HT128" s="65">
        <v>0</v>
      </c>
      <c r="HU128" s="65">
        <v>1400000</v>
      </c>
      <c r="HV128" s="65">
        <v>0</v>
      </c>
      <c r="HW128" s="65">
        <v>0</v>
      </c>
      <c r="HX128" s="65">
        <v>0</v>
      </c>
      <c r="HY128" s="65">
        <v>7039</v>
      </c>
      <c r="HZ128" s="65">
        <v>12977</v>
      </c>
      <c r="IA128" s="65">
        <v>0</v>
      </c>
      <c r="IB128" s="65">
        <v>0</v>
      </c>
      <c r="IC128" s="65">
        <v>0</v>
      </c>
      <c r="ID128" s="65">
        <v>0</v>
      </c>
      <c r="IE128" s="65">
        <v>12752857</v>
      </c>
      <c r="IF128" s="65">
        <v>23633</v>
      </c>
      <c r="IG128" s="65">
        <v>12729224</v>
      </c>
      <c r="IH128" s="65">
        <v>12729224</v>
      </c>
      <c r="II128" s="65">
        <v>977700</v>
      </c>
      <c r="IJ128" s="65">
        <v>4008376886</v>
      </c>
      <c r="IK128" s="65">
        <v>0</v>
      </c>
      <c r="IL128" s="65">
        <v>0</v>
      </c>
      <c r="IM128" s="90">
        <v>12732841</v>
      </c>
      <c r="IN128" s="90">
        <v>524</v>
      </c>
      <c r="IO128" s="90">
        <v>24299.31</v>
      </c>
      <c r="IP128" s="90">
        <v>0</v>
      </c>
      <c r="IQ128" s="90">
        <v>24299.31</v>
      </c>
      <c r="IR128" s="90">
        <v>518</v>
      </c>
      <c r="IS128" s="90">
        <v>12587043</v>
      </c>
      <c r="IT128" s="90">
        <v>145798</v>
      </c>
      <c r="IU128" s="90">
        <v>0</v>
      </c>
      <c r="IV128" s="90">
        <v>0</v>
      </c>
      <c r="IW128" s="90">
        <v>0</v>
      </c>
      <c r="IX128" s="90">
        <v>0</v>
      </c>
      <c r="IY128" s="90">
        <v>0</v>
      </c>
      <c r="IZ128" s="90">
        <v>0</v>
      </c>
      <c r="JA128" s="90">
        <v>145796</v>
      </c>
      <c r="JB128" s="90">
        <v>0</v>
      </c>
      <c r="JC128" s="90">
        <v>408</v>
      </c>
      <c r="JD128" s="90">
        <v>0</v>
      </c>
      <c r="JE128" s="90">
        <v>0</v>
      </c>
      <c r="JF128" s="90">
        <v>0</v>
      </c>
      <c r="JG128" s="90">
        <v>9045</v>
      </c>
      <c r="JH128" s="90">
        <v>0</v>
      </c>
      <c r="JI128" s="90">
        <v>12888090</v>
      </c>
      <c r="JJ128" s="90">
        <v>23353</v>
      </c>
      <c r="JK128" s="90">
        <v>12864737</v>
      </c>
      <c r="JL128" s="90">
        <v>12864737</v>
      </c>
      <c r="JM128" s="90">
        <v>1476600</v>
      </c>
      <c r="JN128" s="90">
        <v>4813671310</v>
      </c>
      <c r="JO128" s="90">
        <v>0</v>
      </c>
      <c r="JP128" s="90">
        <v>0</v>
      </c>
      <c r="JQ128" s="100">
        <v>12587043</v>
      </c>
      <c r="JR128" s="100">
        <v>518</v>
      </c>
      <c r="JS128" s="100">
        <v>24299.31</v>
      </c>
      <c r="JT128" s="100">
        <v>325</v>
      </c>
      <c r="JU128" s="100">
        <v>24624.31</v>
      </c>
      <c r="JV128" s="100">
        <v>518</v>
      </c>
      <c r="JW128" s="100">
        <v>12755393</v>
      </c>
      <c r="JX128" s="100">
        <v>0</v>
      </c>
      <c r="JY128" s="100">
        <v>0</v>
      </c>
      <c r="JZ128" s="100">
        <v>0</v>
      </c>
      <c r="KA128" s="100">
        <v>0</v>
      </c>
      <c r="KB128" s="100">
        <v>0</v>
      </c>
      <c r="KC128" s="100">
        <v>0</v>
      </c>
      <c r="KD128" s="100">
        <v>0</v>
      </c>
      <c r="KE128" s="100">
        <v>0</v>
      </c>
      <c r="KF128" s="100">
        <v>0</v>
      </c>
      <c r="KG128" s="100">
        <v>3929</v>
      </c>
      <c r="KH128" s="100">
        <v>503</v>
      </c>
      <c r="KI128" s="100">
        <v>0</v>
      </c>
      <c r="KJ128" s="100">
        <v>0</v>
      </c>
      <c r="KK128" s="100">
        <v>12387</v>
      </c>
      <c r="KL128" s="100">
        <v>0</v>
      </c>
      <c r="KM128" s="100">
        <v>12772212</v>
      </c>
      <c r="KN128" s="100">
        <v>23115</v>
      </c>
      <c r="KO128" s="100">
        <v>12749097</v>
      </c>
      <c r="KP128" s="100">
        <v>12773721</v>
      </c>
      <c r="KQ128" s="100">
        <v>3565994</v>
      </c>
      <c r="KR128" s="100">
        <v>5972068123</v>
      </c>
      <c r="KS128" s="100">
        <v>0</v>
      </c>
      <c r="KT128" s="100">
        <v>24624</v>
      </c>
    </row>
    <row r="129" spans="1:306" x14ac:dyDescent="0.25">
      <c r="A129" s="61">
        <v>2128</v>
      </c>
      <c r="B129" s="61" t="s">
        <v>148</v>
      </c>
      <c r="C129" s="61">
        <v>5800418</v>
      </c>
      <c r="D129" s="61">
        <v>632</v>
      </c>
      <c r="E129" s="61">
        <v>9177.8799999999992</v>
      </c>
      <c r="F129" s="61">
        <v>75</v>
      </c>
      <c r="G129" s="61">
        <v>9252.8799999999992</v>
      </c>
      <c r="H129" s="61">
        <v>603</v>
      </c>
      <c r="I129" s="61">
        <v>5579487</v>
      </c>
      <c r="J129" s="61">
        <v>0</v>
      </c>
      <c r="K129" s="61">
        <v>3898</v>
      </c>
      <c r="L129" s="61">
        <v>0</v>
      </c>
      <c r="M129" s="61">
        <v>0</v>
      </c>
      <c r="N129" s="61">
        <v>0</v>
      </c>
      <c r="O129" s="61">
        <v>0</v>
      </c>
      <c r="P129" s="61">
        <v>0</v>
      </c>
      <c r="Q129" s="61">
        <v>268334</v>
      </c>
      <c r="R129" s="61">
        <v>87000</v>
      </c>
      <c r="S129" s="61">
        <v>6159650</v>
      </c>
      <c r="T129" s="61">
        <v>3560867</v>
      </c>
      <c r="U129" s="61">
        <v>2598783</v>
      </c>
      <c r="V129" s="61">
        <v>2598783</v>
      </c>
      <c r="W129" s="61">
        <v>315248</v>
      </c>
      <c r="X129" s="61">
        <v>1918</v>
      </c>
      <c r="Y129" s="61">
        <v>277700181</v>
      </c>
      <c r="Z129" s="61">
        <v>0</v>
      </c>
      <c r="AA129" s="61">
        <v>0</v>
      </c>
      <c r="AB129" s="61">
        <v>220931</v>
      </c>
      <c r="AC129" s="61">
        <v>0</v>
      </c>
      <c r="AD129" s="61">
        <v>0</v>
      </c>
      <c r="AE129" s="94">
        <v>5583385</v>
      </c>
      <c r="AF129" s="94">
        <v>603</v>
      </c>
      <c r="AG129" s="94">
        <v>9259.34</v>
      </c>
      <c r="AH129" s="94">
        <v>0</v>
      </c>
      <c r="AI129" s="94">
        <v>9259.34</v>
      </c>
      <c r="AJ129" s="94">
        <v>586</v>
      </c>
      <c r="AK129" s="94">
        <v>5425973</v>
      </c>
      <c r="AL129" s="94">
        <v>0</v>
      </c>
      <c r="AM129" s="94">
        <v>29663</v>
      </c>
      <c r="AN129" s="94">
        <v>0</v>
      </c>
      <c r="AO129" s="94">
        <v>0</v>
      </c>
      <c r="AP129" s="94">
        <v>0</v>
      </c>
      <c r="AQ129" s="94">
        <v>0</v>
      </c>
      <c r="AR129" s="94">
        <v>0</v>
      </c>
      <c r="AS129" s="94">
        <v>157409</v>
      </c>
      <c r="AT129" s="94">
        <v>394849</v>
      </c>
      <c r="AU129" s="94">
        <v>6168734</v>
      </c>
      <c r="AV129" s="94">
        <v>3455921</v>
      </c>
      <c r="AW129" s="94">
        <v>2712813</v>
      </c>
      <c r="AX129" s="94">
        <v>2712813</v>
      </c>
      <c r="AY129" s="94">
        <v>16000</v>
      </c>
      <c r="AZ129" s="94">
        <v>1002</v>
      </c>
      <c r="BA129" s="94">
        <v>281325829</v>
      </c>
      <c r="BB129" s="94">
        <v>0</v>
      </c>
      <c r="BC129" s="94">
        <v>0</v>
      </c>
      <c r="BD129" s="94">
        <v>157412</v>
      </c>
      <c r="BE129" s="94">
        <v>0</v>
      </c>
      <c r="BF129" s="94">
        <v>3428</v>
      </c>
      <c r="BG129" s="94">
        <v>0</v>
      </c>
      <c r="BH129" s="94">
        <v>0</v>
      </c>
      <c r="BI129" s="94">
        <v>0</v>
      </c>
      <c r="BJ129" s="85">
        <v>5455636</v>
      </c>
      <c r="BK129" s="85">
        <v>586</v>
      </c>
      <c r="BL129" s="85">
        <v>9309.9599999999991</v>
      </c>
      <c r="BM129" s="85">
        <v>0</v>
      </c>
      <c r="BN129" s="85">
        <v>9309.9599999999991</v>
      </c>
      <c r="BO129" s="85">
        <v>581</v>
      </c>
      <c r="BP129" s="85">
        <v>5409087</v>
      </c>
      <c r="BQ129" s="85">
        <v>0</v>
      </c>
      <c r="BR129" s="85">
        <v>0</v>
      </c>
      <c r="BS129" s="85">
        <v>0</v>
      </c>
      <c r="BT129" s="85">
        <v>0</v>
      </c>
      <c r="BU129" s="85">
        <v>0</v>
      </c>
      <c r="BV129" s="85">
        <v>0</v>
      </c>
      <c r="BW129" s="85">
        <v>0</v>
      </c>
      <c r="BX129" s="85">
        <v>46550</v>
      </c>
      <c r="BY129" s="85">
        <v>271858</v>
      </c>
      <c r="BZ129" s="85">
        <v>5774044</v>
      </c>
      <c r="CA129" s="85">
        <v>3457135</v>
      </c>
      <c r="CB129" s="85">
        <v>2316909</v>
      </c>
      <c r="CC129" s="85">
        <v>2316909</v>
      </c>
      <c r="CD129" s="85">
        <v>41500</v>
      </c>
      <c r="CE129" s="85">
        <v>670</v>
      </c>
      <c r="CF129" s="85">
        <v>283762429</v>
      </c>
      <c r="CG129" s="85">
        <v>0</v>
      </c>
      <c r="CH129" s="85">
        <v>0</v>
      </c>
      <c r="CI129" s="85">
        <v>46549</v>
      </c>
      <c r="CJ129" s="85">
        <v>0</v>
      </c>
      <c r="CK129" s="85">
        <v>0</v>
      </c>
      <c r="CL129" s="85">
        <v>0</v>
      </c>
      <c r="CM129" s="85">
        <v>0</v>
      </c>
      <c r="CN129" s="85">
        <v>0</v>
      </c>
      <c r="CO129" s="91">
        <v>5409087</v>
      </c>
      <c r="CP129" s="91">
        <v>581</v>
      </c>
      <c r="CQ129" s="91">
        <v>9309.9599999999991</v>
      </c>
      <c r="CR129" s="91">
        <v>0</v>
      </c>
      <c r="CS129" s="91">
        <v>9309.9599999999991</v>
      </c>
      <c r="CT129" s="91">
        <v>586</v>
      </c>
      <c r="CU129" s="91">
        <v>5455637</v>
      </c>
      <c r="CV129" s="91">
        <v>0</v>
      </c>
      <c r="CW129" s="91">
        <v>0</v>
      </c>
      <c r="CX129" s="91">
        <v>0</v>
      </c>
      <c r="CY129" s="91">
        <v>0</v>
      </c>
      <c r="CZ129" s="91">
        <v>0</v>
      </c>
      <c r="DA129" s="91">
        <v>0</v>
      </c>
      <c r="DB129" s="91">
        <v>0</v>
      </c>
      <c r="DC129" s="91">
        <v>0</v>
      </c>
      <c r="DD129" s="91">
        <v>271308</v>
      </c>
      <c r="DE129" s="91">
        <v>5772125</v>
      </c>
      <c r="DF129" s="91">
        <v>3546999</v>
      </c>
      <c r="DG129" s="91">
        <v>2225126</v>
      </c>
      <c r="DH129" s="91">
        <v>2243745</v>
      </c>
      <c r="DI129" s="91">
        <v>45000</v>
      </c>
      <c r="DJ129" s="91">
        <v>680</v>
      </c>
      <c r="DK129" s="91">
        <v>296991284</v>
      </c>
      <c r="DL129" s="91">
        <v>0</v>
      </c>
      <c r="DM129" s="91">
        <v>18619</v>
      </c>
      <c r="DN129" s="91">
        <v>0</v>
      </c>
      <c r="DO129" s="91">
        <v>0</v>
      </c>
      <c r="DP129" s="91">
        <v>0</v>
      </c>
      <c r="DQ129" s="91">
        <v>45180</v>
      </c>
      <c r="DR129" s="91">
        <v>0</v>
      </c>
      <c r="DS129" s="91">
        <v>0</v>
      </c>
      <c r="DT129" s="91">
        <v>0</v>
      </c>
      <c r="DU129" s="92">
        <v>5455637</v>
      </c>
      <c r="DV129" s="92">
        <v>586</v>
      </c>
      <c r="DW129" s="92">
        <v>9309.9599999999991</v>
      </c>
      <c r="DX129" s="92">
        <v>0</v>
      </c>
      <c r="DY129" s="92">
        <v>9309.9599999999991</v>
      </c>
      <c r="DZ129" s="92">
        <v>591</v>
      </c>
      <c r="EA129" s="92">
        <v>5502186</v>
      </c>
      <c r="EB129" s="92">
        <v>0</v>
      </c>
      <c r="EC129" s="92">
        <v>45243</v>
      </c>
      <c r="ED129" s="92">
        <v>0</v>
      </c>
      <c r="EE129" s="92">
        <v>0</v>
      </c>
      <c r="EF129" s="92">
        <v>0</v>
      </c>
      <c r="EG129" s="92">
        <v>0</v>
      </c>
      <c r="EH129" s="92">
        <v>0</v>
      </c>
      <c r="EI129" s="92">
        <v>0</v>
      </c>
      <c r="EJ129" s="92">
        <v>553451</v>
      </c>
      <c r="EK129" s="92">
        <v>6140942</v>
      </c>
      <c r="EL129" s="92">
        <v>3824874</v>
      </c>
      <c r="EM129" s="92">
        <v>2316068</v>
      </c>
      <c r="EN129" s="92">
        <v>2316067</v>
      </c>
      <c r="EO129" s="92">
        <v>45000</v>
      </c>
      <c r="EP129" s="92">
        <v>696</v>
      </c>
      <c r="EQ129" s="92">
        <v>306585608</v>
      </c>
      <c r="ER129" s="92">
        <v>1</v>
      </c>
      <c r="ES129" s="92">
        <v>0</v>
      </c>
      <c r="ET129" s="92">
        <v>0</v>
      </c>
      <c r="EU129" s="92">
        <v>0</v>
      </c>
      <c r="EV129" s="92">
        <v>0</v>
      </c>
      <c r="EW129" s="92">
        <v>40062</v>
      </c>
      <c r="EX129" s="92">
        <v>0</v>
      </c>
      <c r="EY129" s="92">
        <v>0</v>
      </c>
      <c r="EZ129" s="92">
        <v>0</v>
      </c>
      <c r="FA129" s="88">
        <v>5547429</v>
      </c>
      <c r="FB129" s="88">
        <v>591</v>
      </c>
      <c r="FC129" s="88">
        <v>9386.51</v>
      </c>
      <c r="FD129" s="88">
        <v>313.49</v>
      </c>
      <c r="FE129" s="88">
        <v>9700</v>
      </c>
      <c r="FF129" s="88">
        <v>589</v>
      </c>
      <c r="FG129" s="88">
        <v>5713300</v>
      </c>
      <c r="FH129" s="88">
        <v>0</v>
      </c>
      <c r="FI129" s="88">
        <v>0</v>
      </c>
      <c r="FJ129" s="88">
        <v>0</v>
      </c>
      <c r="FK129" s="88">
        <v>0</v>
      </c>
      <c r="FL129" s="88">
        <v>0</v>
      </c>
      <c r="FM129" s="88">
        <v>0</v>
      </c>
      <c r="FN129" s="88">
        <v>600000</v>
      </c>
      <c r="FO129" s="88">
        <v>19400</v>
      </c>
      <c r="FP129" s="88">
        <v>594879</v>
      </c>
      <c r="FQ129" s="88">
        <v>0</v>
      </c>
      <c r="FR129" s="88">
        <v>0</v>
      </c>
      <c r="FS129" s="88">
        <v>0</v>
      </c>
      <c r="FT129" s="88">
        <v>0</v>
      </c>
      <c r="FU129" s="88">
        <v>53591</v>
      </c>
      <c r="FV129" s="88">
        <v>0</v>
      </c>
      <c r="FW129" s="88">
        <v>6981170</v>
      </c>
      <c r="FX129" s="88">
        <v>3846375</v>
      </c>
      <c r="FY129" s="88">
        <v>3134795</v>
      </c>
      <c r="FZ129" s="88">
        <v>2989088</v>
      </c>
      <c r="GA129" s="88">
        <v>45000</v>
      </c>
      <c r="GB129" s="88">
        <v>319776738</v>
      </c>
      <c r="GC129" s="88">
        <v>145707</v>
      </c>
      <c r="GD129" s="88">
        <v>0</v>
      </c>
      <c r="GE129" s="93">
        <v>5713300</v>
      </c>
      <c r="GF129" s="93">
        <v>589</v>
      </c>
      <c r="GG129" s="93">
        <v>9700</v>
      </c>
      <c r="GH129" s="93">
        <v>300</v>
      </c>
      <c r="GI129" s="93">
        <v>10000</v>
      </c>
      <c r="GJ129" s="93">
        <v>572</v>
      </c>
      <c r="GK129" s="93">
        <v>5720000</v>
      </c>
      <c r="GL129" s="93">
        <v>0</v>
      </c>
      <c r="GM129" s="93">
        <v>0</v>
      </c>
      <c r="GN129" s="93">
        <v>0</v>
      </c>
      <c r="GO129" s="93">
        <v>0</v>
      </c>
      <c r="GP129" s="93">
        <v>0</v>
      </c>
      <c r="GQ129" s="93">
        <v>0</v>
      </c>
      <c r="GR129" s="93">
        <v>600000</v>
      </c>
      <c r="GS129" s="93">
        <v>170000</v>
      </c>
      <c r="GT129" s="93">
        <v>608140</v>
      </c>
      <c r="GU129" s="93">
        <v>0</v>
      </c>
      <c r="GV129" s="93">
        <v>0</v>
      </c>
      <c r="GW129" s="93">
        <v>0</v>
      </c>
      <c r="GX129" s="93">
        <v>0</v>
      </c>
      <c r="GY129" s="93">
        <v>63542</v>
      </c>
      <c r="GZ129" s="93">
        <v>0</v>
      </c>
      <c r="HA129" s="93">
        <v>7161682</v>
      </c>
      <c r="HB129" s="93">
        <v>3887333</v>
      </c>
      <c r="HC129" s="93">
        <v>3274349</v>
      </c>
      <c r="HD129" s="93">
        <v>3161906</v>
      </c>
      <c r="HE129" s="93">
        <v>45000</v>
      </c>
      <c r="HF129" s="93">
        <v>329990493</v>
      </c>
      <c r="HG129" s="93">
        <v>112443</v>
      </c>
      <c r="HH129" s="93">
        <v>0</v>
      </c>
      <c r="HI129" s="65">
        <v>5720000</v>
      </c>
      <c r="HJ129" s="65">
        <v>572</v>
      </c>
      <c r="HK129" s="65">
        <v>10000</v>
      </c>
      <c r="HL129" s="65">
        <v>0</v>
      </c>
      <c r="HM129" s="65">
        <v>10000</v>
      </c>
      <c r="HN129" s="65">
        <v>561</v>
      </c>
      <c r="HO129" s="65">
        <v>5610000</v>
      </c>
      <c r="HP129" s="65">
        <v>110000</v>
      </c>
      <c r="HQ129" s="65">
        <v>0</v>
      </c>
      <c r="HR129" s="65">
        <v>28814</v>
      </c>
      <c r="HS129" s="65">
        <v>0</v>
      </c>
      <c r="HT129" s="65">
        <v>0</v>
      </c>
      <c r="HU129" s="65">
        <v>0</v>
      </c>
      <c r="HV129" s="65">
        <v>600000</v>
      </c>
      <c r="HW129" s="65">
        <v>110000</v>
      </c>
      <c r="HX129" s="65">
        <v>580492</v>
      </c>
      <c r="HY129" s="65">
        <v>0</v>
      </c>
      <c r="HZ129" s="65">
        <v>0</v>
      </c>
      <c r="IA129" s="65">
        <v>0</v>
      </c>
      <c r="IB129" s="65">
        <v>0</v>
      </c>
      <c r="IC129" s="65">
        <v>76962</v>
      </c>
      <c r="ID129" s="65">
        <v>0</v>
      </c>
      <c r="IE129" s="65">
        <v>7116268</v>
      </c>
      <c r="IF129" s="65">
        <v>4025039</v>
      </c>
      <c r="IG129" s="65">
        <v>3091229</v>
      </c>
      <c r="IH129" s="65">
        <v>2981707</v>
      </c>
      <c r="II129" s="65">
        <v>45000</v>
      </c>
      <c r="IJ129" s="65">
        <v>337299920</v>
      </c>
      <c r="IK129" s="65">
        <v>109522</v>
      </c>
      <c r="IL129" s="65">
        <v>0</v>
      </c>
      <c r="IM129" s="90">
        <v>5638814</v>
      </c>
      <c r="IN129" s="90">
        <v>561</v>
      </c>
      <c r="IO129" s="90">
        <v>10051.36</v>
      </c>
      <c r="IP129" s="90">
        <v>0</v>
      </c>
      <c r="IQ129" s="90">
        <v>10051.36</v>
      </c>
      <c r="IR129" s="90">
        <v>556</v>
      </c>
      <c r="IS129" s="90">
        <v>5588556</v>
      </c>
      <c r="IT129" s="90">
        <v>50258</v>
      </c>
      <c r="IU129" s="90">
        <v>0</v>
      </c>
      <c r="IV129" s="90">
        <v>0</v>
      </c>
      <c r="IW129" s="90">
        <v>0</v>
      </c>
      <c r="IX129" s="90">
        <v>0</v>
      </c>
      <c r="IY129" s="90">
        <v>0</v>
      </c>
      <c r="IZ129" s="90">
        <v>0</v>
      </c>
      <c r="JA129" s="90">
        <v>50257</v>
      </c>
      <c r="JB129" s="90">
        <v>608119</v>
      </c>
      <c r="JC129" s="90">
        <v>0</v>
      </c>
      <c r="JD129" s="90">
        <v>0</v>
      </c>
      <c r="JE129" s="90">
        <v>0</v>
      </c>
      <c r="JF129" s="90">
        <v>0</v>
      </c>
      <c r="JG129" s="90">
        <v>100465</v>
      </c>
      <c r="JH129" s="90">
        <v>0</v>
      </c>
      <c r="JI129" s="90">
        <v>6397655</v>
      </c>
      <c r="JJ129" s="90">
        <v>4249186</v>
      </c>
      <c r="JK129" s="90">
        <v>2148469</v>
      </c>
      <c r="JL129" s="90">
        <v>2148469</v>
      </c>
      <c r="JM129" s="90">
        <v>45000</v>
      </c>
      <c r="JN129" s="90">
        <v>390438573</v>
      </c>
      <c r="JO129" s="90">
        <v>0</v>
      </c>
      <c r="JP129" s="90">
        <v>0</v>
      </c>
      <c r="JQ129" s="100">
        <v>5588556</v>
      </c>
      <c r="JR129" s="100">
        <v>556</v>
      </c>
      <c r="JS129" s="100">
        <v>10051.36</v>
      </c>
      <c r="JT129" s="100">
        <v>948.64</v>
      </c>
      <c r="JU129" s="100">
        <v>11000</v>
      </c>
      <c r="JV129" s="100">
        <v>568</v>
      </c>
      <c r="JW129" s="100">
        <v>6248000</v>
      </c>
      <c r="JX129" s="100">
        <v>0</v>
      </c>
      <c r="JY129" s="100">
        <v>0</v>
      </c>
      <c r="JZ129" s="100">
        <v>0</v>
      </c>
      <c r="KA129" s="100">
        <v>0</v>
      </c>
      <c r="KB129" s="100">
        <v>0</v>
      </c>
      <c r="KC129" s="100">
        <v>0</v>
      </c>
      <c r="KD129" s="100">
        <v>600000</v>
      </c>
      <c r="KE129" s="100">
        <v>0</v>
      </c>
      <c r="KF129" s="100">
        <v>606202</v>
      </c>
      <c r="KG129" s="100">
        <v>0</v>
      </c>
      <c r="KH129" s="100">
        <v>0</v>
      </c>
      <c r="KI129" s="100">
        <v>0</v>
      </c>
      <c r="KJ129" s="100">
        <v>0</v>
      </c>
      <c r="KK129" s="100">
        <v>173252</v>
      </c>
      <c r="KL129" s="100">
        <v>0</v>
      </c>
      <c r="KM129" s="100">
        <v>7627454</v>
      </c>
      <c r="KN129" s="100">
        <v>4210764</v>
      </c>
      <c r="KO129" s="100">
        <v>3416690</v>
      </c>
      <c r="KP129" s="100">
        <v>3391760</v>
      </c>
      <c r="KQ129" s="100">
        <v>70000</v>
      </c>
      <c r="KR129" s="100">
        <v>449735456</v>
      </c>
      <c r="KS129" s="100">
        <v>24930</v>
      </c>
      <c r="KT129" s="100">
        <v>0</v>
      </c>
    </row>
    <row r="130" spans="1:306" x14ac:dyDescent="0.25">
      <c r="A130" s="61">
        <v>2135</v>
      </c>
      <c r="B130" s="61" t="s">
        <v>149</v>
      </c>
      <c r="C130" s="61">
        <v>3847944</v>
      </c>
      <c r="D130" s="61">
        <v>414</v>
      </c>
      <c r="E130" s="61">
        <v>9294.5499999999993</v>
      </c>
      <c r="F130" s="61">
        <v>75</v>
      </c>
      <c r="G130" s="61">
        <v>9369.5499999999993</v>
      </c>
      <c r="H130" s="61">
        <v>409</v>
      </c>
      <c r="I130" s="61">
        <v>3832146</v>
      </c>
      <c r="J130" s="61">
        <v>0</v>
      </c>
      <c r="K130" s="61">
        <v>0</v>
      </c>
      <c r="L130" s="61">
        <v>0</v>
      </c>
      <c r="M130" s="61">
        <v>0</v>
      </c>
      <c r="N130" s="61">
        <v>0</v>
      </c>
      <c r="O130" s="61">
        <v>0</v>
      </c>
      <c r="P130" s="61">
        <v>325000</v>
      </c>
      <c r="Q130" s="61">
        <v>46848</v>
      </c>
      <c r="R130" s="61">
        <v>0</v>
      </c>
      <c r="S130" s="61">
        <v>4220208</v>
      </c>
      <c r="T130" s="61">
        <v>1992396</v>
      </c>
      <c r="U130" s="61">
        <v>2227812</v>
      </c>
      <c r="V130" s="61">
        <v>2227812</v>
      </c>
      <c r="W130" s="61">
        <v>590813</v>
      </c>
      <c r="X130" s="61">
        <v>663</v>
      </c>
      <c r="Y130" s="61">
        <v>222270860</v>
      </c>
      <c r="Z130" s="61">
        <v>0</v>
      </c>
      <c r="AA130" s="61">
        <v>0</v>
      </c>
      <c r="AB130" s="61">
        <v>15798</v>
      </c>
      <c r="AC130" s="61">
        <v>416</v>
      </c>
      <c r="AD130" s="61">
        <v>0</v>
      </c>
      <c r="AE130" s="94">
        <v>3832146</v>
      </c>
      <c r="AF130" s="94">
        <v>409</v>
      </c>
      <c r="AG130" s="94">
        <v>9369.5499999999993</v>
      </c>
      <c r="AH130" s="94">
        <v>0</v>
      </c>
      <c r="AI130" s="94">
        <v>9369.5499999999993</v>
      </c>
      <c r="AJ130" s="94">
        <v>406</v>
      </c>
      <c r="AK130" s="94">
        <v>3804037</v>
      </c>
      <c r="AL130" s="94">
        <v>0</v>
      </c>
      <c r="AM130" s="94">
        <v>8644</v>
      </c>
      <c r="AN130" s="94">
        <v>0</v>
      </c>
      <c r="AO130" s="94">
        <v>0</v>
      </c>
      <c r="AP130" s="94">
        <v>0</v>
      </c>
      <c r="AQ130" s="94">
        <v>0</v>
      </c>
      <c r="AR130" s="94">
        <v>380000</v>
      </c>
      <c r="AS130" s="94">
        <v>28109</v>
      </c>
      <c r="AT130" s="94">
        <v>0</v>
      </c>
      <c r="AU130" s="94">
        <v>4248899</v>
      </c>
      <c r="AV130" s="94">
        <v>2176155</v>
      </c>
      <c r="AW130" s="94">
        <v>2072744</v>
      </c>
      <c r="AX130" s="94">
        <v>2072744</v>
      </c>
      <c r="AY130" s="94">
        <v>814621</v>
      </c>
      <c r="AZ130" s="94">
        <v>1131</v>
      </c>
      <c r="BA130" s="94">
        <v>228373777</v>
      </c>
      <c r="BB130" s="94">
        <v>0</v>
      </c>
      <c r="BC130" s="94">
        <v>0</v>
      </c>
      <c r="BD130" s="94">
        <v>28109</v>
      </c>
      <c r="BE130" s="94">
        <v>0</v>
      </c>
      <c r="BF130" s="94">
        <v>0</v>
      </c>
      <c r="BG130" s="94">
        <v>0</v>
      </c>
      <c r="BH130" s="94">
        <v>0</v>
      </c>
      <c r="BI130" s="94">
        <v>0</v>
      </c>
      <c r="BJ130" s="85">
        <v>3812681</v>
      </c>
      <c r="BK130" s="85">
        <v>406</v>
      </c>
      <c r="BL130" s="85">
        <v>9390.84</v>
      </c>
      <c r="BM130" s="85">
        <v>0</v>
      </c>
      <c r="BN130" s="85">
        <v>9390.84</v>
      </c>
      <c r="BO130" s="85">
        <v>402</v>
      </c>
      <c r="BP130" s="85">
        <v>3775118</v>
      </c>
      <c r="BQ130" s="85">
        <v>0</v>
      </c>
      <c r="BR130" s="85">
        <v>80539</v>
      </c>
      <c r="BS130" s="85">
        <v>0</v>
      </c>
      <c r="BT130" s="85">
        <v>0</v>
      </c>
      <c r="BU130" s="85">
        <v>0</v>
      </c>
      <c r="BV130" s="85">
        <v>0</v>
      </c>
      <c r="BW130" s="85">
        <v>435000</v>
      </c>
      <c r="BX130" s="85">
        <v>37563</v>
      </c>
      <c r="BY130" s="85">
        <v>0</v>
      </c>
      <c r="BZ130" s="85">
        <v>4365783</v>
      </c>
      <c r="CA130" s="85">
        <v>2054587</v>
      </c>
      <c r="CB130" s="85">
        <v>2311196</v>
      </c>
      <c r="CC130" s="85">
        <v>2311196</v>
      </c>
      <c r="CD130" s="85">
        <v>663500</v>
      </c>
      <c r="CE130" s="85">
        <v>1415</v>
      </c>
      <c r="CF130" s="85">
        <v>235290671</v>
      </c>
      <c r="CG130" s="85">
        <v>0</v>
      </c>
      <c r="CH130" s="85">
        <v>0</v>
      </c>
      <c r="CI130" s="85">
        <v>37563</v>
      </c>
      <c r="CJ130" s="85">
        <v>0</v>
      </c>
      <c r="CK130" s="85">
        <v>0</v>
      </c>
      <c r="CL130" s="85">
        <v>0</v>
      </c>
      <c r="CM130" s="85">
        <v>0</v>
      </c>
      <c r="CN130" s="85">
        <v>0</v>
      </c>
      <c r="CO130" s="91">
        <v>3855657</v>
      </c>
      <c r="CP130" s="91">
        <v>402</v>
      </c>
      <c r="CQ130" s="91">
        <v>9591.19</v>
      </c>
      <c r="CR130" s="91">
        <v>0</v>
      </c>
      <c r="CS130" s="91">
        <v>9591.19</v>
      </c>
      <c r="CT130" s="91">
        <v>395</v>
      </c>
      <c r="CU130" s="91">
        <v>3788520</v>
      </c>
      <c r="CV130" s="91">
        <v>0</v>
      </c>
      <c r="CW130" s="91">
        <v>58929</v>
      </c>
      <c r="CX130" s="91">
        <v>0</v>
      </c>
      <c r="CY130" s="91">
        <v>0</v>
      </c>
      <c r="CZ130" s="91">
        <v>0</v>
      </c>
      <c r="DA130" s="91">
        <v>0</v>
      </c>
      <c r="DB130" s="91">
        <v>490000</v>
      </c>
      <c r="DC130" s="91">
        <v>67138</v>
      </c>
      <c r="DD130" s="91">
        <v>299033</v>
      </c>
      <c r="DE130" s="91">
        <v>4777505</v>
      </c>
      <c r="DF130" s="91">
        <v>2031726</v>
      </c>
      <c r="DG130" s="91">
        <v>2745779</v>
      </c>
      <c r="DH130" s="91">
        <v>2745779</v>
      </c>
      <c r="DI130" s="91">
        <v>259614</v>
      </c>
      <c r="DJ130" s="91">
        <v>1436</v>
      </c>
      <c r="DK130" s="91">
        <v>239925425</v>
      </c>
      <c r="DL130" s="91">
        <v>0</v>
      </c>
      <c r="DM130" s="91">
        <v>0</v>
      </c>
      <c r="DN130" s="91">
        <v>67137</v>
      </c>
      <c r="DO130" s="91">
        <v>0</v>
      </c>
      <c r="DP130" s="91">
        <v>6748</v>
      </c>
      <c r="DQ130" s="91">
        <v>0</v>
      </c>
      <c r="DR130" s="91">
        <v>0</v>
      </c>
      <c r="DS130" s="91">
        <v>0</v>
      </c>
      <c r="DT130" s="91">
        <v>0</v>
      </c>
      <c r="DU130" s="92">
        <v>3847449</v>
      </c>
      <c r="DV130" s="92">
        <v>395</v>
      </c>
      <c r="DW130" s="92">
        <v>9740.3799999999992</v>
      </c>
      <c r="DX130" s="92">
        <v>0</v>
      </c>
      <c r="DY130" s="92">
        <v>9740.3799999999992</v>
      </c>
      <c r="DZ130" s="92">
        <v>389</v>
      </c>
      <c r="EA130" s="92">
        <v>3847449</v>
      </c>
      <c r="EB130" s="92">
        <v>0</v>
      </c>
      <c r="EC130" s="92">
        <v>0</v>
      </c>
      <c r="ED130" s="92">
        <v>0</v>
      </c>
      <c r="EE130" s="92">
        <v>0</v>
      </c>
      <c r="EF130" s="92">
        <v>0</v>
      </c>
      <c r="EG130" s="92">
        <v>0</v>
      </c>
      <c r="EH130" s="92">
        <v>875000</v>
      </c>
      <c r="EI130" s="92">
        <v>58442</v>
      </c>
      <c r="EJ130" s="92">
        <v>141518</v>
      </c>
      <c r="EK130" s="92">
        <v>4922409</v>
      </c>
      <c r="EL130" s="92">
        <v>2090395</v>
      </c>
      <c r="EM130" s="92">
        <v>2832014</v>
      </c>
      <c r="EN130" s="92">
        <v>2832014</v>
      </c>
      <c r="EO130" s="92">
        <v>0</v>
      </c>
      <c r="EP130" s="92">
        <v>1471</v>
      </c>
      <c r="EQ130" s="92">
        <v>240444183</v>
      </c>
      <c r="ER130" s="92">
        <v>0</v>
      </c>
      <c r="ES130" s="92">
        <v>0</v>
      </c>
      <c r="ET130" s="92">
        <v>58441</v>
      </c>
      <c r="EU130" s="92">
        <v>0</v>
      </c>
      <c r="EV130" s="92">
        <v>0</v>
      </c>
      <c r="EW130" s="92">
        <v>0</v>
      </c>
      <c r="EX130" s="92">
        <v>0</v>
      </c>
      <c r="EY130" s="92">
        <v>0</v>
      </c>
      <c r="EZ130" s="92">
        <v>0</v>
      </c>
      <c r="FA130" s="88">
        <v>3789008</v>
      </c>
      <c r="FB130" s="88">
        <v>389</v>
      </c>
      <c r="FC130" s="88">
        <v>9740.3799999999992</v>
      </c>
      <c r="FD130" s="88">
        <v>175</v>
      </c>
      <c r="FE130" s="88">
        <v>9915.3799999999992</v>
      </c>
      <c r="FF130" s="88">
        <v>380</v>
      </c>
      <c r="FG130" s="88">
        <v>3767844</v>
      </c>
      <c r="FH130" s="88">
        <v>21164</v>
      </c>
      <c r="FI130" s="88">
        <v>0</v>
      </c>
      <c r="FJ130" s="88">
        <v>0</v>
      </c>
      <c r="FK130" s="88">
        <v>0</v>
      </c>
      <c r="FL130" s="88">
        <v>0</v>
      </c>
      <c r="FM130" s="88">
        <v>0</v>
      </c>
      <c r="FN130" s="88">
        <v>760000</v>
      </c>
      <c r="FO130" s="88">
        <v>89238</v>
      </c>
      <c r="FP130" s="88">
        <v>127808</v>
      </c>
      <c r="FQ130" s="88">
        <v>0</v>
      </c>
      <c r="FR130" s="88">
        <v>0</v>
      </c>
      <c r="FS130" s="88">
        <v>0</v>
      </c>
      <c r="FT130" s="88">
        <v>0</v>
      </c>
      <c r="FU130" s="88">
        <v>0</v>
      </c>
      <c r="FV130" s="88">
        <v>0</v>
      </c>
      <c r="FW130" s="88">
        <v>4766054</v>
      </c>
      <c r="FX130" s="88">
        <v>2068467</v>
      </c>
      <c r="FY130" s="88">
        <v>2697587</v>
      </c>
      <c r="FZ130" s="88">
        <v>2697587</v>
      </c>
      <c r="GA130" s="88">
        <v>35000</v>
      </c>
      <c r="GB130" s="88">
        <v>253544557</v>
      </c>
      <c r="GC130" s="88">
        <v>0</v>
      </c>
      <c r="GD130" s="88">
        <v>0</v>
      </c>
      <c r="GE130" s="93">
        <v>3767844</v>
      </c>
      <c r="GF130" s="93">
        <v>380</v>
      </c>
      <c r="GG130" s="93">
        <v>9915.3799999999992</v>
      </c>
      <c r="GH130" s="93">
        <v>179</v>
      </c>
      <c r="GI130" s="93">
        <v>10094.379999999999</v>
      </c>
      <c r="GJ130" s="93">
        <v>360</v>
      </c>
      <c r="GK130" s="93">
        <v>3633977</v>
      </c>
      <c r="GL130" s="93">
        <v>133867</v>
      </c>
      <c r="GM130" s="93">
        <v>0</v>
      </c>
      <c r="GN130" s="93">
        <v>0</v>
      </c>
      <c r="GO130" s="93">
        <v>0</v>
      </c>
      <c r="GP130" s="93">
        <v>0</v>
      </c>
      <c r="GQ130" s="93">
        <v>0</v>
      </c>
      <c r="GR130" s="93">
        <v>690000</v>
      </c>
      <c r="GS130" s="93">
        <v>201888</v>
      </c>
      <c r="GT130" s="93">
        <v>130828</v>
      </c>
      <c r="GU130" s="93">
        <v>0</v>
      </c>
      <c r="GV130" s="93">
        <v>0</v>
      </c>
      <c r="GW130" s="93">
        <v>0</v>
      </c>
      <c r="GX130" s="93">
        <v>0</v>
      </c>
      <c r="GY130" s="93">
        <v>0</v>
      </c>
      <c r="GZ130" s="93">
        <v>0</v>
      </c>
      <c r="HA130" s="93">
        <v>4790560</v>
      </c>
      <c r="HB130" s="93">
        <v>2017873</v>
      </c>
      <c r="HC130" s="93">
        <v>2772687</v>
      </c>
      <c r="HD130" s="93">
        <v>2752498</v>
      </c>
      <c r="HE130" s="93">
        <v>25000</v>
      </c>
      <c r="HF130" s="93">
        <v>260462343</v>
      </c>
      <c r="HG130" s="93">
        <v>20189</v>
      </c>
      <c r="HH130" s="93">
        <v>0</v>
      </c>
      <c r="HI130" s="65">
        <v>3633977</v>
      </c>
      <c r="HJ130" s="65">
        <v>360</v>
      </c>
      <c r="HK130" s="65">
        <v>10094.379999999999</v>
      </c>
      <c r="HL130" s="65">
        <v>0</v>
      </c>
      <c r="HM130" s="65">
        <v>10094.379999999999</v>
      </c>
      <c r="HN130" s="65">
        <v>344</v>
      </c>
      <c r="HO130" s="65">
        <v>3472467</v>
      </c>
      <c r="HP130" s="65">
        <v>161510</v>
      </c>
      <c r="HQ130" s="65">
        <v>0</v>
      </c>
      <c r="HR130" s="65">
        <v>0</v>
      </c>
      <c r="HS130" s="65">
        <v>0</v>
      </c>
      <c r="HT130" s="65">
        <v>0</v>
      </c>
      <c r="HU130" s="65">
        <v>0</v>
      </c>
      <c r="HV130" s="65">
        <v>650000</v>
      </c>
      <c r="HW130" s="65">
        <v>161510</v>
      </c>
      <c r="HX130" s="65">
        <v>128684</v>
      </c>
      <c r="HY130" s="65">
        <v>912</v>
      </c>
      <c r="HZ130" s="65">
        <v>0</v>
      </c>
      <c r="IA130" s="65">
        <v>0</v>
      </c>
      <c r="IB130" s="65">
        <v>0</v>
      </c>
      <c r="IC130" s="65">
        <v>0</v>
      </c>
      <c r="ID130" s="65">
        <v>13013</v>
      </c>
      <c r="IE130" s="65">
        <v>4588096</v>
      </c>
      <c r="IF130" s="65">
        <v>1822169</v>
      </c>
      <c r="IG130" s="65">
        <v>2765927</v>
      </c>
      <c r="IH130" s="65">
        <v>2765927</v>
      </c>
      <c r="II130" s="65">
        <v>20000</v>
      </c>
      <c r="IJ130" s="65">
        <v>261509778</v>
      </c>
      <c r="IK130" s="65">
        <v>0</v>
      </c>
      <c r="IL130" s="65">
        <v>0</v>
      </c>
      <c r="IM130" s="90">
        <v>3472467</v>
      </c>
      <c r="IN130" s="90">
        <v>344</v>
      </c>
      <c r="IO130" s="90">
        <v>10094.379999999999</v>
      </c>
      <c r="IP130" s="90">
        <v>0</v>
      </c>
      <c r="IQ130" s="90">
        <v>10094.379999999999</v>
      </c>
      <c r="IR130" s="90">
        <v>334</v>
      </c>
      <c r="IS130" s="90">
        <v>3371523</v>
      </c>
      <c r="IT130" s="90">
        <v>100944</v>
      </c>
      <c r="IU130" s="90">
        <v>0</v>
      </c>
      <c r="IV130" s="90">
        <v>0</v>
      </c>
      <c r="IW130" s="90">
        <v>0</v>
      </c>
      <c r="IX130" s="90">
        <v>0</v>
      </c>
      <c r="IY130" s="90">
        <v>0</v>
      </c>
      <c r="IZ130" s="90">
        <v>700000</v>
      </c>
      <c r="JA130" s="90">
        <v>100944</v>
      </c>
      <c r="JB130" s="90">
        <v>126447</v>
      </c>
      <c r="JC130" s="90">
        <v>0</v>
      </c>
      <c r="JD130" s="90">
        <v>0</v>
      </c>
      <c r="JE130" s="90">
        <v>0</v>
      </c>
      <c r="JF130" s="90">
        <v>0</v>
      </c>
      <c r="JG130" s="90">
        <v>25197</v>
      </c>
      <c r="JH130" s="90">
        <v>13076</v>
      </c>
      <c r="JI130" s="90">
        <v>4438131</v>
      </c>
      <c r="JJ130" s="90">
        <v>2079826</v>
      </c>
      <c r="JK130" s="90">
        <v>2358305</v>
      </c>
      <c r="JL130" s="90">
        <v>2358305</v>
      </c>
      <c r="JM130" s="90">
        <v>30000</v>
      </c>
      <c r="JN130" s="90">
        <v>288684974</v>
      </c>
      <c r="JO130" s="90">
        <v>0</v>
      </c>
      <c r="JP130" s="90">
        <v>0</v>
      </c>
      <c r="JQ130" s="100">
        <v>3371523</v>
      </c>
      <c r="JR130" s="100">
        <v>334</v>
      </c>
      <c r="JS130" s="100">
        <v>10094.379999999999</v>
      </c>
      <c r="JT130" s="100">
        <v>905.62</v>
      </c>
      <c r="JU130" s="100">
        <v>11000</v>
      </c>
      <c r="JV130" s="100">
        <v>332</v>
      </c>
      <c r="JW130" s="100">
        <v>3652000</v>
      </c>
      <c r="JX130" s="100">
        <v>0</v>
      </c>
      <c r="JY130" s="100">
        <v>0</v>
      </c>
      <c r="JZ130" s="100">
        <v>0</v>
      </c>
      <c r="KA130" s="100">
        <v>0</v>
      </c>
      <c r="KB130" s="100">
        <v>0</v>
      </c>
      <c r="KC130" s="100">
        <v>0</v>
      </c>
      <c r="KD130" s="100">
        <v>800000</v>
      </c>
      <c r="KE130" s="100">
        <v>22000</v>
      </c>
      <c r="KF130" s="100">
        <v>129029</v>
      </c>
      <c r="KG130" s="100">
        <v>0</v>
      </c>
      <c r="KH130" s="100">
        <v>18915</v>
      </c>
      <c r="KI130" s="100">
        <v>0</v>
      </c>
      <c r="KJ130" s="100">
        <v>0</v>
      </c>
      <c r="KK130" s="100">
        <v>45508</v>
      </c>
      <c r="KL130" s="100">
        <v>15065</v>
      </c>
      <c r="KM130" s="100">
        <v>4682517</v>
      </c>
      <c r="KN130" s="100">
        <v>2251738</v>
      </c>
      <c r="KO130" s="100">
        <v>2430779</v>
      </c>
      <c r="KP130" s="100">
        <v>2430779</v>
      </c>
      <c r="KQ130" s="100">
        <v>30000</v>
      </c>
      <c r="KR130" s="100">
        <v>357232217</v>
      </c>
      <c r="KS130" s="100">
        <v>0</v>
      </c>
      <c r="KT130" s="100">
        <v>0</v>
      </c>
    </row>
    <row r="131" spans="1:306" x14ac:dyDescent="0.25">
      <c r="A131" s="61">
        <v>2142</v>
      </c>
      <c r="B131" s="61" t="s">
        <v>150</v>
      </c>
      <c r="C131" s="61">
        <v>2182520</v>
      </c>
      <c r="D131" s="61">
        <v>179</v>
      </c>
      <c r="E131" s="61">
        <v>12192.85</v>
      </c>
      <c r="F131" s="61">
        <v>75</v>
      </c>
      <c r="G131" s="61">
        <v>12267.85</v>
      </c>
      <c r="H131" s="61">
        <v>176</v>
      </c>
      <c r="I131" s="61">
        <v>2159142</v>
      </c>
      <c r="J131" s="61">
        <v>0</v>
      </c>
      <c r="K131" s="61">
        <v>0</v>
      </c>
      <c r="L131" s="61">
        <v>0</v>
      </c>
      <c r="M131" s="61">
        <v>0</v>
      </c>
      <c r="N131" s="61">
        <v>0</v>
      </c>
      <c r="O131" s="61">
        <v>0</v>
      </c>
      <c r="P131" s="61">
        <v>0</v>
      </c>
      <c r="Q131" s="61">
        <v>36804</v>
      </c>
      <c r="R131" s="61">
        <v>0</v>
      </c>
      <c r="S131" s="61">
        <v>2219324</v>
      </c>
      <c r="T131" s="61">
        <v>1036238</v>
      </c>
      <c r="U131" s="61">
        <v>1183086</v>
      </c>
      <c r="V131" s="61">
        <v>1183086</v>
      </c>
      <c r="W131" s="61">
        <v>0</v>
      </c>
      <c r="X131" s="61">
        <v>1</v>
      </c>
      <c r="Y131" s="61">
        <v>87080794</v>
      </c>
      <c r="Z131" s="61">
        <v>0</v>
      </c>
      <c r="AA131" s="61">
        <v>0</v>
      </c>
      <c r="AB131" s="61">
        <v>23378</v>
      </c>
      <c r="AC131" s="61">
        <v>0</v>
      </c>
      <c r="AD131" s="61">
        <v>0</v>
      </c>
      <c r="AE131" s="94">
        <v>2159142</v>
      </c>
      <c r="AF131" s="94">
        <v>176</v>
      </c>
      <c r="AG131" s="94">
        <v>12267.85</v>
      </c>
      <c r="AH131" s="94">
        <v>0</v>
      </c>
      <c r="AI131" s="94">
        <v>12267.85</v>
      </c>
      <c r="AJ131" s="94">
        <v>174</v>
      </c>
      <c r="AK131" s="94">
        <v>2134606</v>
      </c>
      <c r="AL131" s="94">
        <v>0</v>
      </c>
      <c r="AM131" s="94">
        <v>0</v>
      </c>
      <c r="AN131" s="94">
        <v>0</v>
      </c>
      <c r="AO131" s="94">
        <v>0</v>
      </c>
      <c r="AP131" s="94">
        <v>0</v>
      </c>
      <c r="AQ131" s="94">
        <v>0</v>
      </c>
      <c r="AR131" s="94">
        <v>0</v>
      </c>
      <c r="AS131" s="94">
        <v>24536</v>
      </c>
      <c r="AT131" s="94">
        <v>0</v>
      </c>
      <c r="AU131" s="94">
        <v>2183678</v>
      </c>
      <c r="AV131" s="94">
        <v>914778</v>
      </c>
      <c r="AW131" s="94">
        <v>1268900</v>
      </c>
      <c r="AX131" s="94">
        <v>1268900</v>
      </c>
      <c r="AY131" s="94">
        <v>0</v>
      </c>
      <c r="AZ131" s="94">
        <v>33</v>
      </c>
      <c r="BA131" s="94">
        <v>93613613</v>
      </c>
      <c r="BB131" s="94">
        <v>0</v>
      </c>
      <c r="BC131" s="94">
        <v>0</v>
      </c>
      <c r="BD131" s="94">
        <v>24536</v>
      </c>
      <c r="BE131" s="94">
        <v>0</v>
      </c>
      <c r="BF131" s="94">
        <v>0</v>
      </c>
      <c r="BG131" s="94">
        <v>0</v>
      </c>
      <c r="BH131" s="94">
        <v>0</v>
      </c>
      <c r="BI131" s="94">
        <v>0</v>
      </c>
      <c r="BJ131" s="85">
        <v>2134606</v>
      </c>
      <c r="BK131" s="85">
        <v>174</v>
      </c>
      <c r="BL131" s="85">
        <v>12267.85</v>
      </c>
      <c r="BM131" s="85">
        <v>0</v>
      </c>
      <c r="BN131" s="85">
        <v>12267.85</v>
      </c>
      <c r="BO131" s="85">
        <v>168</v>
      </c>
      <c r="BP131" s="85">
        <v>2060999</v>
      </c>
      <c r="BQ131" s="85">
        <v>0</v>
      </c>
      <c r="BR131" s="85">
        <v>0</v>
      </c>
      <c r="BS131" s="85">
        <v>0</v>
      </c>
      <c r="BT131" s="85">
        <v>0</v>
      </c>
      <c r="BU131" s="85">
        <v>0</v>
      </c>
      <c r="BV131" s="85">
        <v>0</v>
      </c>
      <c r="BW131" s="85">
        <v>0</v>
      </c>
      <c r="BX131" s="85">
        <v>73607</v>
      </c>
      <c r="BY131" s="85">
        <v>0</v>
      </c>
      <c r="BZ131" s="85">
        <v>2208213</v>
      </c>
      <c r="CA131" s="85">
        <v>934021</v>
      </c>
      <c r="CB131" s="85">
        <v>1274192</v>
      </c>
      <c r="CC131" s="85">
        <v>1274192</v>
      </c>
      <c r="CD131" s="85">
        <v>0</v>
      </c>
      <c r="CE131" s="85">
        <v>38</v>
      </c>
      <c r="CF131" s="85">
        <v>96488336</v>
      </c>
      <c r="CG131" s="85">
        <v>0</v>
      </c>
      <c r="CH131" s="85">
        <v>0</v>
      </c>
      <c r="CI131" s="85">
        <v>73607</v>
      </c>
      <c r="CJ131" s="85">
        <v>0</v>
      </c>
      <c r="CK131" s="85">
        <v>0</v>
      </c>
      <c r="CL131" s="85">
        <v>0</v>
      </c>
      <c r="CM131" s="85">
        <v>0</v>
      </c>
      <c r="CN131" s="85">
        <v>0</v>
      </c>
      <c r="CO131" s="91">
        <v>2060999</v>
      </c>
      <c r="CP131" s="91">
        <v>168</v>
      </c>
      <c r="CQ131" s="91">
        <v>12267.85</v>
      </c>
      <c r="CR131" s="91">
        <v>0</v>
      </c>
      <c r="CS131" s="91">
        <v>12267.85</v>
      </c>
      <c r="CT131" s="91">
        <v>166</v>
      </c>
      <c r="CU131" s="91">
        <v>2036463</v>
      </c>
      <c r="CV131" s="91">
        <v>0</v>
      </c>
      <c r="CW131" s="91">
        <v>0</v>
      </c>
      <c r="CX131" s="91">
        <v>0</v>
      </c>
      <c r="CY131" s="91">
        <v>0</v>
      </c>
      <c r="CZ131" s="91">
        <v>0</v>
      </c>
      <c r="DA131" s="91">
        <v>0</v>
      </c>
      <c r="DB131" s="91">
        <v>0</v>
      </c>
      <c r="DC131" s="91">
        <v>24536</v>
      </c>
      <c r="DD131" s="91">
        <v>0</v>
      </c>
      <c r="DE131" s="91">
        <v>2085535</v>
      </c>
      <c r="DF131" s="91">
        <v>793129</v>
      </c>
      <c r="DG131" s="91">
        <v>1292406</v>
      </c>
      <c r="DH131" s="91">
        <v>1292406</v>
      </c>
      <c r="DI131" s="91">
        <v>0</v>
      </c>
      <c r="DJ131" s="91">
        <v>39</v>
      </c>
      <c r="DK131" s="91">
        <v>97616067</v>
      </c>
      <c r="DL131" s="91">
        <v>0</v>
      </c>
      <c r="DM131" s="91">
        <v>0</v>
      </c>
      <c r="DN131" s="91">
        <v>24536</v>
      </c>
      <c r="DO131" s="91">
        <v>0</v>
      </c>
      <c r="DP131" s="91">
        <v>0</v>
      </c>
      <c r="DQ131" s="91">
        <v>0</v>
      </c>
      <c r="DR131" s="91">
        <v>0</v>
      </c>
      <c r="DS131" s="91">
        <v>0</v>
      </c>
      <c r="DT131" s="91">
        <v>0</v>
      </c>
      <c r="DU131" s="92">
        <v>2036463</v>
      </c>
      <c r="DV131" s="92">
        <v>166</v>
      </c>
      <c r="DW131" s="92">
        <v>12267.85</v>
      </c>
      <c r="DX131" s="92">
        <v>0</v>
      </c>
      <c r="DY131" s="92">
        <v>12267.85</v>
      </c>
      <c r="DZ131" s="92">
        <v>166</v>
      </c>
      <c r="EA131" s="92">
        <v>2036463</v>
      </c>
      <c r="EB131" s="92">
        <v>0</v>
      </c>
      <c r="EC131" s="92">
        <v>0</v>
      </c>
      <c r="ED131" s="92">
        <v>0</v>
      </c>
      <c r="EE131" s="92">
        <v>0</v>
      </c>
      <c r="EF131" s="92">
        <v>0</v>
      </c>
      <c r="EG131" s="92">
        <v>0</v>
      </c>
      <c r="EH131" s="92">
        <v>0</v>
      </c>
      <c r="EI131" s="92">
        <v>0</v>
      </c>
      <c r="EJ131" s="92">
        <v>0</v>
      </c>
      <c r="EK131" s="92">
        <v>2036463</v>
      </c>
      <c r="EL131" s="92">
        <v>890987</v>
      </c>
      <c r="EM131" s="92">
        <v>1145476</v>
      </c>
      <c r="EN131" s="92">
        <v>1145476</v>
      </c>
      <c r="EO131" s="92">
        <v>0</v>
      </c>
      <c r="EP131" s="92">
        <v>39</v>
      </c>
      <c r="EQ131" s="92">
        <v>99333835</v>
      </c>
      <c r="ER131" s="92">
        <v>0</v>
      </c>
      <c r="ES131" s="92">
        <v>0</v>
      </c>
      <c r="ET131" s="92">
        <v>0</v>
      </c>
      <c r="EU131" s="92">
        <v>0</v>
      </c>
      <c r="EV131" s="92">
        <v>0</v>
      </c>
      <c r="EW131" s="92">
        <v>0</v>
      </c>
      <c r="EX131" s="92">
        <v>0</v>
      </c>
      <c r="EY131" s="92">
        <v>0</v>
      </c>
      <c r="EZ131" s="92">
        <v>0</v>
      </c>
      <c r="FA131" s="88">
        <v>2036463</v>
      </c>
      <c r="FB131" s="88">
        <v>166</v>
      </c>
      <c r="FC131" s="88">
        <v>12267.85</v>
      </c>
      <c r="FD131" s="88">
        <v>175</v>
      </c>
      <c r="FE131" s="88">
        <v>12442.85</v>
      </c>
      <c r="FF131" s="88">
        <v>168</v>
      </c>
      <c r="FG131" s="88">
        <v>2090399</v>
      </c>
      <c r="FH131" s="88">
        <v>0</v>
      </c>
      <c r="FI131" s="88">
        <v>0</v>
      </c>
      <c r="FJ131" s="88">
        <v>0</v>
      </c>
      <c r="FK131" s="88">
        <v>0</v>
      </c>
      <c r="FL131" s="88">
        <v>0</v>
      </c>
      <c r="FM131" s="88">
        <v>0</v>
      </c>
      <c r="FN131" s="88">
        <v>0</v>
      </c>
      <c r="FO131" s="88">
        <v>0</v>
      </c>
      <c r="FP131" s="88">
        <v>0</v>
      </c>
      <c r="FQ131" s="88">
        <v>0</v>
      </c>
      <c r="FR131" s="88">
        <v>0</v>
      </c>
      <c r="FS131" s="88">
        <v>0</v>
      </c>
      <c r="FT131" s="88">
        <v>0</v>
      </c>
      <c r="FU131" s="88">
        <v>0</v>
      </c>
      <c r="FV131" s="88">
        <v>0</v>
      </c>
      <c r="FW131" s="88">
        <v>2090399</v>
      </c>
      <c r="FX131" s="88">
        <v>1028875</v>
      </c>
      <c r="FY131" s="88">
        <v>1061524</v>
      </c>
      <c r="FZ131" s="88">
        <v>1061524</v>
      </c>
      <c r="GA131" s="88">
        <v>0</v>
      </c>
      <c r="GB131" s="88">
        <v>102889908</v>
      </c>
      <c r="GC131" s="88">
        <v>0</v>
      </c>
      <c r="GD131" s="88">
        <v>0</v>
      </c>
      <c r="GE131" s="93">
        <v>2090399</v>
      </c>
      <c r="GF131" s="93">
        <v>168</v>
      </c>
      <c r="GG131" s="93">
        <v>12442.85</v>
      </c>
      <c r="GH131" s="93">
        <v>179</v>
      </c>
      <c r="GI131" s="93">
        <v>12621.85</v>
      </c>
      <c r="GJ131" s="93">
        <v>169</v>
      </c>
      <c r="GK131" s="93">
        <v>2133093</v>
      </c>
      <c r="GL131" s="93">
        <v>0</v>
      </c>
      <c r="GM131" s="93">
        <v>0</v>
      </c>
      <c r="GN131" s="93">
        <v>0</v>
      </c>
      <c r="GO131" s="93">
        <v>0</v>
      </c>
      <c r="GP131" s="93">
        <v>0</v>
      </c>
      <c r="GQ131" s="93">
        <v>300000</v>
      </c>
      <c r="GR131" s="93">
        <v>0</v>
      </c>
      <c r="GS131" s="93">
        <v>0</v>
      </c>
      <c r="GT131" s="93">
        <v>0</v>
      </c>
      <c r="GU131" s="93">
        <v>0</v>
      </c>
      <c r="GV131" s="93">
        <v>8557</v>
      </c>
      <c r="GW131" s="93">
        <v>0</v>
      </c>
      <c r="GX131" s="93">
        <v>0</v>
      </c>
      <c r="GY131" s="93">
        <v>0</v>
      </c>
      <c r="GZ131" s="93">
        <v>0</v>
      </c>
      <c r="HA131" s="93">
        <v>2441650</v>
      </c>
      <c r="HB131" s="93">
        <v>1027370</v>
      </c>
      <c r="HC131" s="93">
        <v>1414280</v>
      </c>
      <c r="HD131" s="93">
        <v>1414280</v>
      </c>
      <c r="HE131" s="93">
        <v>0</v>
      </c>
      <c r="HF131" s="93">
        <v>101499396</v>
      </c>
      <c r="HG131" s="93">
        <v>0</v>
      </c>
      <c r="HH131" s="93">
        <v>0</v>
      </c>
      <c r="HI131" s="65">
        <v>2433093</v>
      </c>
      <c r="HJ131" s="65">
        <v>169</v>
      </c>
      <c r="HK131" s="65">
        <v>14397</v>
      </c>
      <c r="HL131" s="65">
        <v>0</v>
      </c>
      <c r="HM131" s="65">
        <v>14397</v>
      </c>
      <c r="HN131" s="65">
        <v>165</v>
      </c>
      <c r="HO131" s="65">
        <v>2375505</v>
      </c>
      <c r="HP131" s="65">
        <v>57588</v>
      </c>
      <c r="HQ131" s="65">
        <v>0</v>
      </c>
      <c r="HR131" s="65">
        <v>0</v>
      </c>
      <c r="HS131" s="65">
        <v>0</v>
      </c>
      <c r="HT131" s="65">
        <v>0</v>
      </c>
      <c r="HU131" s="65">
        <v>0</v>
      </c>
      <c r="HV131" s="65">
        <v>0</v>
      </c>
      <c r="HW131" s="65">
        <v>57588</v>
      </c>
      <c r="HX131" s="65">
        <v>0</v>
      </c>
      <c r="HY131" s="65">
        <v>540</v>
      </c>
      <c r="HZ131" s="65">
        <v>0</v>
      </c>
      <c r="IA131" s="65">
        <v>0</v>
      </c>
      <c r="IB131" s="65">
        <v>0</v>
      </c>
      <c r="IC131" s="65">
        <v>0</v>
      </c>
      <c r="ID131" s="65">
        <v>0</v>
      </c>
      <c r="IE131" s="65">
        <v>2491221</v>
      </c>
      <c r="IF131" s="65">
        <v>1122666</v>
      </c>
      <c r="IG131" s="65">
        <v>1368555</v>
      </c>
      <c r="IH131" s="65">
        <v>1368555</v>
      </c>
      <c r="II131" s="65">
        <v>0</v>
      </c>
      <c r="IJ131" s="65">
        <v>107097679</v>
      </c>
      <c r="IK131" s="65">
        <v>0</v>
      </c>
      <c r="IL131" s="65">
        <v>0</v>
      </c>
      <c r="IM131" s="90">
        <v>2375505</v>
      </c>
      <c r="IN131" s="90">
        <v>165</v>
      </c>
      <c r="IO131" s="90">
        <v>14397</v>
      </c>
      <c r="IP131" s="90">
        <v>0</v>
      </c>
      <c r="IQ131" s="90">
        <v>14397</v>
      </c>
      <c r="IR131" s="90">
        <v>157</v>
      </c>
      <c r="IS131" s="90">
        <v>2260329</v>
      </c>
      <c r="IT131" s="90">
        <v>115176</v>
      </c>
      <c r="IU131" s="90">
        <v>0</v>
      </c>
      <c r="IV131" s="90">
        <v>0</v>
      </c>
      <c r="IW131" s="90">
        <v>0</v>
      </c>
      <c r="IX131" s="90">
        <v>0</v>
      </c>
      <c r="IY131" s="90">
        <v>0</v>
      </c>
      <c r="IZ131" s="90">
        <v>0</v>
      </c>
      <c r="JA131" s="90">
        <v>115176</v>
      </c>
      <c r="JB131" s="90">
        <v>0</v>
      </c>
      <c r="JC131" s="90">
        <v>0</v>
      </c>
      <c r="JD131" s="90">
        <v>0</v>
      </c>
      <c r="JE131" s="90">
        <v>0</v>
      </c>
      <c r="JF131" s="90">
        <v>0</v>
      </c>
      <c r="JG131" s="90">
        <v>0</v>
      </c>
      <c r="JH131" s="90">
        <v>0</v>
      </c>
      <c r="JI131" s="90">
        <v>2490681</v>
      </c>
      <c r="JJ131" s="90">
        <v>1147506</v>
      </c>
      <c r="JK131" s="90">
        <v>1343175</v>
      </c>
      <c r="JL131" s="90">
        <v>1343175</v>
      </c>
      <c r="JM131" s="90">
        <v>0</v>
      </c>
      <c r="JN131" s="90">
        <v>119412498</v>
      </c>
      <c r="JO131" s="90">
        <v>0</v>
      </c>
      <c r="JP131" s="90">
        <v>0</v>
      </c>
      <c r="JQ131" s="100">
        <v>2260329</v>
      </c>
      <c r="JR131" s="100">
        <v>157</v>
      </c>
      <c r="JS131" s="100">
        <v>14397</v>
      </c>
      <c r="JT131" s="100">
        <v>325</v>
      </c>
      <c r="JU131" s="100">
        <v>14722</v>
      </c>
      <c r="JV131" s="100">
        <v>150</v>
      </c>
      <c r="JW131" s="100">
        <v>2208300</v>
      </c>
      <c r="JX131" s="100">
        <v>52029</v>
      </c>
      <c r="JY131" s="100">
        <v>0</v>
      </c>
      <c r="JZ131" s="100">
        <v>0</v>
      </c>
      <c r="KA131" s="100">
        <v>0</v>
      </c>
      <c r="KB131" s="100">
        <v>0</v>
      </c>
      <c r="KC131" s="100">
        <v>0</v>
      </c>
      <c r="KD131" s="100">
        <v>0</v>
      </c>
      <c r="KE131" s="100">
        <v>103054</v>
      </c>
      <c r="KF131" s="100">
        <v>0</v>
      </c>
      <c r="KG131" s="100">
        <v>1204</v>
      </c>
      <c r="KH131" s="100">
        <v>3487</v>
      </c>
      <c r="KI131" s="100">
        <v>0</v>
      </c>
      <c r="KJ131" s="100">
        <v>0</v>
      </c>
      <c r="KK131" s="100">
        <v>0</v>
      </c>
      <c r="KL131" s="100">
        <v>0</v>
      </c>
      <c r="KM131" s="100">
        <v>2368074</v>
      </c>
      <c r="KN131" s="100">
        <v>1018591</v>
      </c>
      <c r="KO131" s="100">
        <v>1349483</v>
      </c>
      <c r="KP131" s="100">
        <v>1349483</v>
      </c>
      <c r="KQ131" s="100">
        <v>0</v>
      </c>
      <c r="KR131" s="100">
        <v>131717601</v>
      </c>
      <c r="KS131" s="100">
        <v>0</v>
      </c>
      <c r="KT131" s="100">
        <v>0</v>
      </c>
    </row>
    <row r="132" spans="1:306" x14ac:dyDescent="0.25">
      <c r="A132" s="61">
        <v>2184</v>
      </c>
      <c r="B132" s="61" t="s">
        <v>151</v>
      </c>
      <c r="C132" s="61">
        <v>10957488</v>
      </c>
      <c r="D132" s="61">
        <v>920</v>
      </c>
      <c r="E132" s="61">
        <v>11910.31</v>
      </c>
      <c r="F132" s="61">
        <v>75</v>
      </c>
      <c r="G132" s="61">
        <v>11985.31</v>
      </c>
      <c r="H132" s="61">
        <v>920</v>
      </c>
      <c r="I132" s="61">
        <v>11026485</v>
      </c>
      <c r="J132" s="61">
        <v>0</v>
      </c>
      <c r="K132" s="61">
        <v>93494</v>
      </c>
      <c r="L132" s="61">
        <v>0</v>
      </c>
      <c r="M132" s="61">
        <v>0</v>
      </c>
      <c r="N132" s="61">
        <v>0</v>
      </c>
      <c r="O132" s="61">
        <v>0</v>
      </c>
      <c r="P132" s="61">
        <v>600000</v>
      </c>
      <c r="Q132" s="61">
        <v>0</v>
      </c>
      <c r="R132" s="61">
        <v>0</v>
      </c>
      <c r="S132" s="61">
        <v>11731796</v>
      </c>
      <c r="T132" s="61">
        <v>340371</v>
      </c>
      <c r="U132" s="61">
        <v>11391425</v>
      </c>
      <c r="V132" s="61">
        <v>11391641</v>
      </c>
      <c r="W132" s="61">
        <v>1028800</v>
      </c>
      <c r="X132" s="61">
        <v>338765</v>
      </c>
      <c r="Y132" s="61">
        <v>1660091509</v>
      </c>
      <c r="Z132" s="61">
        <v>0</v>
      </c>
      <c r="AA132" s="61">
        <v>216</v>
      </c>
      <c r="AB132" s="61">
        <v>0</v>
      </c>
      <c r="AC132" s="61">
        <v>0</v>
      </c>
      <c r="AD132" s="61">
        <v>11817</v>
      </c>
      <c r="AE132" s="94">
        <v>11119979</v>
      </c>
      <c r="AF132" s="94">
        <v>920</v>
      </c>
      <c r="AG132" s="94">
        <v>12086.93</v>
      </c>
      <c r="AH132" s="94">
        <v>0</v>
      </c>
      <c r="AI132" s="94">
        <v>12086.93</v>
      </c>
      <c r="AJ132" s="94">
        <v>917</v>
      </c>
      <c r="AK132" s="94">
        <v>11083715</v>
      </c>
      <c r="AL132" s="94">
        <v>0</v>
      </c>
      <c r="AM132" s="94">
        <v>14385</v>
      </c>
      <c r="AN132" s="94">
        <v>0</v>
      </c>
      <c r="AO132" s="94">
        <v>0</v>
      </c>
      <c r="AP132" s="94">
        <v>0</v>
      </c>
      <c r="AQ132" s="94">
        <v>0</v>
      </c>
      <c r="AR132" s="94">
        <v>980000</v>
      </c>
      <c r="AS132" s="94">
        <v>36261</v>
      </c>
      <c r="AT132" s="94">
        <v>0</v>
      </c>
      <c r="AU132" s="94">
        <v>12154716</v>
      </c>
      <c r="AV132" s="94">
        <v>360452</v>
      </c>
      <c r="AW132" s="94">
        <v>11794264</v>
      </c>
      <c r="AX132" s="94">
        <v>11782177</v>
      </c>
      <c r="AY132" s="94">
        <v>1055323</v>
      </c>
      <c r="AZ132" s="94">
        <v>237367</v>
      </c>
      <c r="BA132" s="94">
        <v>1718003638</v>
      </c>
      <c r="BB132" s="94">
        <v>12087</v>
      </c>
      <c r="BC132" s="94">
        <v>0</v>
      </c>
      <c r="BD132" s="94">
        <v>36264</v>
      </c>
      <c r="BE132" s="94">
        <v>0</v>
      </c>
      <c r="BF132" s="94">
        <v>4091</v>
      </c>
      <c r="BG132" s="94">
        <v>0</v>
      </c>
      <c r="BH132" s="94">
        <v>0</v>
      </c>
      <c r="BI132" s="94">
        <v>0</v>
      </c>
      <c r="BJ132" s="85">
        <v>11098100</v>
      </c>
      <c r="BK132" s="85">
        <v>917</v>
      </c>
      <c r="BL132" s="85">
        <v>12102.62</v>
      </c>
      <c r="BM132" s="85">
        <v>0</v>
      </c>
      <c r="BN132" s="85">
        <v>12102.62</v>
      </c>
      <c r="BO132" s="85">
        <v>925</v>
      </c>
      <c r="BP132" s="85">
        <v>11194924</v>
      </c>
      <c r="BQ132" s="85">
        <v>0</v>
      </c>
      <c r="BR132" s="85">
        <v>0</v>
      </c>
      <c r="BS132" s="85">
        <v>0</v>
      </c>
      <c r="BT132" s="85">
        <v>0</v>
      </c>
      <c r="BU132" s="85">
        <v>0</v>
      </c>
      <c r="BV132" s="85">
        <v>0</v>
      </c>
      <c r="BW132" s="85">
        <v>980000</v>
      </c>
      <c r="BX132" s="85">
        <v>0</v>
      </c>
      <c r="BY132" s="85">
        <v>0</v>
      </c>
      <c r="BZ132" s="85">
        <v>12189381</v>
      </c>
      <c r="CA132" s="85">
        <v>319120</v>
      </c>
      <c r="CB132" s="85">
        <v>11870261</v>
      </c>
      <c r="CC132" s="85">
        <v>11870261</v>
      </c>
      <c r="CD132" s="85">
        <v>1071507</v>
      </c>
      <c r="CE132" s="85">
        <v>299944</v>
      </c>
      <c r="CF132" s="85">
        <v>1739178872</v>
      </c>
      <c r="CG132" s="85">
        <v>0</v>
      </c>
      <c r="CH132" s="85">
        <v>0</v>
      </c>
      <c r="CI132" s="85">
        <v>0</v>
      </c>
      <c r="CJ132" s="85">
        <v>0</v>
      </c>
      <c r="CK132" s="85">
        <v>14457</v>
      </c>
      <c r="CL132" s="85">
        <v>0</v>
      </c>
      <c r="CM132" s="85">
        <v>0</v>
      </c>
      <c r="CN132" s="85">
        <v>0</v>
      </c>
      <c r="CO132" s="91">
        <v>11194924</v>
      </c>
      <c r="CP132" s="91">
        <v>925</v>
      </c>
      <c r="CQ132" s="91">
        <v>12102.62</v>
      </c>
      <c r="CR132" s="91">
        <v>0</v>
      </c>
      <c r="CS132" s="91">
        <v>12102.62</v>
      </c>
      <c r="CT132" s="91">
        <v>936</v>
      </c>
      <c r="CU132" s="91">
        <v>11328052</v>
      </c>
      <c r="CV132" s="91">
        <v>0</v>
      </c>
      <c r="CW132" s="91">
        <v>0</v>
      </c>
      <c r="CX132" s="91">
        <v>0</v>
      </c>
      <c r="CY132" s="91">
        <v>0</v>
      </c>
      <c r="CZ132" s="91">
        <v>0</v>
      </c>
      <c r="DA132" s="91">
        <v>0</v>
      </c>
      <c r="DB132" s="91">
        <v>980000</v>
      </c>
      <c r="DC132" s="91">
        <v>0</v>
      </c>
      <c r="DD132" s="91">
        <v>528400</v>
      </c>
      <c r="DE132" s="91">
        <v>12927441</v>
      </c>
      <c r="DF132" s="91">
        <v>316313</v>
      </c>
      <c r="DG132" s="91">
        <v>12611128</v>
      </c>
      <c r="DH132" s="91">
        <v>12611128</v>
      </c>
      <c r="DI132" s="91">
        <v>1102645</v>
      </c>
      <c r="DJ132" s="91">
        <v>304353</v>
      </c>
      <c r="DK132" s="91">
        <v>1794452787</v>
      </c>
      <c r="DL132" s="91">
        <v>0</v>
      </c>
      <c r="DM132" s="91">
        <v>0</v>
      </c>
      <c r="DN132" s="91">
        <v>0</v>
      </c>
      <c r="DO132" s="91">
        <v>2202</v>
      </c>
      <c r="DP132" s="91">
        <v>51137</v>
      </c>
      <c r="DQ132" s="91">
        <v>37650</v>
      </c>
      <c r="DR132" s="91">
        <v>0</v>
      </c>
      <c r="DS132" s="91">
        <v>0</v>
      </c>
      <c r="DT132" s="91">
        <v>0</v>
      </c>
      <c r="DU132" s="92">
        <v>11328052</v>
      </c>
      <c r="DV132" s="92">
        <v>936</v>
      </c>
      <c r="DW132" s="92">
        <v>12102.62</v>
      </c>
      <c r="DX132" s="92">
        <v>0</v>
      </c>
      <c r="DY132" s="92">
        <v>12102.62</v>
      </c>
      <c r="DZ132" s="92">
        <v>945</v>
      </c>
      <c r="EA132" s="92">
        <v>11436976</v>
      </c>
      <c r="EB132" s="92">
        <v>0</v>
      </c>
      <c r="EC132" s="92">
        <v>52902</v>
      </c>
      <c r="ED132" s="92">
        <v>0</v>
      </c>
      <c r="EE132" s="92">
        <v>0</v>
      </c>
      <c r="EF132" s="92">
        <v>0</v>
      </c>
      <c r="EG132" s="92">
        <v>0</v>
      </c>
      <c r="EH132" s="92">
        <v>980000</v>
      </c>
      <c r="EI132" s="92">
        <v>0</v>
      </c>
      <c r="EJ132" s="92">
        <v>0</v>
      </c>
      <c r="EK132" s="92">
        <v>12611357</v>
      </c>
      <c r="EL132" s="92">
        <v>835783</v>
      </c>
      <c r="EM132" s="92">
        <v>11775574</v>
      </c>
      <c r="EN132" s="92">
        <v>11775575</v>
      </c>
      <c r="EO132" s="92">
        <v>564653</v>
      </c>
      <c r="EP132" s="92">
        <v>311719</v>
      </c>
      <c r="EQ132" s="92">
        <v>1847734275</v>
      </c>
      <c r="ER132" s="92">
        <v>0</v>
      </c>
      <c r="ES132" s="92">
        <v>1</v>
      </c>
      <c r="ET132" s="92">
        <v>0</v>
      </c>
      <c r="EU132" s="92">
        <v>0</v>
      </c>
      <c r="EV132" s="92">
        <v>6114</v>
      </c>
      <c r="EW132" s="92">
        <v>116719</v>
      </c>
      <c r="EX132" s="92">
        <v>0</v>
      </c>
      <c r="EY132" s="92">
        <v>0</v>
      </c>
      <c r="EZ132" s="92">
        <v>18647</v>
      </c>
      <c r="FA132" s="88">
        <v>11489877</v>
      </c>
      <c r="FB132" s="88">
        <v>945</v>
      </c>
      <c r="FC132" s="88">
        <v>12158.6</v>
      </c>
      <c r="FD132" s="88">
        <v>175</v>
      </c>
      <c r="FE132" s="88">
        <v>12333.6</v>
      </c>
      <c r="FF132" s="88">
        <v>952</v>
      </c>
      <c r="FG132" s="88">
        <v>11741587</v>
      </c>
      <c r="FH132" s="88">
        <v>0</v>
      </c>
      <c r="FI132" s="88">
        <v>0</v>
      </c>
      <c r="FJ132" s="88">
        <v>104767</v>
      </c>
      <c r="FK132" s="88">
        <v>0</v>
      </c>
      <c r="FL132" s="88">
        <v>0</v>
      </c>
      <c r="FM132" s="88">
        <v>0</v>
      </c>
      <c r="FN132" s="88">
        <v>980000</v>
      </c>
      <c r="FO132" s="88">
        <v>0</v>
      </c>
      <c r="FP132" s="88">
        <v>0</v>
      </c>
      <c r="FQ132" s="88">
        <v>0</v>
      </c>
      <c r="FR132" s="88">
        <v>48437</v>
      </c>
      <c r="FS132" s="88">
        <v>0</v>
      </c>
      <c r="FT132" s="88">
        <v>0</v>
      </c>
      <c r="FU132" s="88">
        <v>98161</v>
      </c>
      <c r="FV132" s="88">
        <v>76338</v>
      </c>
      <c r="FW132" s="88">
        <v>13049290</v>
      </c>
      <c r="FX132" s="88">
        <v>829914</v>
      </c>
      <c r="FY132" s="88">
        <v>12219376</v>
      </c>
      <c r="FZ132" s="88">
        <v>12219375</v>
      </c>
      <c r="GA132" s="88">
        <v>565550</v>
      </c>
      <c r="GB132" s="88">
        <v>1987379041</v>
      </c>
      <c r="GC132" s="88">
        <v>1</v>
      </c>
      <c r="GD132" s="88">
        <v>0</v>
      </c>
      <c r="GE132" s="93">
        <v>11846354</v>
      </c>
      <c r="GF132" s="93">
        <v>952</v>
      </c>
      <c r="GG132" s="93">
        <v>12443.65</v>
      </c>
      <c r="GH132" s="93">
        <v>179</v>
      </c>
      <c r="GI132" s="93">
        <v>12622.65</v>
      </c>
      <c r="GJ132" s="93">
        <v>935</v>
      </c>
      <c r="GK132" s="93">
        <v>11802178</v>
      </c>
      <c r="GL132" s="93">
        <v>44176</v>
      </c>
      <c r="GM132" s="93">
        <v>0</v>
      </c>
      <c r="GN132" s="93">
        <v>0</v>
      </c>
      <c r="GO132" s="93">
        <v>0</v>
      </c>
      <c r="GP132" s="93">
        <v>0</v>
      </c>
      <c r="GQ132" s="93">
        <v>0</v>
      </c>
      <c r="GR132" s="93">
        <v>1580000</v>
      </c>
      <c r="GS132" s="93">
        <v>214585</v>
      </c>
      <c r="GT132" s="93">
        <v>0</v>
      </c>
      <c r="GU132" s="93">
        <v>0</v>
      </c>
      <c r="GV132" s="93">
        <v>148298</v>
      </c>
      <c r="GW132" s="93">
        <v>0</v>
      </c>
      <c r="GX132" s="93">
        <v>0</v>
      </c>
      <c r="GY132" s="93">
        <v>166000</v>
      </c>
      <c r="GZ132" s="93">
        <v>60208</v>
      </c>
      <c r="HA132" s="93">
        <v>14015445</v>
      </c>
      <c r="HB132" s="93">
        <v>778404</v>
      </c>
      <c r="HC132" s="93">
        <v>13237041</v>
      </c>
      <c r="HD132" s="93">
        <v>13237041</v>
      </c>
      <c r="HE132" s="93">
        <v>564755</v>
      </c>
      <c r="HF132" s="93">
        <v>1983618369</v>
      </c>
      <c r="HG132" s="93">
        <v>0</v>
      </c>
      <c r="HH132" s="93">
        <v>0</v>
      </c>
      <c r="HI132" s="65">
        <v>11802178</v>
      </c>
      <c r="HJ132" s="65">
        <v>935</v>
      </c>
      <c r="HK132" s="65">
        <v>12622.65</v>
      </c>
      <c r="HL132" s="65">
        <v>0</v>
      </c>
      <c r="HM132" s="65">
        <v>12622.65</v>
      </c>
      <c r="HN132" s="65">
        <v>918</v>
      </c>
      <c r="HO132" s="65">
        <v>11587593</v>
      </c>
      <c r="HP132" s="65">
        <v>214585</v>
      </c>
      <c r="HQ132" s="65">
        <v>0</v>
      </c>
      <c r="HR132" s="65">
        <v>0</v>
      </c>
      <c r="HS132" s="65">
        <v>0</v>
      </c>
      <c r="HT132" s="65">
        <v>0</v>
      </c>
      <c r="HU132" s="65">
        <v>0</v>
      </c>
      <c r="HV132" s="65">
        <v>1580000</v>
      </c>
      <c r="HW132" s="65">
        <v>214585</v>
      </c>
      <c r="HX132" s="65">
        <v>0</v>
      </c>
      <c r="HY132" s="65">
        <v>0</v>
      </c>
      <c r="HZ132" s="65">
        <v>0</v>
      </c>
      <c r="IA132" s="65">
        <v>0</v>
      </c>
      <c r="IB132" s="65">
        <v>0</v>
      </c>
      <c r="IC132" s="65">
        <v>331066</v>
      </c>
      <c r="ID132" s="65">
        <v>47375</v>
      </c>
      <c r="IE132" s="65">
        <v>13975204</v>
      </c>
      <c r="IF132" s="65">
        <v>780946</v>
      </c>
      <c r="IG132" s="65">
        <v>13194258</v>
      </c>
      <c r="IH132" s="65">
        <v>13206881</v>
      </c>
      <c r="II132" s="65">
        <v>546755</v>
      </c>
      <c r="IJ132" s="65">
        <v>2026748228</v>
      </c>
      <c r="IK132" s="65">
        <v>0</v>
      </c>
      <c r="IL132" s="65">
        <v>12623</v>
      </c>
      <c r="IM132" s="90">
        <v>11587593</v>
      </c>
      <c r="IN132" s="90">
        <v>918</v>
      </c>
      <c r="IO132" s="90">
        <v>12622.65</v>
      </c>
      <c r="IP132" s="90">
        <v>0</v>
      </c>
      <c r="IQ132" s="90">
        <v>12622.65</v>
      </c>
      <c r="IR132" s="90">
        <v>902</v>
      </c>
      <c r="IS132" s="90">
        <v>11385630</v>
      </c>
      <c r="IT132" s="90">
        <v>201963</v>
      </c>
      <c r="IU132" s="90">
        <v>0</v>
      </c>
      <c r="IV132" s="90">
        <v>0</v>
      </c>
      <c r="IW132" s="90">
        <v>0</v>
      </c>
      <c r="IX132" s="90">
        <v>0</v>
      </c>
      <c r="IY132" s="90">
        <v>0</v>
      </c>
      <c r="IZ132" s="90">
        <v>1580000</v>
      </c>
      <c r="JA132" s="90">
        <v>201962</v>
      </c>
      <c r="JB132" s="90">
        <v>0</v>
      </c>
      <c r="JC132" s="90">
        <v>0</v>
      </c>
      <c r="JD132" s="90">
        <v>16322</v>
      </c>
      <c r="JE132" s="90">
        <v>0</v>
      </c>
      <c r="JF132" s="90">
        <v>0</v>
      </c>
      <c r="JG132" s="90">
        <v>458139</v>
      </c>
      <c r="JH132" s="90">
        <v>73779</v>
      </c>
      <c r="JI132" s="90">
        <v>13917795</v>
      </c>
      <c r="JJ132" s="90">
        <v>757321</v>
      </c>
      <c r="JK132" s="90">
        <v>13160474</v>
      </c>
      <c r="JL132" s="90">
        <v>13009003</v>
      </c>
      <c r="JM132" s="90">
        <v>546755</v>
      </c>
      <c r="JN132" s="90">
        <v>2185612653</v>
      </c>
      <c r="JO132" s="90">
        <v>151471</v>
      </c>
      <c r="JP132" s="90">
        <v>0</v>
      </c>
      <c r="JQ132" s="100">
        <v>11385630</v>
      </c>
      <c r="JR132" s="100">
        <v>902</v>
      </c>
      <c r="JS132" s="100">
        <v>12622.65</v>
      </c>
      <c r="JT132" s="100">
        <v>325</v>
      </c>
      <c r="JU132" s="100">
        <v>12947.65</v>
      </c>
      <c r="JV132" s="100">
        <v>902</v>
      </c>
      <c r="JW132" s="100">
        <v>11678780</v>
      </c>
      <c r="JX132" s="100">
        <v>0</v>
      </c>
      <c r="JY132" s="100">
        <v>0</v>
      </c>
      <c r="JZ132" s="100">
        <v>0</v>
      </c>
      <c r="KA132" s="100">
        <v>0</v>
      </c>
      <c r="KB132" s="100">
        <v>0</v>
      </c>
      <c r="KC132" s="100">
        <v>0</v>
      </c>
      <c r="KD132" s="100">
        <v>1580000</v>
      </c>
      <c r="KE132" s="100">
        <v>0</v>
      </c>
      <c r="KF132" s="100">
        <v>0</v>
      </c>
      <c r="KG132" s="100">
        <v>0</v>
      </c>
      <c r="KH132" s="100">
        <v>0</v>
      </c>
      <c r="KI132" s="100">
        <v>0</v>
      </c>
      <c r="KJ132" s="100">
        <v>0</v>
      </c>
      <c r="KK132" s="100">
        <v>436439</v>
      </c>
      <c r="KL132" s="100">
        <v>112988</v>
      </c>
      <c r="KM132" s="100">
        <v>13808207</v>
      </c>
      <c r="KN132" s="100">
        <v>722454</v>
      </c>
      <c r="KO132" s="100">
        <v>13085753</v>
      </c>
      <c r="KP132" s="100">
        <v>13241125</v>
      </c>
      <c r="KQ132" s="100">
        <v>1751055</v>
      </c>
      <c r="KR132" s="100">
        <v>2447126195</v>
      </c>
      <c r="KS132" s="100">
        <v>0</v>
      </c>
      <c r="KT132" s="100">
        <v>155372</v>
      </c>
    </row>
    <row r="133" spans="1:306" x14ac:dyDescent="0.25">
      <c r="A133" s="61">
        <v>2198</v>
      </c>
      <c r="B133" s="61" t="s">
        <v>152</v>
      </c>
      <c r="C133" s="61">
        <v>6702322</v>
      </c>
      <c r="D133" s="61">
        <v>724</v>
      </c>
      <c r="E133" s="61">
        <v>9257.35</v>
      </c>
      <c r="F133" s="61">
        <v>75</v>
      </c>
      <c r="G133" s="61">
        <v>9332.35</v>
      </c>
      <c r="H133" s="61">
        <v>741</v>
      </c>
      <c r="I133" s="61">
        <v>6915271</v>
      </c>
      <c r="J133" s="61">
        <v>9267</v>
      </c>
      <c r="K133" s="61">
        <v>0</v>
      </c>
      <c r="L133" s="61">
        <v>0</v>
      </c>
      <c r="M133" s="61">
        <v>0</v>
      </c>
      <c r="N133" s="61">
        <v>0</v>
      </c>
      <c r="O133" s="61">
        <v>0</v>
      </c>
      <c r="P133" s="61">
        <v>0</v>
      </c>
      <c r="Q133" s="61">
        <v>0</v>
      </c>
      <c r="R133" s="61">
        <v>0</v>
      </c>
      <c r="S133" s="61">
        <v>6926303</v>
      </c>
      <c r="T133" s="61">
        <v>5164746</v>
      </c>
      <c r="U133" s="61">
        <v>1761557</v>
      </c>
      <c r="V133" s="61">
        <v>1761557</v>
      </c>
      <c r="W133" s="61">
        <v>416975</v>
      </c>
      <c r="X133" s="61">
        <v>164</v>
      </c>
      <c r="Y133" s="61">
        <v>217354094</v>
      </c>
      <c r="Z133" s="61">
        <v>0</v>
      </c>
      <c r="AA133" s="61">
        <v>0</v>
      </c>
      <c r="AB133" s="61">
        <v>0</v>
      </c>
      <c r="AC133" s="61">
        <v>0</v>
      </c>
      <c r="AD133" s="61">
        <v>1765</v>
      </c>
      <c r="AE133" s="94">
        <v>6924538</v>
      </c>
      <c r="AF133" s="94">
        <v>741</v>
      </c>
      <c r="AG133" s="94">
        <v>9344.86</v>
      </c>
      <c r="AH133" s="94">
        <v>0</v>
      </c>
      <c r="AI133" s="94">
        <v>9344.86</v>
      </c>
      <c r="AJ133" s="94">
        <v>750</v>
      </c>
      <c r="AK133" s="94">
        <v>7008645</v>
      </c>
      <c r="AL133" s="94">
        <v>0</v>
      </c>
      <c r="AM133" s="94">
        <v>63840</v>
      </c>
      <c r="AN133" s="94">
        <v>0</v>
      </c>
      <c r="AO133" s="94">
        <v>0</v>
      </c>
      <c r="AP133" s="94">
        <v>0</v>
      </c>
      <c r="AQ133" s="94">
        <v>0</v>
      </c>
      <c r="AR133" s="94">
        <v>0</v>
      </c>
      <c r="AS133" s="94">
        <v>0</v>
      </c>
      <c r="AT133" s="94">
        <v>0</v>
      </c>
      <c r="AU133" s="94">
        <v>7072485</v>
      </c>
      <c r="AV133" s="94">
        <v>5516670</v>
      </c>
      <c r="AW133" s="94">
        <v>1555815</v>
      </c>
      <c r="AX133" s="94">
        <v>1574505</v>
      </c>
      <c r="AY133" s="94">
        <v>598150</v>
      </c>
      <c r="AZ133" s="94">
        <v>937</v>
      </c>
      <c r="BA133" s="94">
        <v>228218537</v>
      </c>
      <c r="BB133" s="94">
        <v>0</v>
      </c>
      <c r="BC133" s="94">
        <v>18690</v>
      </c>
      <c r="BD133" s="94">
        <v>0</v>
      </c>
      <c r="BE133" s="94">
        <v>0</v>
      </c>
      <c r="BF133" s="94">
        <v>0</v>
      </c>
      <c r="BG133" s="94">
        <v>0</v>
      </c>
      <c r="BH133" s="94">
        <v>0</v>
      </c>
      <c r="BI133" s="94">
        <v>0</v>
      </c>
      <c r="BJ133" s="85">
        <v>7072485</v>
      </c>
      <c r="BK133" s="85">
        <v>750</v>
      </c>
      <c r="BL133" s="85">
        <v>9429.98</v>
      </c>
      <c r="BM133" s="85">
        <v>0</v>
      </c>
      <c r="BN133" s="85">
        <v>9429.98</v>
      </c>
      <c r="BO133" s="85">
        <v>746</v>
      </c>
      <c r="BP133" s="85">
        <v>7034765</v>
      </c>
      <c r="BQ133" s="85">
        <v>0</v>
      </c>
      <c r="BR133" s="85">
        <v>65200</v>
      </c>
      <c r="BS133" s="85">
        <v>0</v>
      </c>
      <c r="BT133" s="85">
        <v>0</v>
      </c>
      <c r="BU133" s="85">
        <v>0</v>
      </c>
      <c r="BV133" s="85">
        <v>0</v>
      </c>
      <c r="BW133" s="85">
        <v>0</v>
      </c>
      <c r="BX133" s="85">
        <v>37720</v>
      </c>
      <c r="BY133" s="85">
        <v>0</v>
      </c>
      <c r="BZ133" s="85">
        <v>7176112</v>
      </c>
      <c r="CA133" s="85">
        <v>5601610</v>
      </c>
      <c r="CB133" s="85">
        <v>1574502</v>
      </c>
      <c r="CC133" s="85">
        <v>1574502</v>
      </c>
      <c r="CD133" s="85">
        <v>819338</v>
      </c>
      <c r="CE133" s="85">
        <v>923</v>
      </c>
      <c r="CF133" s="85">
        <v>238326252</v>
      </c>
      <c r="CG133" s="85">
        <v>0</v>
      </c>
      <c r="CH133" s="85">
        <v>0</v>
      </c>
      <c r="CI133" s="85">
        <v>37720</v>
      </c>
      <c r="CJ133" s="85">
        <v>707</v>
      </c>
      <c r="CK133" s="85">
        <v>0</v>
      </c>
      <c r="CL133" s="85">
        <v>0</v>
      </c>
      <c r="CM133" s="85">
        <v>0</v>
      </c>
      <c r="CN133" s="85">
        <v>0</v>
      </c>
      <c r="CO133" s="91">
        <v>7099965</v>
      </c>
      <c r="CP133" s="91">
        <v>746</v>
      </c>
      <c r="CQ133" s="91">
        <v>9517.3799999999992</v>
      </c>
      <c r="CR133" s="91">
        <v>0</v>
      </c>
      <c r="CS133" s="91">
        <v>9517.3799999999992</v>
      </c>
      <c r="CT133" s="91">
        <v>731</v>
      </c>
      <c r="CU133" s="91">
        <v>6957205</v>
      </c>
      <c r="CV133" s="91">
        <v>0</v>
      </c>
      <c r="CW133" s="91">
        <v>0</v>
      </c>
      <c r="CX133" s="91">
        <v>0</v>
      </c>
      <c r="CY133" s="91">
        <v>0</v>
      </c>
      <c r="CZ133" s="91">
        <v>0</v>
      </c>
      <c r="DA133" s="91">
        <v>0</v>
      </c>
      <c r="DB133" s="91">
        <v>0</v>
      </c>
      <c r="DC133" s="91">
        <v>142761</v>
      </c>
      <c r="DD133" s="91">
        <v>0</v>
      </c>
      <c r="DE133" s="91">
        <v>7242726</v>
      </c>
      <c r="DF133" s="91">
        <v>5501458</v>
      </c>
      <c r="DG133" s="91">
        <v>1741268</v>
      </c>
      <c r="DH133" s="91">
        <v>1741268</v>
      </c>
      <c r="DI133" s="91">
        <v>725225</v>
      </c>
      <c r="DJ133" s="91">
        <v>937</v>
      </c>
      <c r="DK133" s="91">
        <v>251172944</v>
      </c>
      <c r="DL133" s="91">
        <v>0</v>
      </c>
      <c r="DM133" s="91">
        <v>0</v>
      </c>
      <c r="DN133" s="91">
        <v>142760</v>
      </c>
      <c r="DO133" s="91">
        <v>0</v>
      </c>
      <c r="DP133" s="91">
        <v>0</v>
      </c>
      <c r="DQ133" s="91">
        <v>0</v>
      </c>
      <c r="DR133" s="91">
        <v>0</v>
      </c>
      <c r="DS133" s="91">
        <v>0</v>
      </c>
      <c r="DT133" s="91">
        <v>0</v>
      </c>
      <c r="DU133" s="92">
        <v>6957205</v>
      </c>
      <c r="DV133" s="92">
        <v>731</v>
      </c>
      <c r="DW133" s="92">
        <v>9517.3799999999992</v>
      </c>
      <c r="DX133" s="92">
        <v>0</v>
      </c>
      <c r="DY133" s="92">
        <v>9517.3799999999992</v>
      </c>
      <c r="DZ133" s="92">
        <v>719</v>
      </c>
      <c r="EA133" s="92">
        <v>6957205</v>
      </c>
      <c r="EB133" s="92">
        <v>0</v>
      </c>
      <c r="EC133" s="92">
        <v>0</v>
      </c>
      <c r="ED133" s="92">
        <v>0</v>
      </c>
      <c r="EE133" s="92">
        <v>0</v>
      </c>
      <c r="EF133" s="92">
        <v>0</v>
      </c>
      <c r="EG133" s="92">
        <v>0</v>
      </c>
      <c r="EH133" s="92">
        <v>0</v>
      </c>
      <c r="EI133" s="92">
        <v>114209</v>
      </c>
      <c r="EJ133" s="92">
        <v>0</v>
      </c>
      <c r="EK133" s="92">
        <v>7071414</v>
      </c>
      <c r="EL133" s="92">
        <v>5416643</v>
      </c>
      <c r="EM133" s="92">
        <v>1654771</v>
      </c>
      <c r="EN133" s="92">
        <v>1664288</v>
      </c>
      <c r="EO133" s="92">
        <v>878913</v>
      </c>
      <c r="EP133" s="92">
        <v>959</v>
      </c>
      <c r="EQ133" s="92">
        <v>260526237</v>
      </c>
      <c r="ER133" s="92">
        <v>0</v>
      </c>
      <c r="ES133" s="92">
        <v>9517</v>
      </c>
      <c r="ET133" s="92">
        <v>114209</v>
      </c>
      <c r="EU133" s="92">
        <v>0</v>
      </c>
      <c r="EV133" s="92">
        <v>0</v>
      </c>
      <c r="EW133" s="92">
        <v>0</v>
      </c>
      <c r="EX133" s="92">
        <v>0</v>
      </c>
      <c r="EY133" s="92">
        <v>0</v>
      </c>
      <c r="EZ133" s="92">
        <v>0</v>
      </c>
      <c r="FA133" s="88">
        <v>6842996</v>
      </c>
      <c r="FB133" s="88">
        <v>719</v>
      </c>
      <c r="FC133" s="88">
        <v>9517.3799999999992</v>
      </c>
      <c r="FD133" s="88">
        <v>182.62</v>
      </c>
      <c r="FE133" s="88">
        <v>9700</v>
      </c>
      <c r="FF133" s="88">
        <v>705</v>
      </c>
      <c r="FG133" s="88">
        <v>6838500</v>
      </c>
      <c r="FH133" s="88">
        <v>4496</v>
      </c>
      <c r="FI133" s="88">
        <v>0</v>
      </c>
      <c r="FJ133" s="88">
        <v>0</v>
      </c>
      <c r="FK133" s="88">
        <v>0</v>
      </c>
      <c r="FL133" s="88">
        <v>0</v>
      </c>
      <c r="FM133" s="88">
        <v>0</v>
      </c>
      <c r="FN133" s="88">
        <v>0</v>
      </c>
      <c r="FO133" s="88">
        <v>135800</v>
      </c>
      <c r="FP133" s="88">
        <v>0</v>
      </c>
      <c r="FQ133" s="88">
        <v>0</v>
      </c>
      <c r="FR133" s="88">
        <v>19718</v>
      </c>
      <c r="FS133" s="88">
        <v>0</v>
      </c>
      <c r="FT133" s="88">
        <v>0</v>
      </c>
      <c r="FU133" s="88">
        <v>0</v>
      </c>
      <c r="FV133" s="88">
        <v>0</v>
      </c>
      <c r="FW133" s="88">
        <v>6998514</v>
      </c>
      <c r="FX133" s="88">
        <v>5402428</v>
      </c>
      <c r="FY133" s="88">
        <v>1596086</v>
      </c>
      <c r="FZ133" s="88">
        <v>1596086</v>
      </c>
      <c r="GA133" s="88">
        <v>1056888</v>
      </c>
      <c r="GB133" s="88">
        <v>280293366</v>
      </c>
      <c r="GC133" s="88">
        <v>0</v>
      </c>
      <c r="GD133" s="88">
        <v>0</v>
      </c>
      <c r="GE133" s="93">
        <v>6838500</v>
      </c>
      <c r="GF133" s="93">
        <v>705</v>
      </c>
      <c r="GG133" s="93">
        <v>9700</v>
      </c>
      <c r="GH133" s="93">
        <v>300</v>
      </c>
      <c r="GI133" s="93">
        <v>10000</v>
      </c>
      <c r="GJ133" s="93">
        <v>692</v>
      </c>
      <c r="GK133" s="93">
        <v>6920000</v>
      </c>
      <c r="GL133" s="93">
        <v>0</v>
      </c>
      <c r="GM133" s="93">
        <v>0</v>
      </c>
      <c r="GN133" s="93">
        <v>0</v>
      </c>
      <c r="GO133" s="93">
        <v>0</v>
      </c>
      <c r="GP133" s="93">
        <v>0</v>
      </c>
      <c r="GQ133" s="93">
        <v>0</v>
      </c>
      <c r="GR133" s="93">
        <v>0</v>
      </c>
      <c r="GS133" s="93">
        <v>130000</v>
      </c>
      <c r="GT133" s="93">
        <v>0</v>
      </c>
      <c r="GU133" s="93">
        <v>0</v>
      </c>
      <c r="GV133" s="93">
        <v>0</v>
      </c>
      <c r="GW133" s="93">
        <v>0</v>
      </c>
      <c r="GX133" s="93">
        <v>0</v>
      </c>
      <c r="GY133" s="93">
        <v>0</v>
      </c>
      <c r="GZ133" s="93">
        <v>0</v>
      </c>
      <c r="HA133" s="93">
        <v>7050000</v>
      </c>
      <c r="HB133" s="93">
        <v>5368702</v>
      </c>
      <c r="HC133" s="93">
        <v>1681298</v>
      </c>
      <c r="HD133" s="93">
        <v>1681298</v>
      </c>
      <c r="HE133" s="93">
        <v>1154138</v>
      </c>
      <c r="HF133" s="93">
        <v>298890959</v>
      </c>
      <c r="HG133" s="93">
        <v>0</v>
      </c>
      <c r="HH133" s="93">
        <v>0</v>
      </c>
      <c r="HI133" s="65">
        <v>6920000</v>
      </c>
      <c r="HJ133" s="65">
        <v>692</v>
      </c>
      <c r="HK133" s="65">
        <v>10000</v>
      </c>
      <c r="HL133" s="65">
        <v>0</v>
      </c>
      <c r="HM133" s="65">
        <v>10000</v>
      </c>
      <c r="HN133" s="65">
        <v>683</v>
      </c>
      <c r="HO133" s="65">
        <v>6830000</v>
      </c>
      <c r="HP133" s="65">
        <v>90000</v>
      </c>
      <c r="HQ133" s="65">
        <v>0</v>
      </c>
      <c r="HR133" s="65">
        <v>0</v>
      </c>
      <c r="HS133" s="65">
        <v>0</v>
      </c>
      <c r="HT133" s="65">
        <v>0</v>
      </c>
      <c r="HU133" s="65">
        <v>0</v>
      </c>
      <c r="HV133" s="65">
        <v>0</v>
      </c>
      <c r="HW133" s="65">
        <v>90000</v>
      </c>
      <c r="HX133" s="65">
        <v>0</v>
      </c>
      <c r="HY133" s="65">
        <v>0</v>
      </c>
      <c r="HZ133" s="65">
        <v>5868</v>
      </c>
      <c r="IA133" s="65">
        <v>0</v>
      </c>
      <c r="IB133" s="65">
        <v>0</v>
      </c>
      <c r="IC133" s="65">
        <v>0</v>
      </c>
      <c r="ID133" s="65">
        <v>0</v>
      </c>
      <c r="IE133" s="65">
        <v>7015868</v>
      </c>
      <c r="IF133" s="65">
        <v>5582918</v>
      </c>
      <c r="IG133" s="65">
        <v>1432950</v>
      </c>
      <c r="IH133" s="65">
        <v>1442950</v>
      </c>
      <c r="II133" s="65">
        <v>1156013</v>
      </c>
      <c r="IJ133" s="65">
        <v>324527781</v>
      </c>
      <c r="IK133" s="65">
        <v>0</v>
      </c>
      <c r="IL133" s="65">
        <v>10000</v>
      </c>
      <c r="IM133" s="90">
        <v>6830000</v>
      </c>
      <c r="IN133" s="90">
        <v>683</v>
      </c>
      <c r="IO133" s="90">
        <v>10000</v>
      </c>
      <c r="IP133" s="90">
        <v>0</v>
      </c>
      <c r="IQ133" s="90">
        <v>10000</v>
      </c>
      <c r="IR133" s="90">
        <v>682</v>
      </c>
      <c r="IS133" s="90">
        <v>6820000</v>
      </c>
      <c r="IT133" s="90">
        <v>10000</v>
      </c>
      <c r="IU133" s="90">
        <v>0</v>
      </c>
      <c r="IV133" s="90">
        <v>0</v>
      </c>
      <c r="IW133" s="90">
        <v>0</v>
      </c>
      <c r="IX133" s="90">
        <v>0</v>
      </c>
      <c r="IY133" s="90">
        <v>0</v>
      </c>
      <c r="IZ133" s="90">
        <v>0</v>
      </c>
      <c r="JA133" s="90">
        <v>10000</v>
      </c>
      <c r="JB133" s="90">
        <v>0</v>
      </c>
      <c r="JC133" s="90">
        <v>275</v>
      </c>
      <c r="JD133" s="90">
        <v>11879</v>
      </c>
      <c r="JE133" s="90">
        <v>0</v>
      </c>
      <c r="JF133" s="90">
        <v>0</v>
      </c>
      <c r="JG133" s="90">
        <v>0</v>
      </c>
      <c r="JH133" s="90">
        <v>0</v>
      </c>
      <c r="JI133" s="90">
        <v>6852154</v>
      </c>
      <c r="JJ133" s="90">
        <v>5664280</v>
      </c>
      <c r="JK133" s="90">
        <v>1187874</v>
      </c>
      <c r="JL133" s="90">
        <v>1187874</v>
      </c>
      <c r="JM133" s="90">
        <v>1402513</v>
      </c>
      <c r="JN133" s="90">
        <v>375018834</v>
      </c>
      <c r="JO133" s="90">
        <v>0</v>
      </c>
      <c r="JP133" s="90">
        <v>0</v>
      </c>
      <c r="JQ133" s="100">
        <v>6820000</v>
      </c>
      <c r="JR133" s="100">
        <v>682</v>
      </c>
      <c r="JS133" s="100">
        <v>10000</v>
      </c>
      <c r="JT133" s="100">
        <v>1000</v>
      </c>
      <c r="JU133" s="100">
        <v>11000</v>
      </c>
      <c r="JV133" s="100">
        <v>692</v>
      </c>
      <c r="JW133" s="100">
        <v>7612000</v>
      </c>
      <c r="JX133" s="100">
        <v>0</v>
      </c>
      <c r="JY133" s="100">
        <v>0</v>
      </c>
      <c r="JZ133" s="100">
        <v>0</v>
      </c>
      <c r="KA133" s="100">
        <v>0</v>
      </c>
      <c r="KB133" s="100">
        <v>0</v>
      </c>
      <c r="KC133" s="100">
        <v>0</v>
      </c>
      <c r="KD133" s="100">
        <v>0</v>
      </c>
      <c r="KE133" s="100">
        <v>0</v>
      </c>
      <c r="KF133" s="100">
        <v>0</v>
      </c>
      <c r="KG133" s="100">
        <v>0</v>
      </c>
      <c r="KH133" s="100">
        <v>31130</v>
      </c>
      <c r="KI133" s="100">
        <v>0</v>
      </c>
      <c r="KJ133" s="100">
        <v>0</v>
      </c>
      <c r="KK133" s="100">
        <v>9893</v>
      </c>
      <c r="KL133" s="100">
        <v>0</v>
      </c>
      <c r="KM133" s="100">
        <v>7653023</v>
      </c>
      <c r="KN133" s="100">
        <v>5483865</v>
      </c>
      <c r="KO133" s="100">
        <v>2169158</v>
      </c>
      <c r="KP133" s="100">
        <v>2158158</v>
      </c>
      <c r="KQ133" s="100">
        <v>1353638</v>
      </c>
      <c r="KR133" s="100">
        <v>432283038</v>
      </c>
      <c r="KS133" s="100">
        <v>11000</v>
      </c>
      <c r="KT133" s="100">
        <v>0</v>
      </c>
    </row>
    <row r="134" spans="1:306" x14ac:dyDescent="0.25">
      <c r="A134" s="95">
        <v>2205</v>
      </c>
      <c r="B134" s="95" t="s">
        <v>548</v>
      </c>
      <c r="C134" s="62"/>
      <c r="D134" s="62"/>
      <c r="E134" s="62"/>
      <c r="F134" s="62"/>
      <c r="G134" s="62"/>
      <c r="H134" s="62"/>
      <c r="I134" s="62"/>
      <c r="J134" s="62"/>
      <c r="K134" s="62"/>
      <c r="L134" s="62"/>
      <c r="M134" s="62"/>
      <c r="N134" s="62"/>
      <c r="O134" s="62"/>
      <c r="P134" s="62"/>
      <c r="Q134" s="62"/>
      <c r="R134" s="62"/>
      <c r="S134" s="62"/>
      <c r="T134" s="62"/>
      <c r="U134" s="62"/>
      <c r="V134" s="62"/>
      <c r="W134" s="62"/>
      <c r="X134" s="62"/>
      <c r="Y134" s="62"/>
      <c r="Z134" s="62"/>
      <c r="AA134" s="62"/>
      <c r="AB134" s="62"/>
      <c r="AC134" s="62"/>
      <c r="AD134" s="62"/>
      <c r="AE134" s="89"/>
      <c r="AF134" s="89"/>
      <c r="AG134" s="89"/>
      <c r="AH134" s="89"/>
      <c r="AI134" s="89"/>
      <c r="AJ134" s="89"/>
      <c r="AK134" s="89"/>
      <c r="AL134" s="89"/>
      <c r="AM134" s="89"/>
      <c r="AN134" s="89"/>
      <c r="AO134" s="89"/>
      <c r="AP134" s="89"/>
      <c r="AQ134" s="89"/>
      <c r="AR134" s="89"/>
      <c r="AS134" s="89"/>
      <c r="AT134" s="89"/>
      <c r="AU134" s="89"/>
      <c r="AV134" s="89"/>
      <c r="AW134" s="89"/>
      <c r="AX134" s="89"/>
      <c r="AY134" s="89"/>
      <c r="AZ134" s="89"/>
      <c r="BA134" s="89"/>
      <c r="BB134" s="89"/>
      <c r="BC134" s="89"/>
      <c r="BD134" s="89"/>
      <c r="BE134" s="89"/>
      <c r="BF134" s="89"/>
      <c r="BG134" s="89"/>
      <c r="BH134" s="89"/>
      <c r="BI134" s="89"/>
      <c r="BJ134" s="90"/>
      <c r="BK134" s="90"/>
      <c r="BL134" s="90"/>
      <c r="BM134" s="90"/>
      <c r="BN134" s="90"/>
      <c r="BO134" s="90"/>
      <c r="BP134" s="90"/>
      <c r="BQ134" s="90"/>
      <c r="BR134" s="90"/>
      <c r="BS134" s="90"/>
      <c r="BT134" s="90"/>
      <c r="BU134" s="90"/>
      <c r="BV134" s="90"/>
      <c r="BW134" s="90"/>
      <c r="BX134" s="90"/>
      <c r="BY134" s="90"/>
      <c r="BZ134" s="90"/>
      <c r="CA134" s="90"/>
      <c r="CB134" s="90"/>
      <c r="CC134" s="90"/>
      <c r="CD134" s="90"/>
      <c r="CE134" s="90"/>
      <c r="CF134" s="90"/>
      <c r="CG134" s="90"/>
      <c r="CH134" s="90"/>
      <c r="CI134" s="90"/>
      <c r="CJ134" s="90"/>
      <c r="CK134" s="90"/>
      <c r="CL134" s="90"/>
      <c r="CM134" s="90"/>
      <c r="CN134" s="90"/>
      <c r="CO134" s="91"/>
      <c r="CP134" s="91"/>
      <c r="CQ134" s="91"/>
      <c r="CR134" s="91"/>
      <c r="CS134" s="91"/>
      <c r="CT134" s="91"/>
      <c r="CU134" s="91"/>
      <c r="CV134" s="91"/>
      <c r="CW134" s="91"/>
      <c r="CX134" s="91"/>
      <c r="CY134" s="91"/>
      <c r="CZ134" s="91"/>
      <c r="DA134" s="91"/>
      <c r="DB134" s="91"/>
      <c r="DC134" s="91"/>
      <c r="DD134" s="91"/>
      <c r="DE134" s="91"/>
      <c r="DF134" s="91"/>
      <c r="DG134" s="91"/>
      <c r="DH134" s="91"/>
      <c r="DI134" s="91"/>
      <c r="DJ134" s="91"/>
      <c r="DK134" s="91"/>
      <c r="DL134" s="91"/>
      <c r="DM134" s="91"/>
      <c r="DN134" s="91"/>
      <c r="DO134" s="91"/>
      <c r="DP134" s="91"/>
      <c r="DQ134" s="91"/>
      <c r="DR134" s="91"/>
      <c r="DS134" s="91"/>
      <c r="DT134" s="91"/>
      <c r="DU134" s="92" t="s">
        <v>741</v>
      </c>
      <c r="DV134" s="92"/>
      <c r="DW134" s="92"/>
      <c r="DX134" s="92"/>
      <c r="DY134" s="92"/>
      <c r="DZ134" s="92"/>
      <c r="EA134" s="92"/>
      <c r="EB134" s="92"/>
      <c r="EC134" s="92"/>
      <c r="ED134" s="92"/>
      <c r="EE134" s="92"/>
      <c r="EF134" s="92"/>
      <c r="EG134" s="92"/>
      <c r="EH134" s="92"/>
      <c r="EI134" s="92"/>
      <c r="EJ134" s="92"/>
      <c r="EK134" s="92"/>
      <c r="EL134" s="92"/>
      <c r="EM134" s="92"/>
      <c r="EN134" s="92"/>
      <c r="EO134" s="92"/>
      <c r="EP134" s="92"/>
      <c r="EQ134" s="92"/>
      <c r="ER134" s="92"/>
      <c r="ES134" s="92"/>
      <c r="ET134" s="92"/>
      <c r="EU134" s="92"/>
      <c r="EV134" s="92"/>
      <c r="EW134" s="92"/>
      <c r="EX134" s="92"/>
      <c r="EY134" s="92"/>
      <c r="EZ134" s="92"/>
      <c r="FA134" s="88"/>
      <c r="FB134" s="88"/>
      <c r="FC134" s="88"/>
      <c r="FD134" s="88"/>
      <c r="FE134" s="88"/>
      <c r="FF134" s="88"/>
      <c r="FG134" s="88"/>
      <c r="FH134" s="88"/>
      <c r="FI134" s="88"/>
      <c r="FJ134" s="88"/>
      <c r="FK134" s="88"/>
      <c r="FL134" s="88"/>
      <c r="FM134" s="88"/>
      <c r="FN134" s="88"/>
      <c r="FO134" s="88"/>
      <c r="FP134" s="88"/>
      <c r="FQ134" s="88"/>
      <c r="FR134" s="88"/>
      <c r="FS134" s="88"/>
      <c r="FT134" s="88"/>
      <c r="FU134" s="88"/>
      <c r="FV134" s="88"/>
      <c r="FW134" s="88"/>
      <c r="FX134" s="88"/>
      <c r="FY134" s="88"/>
      <c r="FZ134" s="88"/>
      <c r="GA134" s="88"/>
      <c r="GB134" s="88"/>
      <c r="GC134" s="88"/>
      <c r="GD134" s="88"/>
      <c r="GE134" s="96"/>
      <c r="GF134" s="96"/>
      <c r="GG134" s="96"/>
      <c r="GH134" s="96"/>
      <c r="GI134" s="96"/>
      <c r="GJ134" s="96"/>
      <c r="GK134" s="96"/>
      <c r="GL134" s="96"/>
      <c r="GM134" s="96"/>
      <c r="GN134" s="96"/>
      <c r="GO134" s="96"/>
      <c r="GP134" s="96"/>
      <c r="GQ134" s="96"/>
      <c r="GR134" s="96"/>
      <c r="GS134" s="96"/>
      <c r="GT134" s="96"/>
      <c r="GU134" s="96"/>
      <c r="GV134" s="96"/>
      <c r="GW134" s="96"/>
      <c r="GX134" s="96"/>
      <c r="GY134" s="96"/>
      <c r="GZ134" s="96"/>
      <c r="HA134" s="96"/>
      <c r="HB134" s="96"/>
      <c r="HC134" s="96"/>
      <c r="HD134" s="96"/>
      <c r="HE134" s="96"/>
      <c r="HF134" s="96"/>
      <c r="HG134" s="96"/>
      <c r="HH134" s="96"/>
      <c r="IM134" s="90"/>
      <c r="IN134" s="90"/>
      <c r="IO134" s="90"/>
      <c r="IP134" s="90"/>
      <c r="IQ134" s="90"/>
      <c r="IR134" s="90"/>
      <c r="IS134" s="90"/>
      <c r="IT134" s="90"/>
      <c r="IU134" s="90"/>
      <c r="IV134" s="90"/>
      <c r="IW134" s="90"/>
      <c r="IX134" s="90"/>
      <c r="IY134" s="90"/>
      <c r="IZ134" s="90"/>
      <c r="JA134" s="90"/>
      <c r="JB134" s="90"/>
      <c r="JC134" s="90"/>
      <c r="JD134" s="90"/>
      <c r="JE134" s="90"/>
      <c r="JF134" s="90"/>
      <c r="JG134" s="90"/>
      <c r="JH134" s="90"/>
      <c r="JI134" s="90"/>
      <c r="JJ134" s="90"/>
      <c r="JK134" s="90"/>
      <c r="JL134" s="90"/>
      <c r="JM134" s="90"/>
      <c r="JN134" s="90"/>
      <c r="JO134" s="90"/>
      <c r="JP134" s="90"/>
    </row>
    <row r="135" spans="1:306" x14ac:dyDescent="0.25">
      <c r="A135" s="61">
        <v>2212</v>
      </c>
      <c r="B135" s="61" t="s">
        <v>153</v>
      </c>
      <c r="C135" s="61">
        <v>1424938</v>
      </c>
      <c r="D135" s="61">
        <v>123</v>
      </c>
      <c r="E135" s="61">
        <v>11584.86</v>
      </c>
      <c r="F135" s="61">
        <v>75</v>
      </c>
      <c r="G135" s="61">
        <v>11659.86</v>
      </c>
      <c r="H135" s="61">
        <v>114</v>
      </c>
      <c r="I135" s="61">
        <v>1329224</v>
      </c>
      <c r="J135" s="61">
        <v>0</v>
      </c>
      <c r="K135" s="61">
        <v>0</v>
      </c>
      <c r="L135" s="61">
        <v>0</v>
      </c>
      <c r="M135" s="61">
        <v>0</v>
      </c>
      <c r="N135" s="61">
        <v>0</v>
      </c>
      <c r="O135" s="61">
        <v>0</v>
      </c>
      <c r="P135" s="61">
        <v>0</v>
      </c>
      <c r="Q135" s="61">
        <v>104939</v>
      </c>
      <c r="R135" s="61">
        <v>0</v>
      </c>
      <c r="S135" s="61">
        <v>1529877</v>
      </c>
      <c r="T135" s="61">
        <v>246928</v>
      </c>
      <c r="U135" s="61">
        <v>1282949</v>
      </c>
      <c r="V135" s="61">
        <v>1282949</v>
      </c>
      <c r="W135" s="61">
        <v>0</v>
      </c>
      <c r="X135" s="61">
        <v>219</v>
      </c>
      <c r="Y135" s="61">
        <v>116055300</v>
      </c>
      <c r="Z135" s="61">
        <v>0</v>
      </c>
      <c r="AA135" s="61">
        <v>0</v>
      </c>
      <c r="AB135" s="61">
        <v>95714</v>
      </c>
      <c r="AC135" s="61">
        <v>0</v>
      </c>
      <c r="AD135" s="61">
        <v>0</v>
      </c>
      <c r="AE135" s="94">
        <v>1329224</v>
      </c>
      <c r="AF135" s="94">
        <v>114</v>
      </c>
      <c r="AG135" s="94">
        <v>11659.86</v>
      </c>
      <c r="AH135" s="94">
        <v>0</v>
      </c>
      <c r="AI135" s="94">
        <v>11659.86</v>
      </c>
      <c r="AJ135" s="94">
        <v>110</v>
      </c>
      <c r="AK135" s="94">
        <v>1282585</v>
      </c>
      <c r="AL135" s="94">
        <v>0</v>
      </c>
      <c r="AM135" s="94">
        <v>0</v>
      </c>
      <c r="AN135" s="94">
        <v>0</v>
      </c>
      <c r="AO135" s="94">
        <v>0</v>
      </c>
      <c r="AP135" s="94">
        <v>0</v>
      </c>
      <c r="AQ135" s="94">
        <v>0</v>
      </c>
      <c r="AR135" s="94">
        <v>0</v>
      </c>
      <c r="AS135" s="94">
        <v>46639</v>
      </c>
      <c r="AT135" s="94">
        <v>0</v>
      </c>
      <c r="AU135" s="94">
        <v>1375863</v>
      </c>
      <c r="AV135" s="94">
        <v>210913</v>
      </c>
      <c r="AW135" s="94">
        <v>1164950</v>
      </c>
      <c r="AX135" s="94">
        <v>1176610</v>
      </c>
      <c r="AY135" s="94">
        <v>0</v>
      </c>
      <c r="AZ135" s="94">
        <v>347</v>
      </c>
      <c r="BA135" s="94">
        <v>113922700</v>
      </c>
      <c r="BB135" s="94">
        <v>0</v>
      </c>
      <c r="BC135" s="94">
        <v>11660</v>
      </c>
      <c r="BD135" s="94">
        <v>46639</v>
      </c>
      <c r="BE135" s="94">
        <v>0</v>
      </c>
      <c r="BF135" s="94">
        <v>0</v>
      </c>
      <c r="BG135" s="94">
        <v>0</v>
      </c>
      <c r="BH135" s="94">
        <v>0</v>
      </c>
      <c r="BI135" s="94">
        <v>0</v>
      </c>
      <c r="BJ135" s="85">
        <v>1282585</v>
      </c>
      <c r="BK135" s="85">
        <v>110</v>
      </c>
      <c r="BL135" s="85">
        <v>11659.86</v>
      </c>
      <c r="BM135" s="85">
        <v>0</v>
      </c>
      <c r="BN135" s="85">
        <v>11659.86</v>
      </c>
      <c r="BO135" s="85">
        <v>108</v>
      </c>
      <c r="BP135" s="85">
        <v>1259265</v>
      </c>
      <c r="BQ135" s="85">
        <v>0</v>
      </c>
      <c r="BR135" s="85">
        <v>0</v>
      </c>
      <c r="BS135" s="85">
        <v>0</v>
      </c>
      <c r="BT135" s="85">
        <v>0</v>
      </c>
      <c r="BU135" s="85">
        <v>0</v>
      </c>
      <c r="BV135" s="85">
        <v>0</v>
      </c>
      <c r="BW135" s="85">
        <v>550000</v>
      </c>
      <c r="BX135" s="85">
        <v>23320</v>
      </c>
      <c r="BY135" s="85">
        <v>0</v>
      </c>
      <c r="BZ135" s="85">
        <v>1855905</v>
      </c>
      <c r="CA135" s="85">
        <v>171030</v>
      </c>
      <c r="CB135" s="85">
        <v>1684875</v>
      </c>
      <c r="CC135" s="85">
        <v>1684875</v>
      </c>
      <c r="CD135" s="85">
        <v>0</v>
      </c>
      <c r="CE135" s="85">
        <v>422</v>
      </c>
      <c r="CF135" s="85">
        <v>114481300</v>
      </c>
      <c r="CG135" s="85">
        <v>0</v>
      </c>
      <c r="CH135" s="85">
        <v>0</v>
      </c>
      <c r="CI135" s="85">
        <v>23320</v>
      </c>
      <c r="CJ135" s="85">
        <v>0</v>
      </c>
      <c r="CK135" s="85">
        <v>0</v>
      </c>
      <c r="CL135" s="85">
        <v>0</v>
      </c>
      <c r="CM135" s="85">
        <v>0</v>
      </c>
      <c r="CN135" s="85">
        <v>0</v>
      </c>
      <c r="CO135" s="91">
        <v>1259265</v>
      </c>
      <c r="CP135" s="91">
        <v>108</v>
      </c>
      <c r="CQ135" s="91">
        <v>11659.86</v>
      </c>
      <c r="CR135" s="91">
        <v>0</v>
      </c>
      <c r="CS135" s="91">
        <v>11659.86</v>
      </c>
      <c r="CT135" s="91">
        <v>108</v>
      </c>
      <c r="CU135" s="91">
        <v>1259265</v>
      </c>
      <c r="CV135" s="91">
        <v>0</v>
      </c>
      <c r="CW135" s="91">
        <v>4227</v>
      </c>
      <c r="CX135" s="91">
        <v>0</v>
      </c>
      <c r="CY135" s="91">
        <v>0</v>
      </c>
      <c r="CZ135" s="91">
        <v>0</v>
      </c>
      <c r="DA135" s="91">
        <v>0</v>
      </c>
      <c r="DB135" s="91">
        <v>550000</v>
      </c>
      <c r="DC135" s="91">
        <v>0</v>
      </c>
      <c r="DD135" s="91">
        <v>0</v>
      </c>
      <c r="DE135" s="91">
        <v>1813492</v>
      </c>
      <c r="DF135" s="91">
        <v>139076</v>
      </c>
      <c r="DG135" s="91">
        <v>1674416</v>
      </c>
      <c r="DH135" s="91">
        <v>1674416</v>
      </c>
      <c r="DI135" s="91">
        <v>0</v>
      </c>
      <c r="DJ135" s="91">
        <v>428</v>
      </c>
      <c r="DK135" s="91">
        <v>115908100</v>
      </c>
      <c r="DL135" s="91">
        <v>0</v>
      </c>
      <c r="DM135" s="91">
        <v>0</v>
      </c>
      <c r="DN135" s="91">
        <v>0</v>
      </c>
      <c r="DO135" s="91">
        <v>0</v>
      </c>
      <c r="DP135" s="91">
        <v>0</v>
      </c>
      <c r="DQ135" s="91">
        <v>0</v>
      </c>
      <c r="DR135" s="91">
        <v>0</v>
      </c>
      <c r="DS135" s="91">
        <v>0</v>
      </c>
      <c r="DT135" s="91">
        <v>0</v>
      </c>
      <c r="DU135" s="92">
        <v>1263492</v>
      </c>
      <c r="DV135" s="92">
        <v>108</v>
      </c>
      <c r="DW135" s="92">
        <v>11699</v>
      </c>
      <c r="DX135" s="92">
        <v>0</v>
      </c>
      <c r="DY135" s="92">
        <v>11699</v>
      </c>
      <c r="DZ135" s="92">
        <v>110</v>
      </c>
      <c r="EA135" s="92">
        <v>1286890</v>
      </c>
      <c r="EB135" s="92">
        <v>0</v>
      </c>
      <c r="EC135" s="92">
        <v>0</v>
      </c>
      <c r="ED135" s="92">
        <v>0</v>
      </c>
      <c r="EE135" s="92">
        <v>0</v>
      </c>
      <c r="EF135" s="92">
        <v>0</v>
      </c>
      <c r="EG135" s="92">
        <v>0</v>
      </c>
      <c r="EH135" s="92">
        <v>550000</v>
      </c>
      <c r="EI135" s="92">
        <v>0</v>
      </c>
      <c r="EJ135" s="92">
        <v>0</v>
      </c>
      <c r="EK135" s="92">
        <v>1836890</v>
      </c>
      <c r="EL135" s="92">
        <v>120830</v>
      </c>
      <c r="EM135" s="92">
        <v>1716060</v>
      </c>
      <c r="EN135" s="92">
        <v>1716060</v>
      </c>
      <c r="EO135" s="92">
        <v>0</v>
      </c>
      <c r="EP135" s="92">
        <v>439</v>
      </c>
      <c r="EQ135" s="92">
        <v>114546300</v>
      </c>
      <c r="ER135" s="92">
        <v>0</v>
      </c>
      <c r="ES135" s="92">
        <v>0</v>
      </c>
      <c r="ET135" s="92">
        <v>0</v>
      </c>
      <c r="EU135" s="92">
        <v>0</v>
      </c>
      <c r="EV135" s="92">
        <v>0</v>
      </c>
      <c r="EW135" s="92">
        <v>0</v>
      </c>
      <c r="EX135" s="92">
        <v>0</v>
      </c>
      <c r="EY135" s="92">
        <v>0</v>
      </c>
      <c r="EZ135" s="92">
        <v>0</v>
      </c>
      <c r="FA135" s="88">
        <v>1286890</v>
      </c>
      <c r="FB135" s="88">
        <v>110</v>
      </c>
      <c r="FC135" s="88">
        <v>11699</v>
      </c>
      <c r="FD135" s="88">
        <v>175</v>
      </c>
      <c r="FE135" s="88">
        <v>11874</v>
      </c>
      <c r="FF135" s="88">
        <v>111</v>
      </c>
      <c r="FG135" s="88">
        <v>1318014</v>
      </c>
      <c r="FH135" s="88">
        <v>0</v>
      </c>
      <c r="FI135" s="88">
        <v>0</v>
      </c>
      <c r="FJ135" s="88">
        <v>0</v>
      </c>
      <c r="FK135" s="88">
        <v>0</v>
      </c>
      <c r="FL135" s="88">
        <v>0</v>
      </c>
      <c r="FM135" s="88">
        <v>0</v>
      </c>
      <c r="FN135" s="88">
        <v>750000</v>
      </c>
      <c r="FO135" s="88">
        <v>0</v>
      </c>
      <c r="FP135" s="88">
        <v>0</v>
      </c>
      <c r="FQ135" s="88">
        <v>0</v>
      </c>
      <c r="FR135" s="88">
        <v>0</v>
      </c>
      <c r="FS135" s="88">
        <v>0</v>
      </c>
      <c r="FT135" s="88">
        <v>0</v>
      </c>
      <c r="FU135" s="88">
        <v>0</v>
      </c>
      <c r="FV135" s="88">
        <v>0</v>
      </c>
      <c r="FW135" s="88">
        <v>2068014</v>
      </c>
      <c r="FX135" s="88">
        <v>110661</v>
      </c>
      <c r="FY135" s="88">
        <v>1957353</v>
      </c>
      <c r="FZ135" s="88">
        <v>1957353</v>
      </c>
      <c r="GA135" s="88">
        <v>0</v>
      </c>
      <c r="GB135" s="88">
        <v>116032300</v>
      </c>
      <c r="GC135" s="88">
        <v>0</v>
      </c>
      <c r="GD135" s="88">
        <v>0</v>
      </c>
      <c r="GE135" s="93">
        <v>1318014</v>
      </c>
      <c r="GF135" s="93">
        <v>111</v>
      </c>
      <c r="GG135" s="93">
        <v>11874</v>
      </c>
      <c r="GH135" s="93">
        <v>179</v>
      </c>
      <c r="GI135" s="93">
        <v>12053</v>
      </c>
      <c r="GJ135" s="93">
        <v>110</v>
      </c>
      <c r="GK135" s="93">
        <v>1325830</v>
      </c>
      <c r="GL135" s="93">
        <v>0</v>
      </c>
      <c r="GM135" s="93">
        <v>0</v>
      </c>
      <c r="GN135" s="93">
        <v>0</v>
      </c>
      <c r="GO135" s="93">
        <v>0</v>
      </c>
      <c r="GP135" s="93">
        <v>0</v>
      </c>
      <c r="GQ135" s="93">
        <v>0</v>
      </c>
      <c r="GR135" s="93">
        <v>750000</v>
      </c>
      <c r="GS135" s="93">
        <v>12053</v>
      </c>
      <c r="GT135" s="93">
        <v>0</v>
      </c>
      <c r="GU135" s="93">
        <v>0</v>
      </c>
      <c r="GV135" s="93">
        <v>0</v>
      </c>
      <c r="GW135" s="93">
        <v>0</v>
      </c>
      <c r="GX135" s="93">
        <v>0</v>
      </c>
      <c r="GY135" s="93">
        <v>0</v>
      </c>
      <c r="GZ135" s="93">
        <v>0</v>
      </c>
      <c r="HA135" s="93">
        <v>2087883</v>
      </c>
      <c r="HB135" s="93">
        <v>95591</v>
      </c>
      <c r="HC135" s="93">
        <v>1992292</v>
      </c>
      <c r="HD135" s="93">
        <v>1992292</v>
      </c>
      <c r="HE135" s="93">
        <v>0</v>
      </c>
      <c r="HF135" s="93">
        <v>121402200</v>
      </c>
      <c r="HG135" s="93">
        <v>0</v>
      </c>
      <c r="HH135" s="93">
        <v>0</v>
      </c>
      <c r="HI135" s="65">
        <v>1325830</v>
      </c>
      <c r="HJ135" s="65">
        <v>110</v>
      </c>
      <c r="HK135" s="65">
        <v>12053</v>
      </c>
      <c r="HL135" s="65">
        <v>0</v>
      </c>
      <c r="HM135" s="65">
        <v>12053</v>
      </c>
      <c r="HN135" s="65">
        <v>103</v>
      </c>
      <c r="HO135" s="65">
        <v>1241459</v>
      </c>
      <c r="HP135" s="65">
        <v>84371</v>
      </c>
      <c r="HQ135" s="65">
        <v>0</v>
      </c>
      <c r="HR135" s="65">
        <v>0</v>
      </c>
      <c r="HS135" s="65">
        <v>0</v>
      </c>
      <c r="HT135" s="65">
        <v>0</v>
      </c>
      <c r="HU135" s="65">
        <v>0</v>
      </c>
      <c r="HV135" s="65">
        <v>750000</v>
      </c>
      <c r="HW135" s="65">
        <v>84371</v>
      </c>
      <c r="HX135" s="65">
        <v>0</v>
      </c>
      <c r="HY135" s="65">
        <v>0</v>
      </c>
      <c r="HZ135" s="65">
        <v>0</v>
      </c>
      <c r="IA135" s="65">
        <v>0</v>
      </c>
      <c r="IB135" s="65">
        <v>0</v>
      </c>
      <c r="IC135" s="65">
        <v>0</v>
      </c>
      <c r="ID135" s="65">
        <v>0</v>
      </c>
      <c r="IE135" s="65">
        <v>2160201</v>
      </c>
      <c r="IF135" s="65">
        <v>82012</v>
      </c>
      <c r="IG135" s="65">
        <v>2078189</v>
      </c>
      <c r="IH135" s="65">
        <v>2078189</v>
      </c>
      <c r="II135" s="65">
        <v>0</v>
      </c>
      <c r="IJ135" s="65">
        <v>124032000</v>
      </c>
      <c r="IK135" s="65">
        <v>0</v>
      </c>
      <c r="IL135" s="65">
        <v>0</v>
      </c>
      <c r="IM135" s="90">
        <v>1241459</v>
      </c>
      <c r="IN135" s="90">
        <v>103</v>
      </c>
      <c r="IO135" s="90">
        <v>12053</v>
      </c>
      <c r="IP135" s="90">
        <v>0</v>
      </c>
      <c r="IQ135" s="90">
        <v>12053</v>
      </c>
      <c r="IR135" s="90">
        <v>96</v>
      </c>
      <c r="IS135" s="90">
        <v>1157088</v>
      </c>
      <c r="IT135" s="90">
        <v>84371</v>
      </c>
      <c r="IU135" s="90">
        <v>0</v>
      </c>
      <c r="IV135" s="90">
        <v>0</v>
      </c>
      <c r="IW135" s="90">
        <v>0</v>
      </c>
      <c r="IX135" s="90">
        <v>0</v>
      </c>
      <c r="IY135" s="90">
        <v>0</v>
      </c>
      <c r="IZ135" s="90">
        <v>750000</v>
      </c>
      <c r="JA135" s="90">
        <v>84371</v>
      </c>
      <c r="JB135" s="90">
        <v>0</v>
      </c>
      <c r="JC135" s="90">
        <v>0</v>
      </c>
      <c r="JD135" s="90">
        <v>0</v>
      </c>
      <c r="JE135" s="90">
        <v>0</v>
      </c>
      <c r="JF135" s="90">
        <v>0</v>
      </c>
      <c r="JG135" s="90">
        <v>0</v>
      </c>
      <c r="JH135" s="90">
        <v>0</v>
      </c>
      <c r="JI135" s="90">
        <v>2075830</v>
      </c>
      <c r="JJ135" s="90">
        <v>70964</v>
      </c>
      <c r="JK135" s="90">
        <v>2004866</v>
      </c>
      <c r="JL135" s="90">
        <v>2004866</v>
      </c>
      <c r="JM135" s="90">
        <v>0</v>
      </c>
      <c r="JN135" s="90">
        <v>145996600</v>
      </c>
      <c r="JO135" s="90">
        <v>0</v>
      </c>
      <c r="JP135" s="90">
        <v>0</v>
      </c>
      <c r="JQ135" s="100">
        <v>1157088</v>
      </c>
      <c r="JR135" s="100">
        <v>96</v>
      </c>
      <c r="JS135" s="100">
        <v>12053</v>
      </c>
      <c r="JT135" s="100">
        <v>325</v>
      </c>
      <c r="JU135" s="100">
        <v>12378</v>
      </c>
      <c r="JV135" s="100">
        <v>88</v>
      </c>
      <c r="JW135" s="100">
        <v>1089264</v>
      </c>
      <c r="JX135" s="100">
        <v>67824</v>
      </c>
      <c r="JY135" s="100">
        <v>0</v>
      </c>
      <c r="JZ135" s="100">
        <v>0</v>
      </c>
      <c r="KA135" s="100">
        <v>0</v>
      </c>
      <c r="KB135" s="100">
        <v>0</v>
      </c>
      <c r="KC135" s="100">
        <v>0</v>
      </c>
      <c r="KD135" s="100">
        <v>750000</v>
      </c>
      <c r="KE135" s="100">
        <v>99024</v>
      </c>
      <c r="KF135" s="100">
        <v>0</v>
      </c>
      <c r="KG135" s="100">
        <v>0</v>
      </c>
      <c r="KH135" s="100">
        <v>0</v>
      </c>
      <c r="KI135" s="100">
        <v>0</v>
      </c>
      <c r="KJ135" s="100">
        <v>0</v>
      </c>
      <c r="KK135" s="100">
        <v>34667</v>
      </c>
      <c r="KL135" s="100">
        <v>0</v>
      </c>
      <c r="KM135" s="100">
        <v>2040779</v>
      </c>
      <c r="KN135" s="100">
        <v>55950</v>
      </c>
      <c r="KO135" s="100">
        <v>1984829</v>
      </c>
      <c r="KP135" s="100">
        <v>1984829</v>
      </c>
      <c r="KQ135" s="100">
        <v>0</v>
      </c>
      <c r="KR135" s="100">
        <v>175693300</v>
      </c>
      <c r="KS135" s="100">
        <v>0</v>
      </c>
      <c r="KT135" s="100">
        <v>0</v>
      </c>
    </row>
    <row r="136" spans="1:306" x14ac:dyDescent="0.25">
      <c r="A136" s="61">
        <v>2217</v>
      </c>
      <c r="B136" s="61" t="s">
        <v>154</v>
      </c>
      <c r="C136" s="61">
        <v>20901740</v>
      </c>
      <c r="D136" s="61">
        <v>2000</v>
      </c>
      <c r="E136" s="61">
        <v>10450.870000000001</v>
      </c>
      <c r="F136" s="61">
        <v>75</v>
      </c>
      <c r="G136" s="61">
        <v>10525.87</v>
      </c>
      <c r="H136" s="61">
        <v>2006</v>
      </c>
      <c r="I136" s="61">
        <v>21114895</v>
      </c>
      <c r="J136" s="61">
        <v>0</v>
      </c>
      <c r="K136" s="61">
        <v>-65613</v>
      </c>
      <c r="L136" s="61">
        <v>0</v>
      </c>
      <c r="M136" s="61">
        <v>0</v>
      </c>
      <c r="N136" s="61">
        <v>0</v>
      </c>
      <c r="O136" s="61">
        <v>0</v>
      </c>
      <c r="P136" s="61">
        <v>0</v>
      </c>
      <c r="Q136" s="61">
        <v>0</v>
      </c>
      <c r="R136" s="61">
        <v>0</v>
      </c>
      <c r="S136" s="61">
        <v>21052381</v>
      </c>
      <c r="T136" s="61">
        <v>5229657</v>
      </c>
      <c r="U136" s="61">
        <v>15822724</v>
      </c>
      <c r="V136" s="61">
        <v>15822724</v>
      </c>
      <c r="W136" s="61">
        <v>1234897</v>
      </c>
      <c r="X136" s="61">
        <v>95750</v>
      </c>
      <c r="Y136" s="61">
        <v>1481513381</v>
      </c>
      <c r="Z136" s="61">
        <v>0</v>
      </c>
      <c r="AA136" s="61">
        <v>0</v>
      </c>
      <c r="AB136" s="61">
        <v>0</v>
      </c>
      <c r="AC136" s="61">
        <v>0</v>
      </c>
      <c r="AD136" s="61">
        <v>3099</v>
      </c>
      <c r="AE136" s="94">
        <v>21052381</v>
      </c>
      <c r="AF136" s="94">
        <v>2007</v>
      </c>
      <c r="AG136" s="94">
        <v>10489.48</v>
      </c>
      <c r="AH136" s="94">
        <v>0</v>
      </c>
      <c r="AI136" s="94">
        <v>10489.48</v>
      </c>
      <c r="AJ136" s="94">
        <v>2025</v>
      </c>
      <c r="AK136" s="94">
        <v>21241197</v>
      </c>
      <c r="AL136" s="94">
        <v>7427</v>
      </c>
      <c r="AM136" s="94">
        <v>0</v>
      </c>
      <c r="AN136" s="94">
        <v>0</v>
      </c>
      <c r="AO136" s="94">
        <v>0</v>
      </c>
      <c r="AP136" s="94">
        <v>0</v>
      </c>
      <c r="AQ136" s="94">
        <v>0</v>
      </c>
      <c r="AR136" s="94">
        <v>0</v>
      </c>
      <c r="AS136" s="94">
        <v>0</v>
      </c>
      <c r="AT136" s="94">
        <v>0</v>
      </c>
      <c r="AU136" s="94">
        <v>21259113</v>
      </c>
      <c r="AV136" s="94">
        <v>6394090</v>
      </c>
      <c r="AW136" s="94">
        <v>14865023</v>
      </c>
      <c r="AX136" s="94">
        <v>14875512</v>
      </c>
      <c r="AY136" s="94">
        <v>2168873</v>
      </c>
      <c r="AZ136" s="94">
        <v>83487</v>
      </c>
      <c r="BA136" s="94">
        <v>1516941077</v>
      </c>
      <c r="BB136" s="94">
        <v>0</v>
      </c>
      <c r="BC136" s="94">
        <v>10489</v>
      </c>
      <c r="BD136" s="94">
        <v>0</v>
      </c>
      <c r="BE136" s="94">
        <v>0</v>
      </c>
      <c r="BF136" s="94">
        <v>0</v>
      </c>
      <c r="BG136" s="94">
        <v>10489</v>
      </c>
      <c r="BH136" s="94">
        <v>0</v>
      </c>
      <c r="BI136" s="94">
        <v>0</v>
      </c>
      <c r="BJ136" s="85">
        <v>21248624</v>
      </c>
      <c r="BK136" s="85">
        <v>2025</v>
      </c>
      <c r="BL136" s="85">
        <v>10493.15</v>
      </c>
      <c r="BM136" s="85">
        <v>0</v>
      </c>
      <c r="BN136" s="85">
        <v>10493.15</v>
      </c>
      <c r="BO136" s="85">
        <v>2040</v>
      </c>
      <c r="BP136" s="85">
        <v>21406026</v>
      </c>
      <c r="BQ136" s="85">
        <v>0</v>
      </c>
      <c r="BR136" s="85">
        <v>0</v>
      </c>
      <c r="BS136" s="85">
        <v>0</v>
      </c>
      <c r="BT136" s="85">
        <v>0</v>
      </c>
      <c r="BU136" s="85">
        <v>0</v>
      </c>
      <c r="BV136" s="85">
        <v>0</v>
      </c>
      <c r="BW136" s="85">
        <v>0</v>
      </c>
      <c r="BX136" s="85">
        <v>0</v>
      </c>
      <c r="BY136" s="85">
        <v>0</v>
      </c>
      <c r="BZ136" s="85">
        <v>21496789</v>
      </c>
      <c r="CA136" s="85">
        <v>6603040</v>
      </c>
      <c r="CB136" s="85">
        <v>14893749</v>
      </c>
      <c r="CC136" s="85">
        <v>14872763</v>
      </c>
      <c r="CD136" s="85">
        <v>2170105</v>
      </c>
      <c r="CE136" s="85">
        <v>82615</v>
      </c>
      <c r="CF136" s="85">
        <v>1598968663</v>
      </c>
      <c r="CG136" s="85">
        <v>20986</v>
      </c>
      <c r="CH136" s="85">
        <v>0</v>
      </c>
      <c r="CI136" s="85">
        <v>0</v>
      </c>
      <c r="CJ136" s="85">
        <v>0</v>
      </c>
      <c r="CK136" s="85">
        <v>4610</v>
      </c>
      <c r="CL136" s="85">
        <v>86153</v>
      </c>
      <c r="CM136" s="85">
        <v>0</v>
      </c>
      <c r="CN136" s="85">
        <v>0</v>
      </c>
      <c r="CO136" s="91">
        <v>21406026</v>
      </c>
      <c r="CP136" s="91">
        <v>2040</v>
      </c>
      <c r="CQ136" s="91">
        <v>10493.15</v>
      </c>
      <c r="CR136" s="91">
        <v>0</v>
      </c>
      <c r="CS136" s="91">
        <v>10493.15</v>
      </c>
      <c r="CT136" s="91">
        <v>2030</v>
      </c>
      <c r="CU136" s="91">
        <v>21301095</v>
      </c>
      <c r="CV136" s="91">
        <v>0</v>
      </c>
      <c r="CW136" s="91">
        <v>0</v>
      </c>
      <c r="CX136" s="91">
        <v>0</v>
      </c>
      <c r="CY136" s="91">
        <v>0</v>
      </c>
      <c r="CZ136" s="91">
        <v>0</v>
      </c>
      <c r="DA136" s="91">
        <v>0</v>
      </c>
      <c r="DB136" s="91">
        <v>0</v>
      </c>
      <c r="DC136" s="91">
        <v>104932</v>
      </c>
      <c r="DD136" s="91">
        <v>0</v>
      </c>
      <c r="DE136" s="91">
        <v>21630270</v>
      </c>
      <c r="DF136" s="91">
        <v>5838490</v>
      </c>
      <c r="DG136" s="91">
        <v>15791780</v>
      </c>
      <c r="DH136" s="91">
        <v>15791780</v>
      </c>
      <c r="DI136" s="91">
        <v>2897843</v>
      </c>
      <c r="DJ136" s="91">
        <v>83829</v>
      </c>
      <c r="DK136" s="91">
        <v>1650720765</v>
      </c>
      <c r="DL136" s="91">
        <v>0</v>
      </c>
      <c r="DM136" s="91">
        <v>0</v>
      </c>
      <c r="DN136" s="91">
        <v>104931</v>
      </c>
      <c r="DO136" s="91">
        <v>0</v>
      </c>
      <c r="DP136" s="91">
        <v>4424</v>
      </c>
      <c r="DQ136" s="91">
        <v>114888</v>
      </c>
      <c r="DR136" s="91">
        <v>0</v>
      </c>
      <c r="DS136" s="91">
        <v>0</v>
      </c>
      <c r="DT136" s="91">
        <v>0</v>
      </c>
      <c r="DU136" s="92">
        <v>21301095</v>
      </c>
      <c r="DV136" s="92">
        <v>2030</v>
      </c>
      <c r="DW136" s="92">
        <v>10493.15</v>
      </c>
      <c r="DX136" s="92">
        <v>0</v>
      </c>
      <c r="DY136" s="92">
        <v>10493.15</v>
      </c>
      <c r="DZ136" s="92">
        <v>2002</v>
      </c>
      <c r="EA136" s="92">
        <v>21301095</v>
      </c>
      <c r="EB136" s="92">
        <v>0</v>
      </c>
      <c r="EC136" s="92">
        <v>0</v>
      </c>
      <c r="ED136" s="92">
        <v>0</v>
      </c>
      <c r="EE136" s="92">
        <v>0</v>
      </c>
      <c r="EF136" s="92">
        <v>0</v>
      </c>
      <c r="EG136" s="92">
        <v>0</v>
      </c>
      <c r="EH136" s="92">
        <v>0</v>
      </c>
      <c r="EI136" s="92">
        <v>293808</v>
      </c>
      <c r="EJ136" s="92">
        <v>0</v>
      </c>
      <c r="EK136" s="92">
        <v>21798294</v>
      </c>
      <c r="EL136" s="92">
        <v>6328268</v>
      </c>
      <c r="EM136" s="92">
        <v>15470026</v>
      </c>
      <c r="EN136" s="92">
        <v>15470026</v>
      </c>
      <c r="EO136" s="92">
        <v>2967900</v>
      </c>
      <c r="EP136" s="92">
        <v>85858</v>
      </c>
      <c r="EQ136" s="92">
        <v>1744594062</v>
      </c>
      <c r="ER136" s="92">
        <v>0</v>
      </c>
      <c r="ES136" s="92">
        <v>0</v>
      </c>
      <c r="ET136" s="92">
        <v>293809</v>
      </c>
      <c r="EU136" s="92">
        <v>9258</v>
      </c>
      <c r="EV136" s="92">
        <v>0</v>
      </c>
      <c r="EW136" s="92">
        <v>181701</v>
      </c>
      <c r="EX136" s="92">
        <v>0</v>
      </c>
      <c r="EY136" s="92">
        <v>0</v>
      </c>
      <c r="EZ136" s="92">
        <v>12431</v>
      </c>
      <c r="FA136" s="88">
        <v>21007287</v>
      </c>
      <c r="FB136" s="88">
        <v>2002</v>
      </c>
      <c r="FC136" s="88">
        <v>10493.15</v>
      </c>
      <c r="FD136" s="88">
        <v>175</v>
      </c>
      <c r="FE136" s="88">
        <v>10668.15</v>
      </c>
      <c r="FF136" s="88">
        <v>1979</v>
      </c>
      <c r="FG136" s="88">
        <v>21112269</v>
      </c>
      <c r="FH136" s="88">
        <v>0</v>
      </c>
      <c r="FI136" s="88">
        <v>0</v>
      </c>
      <c r="FJ136" s="88">
        <v>0</v>
      </c>
      <c r="FK136" s="88">
        <v>0</v>
      </c>
      <c r="FL136" s="88">
        <v>0</v>
      </c>
      <c r="FM136" s="88">
        <v>0</v>
      </c>
      <c r="FN136" s="88">
        <v>0</v>
      </c>
      <c r="FO136" s="88">
        <v>245367</v>
      </c>
      <c r="FP136" s="88">
        <v>0</v>
      </c>
      <c r="FQ136" s="88">
        <v>2295</v>
      </c>
      <c r="FR136" s="88">
        <v>0</v>
      </c>
      <c r="FS136" s="88">
        <v>0</v>
      </c>
      <c r="FT136" s="88">
        <v>0</v>
      </c>
      <c r="FU136" s="88">
        <v>235272</v>
      </c>
      <c r="FV136" s="88">
        <v>38169</v>
      </c>
      <c r="FW136" s="88">
        <v>21633372</v>
      </c>
      <c r="FX136" s="88">
        <v>5392035</v>
      </c>
      <c r="FY136" s="88">
        <v>16241338</v>
      </c>
      <c r="FZ136" s="88">
        <v>16241338</v>
      </c>
      <c r="GA136" s="88">
        <v>2532800</v>
      </c>
      <c r="GB136" s="88">
        <v>1838427008</v>
      </c>
      <c r="GC136" s="88">
        <v>0</v>
      </c>
      <c r="GD136" s="88">
        <v>1</v>
      </c>
      <c r="GE136" s="93">
        <v>21112269</v>
      </c>
      <c r="GF136" s="93">
        <v>1979</v>
      </c>
      <c r="GG136" s="93">
        <v>10668.15</v>
      </c>
      <c r="GH136" s="93">
        <v>179</v>
      </c>
      <c r="GI136" s="93">
        <v>10847.15</v>
      </c>
      <c r="GJ136" s="93">
        <v>1945</v>
      </c>
      <c r="GK136" s="93">
        <v>21097707</v>
      </c>
      <c r="GL136" s="93">
        <v>14562</v>
      </c>
      <c r="GM136" s="93">
        <v>0</v>
      </c>
      <c r="GN136" s="93">
        <v>0</v>
      </c>
      <c r="GO136" s="93">
        <v>0</v>
      </c>
      <c r="GP136" s="93">
        <v>0</v>
      </c>
      <c r="GQ136" s="93">
        <v>0</v>
      </c>
      <c r="GR136" s="93">
        <v>0</v>
      </c>
      <c r="GS136" s="93">
        <v>368803</v>
      </c>
      <c r="GT136" s="93">
        <v>0</v>
      </c>
      <c r="GU136" s="93">
        <v>0</v>
      </c>
      <c r="GV136" s="93">
        <v>0</v>
      </c>
      <c r="GW136" s="93">
        <v>0</v>
      </c>
      <c r="GX136" s="93">
        <v>0</v>
      </c>
      <c r="GY136" s="93">
        <v>309222</v>
      </c>
      <c r="GZ136" s="93">
        <v>51908</v>
      </c>
      <c r="HA136" s="93">
        <v>21842202</v>
      </c>
      <c r="HB136" s="93">
        <v>6480183</v>
      </c>
      <c r="HC136" s="93">
        <v>15362019</v>
      </c>
      <c r="HD136" s="93">
        <v>15372866</v>
      </c>
      <c r="HE136" s="93">
        <v>3401272</v>
      </c>
      <c r="HF136" s="93">
        <v>1957718050</v>
      </c>
      <c r="HG136" s="93">
        <v>0</v>
      </c>
      <c r="HH136" s="93">
        <v>10847</v>
      </c>
      <c r="HI136" s="65">
        <v>21097707</v>
      </c>
      <c r="HJ136" s="65">
        <v>1945</v>
      </c>
      <c r="HK136" s="65">
        <v>10847.15</v>
      </c>
      <c r="HL136" s="65">
        <v>0</v>
      </c>
      <c r="HM136" s="65">
        <v>10847.15</v>
      </c>
      <c r="HN136" s="65">
        <v>1943</v>
      </c>
      <c r="HO136" s="65">
        <v>21076012</v>
      </c>
      <c r="HP136" s="65">
        <v>21695</v>
      </c>
      <c r="HQ136" s="65">
        <v>0</v>
      </c>
      <c r="HR136" s="65">
        <v>0</v>
      </c>
      <c r="HS136" s="65">
        <v>0</v>
      </c>
      <c r="HT136" s="65">
        <v>0</v>
      </c>
      <c r="HU136" s="65">
        <v>0</v>
      </c>
      <c r="HV136" s="65">
        <v>0</v>
      </c>
      <c r="HW136" s="65">
        <v>21694</v>
      </c>
      <c r="HX136" s="65">
        <v>0</v>
      </c>
      <c r="HY136" s="65">
        <v>0</v>
      </c>
      <c r="HZ136" s="65">
        <v>12751</v>
      </c>
      <c r="IA136" s="65">
        <v>0</v>
      </c>
      <c r="IB136" s="65">
        <v>0</v>
      </c>
      <c r="IC136" s="65">
        <v>418738</v>
      </c>
      <c r="ID136" s="65">
        <v>86414</v>
      </c>
      <c r="IE136" s="65">
        <v>21637304</v>
      </c>
      <c r="IF136" s="65">
        <v>6525544</v>
      </c>
      <c r="IG136" s="65">
        <v>15111760</v>
      </c>
      <c r="IH136" s="65">
        <v>15111760</v>
      </c>
      <c r="II136" s="65">
        <v>3662378</v>
      </c>
      <c r="IJ136" s="65">
        <v>2022741879</v>
      </c>
      <c r="IK136" s="65">
        <v>0</v>
      </c>
      <c r="IL136" s="65">
        <v>0</v>
      </c>
      <c r="IM136" s="90">
        <v>21076012</v>
      </c>
      <c r="IN136" s="90">
        <v>1943</v>
      </c>
      <c r="IO136" s="90">
        <v>10847.15</v>
      </c>
      <c r="IP136" s="90">
        <v>0</v>
      </c>
      <c r="IQ136" s="90">
        <v>10847.15</v>
      </c>
      <c r="IR136" s="90">
        <v>1956</v>
      </c>
      <c r="IS136" s="90">
        <v>21217025</v>
      </c>
      <c r="IT136" s="90">
        <v>0</v>
      </c>
      <c r="IU136" s="90">
        <v>0</v>
      </c>
      <c r="IV136" s="90">
        <v>117400</v>
      </c>
      <c r="IW136" s="90">
        <v>0</v>
      </c>
      <c r="IX136" s="90">
        <v>0</v>
      </c>
      <c r="IY136" s="90">
        <v>0</v>
      </c>
      <c r="IZ136" s="90">
        <v>0</v>
      </c>
      <c r="JA136" s="90">
        <v>0</v>
      </c>
      <c r="JB136" s="90">
        <v>0</v>
      </c>
      <c r="JC136" s="90">
        <v>0</v>
      </c>
      <c r="JD136" s="90">
        <v>13103</v>
      </c>
      <c r="JE136" s="90">
        <v>0</v>
      </c>
      <c r="JF136" s="90">
        <v>0</v>
      </c>
      <c r="JG136" s="90">
        <v>443532</v>
      </c>
      <c r="JH136" s="90">
        <v>86855</v>
      </c>
      <c r="JI136" s="90">
        <v>21877915</v>
      </c>
      <c r="JJ136" s="90">
        <v>9302033</v>
      </c>
      <c r="JK136" s="90">
        <v>12575882</v>
      </c>
      <c r="JL136" s="90">
        <v>12575882</v>
      </c>
      <c r="JM136" s="90">
        <v>5176122</v>
      </c>
      <c r="JN136" s="90">
        <v>2267268085</v>
      </c>
      <c r="JO136" s="90">
        <v>0</v>
      </c>
      <c r="JP136" s="90">
        <v>0</v>
      </c>
      <c r="JQ136" s="100">
        <v>21334425</v>
      </c>
      <c r="JR136" s="100">
        <v>1956</v>
      </c>
      <c r="JS136" s="100">
        <v>10907.17</v>
      </c>
      <c r="JT136" s="100">
        <v>325</v>
      </c>
      <c r="JU136" s="100">
        <v>11232.17</v>
      </c>
      <c r="JV136" s="100">
        <v>1992</v>
      </c>
      <c r="JW136" s="100">
        <v>22374483</v>
      </c>
      <c r="JX136" s="100">
        <v>0</v>
      </c>
      <c r="JY136" s="100">
        <v>0</v>
      </c>
      <c r="JZ136" s="100">
        <v>0</v>
      </c>
      <c r="KA136" s="100">
        <v>0</v>
      </c>
      <c r="KB136" s="100">
        <v>0</v>
      </c>
      <c r="KC136" s="100">
        <v>0</v>
      </c>
      <c r="KD136" s="100">
        <v>0</v>
      </c>
      <c r="KE136" s="100">
        <v>0</v>
      </c>
      <c r="KF136" s="100">
        <v>0</v>
      </c>
      <c r="KG136" s="100">
        <v>29101</v>
      </c>
      <c r="KH136" s="100">
        <v>35227</v>
      </c>
      <c r="KI136" s="100">
        <v>0</v>
      </c>
      <c r="KJ136" s="100">
        <v>0</v>
      </c>
      <c r="KK136" s="100">
        <v>700117</v>
      </c>
      <c r="KL136" s="100">
        <v>115348</v>
      </c>
      <c r="KM136" s="100">
        <v>23254276</v>
      </c>
      <c r="KN136" s="100">
        <v>10541382</v>
      </c>
      <c r="KO136" s="100">
        <v>12712894</v>
      </c>
      <c r="KP136" s="100">
        <v>12746591</v>
      </c>
      <c r="KQ136" s="100">
        <v>5967593</v>
      </c>
      <c r="KR136" s="100">
        <v>2522780428</v>
      </c>
      <c r="KS136" s="100">
        <v>0</v>
      </c>
      <c r="KT136" s="100">
        <v>33697</v>
      </c>
    </row>
    <row r="137" spans="1:306" x14ac:dyDescent="0.25">
      <c r="A137" s="61">
        <v>2226</v>
      </c>
      <c r="B137" s="61" t="s">
        <v>155</v>
      </c>
      <c r="C137" s="61">
        <v>2464040</v>
      </c>
      <c r="D137" s="61">
        <v>239</v>
      </c>
      <c r="E137" s="61">
        <v>10309.790000000001</v>
      </c>
      <c r="F137" s="61">
        <v>75</v>
      </c>
      <c r="G137" s="61">
        <v>10384.790000000001</v>
      </c>
      <c r="H137" s="61">
        <v>242</v>
      </c>
      <c r="I137" s="61">
        <v>2513119</v>
      </c>
      <c r="J137" s="61">
        <v>0</v>
      </c>
      <c r="K137" s="61">
        <v>0</v>
      </c>
      <c r="L137" s="61">
        <v>0</v>
      </c>
      <c r="M137" s="61">
        <v>0</v>
      </c>
      <c r="N137" s="61">
        <v>0</v>
      </c>
      <c r="O137" s="61">
        <v>0</v>
      </c>
      <c r="P137" s="61">
        <v>0</v>
      </c>
      <c r="Q137" s="61">
        <v>0</v>
      </c>
      <c r="R137" s="61">
        <v>0</v>
      </c>
      <c r="S137" s="61">
        <v>2513119</v>
      </c>
      <c r="T137" s="61">
        <v>1597562</v>
      </c>
      <c r="U137" s="61">
        <v>915557</v>
      </c>
      <c r="V137" s="61">
        <v>915557</v>
      </c>
      <c r="W137" s="61">
        <v>217531</v>
      </c>
      <c r="X137" s="61">
        <v>514</v>
      </c>
      <c r="Y137" s="61">
        <v>98258359</v>
      </c>
      <c r="Z137" s="61">
        <v>0</v>
      </c>
      <c r="AA137" s="61">
        <v>0</v>
      </c>
      <c r="AB137" s="61">
        <v>0</v>
      </c>
      <c r="AC137" s="61">
        <v>0</v>
      </c>
      <c r="AD137" s="61">
        <v>0</v>
      </c>
      <c r="AE137" s="94">
        <v>2513119</v>
      </c>
      <c r="AF137" s="94">
        <v>242</v>
      </c>
      <c r="AG137" s="94">
        <v>10384.790000000001</v>
      </c>
      <c r="AH137" s="94">
        <v>0</v>
      </c>
      <c r="AI137" s="94">
        <v>10384.790000000001</v>
      </c>
      <c r="AJ137" s="94">
        <v>245</v>
      </c>
      <c r="AK137" s="94">
        <v>2544274</v>
      </c>
      <c r="AL137" s="94">
        <v>0</v>
      </c>
      <c r="AM137" s="94">
        <v>0</v>
      </c>
      <c r="AN137" s="94">
        <v>0</v>
      </c>
      <c r="AO137" s="94">
        <v>0</v>
      </c>
      <c r="AP137" s="94">
        <v>0</v>
      </c>
      <c r="AQ137" s="94">
        <v>0</v>
      </c>
      <c r="AR137" s="94">
        <v>0</v>
      </c>
      <c r="AS137" s="94">
        <v>0</v>
      </c>
      <c r="AT137" s="94">
        <v>0</v>
      </c>
      <c r="AU137" s="94">
        <v>2569033</v>
      </c>
      <c r="AV137" s="94">
        <v>1664047</v>
      </c>
      <c r="AW137" s="94">
        <v>904986</v>
      </c>
      <c r="AX137" s="94">
        <v>894601</v>
      </c>
      <c r="AY137" s="94">
        <v>220519</v>
      </c>
      <c r="AZ137" s="94">
        <v>525</v>
      </c>
      <c r="BA137" s="94">
        <v>100893330</v>
      </c>
      <c r="BB137" s="94">
        <v>10385</v>
      </c>
      <c r="BC137" s="94">
        <v>0</v>
      </c>
      <c r="BD137" s="94">
        <v>0</v>
      </c>
      <c r="BE137" s="94">
        <v>0</v>
      </c>
      <c r="BF137" s="94">
        <v>14374</v>
      </c>
      <c r="BG137" s="94">
        <v>10385</v>
      </c>
      <c r="BH137" s="94">
        <v>0</v>
      </c>
      <c r="BI137" s="94">
        <v>0</v>
      </c>
      <c r="BJ137" s="85">
        <v>2544274</v>
      </c>
      <c r="BK137" s="85">
        <v>245</v>
      </c>
      <c r="BL137" s="85">
        <v>10384.790000000001</v>
      </c>
      <c r="BM137" s="85">
        <v>0</v>
      </c>
      <c r="BN137" s="85">
        <v>10384.790000000001</v>
      </c>
      <c r="BO137" s="85">
        <v>247</v>
      </c>
      <c r="BP137" s="85">
        <v>2565043</v>
      </c>
      <c r="BQ137" s="85">
        <v>0</v>
      </c>
      <c r="BR137" s="85">
        <v>42522</v>
      </c>
      <c r="BS137" s="85">
        <v>0</v>
      </c>
      <c r="BT137" s="85">
        <v>0</v>
      </c>
      <c r="BU137" s="85">
        <v>0</v>
      </c>
      <c r="BV137" s="85">
        <v>0</v>
      </c>
      <c r="BW137" s="85">
        <v>0</v>
      </c>
      <c r="BX137" s="85">
        <v>0</v>
      </c>
      <c r="BY137" s="85">
        <v>235000</v>
      </c>
      <c r="BZ137" s="85">
        <v>2862704</v>
      </c>
      <c r="CA137" s="85">
        <v>1753807</v>
      </c>
      <c r="CB137" s="85">
        <v>1108897</v>
      </c>
      <c r="CC137" s="85">
        <v>1119282</v>
      </c>
      <c r="CD137" s="85">
        <v>36187</v>
      </c>
      <c r="CE137" s="85">
        <v>323</v>
      </c>
      <c r="CF137" s="85">
        <v>103576956</v>
      </c>
      <c r="CG137" s="85">
        <v>0</v>
      </c>
      <c r="CH137" s="85">
        <v>10385</v>
      </c>
      <c r="CI137" s="85">
        <v>0</v>
      </c>
      <c r="CJ137" s="85">
        <v>0</v>
      </c>
      <c r="CK137" s="85">
        <v>12170</v>
      </c>
      <c r="CL137" s="85">
        <v>7969</v>
      </c>
      <c r="CM137" s="85">
        <v>0</v>
      </c>
      <c r="CN137" s="85">
        <v>0</v>
      </c>
      <c r="CO137" s="91">
        <v>2607565</v>
      </c>
      <c r="CP137" s="91">
        <v>247</v>
      </c>
      <c r="CQ137" s="91">
        <v>10556.94</v>
      </c>
      <c r="CR137" s="91">
        <v>0</v>
      </c>
      <c r="CS137" s="91">
        <v>10556.94</v>
      </c>
      <c r="CT137" s="91">
        <v>246</v>
      </c>
      <c r="CU137" s="91">
        <v>2597007</v>
      </c>
      <c r="CV137" s="91">
        <v>0</v>
      </c>
      <c r="CW137" s="91">
        <v>0</v>
      </c>
      <c r="CX137" s="91">
        <v>0</v>
      </c>
      <c r="CY137" s="91">
        <v>0</v>
      </c>
      <c r="CZ137" s="91">
        <v>0</v>
      </c>
      <c r="DA137" s="91">
        <v>0</v>
      </c>
      <c r="DB137" s="91">
        <v>0</v>
      </c>
      <c r="DC137" s="91">
        <v>10557</v>
      </c>
      <c r="DD137" s="91">
        <v>0</v>
      </c>
      <c r="DE137" s="91">
        <v>2626298</v>
      </c>
      <c r="DF137" s="91">
        <v>1754163</v>
      </c>
      <c r="DG137" s="91">
        <v>872135</v>
      </c>
      <c r="DH137" s="91">
        <v>872135</v>
      </c>
      <c r="DI137" s="91">
        <v>218000</v>
      </c>
      <c r="DJ137" s="91">
        <v>328</v>
      </c>
      <c r="DK137" s="91">
        <v>106895836</v>
      </c>
      <c r="DL137" s="91">
        <v>0</v>
      </c>
      <c r="DM137" s="91">
        <v>0</v>
      </c>
      <c r="DN137" s="91">
        <v>10558</v>
      </c>
      <c r="DO137" s="91">
        <v>0</v>
      </c>
      <c r="DP137" s="91">
        <v>0</v>
      </c>
      <c r="DQ137" s="91">
        <v>8176</v>
      </c>
      <c r="DR137" s="91">
        <v>0</v>
      </c>
      <c r="DS137" s="91">
        <v>0</v>
      </c>
      <c r="DT137" s="91">
        <v>0</v>
      </c>
      <c r="DU137" s="92">
        <v>2597007</v>
      </c>
      <c r="DV137" s="92">
        <v>246</v>
      </c>
      <c r="DW137" s="92">
        <v>10556.94</v>
      </c>
      <c r="DX137" s="92">
        <v>0</v>
      </c>
      <c r="DY137" s="92">
        <v>10556.94</v>
      </c>
      <c r="DZ137" s="92">
        <v>241</v>
      </c>
      <c r="EA137" s="92">
        <v>2597007</v>
      </c>
      <c r="EB137" s="92">
        <v>0</v>
      </c>
      <c r="EC137" s="92">
        <v>0</v>
      </c>
      <c r="ED137" s="92">
        <v>0</v>
      </c>
      <c r="EE137" s="92">
        <v>0</v>
      </c>
      <c r="EF137" s="92">
        <v>0</v>
      </c>
      <c r="EG137" s="92">
        <v>0</v>
      </c>
      <c r="EH137" s="92">
        <v>0</v>
      </c>
      <c r="EI137" s="92">
        <v>52785</v>
      </c>
      <c r="EJ137" s="92">
        <v>0</v>
      </c>
      <c r="EK137" s="92">
        <v>2658192</v>
      </c>
      <c r="EL137" s="92">
        <v>1677833</v>
      </c>
      <c r="EM137" s="92">
        <v>980359</v>
      </c>
      <c r="EN137" s="92">
        <v>980359</v>
      </c>
      <c r="EO137" s="92">
        <v>228000</v>
      </c>
      <c r="EP137" s="92">
        <v>336</v>
      </c>
      <c r="EQ137" s="92">
        <v>112984816</v>
      </c>
      <c r="ER137" s="92">
        <v>0</v>
      </c>
      <c r="ES137" s="92">
        <v>0</v>
      </c>
      <c r="ET137" s="92">
        <v>52784</v>
      </c>
      <c r="EU137" s="92">
        <v>0</v>
      </c>
      <c r="EV137" s="92">
        <v>0</v>
      </c>
      <c r="EW137" s="92">
        <v>8400</v>
      </c>
      <c r="EX137" s="92">
        <v>0</v>
      </c>
      <c r="EY137" s="92">
        <v>0</v>
      </c>
      <c r="EZ137" s="92">
        <v>0</v>
      </c>
      <c r="FA137" s="88">
        <v>2544223</v>
      </c>
      <c r="FB137" s="88">
        <v>241</v>
      </c>
      <c r="FC137" s="88">
        <v>10556.94</v>
      </c>
      <c r="FD137" s="88">
        <v>175</v>
      </c>
      <c r="FE137" s="88">
        <v>10731.94</v>
      </c>
      <c r="FF137" s="88">
        <v>238</v>
      </c>
      <c r="FG137" s="88">
        <v>2554202</v>
      </c>
      <c r="FH137" s="88">
        <v>0</v>
      </c>
      <c r="FI137" s="88">
        <v>0</v>
      </c>
      <c r="FJ137" s="88">
        <v>0</v>
      </c>
      <c r="FK137" s="88">
        <v>0</v>
      </c>
      <c r="FL137" s="88">
        <v>0</v>
      </c>
      <c r="FM137" s="88">
        <v>0</v>
      </c>
      <c r="FN137" s="88">
        <v>0</v>
      </c>
      <c r="FO137" s="88">
        <v>32196</v>
      </c>
      <c r="FP137" s="88">
        <v>0</v>
      </c>
      <c r="FQ137" s="88">
        <v>0</v>
      </c>
      <c r="FR137" s="88">
        <v>0</v>
      </c>
      <c r="FS137" s="88">
        <v>0</v>
      </c>
      <c r="FT137" s="88">
        <v>0</v>
      </c>
      <c r="FU137" s="88">
        <v>0</v>
      </c>
      <c r="FV137" s="88">
        <v>0</v>
      </c>
      <c r="FW137" s="88">
        <v>2586398</v>
      </c>
      <c r="FX137" s="88">
        <v>1661256</v>
      </c>
      <c r="FY137" s="88">
        <v>925142</v>
      </c>
      <c r="FZ137" s="88">
        <v>925142</v>
      </c>
      <c r="GA137" s="88">
        <v>242040</v>
      </c>
      <c r="GB137" s="88">
        <v>114089774</v>
      </c>
      <c r="GC137" s="88">
        <v>0</v>
      </c>
      <c r="GD137" s="88">
        <v>0</v>
      </c>
      <c r="GE137" s="93">
        <v>2554202</v>
      </c>
      <c r="GF137" s="93">
        <v>238</v>
      </c>
      <c r="GG137" s="93">
        <v>10731.94</v>
      </c>
      <c r="GH137" s="93">
        <v>179</v>
      </c>
      <c r="GI137" s="93">
        <v>10910.94</v>
      </c>
      <c r="GJ137" s="93">
        <v>236</v>
      </c>
      <c r="GK137" s="93">
        <v>2574982</v>
      </c>
      <c r="GL137" s="93">
        <v>0</v>
      </c>
      <c r="GM137" s="93">
        <v>0</v>
      </c>
      <c r="GN137" s="93">
        <v>0</v>
      </c>
      <c r="GO137" s="93">
        <v>0</v>
      </c>
      <c r="GP137" s="93">
        <v>0</v>
      </c>
      <c r="GQ137" s="93">
        <v>0</v>
      </c>
      <c r="GR137" s="93">
        <v>0</v>
      </c>
      <c r="GS137" s="93">
        <v>21822</v>
      </c>
      <c r="GT137" s="93">
        <v>0</v>
      </c>
      <c r="GU137" s="93">
        <v>0</v>
      </c>
      <c r="GV137" s="93">
        <v>0</v>
      </c>
      <c r="GW137" s="93">
        <v>0</v>
      </c>
      <c r="GX137" s="93">
        <v>0</v>
      </c>
      <c r="GY137" s="93">
        <v>24900</v>
      </c>
      <c r="GZ137" s="93">
        <v>0</v>
      </c>
      <c r="HA137" s="93">
        <v>2621704</v>
      </c>
      <c r="HB137" s="93">
        <v>1729503</v>
      </c>
      <c r="HC137" s="93">
        <v>892201</v>
      </c>
      <c r="HD137" s="93">
        <v>892201</v>
      </c>
      <c r="HE137" s="93">
        <v>242090</v>
      </c>
      <c r="HF137" s="93">
        <v>116846534</v>
      </c>
      <c r="HG137" s="93">
        <v>0</v>
      </c>
      <c r="HH137" s="93">
        <v>0</v>
      </c>
      <c r="HI137" s="65">
        <v>2574982</v>
      </c>
      <c r="HJ137" s="65">
        <v>236</v>
      </c>
      <c r="HK137" s="65">
        <v>10910.94</v>
      </c>
      <c r="HL137" s="65">
        <v>0</v>
      </c>
      <c r="HM137" s="65">
        <v>10910.94</v>
      </c>
      <c r="HN137" s="65">
        <v>244</v>
      </c>
      <c r="HO137" s="65">
        <v>2662269</v>
      </c>
      <c r="HP137" s="65">
        <v>0</v>
      </c>
      <c r="HQ137" s="65">
        <v>0</v>
      </c>
      <c r="HR137" s="65">
        <v>0</v>
      </c>
      <c r="HS137" s="65">
        <v>0</v>
      </c>
      <c r="HT137" s="65">
        <v>0</v>
      </c>
      <c r="HU137" s="65">
        <v>0</v>
      </c>
      <c r="HV137" s="65">
        <v>0</v>
      </c>
      <c r="HW137" s="65">
        <v>0</v>
      </c>
      <c r="HX137" s="65">
        <v>0</v>
      </c>
      <c r="HY137" s="65">
        <v>0</v>
      </c>
      <c r="HZ137" s="65">
        <v>4701</v>
      </c>
      <c r="IA137" s="65">
        <v>0</v>
      </c>
      <c r="IB137" s="65">
        <v>0</v>
      </c>
      <c r="IC137" s="65">
        <v>0</v>
      </c>
      <c r="ID137" s="65">
        <v>0</v>
      </c>
      <c r="IE137" s="65">
        <v>2666970</v>
      </c>
      <c r="IF137" s="65">
        <v>1901760</v>
      </c>
      <c r="IG137" s="65">
        <v>765210</v>
      </c>
      <c r="IH137" s="65">
        <v>765210</v>
      </c>
      <c r="II137" s="65">
        <v>340395</v>
      </c>
      <c r="IJ137" s="65">
        <v>123616423</v>
      </c>
      <c r="IK137" s="65">
        <v>0</v>
      </c>
      <c r="IL137" s="65">
        <v>0</v>
      </c>
      <c r="IM137" s="90">
        <v>2662269</v>
      </c>
      <c r="IN137" s="90">
        <v>244</v>
      </c>
      <c r="IO137" s="90">
        <v>10910.94</v>
      </c>
      <c r="IP137" s="90">
        <v>0</v>
      </c>
      <c r="IQ137" s="90">
        <v>10910.94</v>
      </c>
      <c r="IR137" s="90">
        <v>250</v>
      </c>
      <c r="IS137" s="90">
        <v>2727735</v>
      </c>
      <c r="IT137" s="90">
        <v>0</v>
      </c>
      <c r="IU137" s="90">
        <v>0</v>
      </c>
      <c r="IV137" s="90">
        <v>0</v>
      </c>
      <c r="IW137" s="90">
        <v>0</v>
      </c>
      <c r="IX137" s="90">
        <v>0</v>
      </c>
      <c r="IY137" s="90">
        <v>0</v>
      </c>
      <c r="IZ137" s="90">
        <v>0</v>
      </c>
      <c r="JA137" s="90">
        <v>0</v>
      </c>
      <c r="JB137" s="90">
        <v>0</v>
      </c>
      <c r="JC137" s="90">
        <v>0</v>
      </c>
      <c r="JD137" s="90">
        <v>0</v>
      </c>
      <c r="JE137" s="90">
        <v>0</v>
      </c>
      <c r="JF137" s="90">
        <v>0</v>
      </c>
      <c r="JG137" s="90">
        <v>0</v>
      </c>
      <c r="JH137" s="90">
        <v>0</v>
      </c>
      <c r="JI137" s="90">
        <v>2727735</v>
      </c>
      <c r="JJ137" s="90">
        <v>2125698</v>
      </c>
      <c r="JK137" s="90">
        <v>602037</v>
      </c>
      <c r="JL137" s="90">
        <v>602037</v>
      </c>
      <c r="JM137" s="90">
        <v>430000</v>
      </c>
      <c r="JN137" s="90">
        <v>139647501</v>
      </c>
      <c r="JO137" s="90">
        <v>0</v>
      </c>
      <c r="JP137" s="90">
        <v>0</v>
      </c>
      <c r="JQ137" s="100">
        <v>2727735</v>
      </c>
      <c r="JR137" s="100">
        <v>250</v>
      </c>
      <c r="JS137" s="100">
        <v>10910.94</v>
      </c>
      <c r="JT137" s="100">
        <v>325</v>
      </c>
      <c r="JU137" s="100">
        <v>11235.94</v>
      </c>
      <c r="JV137" s="100">
        <v>255</v>
      </c>
      <c r="JW137" s="100">
        <v>2865165</v>
      </c>
      <c r="JX137" s="100">
        <v>0</v>
      </c>
      <c r="JY137" s="100">
        <v>0</v>
      </c>
      <c r="JZ137" s="100">
        <v>35230</v>
      </c>
      <c r="KA137" s="100">
        <v>0</v>
      </c>
      <c r="KB137" s="100">
        <v>0</v>
      </c>
      <c r="KC137" s="100">
        <v>0</v>
      </c>
      <c r="KD137" s="100">
        <v>0</v>
      </c>
      <c r="KE137" s="100">
        <v>0</v>
      </c>
      <c r="KF137" s="100">
        <v>0</v>
      </c>
      <c r="KG137" s="100">
        <v>0</v>
      </c>
      <c r="KH137" s="100">
        <v>14986</v>
      </c>
      <c r="KI137" s="100">
        <v>0</v>
      </c>
      <c r="KJ137" s="100">
        <v>0</v>
      </c>
      <c r="KK137" s="100">
        <v>0</v>
      </c>
      <c r="KL137" s="100">
        <v>0</v>
      </c>
      <c r="KM137" s="100">
        <v>2915381</v>
      </c>
      <c r="KN137" s="100">
        <v>2258376</v>
      </c>
      <c r="KO137" s="100">
        <v>657005</v>
      </c>
      <c r="KP137" s="100">
        <v>645769</v>
      </c>
      <c r="KQ137" s="100">
        <v>240000</v>
      </c>
      <c r="KR137" s="100">
        <v>153740314</v>
      </c>
      <c r="KS137" s="100">
        <v>11236</v>
      </c>
      <c r="KT137" s="100">
        <v>0</v>
      </c>
    </row>
    <row r="138" spans="1:306" x14ac:dyDescent="0.25">
      <c r="A138" s="61">
        <v>2233</v>
      </c>
      <c r="B138" s="61" t="s">
        <v>156</v>
      </c>
      <c r="C138" s="61">
        <v>7920502</v>
      </c>
      <c r="D138" s="61">
        <v>868</v>
      </c>
      <c r="E138" s="61">
        <v>9125</v>
      </c>
      <c r="F138" s="61">
        <v>75</v>
      </c>
      <c r="G138" s="61">
        <v>9200</v>
      </c>
      <c r="H138" s="61">
        <v>848</v>
      </c>
      <c r="I138" s="61">
        <v>7801600</v>
      </c>
      <c r="J138" s="61">
        <v>0</v>
      </c>
      <c r="K138" s="61">
        <v>-1706</v>
      </c>
      <c r="L138" s="61">
        <v>0</v>
      </c>
      <c r="M138" s="61">
        <v>0</v>
      </c>
      <c r="N138" s="61">
        <v>0</v>
      </c>
      <c r="O138" s="61">
        <v>0</v>
      </c>
      <c r="P138" s="61">
        <v>0</v>
      </c>
      <c r="Q138" s="61">
        <v>184000</v>
      </c>
      <c r="R138" s="61">
        <v>0</v>
      </c>
      <c r="S138" s="61">
        <v>8102796</v>
      </c>
      <c r="T138" s="61">
        <v>4763625</v>
      </c>
      <c r="U138" s="61">
        <v>3339171</v>
      </c>
      <c r="V138" s="61">
        <v>3339171</v>
      </c>
      <c r="W138" s="61">
        <v>486825</v>
      </c>
      <c r="X138" s="61">
        <v>5992</v>
      </c>
      <c r="Y138" s="61">
        <v>375537576</v>
      </c>
      <c r="Z138" s="61">
        <v>0</v>
      </c>
      <c r="AA138" s="61">
        <v>0</v>
      </c>
      <c r="AB138" s="61">
        <v>118902</v>
      </c>
      <c r="AC138" s="61">
        <v>0</v>
      </c>
      <c r="AD138" s="61">
        <v>0</v>
      </c>
      <c r="AE138" s="94">
        <v>7799894</v>
      </c>
      <c r="AF138" s="94">
        <v>848</v>
      </c>
      <c r="AG138" s="94">
        <v>9197.99</v>
      </c>
      <c r="AH138" s="94">
        <v>0</v>
      </c>
      <c r="AI138" s="94">
        <v>9197.99</v>
      </c>
      <c r="AJ138" s="94">
        <v>839</v>
      </c>
      <c r="AK138" s="94">
        <v>7717114</v>
      </c>
      <c r="AL138" s="94">
        <v>0</v>
      </c>
      <c r="AM138" s="94">
        <v>0</v>
      </c>
      <c r="AN138" s="94">
        <v>0</v>
      </c>
      <c r="AO138" s="94">
        <v>0</v>
      </c>
      <c r="AP138" s="94">
        <v>0</v>
      </c>
      <c r="AQ138" s="94">
        <v>0</v>
      </c>
      <c r="AR138" s="94">
        <v>0</v>
      </c>
      <c r="AS138" s="94">
        <v>82782</v>
      </c>
      <c r="AT138" s="94">
        <v>0</v>
      </c>
      <c r="AU138" s="94">
        <v>7882676</v>
      </c>
      <c r="AV138" s="94">
        <v>5069095</v>
      </c>
      <c r="AW138" s="94">
        <v>2813581</v>
      </c>
      <c r="AX138" s="94">
        <v>2813581</v>
      </c>
      <c r="AY138" s="94">
        <v>488159</v>
      </c>
      <c r="AZ138" s="94">
        <v>4808</v>
      </c>
      <c r="BA138" s="94">
        <v>369257247</v>
      </c>
      <c r="BB138" s="94">
        <v>0</v>
      </c>
      <c r="BC138" s="94">
        <v>0</v>
      </c>
      <c r="BD138" s="94">
        <v>82780</v>
      </c>
      <c r="BE138" s="94">
        <v>0</v>
      </c>
      <c r="BF138" s="94">
        <v>0</v>
      </c>
      <c r="BG138" s="94">
        <v>0</v>
      </c>
      <c r="BH138" s="94">
        <v>0</v>
      </c>
      <c r="BI138" s="94">
        <v>0</v>
      </c>
      <c r="BJ138" s="85">
        <v>7717114</v>
      </c>
      <c r="BK138" s="85">
        <v>839</v>
      </c>
      <c r="BL138" s="85">
        <v>9197.99</v>
      </c>
      <c r="BM138" s="85">
        <v>0</v>
      </c>
      <c r="BN138" s="85">
        <v>9197.99</v>
      </c>
      <c r="BO138" s="85">
        <v>841</v>
      </c>
      <c r="BP138" s="85">
        <v>7735510</v>
      </c>
      <c r="BQ138" s="85">
        <v>0</v>
      </c>
      <c r="BR138" s="85">
        <v>3875</v>
      </c>
      <c r="BS138" s="85">
        <v>0</v>
      </c>
      <c r="BT138" s="85">
        <v>0</v>
      </c>
      <c r="BU138" s="85">
        <v>0</v>
      </c>
      <c r="BV138" s="85">
        <v>0</v>
      </c>
      <c r="BW138" s="85">
        <v>0</v>
      </c>
      <c r="BX138" s="85">
        <v>0</v>
      </c>
      <c r="BY138" s="85">
        <v>0</v>
      </c>
      <c r="BZ138" s="85">
        <v>7760054</v>
      </c>
      <c r="CA138" s="85">
        <v>5540761</v>
      </c>
      <c r="CB138" s="85">
        <v>2219293</v>
      </c>
      <c r="CC138" s="85">
        <v>2219293</v>
      </c>
      <c r="CD138" s="85">
        <v>488441</v>
      </c>
      <c r="CE138" s="85">
        <v>2690</v>
      </c>
      <c r="CF138" s="85">
        <v>381867728</v>
      </c>
      <c r="CG138" s="85">
        <v>0</v>
      </c>
      <c r="CH138" s="85">
        <v>0</v>
      </c>
      <c r="CI138" s="85">
        <v>0</v>
      </c>
      <c r="CJ138" s="85">
        <v>0</v>
      </c>
      <c r="CK138" s="85">
        <v>20669</v>
      </c>
      <c r="CL138" s="85">
        <v>0</v>
      </c>
      <c r="CM138" s="85">
        <v>0</v>
      </c>
      <c r="CN138" s="85">
        <v>0</v>
      </c>
      <c r="CO138" s="91">
        <v>7739385</v>
      </c>
      <c r="CP138" s="91">
        <v>841</v>
      </c>
      <c r="CQ138" s="91">
        <v>9202.6</v>
      </c>
      <c r="CR138" s="91">
        <v>0</v>
      </c>
      <c r="CS138" s="91">
        <v>9202.6</v>
      </c>
      <c r="CT138" s="91">
        <v>849</v>
      </c>
      <c r="CU138" s="91">
        <v>7813007</v>
      </c>
      <c r="CV138" s="91">
        <v>0</v>
      </c>
      <c r="CW138" s="91">
        <v>0</v>
      </c>
      <c r="CX138" s="91">
        <v>0</v>
      </c>
      <c r="CY138" s="91">
        <v>0</v>
      </c>
      <c r="CZ138" s="91">
        <v>0</v>
      </c>
      <c r="DA138" s="91">
        <v>0</v>
      </c>
      <c r="DB138" s="91">
        <v>0</v>
      </c>
      <c r="DC138" s="91">
        <v>0</v>
      </c>
      <c r="DD138" s="91">
        <v>0</v>
      </c>
      <c r="DE138" s="91">
        <v>7813007</v>
      </c>
      <c r="DF138" s="91">
        <v>4820438</v>
      </c>
      <c r="DG138" s="91">
        <v>2992569</v>
      </c>
      <c r="DH138" s="91">
        <v>3001772</v>
      </c>
      <c r="DI138" s="91">
        <v>226737</v>
      </c>
      <c r="DJ138" s="91">
        <v>2730</v>
      </c>
      <c r="DK138" s="91">
        <v>396177907</v>
      </c>
      <c r="DL138" s="91">
        <v>0</v>
      </c>
      <c r="DM138" s="91">
        <v>9203</v>
      </c>
      <c r="DN138" s="91">
        <v>0</v>
      </c>
      <c r="DO138" s="91">
        <v>0</v>
      </c>
      <c r="DP138" s="91">
        <v>0</v>
      </c>
      <c r="DQ138" s="91">
        <v>0</v>
      </c>
      <c r="DR138" s="91">
        <v>0</v>
      </c>
      <c r="DS138" s="91">
        <v>0</v>
      </c>
      <c r="DT138" s="91">
        <v>0</v>
      </c>
      <c r="DU138" s="92">
        <v>7813007</v>
      </c>
      <c r="DV138" s="92">
        <v>849</v>
      </c>
      <c r="DW138" s="92">
        <v>9202.6</v>
      </c>
      <c r="DX138" s="92">
        <v>197.4</v>
      </c>
      <c r="DY138" s="92">
        <v>9400</v>
      </c>
      <c r="DZ138" s="92">
        <v>851</v>
      </c>
      <c r="EA138" s="92">
        <v>7999400</v>
      </c>
      <c r="EB138" s="92">
        <v>0</v>
      </c>
      <c r="EC138" s="92">
        <v>0</v>
      </c>
      <c r="ED138" s="92">
        <v>0</v>
      </c>
      <c r="EE138" s="92">
        <v>0</v>
      </c>
      <c r="EF138" s="92">
        <v>0</v>
      </c>
      <c r="EG138" s="92">
        <v>0</v>
      </c>
      <c r="EH138" s="92">
        <v>0</v>
      </c>
      <c r="EI138" s="92">
        <v>0</v>
      </c>
      <c r="EJ138" s="92">
        <v>0</v>
      </c>
      <c r="EK138" s="92">
        <v>7999400</v>
      </c>
      <c r="EL138" s="92">
        <v>5297371</v>
      </c>
      <c r="EM138" s="92">
        <v>2702029</v>
      </c>
      <c r="EN138" s="92">
        <v>2702029</v>
      </c>
      <c r="EO138" s="92">
        <v>82321</v>
      </c>
      <c r="EP138" s="92">
        <v>2796</v>
      </c>
      <c r="EQ138" s="92">
        <v>411790287</v>
      </c>
      <c r="ER138" s="92">
        <v>0</v>
      </c>
      <c r="ES138" s="92">
        <v>0</v>
      </c>
      <c r="ET138" s="92">
        <v>0</v>
      </c>
      <c r="EU138" s="92">
        <v>0</v>
      </c>
      <c r="EV138" s="92">
        <v>0</v>
      </c>
      <c r="EW138" s="92">
        <v>0</v>
      </c>
      <c r="EX138" s="92">
        <v>0</v>
      </c>
      <c r="EY138" s="92">
        <v>0</v>
      </c>
      <c r="EZ138" s="92">
        <v>0</v>
      </c>
      <c r="FA138" s="88">
        <v>7999400</v>
      </c>
      <c r="FB138" s="88">
        <v>851</v>
      </c>
      <c r="FC138" s="88">
        <v>9400</v>
      </c>
      <c r="FD138" s="88">
        <v>300</v>
      </c>
      <c r="FE138" s="88">
        <v>9700</v>
      </c>
      <c r="FF138" s="88">
        <v>848</v>
      </c>
      <c r="FG138" s="88">
        <v>8225600</v>
      </c>
      <c r="FH138" s="88">
        <v>0</v>
      </c>
      <c r="FI138" s="88">
        <v>0</v>
      </c>
      <c r="FJ138" s="88">
        <v>0</v>
      </c>
      <c r="FK138" s="88">
        <v>0</v>
      </c>
      <c r="FL138" s="88">
        <v>0</v>
      </c>
      <c r="FM138" s="88">
        <v>0</v>
      </c>
      <c r="FN138" s="88">
        <v>0</v>
      </c>
      <c r="FO138" s="88">
        <v>29100</v>
      </c>
      <c r="FP138" s="88">
        <v>0</v>
      </c>
      <c r="FQ138" s="88">
        <v>0</v>
      </c>
      <c r="FR138" s="88">
        <v>0</v>
      </c>
      <c r="FS138" s="88">
        <v>0</v>
      </c>
      <c r="FT138" s="88">
        <v>0</v>
      </c>
      <c r="FU138" s="88">
        <v>0</v>
      </c>
      <c r="FV138" s="88">
        <v>0</v>
      </c>
      <c r="FW138" s="88">
        <v>8254700</v>
      </c>
      <c r="FX138" s="88">
        <v>4802068</v>
      </c>
      <c r="FY138" s="88">
        <v>3452632</v>
      </c>
      <c r="FZ138" s="88">
        <v>3452632</v>
      </c>
      <c r="GA138" s="88">
        <v>66501</v>
      </c>
      <c r="GB138" s="88">
        <v>434562222</v>
      </c>
      <c r="GC138" s="88">
        <v>0</v>
      </c>
      <c r="GD138" s="88">
        <v>0</v>
      </c>
      <c r="GE138" s="93">
        <v>8225600</v>
      </c>
      <c r="GF138" s="93">
        <v>848</v>
      </c>
      <c r="GG138" s="93">
        <v>9700</v>
      </c>
      <c r="GH138" s="93">
        <v>300</v>
      </c>
      <c r="GI138" s="93">
        <v>10000</v>
      </c>
      <c r="GJ138" s="93">
        <v>831</v>
      </c>
      <c r="GK138" s="93">
        <v>8310000</v>
      </c>
      <c r="GL138" s="93">
        <v>0</v>
      </c>
      <c r="GM138" s="93">
        <v>0</v>
      </c>
      <c r="GN138" s="93">
        <v>0</v>
      </c>
      <c r="GO138" s="93">
        <v>0</v>
      </c>
      <c r="GP138" s="93">
        <v>0</v>
      </c>
      <c r="GQ138" s="93">
        <v>0</v>
      </c>
      <c r="GR138" s="93">
        <v>0</v>
      </c>
      <c r="GS138" s="93">
        <v>170000</v>
      </c>
      <c r="GT138" s="93">
        <v>0</v>
      </c>
      <c r="GU138" s="93">
        <v>0</v>
      </c>
      <c r="GV138" s="93">
        <v>5742</v>
      </c>
      <c r="GW138" s="93">
        <v>0</v>
      </c>
      <c r="GX138" s="93">
        <v>0</v>
      </c>
      <c r="GY138" s="93">
        <v>0</v>
      </c>
      <c r="GZ138" s="93">
        <v>0</v>
      </c>
      <c r="HA138" s="93">
        <v>8485742</v>
      </c>
      <c r="HB138" s="93">
        <v>5134264</v>
      </c>
      <c r="HC138" s="93">
        <v>3351478</v>
      </c>
      <c r="HD138" s="93">
        <v>3351478</v>
      </c>
      <c r="HE138" s="93">
        <v>66501</v>
      </c>
      <c r="HF138" s="93">
        <v>456514432</v>
      </c>
      <c r="HG138" s="93">
        <v>0</v>
      </c>
      <c r="HH138" s="93">
        <v>0</v>
      </c>
      <c r="HI138" s="65">
        <v>8310000</v>
      </c>
      <c r="HJ138" s="65">
        <v>831</v>
      </c>
      <c r="HK138" s="65">
        <v>10000</v>
      </c>
      <c r="HL138" s="65">
        <v>0</v>
      </c>
      <c r="HM138" s="65">
        <v>10000</v>
      </c>
      <c r="HN138" s="65">
        <v>822</v>
      </c>
      <c r="HO138" s="65">
        <v>8220000</v>
      </c>
      <c r="HP138" s="65">
        <v>90000</v>
      </c>
      <c r="HQ138" s="65">
        <v>0</v>
      </c>
      <c r="HR138" s="65">
        <v>0</v>
      </c>
      <c r="HS138" s="65">
        <v>0</v>
      </c>
      <c r="HT138" s="65">
        <v>0</v>
      </c>
      <c r="HU138" s="65">
        <v>0</v>
      </c>
      <c r="HV138" s="65">
        <v>0</v>
      </c>
      <c r="HW138" s="65">
        <v>90000</v>
      </c>
      <c r="HX138" s="65">
        <v>0</v>
      </c>
      <c r="HY138" s="65">
        <v>0</v>
      </c>
      <c r="HZ138" s="65">
        <v>3792</v>
      </c>
      <c r="IA138" s="65">
        <v>0</v>
      </c>
      <c r="IB138" s="65">
        <v>0</v>
      </c>
      <c r="IC138" s="65">
        <v>0</v>
      </c>
      <c r="ID138" s="65">
        <v>0</v>
      </c>
      <c r="IE138" s="65">
        <v>8403792</v>
      </c>
      <c r="IF138" s="65">
        <v>4822100</v>
      </c>
      <c r="IG138" s="65">
        <v>3581692</v>
      </c>
      <c r="IH138" s="65">
        <v>3581692</v>
      </c>
      <c r="II138" s="65">
        <v>46000</v>
      </c>
      <c r="IJ138" s="65">
        <v>498460854</v>
      </c>
      <c r="IK138" s="65">
        <v>0</v>
      </c>
      <c r="IL138" s="65">
        <v>0</v>
      </c>
      <c r="IM138" s="90">
        <v>8220000</v>
      </c>
      <c r="IN138" s="90">
        <v>822</v>
      </c>
      <c r="IO138" s="90">
        <v>10000</v>
      </c>
      <c r="IP138" s="90">
        <v>0</v>
      </c>
      <c r="IQ138" s="90">
        <v>10000</v>
      </c>
      <c r="IR138" s="90">
        <v>829</v>
      </c>
      <c r="IS138" s="90">
        <v>8290000</v>
      </c>
      <c r="IT138" s="90">
        <v>0</v>
      </c>
      <c r="IU138" s="90">
        <v>0</v>
      </c>
      <c r="IV138" s="90">
        <v>0</v>
      </c>
      <c r="IW138" s="90">
        <v>0</v>
      </c>
      <c r="IX138" s="90">
        <v>0</v>
      </c>
      <c r="IY138" s="90">
        <v>0</v>
      </c>
      <c r="IZ138" s="90">
        <v>0</v>
      </c>
      <c r="JA138" s="90">
        <v>0</v>
      </c>
      <c r="JB138" s="90">
        <v>0</v>
      </c>
      <c r="JC138" s="90">
        <v>6068</v>
      </c>
      <c r="JD138" s="90">
        <v>13602</v>
      </c>
      <c r="JE138" s="90">
        <v>0</v>
      </c>
      <c r="JF138" s="90">
        <v>0</v>
      </c>
      <c r="JG138" s="90">
        <v>0</v>
      </c>
      <c r="JH138" s="90">
        <v>0</v>
      </c>
      <c r="JI138" s="90">
        <v>8309670</v>
      </c>
      <c r="JJ138" s="90">
        <v>5585908</v>
      </c>
      <c r="JK138" s="90">
        <v>2723762</v>
      </c>
      <c r="JL138" s="90">
        <v>2723762</v>
      </c>
      <c r="JM138" s="90">
        <v>983477</v>
      </c>
      <c r="JN138" s="90">
        <v>575241944</v>
      </c>
      <c r="JO138" s="90">
        <v>0</v>
      </c>
      <c r="JP138" s="90">
        <v>0</v>
      </c>
      <c r="JQ138" s="100">
        <v>8290000</v>
      </c>
      <c r="JR138" s="100">
        <v>829</v>
      </c>
      <c r="JS138" s="100">
        <v>10000</v>
      </c>
      <c r="JT138" s="100">
        <v>1000</v>
      </c>
      <c r="JU138" s="100">
        <v>11000</v>
      </c>
      <c r="JV138" s="100">
        <v>842</v>
      </c>
      <c r="JW138" s="100">
        <v>9262000</v>
      </c>
      <c r="JX138" s="100">
        <v>0</v>
      </c>
      <c r="JY138" s="100">
        <v>0</v>
      </c>
      <c r="JZ138" s="100">
        <v>0</v>
      </c>
      <c r="KA138" s="100">
        <v>0</v>
      </c>
      <c r="KB138" s="100">
        <v>0</v>
      </c>
      <c r="KC138" s="100">
        <v>0</v>
      </c>
      <c r="KD138" s="100">
        <v>0</v>
      </c>
      <c r="KE138" s="100">
        <v>0</v>
      </c>
      <c r="KF138" s="100">
        <v>0</v>
      </c>
      <c r="KG138" s="100">
        <v>0</v>
      </c>
      <c r="KH138" s="100">
        <v>3884</v>
      </c>
      <c r="KI138" s="100">
        <v>0</v>
      </c>
      <c r="KJ138" s="100">
        <v>0</v>
      </c>
      <c r="KK138" s="100">
        <v>0</v>
      </c>
      <c r="KL138" s="100">
        <v>0</v>
      </c>
      <c r="KM138" s="100">
        <v>9265884</v>
      </c>
      <c r="KN138" s="100">
        <v>6497567</v>
      </c>
      <c r="KO138" s="100">
        <v>2768317</v>
      </c>
      <c r="KP138" s="100">
        <v>2823317</v>
      </c>
      <c r="KQ138" s="100">
        <v>965949</v>
      </c>
      <c r="KR138" s="100">
        <v>694367325</v>
      </c>
      <c r="KS138" s="100">
        <v>0</v>
      </c>
      <c r="KT138" s="100">
        <v>55000</v>
      </c>
    </row>
    <row r="139" spans="1:306" x14ac:dyDescent="0.25">
      <c r="A139" s="61">
        <v>2289</v>
      </c>
      <c r="B139" s="61" t="s">
        <v>157</v>
      </c>
      <c r="C139" s="61">
        <v>197804330</v>
      </c>
      <c r="D139" s="61">
        <v>21258</v>
      </c>
      <c r="E139" s="61">
        <v>9304.94</v>
      </c>
      <c r="F139" s="61">
        <v>75</v>
      </c>
      <c r="G139" s="61">
        <v>9379.94</v>
      </c>
      <c r="H139" s="61">
        <v>21568</v>
      </c>
      <c r="I139" s="61">
        <v>202306546</v>
      </c>
      <c r="J139" s="61">
        <v>0</v>
      </c>
      <c r="K139" s="61">
        <v>594076</v>
      </c>
      <c r="L139" s="61">
        <v>0</v>
      </c>
      <c r="M139" s="61">
        <v>0</v>
      </c>
      <c r="N139" s="61">
        <v>0</v>
      </c>
      <c r="O139" s="61">
        <v>0</v>
      </c>
      <c r="P139" s="61">
        <v>0</v>
      </c>
      <c r="Q139" s="61">
        <v>0</v>
      </c>
      <c r="R139" s="61">
        <v>2002734</v>
      </c>
      <c r="S139" s="61">
        <v>205116227</v>
      </c>
      <c r="T139" s="61">
        <v>139063599</v>
      </c>
      <c r="U139" s="61">
        <v>66052628</v>
      </c>
      <c r="V139" s="61">
        <v>66059422</v>
      </c>
      <c r="W139" s="61">
        <v>14883035</v>
      </c>
      <c r="X139" s="61">
        <v>992633</v>
      </c>
      <c r="Y139" s="61">
        <v>7980375110</v>
      </c>
      <c r="Z139" s="61">
        <v>0</v>
      </c>
      <c r="AA139" s="61">
        <v>6794</v>
      </c>
      <c r="AB139" s="61">
        <v>0</v>
      </c>
      <c r="AC139" s="61">
        <v>847</v>
      </c>
      <c r="AD139" s="61">
        <v>212024</v>
      </c>
      <c r="AE139" s="94">
        <v>202900622</v>
      </c>
      <c r="AF139" s="94">
        <v>21568</v>
      </c>
      <c r="AG139" s="94">
        <v>9407.48</v>
      </c>
      <c r="AH139" s="94">
        <v>0</v>
      </c>
      <c r="AI139" s="94">
        <v>9407.48</v>
      </c>
      <c r="AJ139" s="94">
        <v>21777</v>
      </c>
      <c r="AK139" s="94">
        <v>204866692</v>
      </c>
      <c r="AL139" s="94">
        <v>0</v>
      </c>
      <c r="AM139" s="94">
        <v>548972</v>
      </c>
      <c r="AN139" s="94">
        <v>0</v>
      </c>
      <c r="AO139" s="94">
        <v>0</v>
      </c>
      <c r="AP139" s="94">
        <v>0</v>
      </c>
      <c r="AQ139" s="94">
        <v>0</v>
      </c>
      <c r="AR139" s="94">
        <v>0</v>
      </c>
      <c r="AS139" s="94">
        <v>0</v>
      </c>
      <c r="AT139" s="94">
        <v>8046888</v>
      </c>
      <c r="AU139" s="94">
        <v>214870277</v>
      </c>
      <c r="AV139" s="94">
        <v>142103924</v>
      </c>
      <c r="AW139" s="94">
        <v>72766353</v>
      </c>
      <c r="AX139" s="94">
        <v>72892373</v>
      </c>
      <c r="AY139" s="94">
        <v>10784748</v>
      </c>
      <c r="AZ139" s="94">
        <v>790036</v>
      </c>
      <c r="BA139" s="94">
        <v>8155078816</v>
      </c>
      <c r="BB139" s="94">
        <v>0</v>
      </c>
      <c r="BC139" s="94">
        <v>126020</v>
      </c>
      <c r="BD139" s="94">
        <v>0</v>
      </c>
      <c r="BE139" s="94">
        <v>1307</v>
      </c>
      <c r="BF139" s="94">
        <v>0</v>
      </c>
      <c r="BG139" s="94">
        <v>1406418</v>
      </c>
      <c r="BH139" s="94">
        <v>0</v>
      </c>
      <c r="BI139" s="94">
        <v>0</v>
      </c>
      <c r="BJ139" s="85">
        <v>205415664</v>
      </c>
      <c r="BK139" s="85">
        <v>21777</v>
      </c>
      <c r="BL139" s="85">
        <v>9432.69</v>
      </c>
      <c r="BM139" s="85">
        <v>0</v>
      </c>
      <c r="BN139" s="85">
        <v>9432.69</v>
      </c>
      <c r="BO139" s="85">
        <v>21949</v>
      </c>
      <c r="BP139" s="85">
        <v>207038113</v>
      </c>
      <c r="BQ139" s="85">
        <v>2002734</v>
      </c>
      <c r="BR139" s="85">
        <v>164200</v>
      </c>
      <c r="BS139" s="85">
        <v>0</v>
      </c>
      <c r="BT139" s="85">
        <v>0</v>
      </c>
      <c r="BU139" s="85">
        <v>0</v>
      </c>
      <c r="BV139" s="85">
        <v>0</v>
      </c>
      <c r="BW139" s="85">
        <v>0</v>
      </c>
      <c r="BX139" s="85">
        <v>0</v>
      </c>
      <c r="BY139" s="85">
        <v>18354731</v>
      </c>
      <c r="BZ139" s="85">
        <v>228861197</v>
      </c>
      <c r="CA139" s="85">
        <v>153414866</v>
      </c>
      <c r="CB139" s="85">
        <v>75446331</v>
      </c>
      <c r="CC139" s="85">
        <v>75407853</v>
      </c>
      <c r="CD139" s="85">
        <v>9369235</v>
      </c>
      <c r="CE139" s="85">
        <v>706182</v>
      </c>
      <c r="CF139" s="85">
        <v>8272887760</v>
      </c>
      <c r="CG139" s="85">
        <v>38478</v>
      </c>
      <c r="CH139" s="85">
        <v>0</v>
      </c>
      <c r="CI139" s="85">
        <v>0</v>
      </c>
      <c r="CJ139" s="85">
        <v>30110</v>
      </c>
      <c r="CK139" s="85">
        <v>110833</v>
      </c>
      <c r="CL139" s="85">
        <v>1160476</v>
      </c>
      <c r="CM139" s="85">
        <v>0</v>
      </c>
      <c r="CN139" s="85">
        <v>0</v>
      </c>
      <c r="CO139" s="91">
        <v>209205047</v>
      </c>
      <c r="CP139" s="91">
        <v>21949</v>
      </c>
      <c r="CQ139" s="91">
        <v>9531.42</v>
      </c>
      <c r="CR139" s="91">
        <v>0</v>
      </c>
      <c r="CS139" s="91">
        <v>9531.42</v>
      </c>
      <c r="CT139" s="91">
        <v>21974</v>
      </c>
      <c r="CU139" s="91">
        <v>209443423</v>
      </c>
      <c r="CV139" s="91">
        <v>0</v>
      </c>
      <c r="CW139" s="91">
        <v>197824</v>
      </c>
      <c r="CX139" s="91">
        <v>0</v>
      </c>
      <c r="CY139" s="91">
        <v>0</v>
      </c>
      <c r="CZ139" s="91">
        <v>0</v>
      </c>
      <c r="DA139" s="91">
        <v>0</v>
      </c>
      <c r="DB139" s="91">
        <v>16500000</v>
      </c>
      <c r="DC139" s="91">
        <v>0</v>
      </c>
      <c r="DD139" s="91">
        <v>6992319</v>
      </c>
      <c r="DE139" s="91">
        <v>235789942</v>
      </c>
      <c r="DF139" s="91">
        <v>157598379</v>
      </c>
      <c r="DG139" s="91">
        <v>78191563</v>
      </c>
      <c r="DH139" s="91">
        <v>78162969</v>
      </c>
      <c r="DI139" s="91">
        <v>9564368</v>
      </c>
      <c r="DJ139" s="91">
        <v>716563</v>
      </c>
      <c r="DK139" s="91">
        <v>8611359305</v>
      </c>
      <c r="DL139" s="91">
        <v>28594</v>
      </c>
      <c r="DM139" s="91">
        <v>0</v>
      </c>
      <c r="DN139" s="91">
        <v>0</v>
      </c>
      <c r="DO139" s="91">
        <v>26428</v>
      </c>
      <c r="DP139" s="91">
        <v>0</v>
      </c>
      <c r="DQ139" s="91">
        <v>2629948</v>
      </c>
      <c r="DR139" s="91">
        <v>0</v>
      </c>
      <c r="DS139" s="91">
        <v>0</v>
      </c>
      <c r="DT139" s="91">
        <v>0</v>
      </c>
      <c r="DU139" s="92">
        <v>209641247</v>
      </c>
      <c r="DV139" s="92">
        <v>21974</v>
      </c>
      <c r="DW139" s="92">
        <v>9540.42</v>
      </c>
      <c r="DX139" s="92">
        <v>0</v>
      </c>
      <c r="DY139" s="92">
        <v>9540.42</v>
      </c>
      <c r="DZ139" s="92">
        <v>21865</v>
      </c>
      <c r="EA139" s="92">
        <v>209641247</v>
      </c>
      <c r="EB139" s="92">
        <v>0</v>
      </c>
      <c r="EC139" s="92">
        <v>267017</v>
      </c>
      <c r="ED139" s="92">
        <v>0</v>
      </c>
      <c r="EE139" s="92">
        <v>0</v>
      </c>
      <c r="EF139" s="92">
        <v>0</v>
      </c>
      <c r="EG139" s="92">
        <v>0</v>
      </c>
      <c r="EH139" s="92">
        <v>16500000</v>
      </c>
      <c r="EI139" s="92">
        <v>1039906</v>
      </c>
      <c r="EJ139" s="92">
        <v>-7579</v>
      </c>
      <c r="EK139" s="92">
        <v>232190823</v>
      </c>
      <c r="EL139" s="92">
        <v>160073253</v>
      </c>
      <c r="EM139" s="92">
        <v>72117570</v>
      </c>
      <c r="EN139" s="92">
        <v>72184353</v>
      </c>
      <c r="EO139" s="92">
        <v>16996208</v>
      </c>
      <c r="EP139" s="92">
        <v>733904</v>
      </c>
      <c r="EQ139" s="92">
        <v>8906285059</v>
      </c>
      <c r="ER139" s="92">
        <v>0</v>
      </c>
      <c r="ES139" s="92">
        <v>66783</v>
      </c>
      <c r="ET139" s="92">
        <v>1039964</v>
      </c>
      <c r="EU139" s="92">
        <v>7606</v>
      </c>
      <c r="EV139" s="92">
        <v>0</v>
      </c>
      <c r="EW139" s="92">
        <v>4655609</v>
      </c>
      <c r="EX139" s="92">
        <v>0</v>
      </c>
      <c r="EY139" s="92">
        <v>0</v>
      </c>
      <c r="EZ139" s="92">
        <v>87017</v>
      </c>
      <c r="FA139" s="88">
        <v>208868300</v>
      </c>
      <c r="FB139" s="88">
        <v>21866</v>
      </c>
      <c r="FC139" s="88">
        <v>9552.2000000000007</v>
      </c>
      <c r="FD139" s="88">
        <v>175</v>
      </c>
      <c r="FE139" s="88">
        <v>9727.2000000000007</v>
      </c>
      <c r="FF139" s="88">
        <v>21570</v>
      </c>
      <c r="FG139" s="88">
        <v>209815704</v>
      </c>
      <c r="FH139" s="88">
        <v>0</v>
      </c>
      <c r="FI139" s="88">
        <v>0</v>
      </c>
      <c r="FJ139" s="88">
        <v>223698</v>
      </c>
      <c r="FK139" s="88">
        <v>0</v>
      </c>
      <c r="FL139" s="88">
        <v>0</v>
      </c>
      <c r="FM139" s="88">
        <v>0</v>
      </c>
      <c r="FN139" s="88">
        <v>16500000</v>
      </c>
      <c r="FO139" s="88">
        <v>2879251</v>
      </c>
      <c r="FP139" s="88">
        <v>0</v>
      </c>
      <c r="FQ139" s="88">
        <v>50844</v>
      </c>
      <c r="FR139" s="88">
        <v>120669</v>
      </c>
      <c r="FS139" s="88">
        <v>0</v>
      </c>
      <c r="FT139" s="88">
        <v>0</v>
      </c>
      <c r="FU139" s="88">
        <v>6255684</v>
      </c>
      <c r="FV139" s="88">
        <v>203568</v>
      </c>
      <c r="FW139" s="88">
        <v>236049418</v>
      </c>
      <c r="FX139" s="88">
        <v>161887946</v>
      </c>
      <c r="FY139" s="88">
        <v>74161472</v>
      </c>
      <c r="FZ139" s="88">
        <v>74161472</v>
      </c>
      <c r="GA139" s="88">
        <v>18664368</v>
      </c>
      <c r="GB139" s="88">
        <v>9311617960</v>
      </c>
      <c r="GC139" s="88">
        <v>0</v>
      </c>
      <c r="GD139" s="88">
        <v>0</v>
      </c>
      <c r="GE139" s="93">
        <v>210019947</v>
      </c>
      <c r="GF139" s="93">
        <v>21568</v>
      </c>
      <c r="GG139" s="93">
        <v>9737.57</v>
      </c>
      <c r="GH139" s="93">
        <v>262.43</v>
      </c>
      <c r="GI139" s="93">
        <v>10000</v>
      </c>
      <c r="GJ139" s="93">
        <v>21054</v>
      </c>
      <c r="GK139" s="93">
        <v>210540000</v>
      </c>
      <c r="GL139" s="93">
        <v>0</v>
      </c>
      <c r="GM139" s="93">
        <v>0</v>
      </c>
      <c r="GN139" s="93">
        <v>111962</v>
      </c>
      <c r="GO139" s="93">
        <v>0</v>
      </c>
      <c r="GP139" s="93">
        <v>0</v>
      </c>
      <c r="GQ139" s="93">
        <v>0</v>
      </c>
      <c r="GR139" s="93">
        <v>16500000</v>
      </c>
      <c r="GS139" s="93">
        <v>5140000</v>
      </c>
      <c r="GT139" s="93">
        <v>0</v>
      </c>
      <c r="GU139" s="93">
        <v>18876</v>
      </c>
      <c r="GV139" s="93">
        <v>129492</v>
      </c>
      <c r="GW139" s="93">
        <v>0</v>
      </c>
      <c r="GX139" s="93">
        <v>0</v>
      </c>
      <c r="GY139" s="93">
        <v>7382305</v>
      </c>
      <c r="GZ139" s="93">
        <v>298471</v>
      </c>
      <c r="HA139" s="93">
        <v>240121106</v>
      </c>
      <c r="HB139" s="93">
        <v>168010615</v>
      </c>
      <c r="HC139" s="93">
        <v>72110491</v>
      </c>
      <c r="HD139" s="93">
        <v>72110491</v>
      </c>
      <c r="HE139" s="93">
        <v>23464368</v>
      </c>
      <c r="HF139" s="93">
        <v>9767224745</v>
      </c>
      <c r="HG139" s="93">
        <v>0</v>
      </c>
      <c r="HH139" s="93">
        <v>0</v>
      </c>
      <c r="HI139" s="65">
        <v>210881962</v>
      </c>
      <c r="HJ139" s="65">
        <v>21077</v>
      </c>
      <c r="HK139" s="65">
        <v>10005.31</v>
      </c>
      <c r="HL139" s="65">
        <v>0</v>
      </c>
      <c r="HM139" s="65">
        <v>10005.31</v>
      </c>
      <c r="HN139" s="65">
        <v>20733</v>
      </c>
      <c r="HO139" s="65">
        <v>207440092</v>
      </c>
      <c r="HP139" s="65">
        <v>3441870</v>
      </c>
      <c r="HQ139" s="65">
        <v>0</v>
      </c>
      <c r="HR139" s="65">
        <v>0</v>
      </c>
      <c r="HS139" s="65">
        <v>0</v>
      </c>
      <c r="HT139" s="65">
        <v>0</v>
      </c>
      <c r="HU139" s="65">
        <v>0</v>
      </c>
      <c r="HV139" s="65">
        <v>16500000</v>
      </c>
      <c r="HW139" s="65">
        <v>3441827</v>
      </c>
      <c r="HX139" s="65">
        <v>0</v>
      </c>
      <c r="HY139" s="65">
        <v>3734</v>
      </c>
      <c r="HZ139" s="65">
        <v>78693</v>
      </c>
      <c r="IA139" s="65">
        <v>0</v>
      </c>
      <c r="IB139" s="65">
        <v>0</v>
      </c>
      <c r="IC139" s="65">
        <v>8268320</v>
      </c>
      <c r="ID139" s="65">
        <v>312312</v>
      </c>
      <c r="IE139" s="65">
        <v>239486848</v>
      </c>
      <c r="IF139" s="65">
        <v>175894390</v>
      </c>
      <c r="IG139" s="65">
        <v>63592458</v>
      </c>
      <c r="IH139" s="65">
        <v>63742537</v>
      </c>
      <c r="II139" s="65">
        <v>32259368</v>
      </c>
      <c r="IJ139" s="65">
        <v>10636879231</v>
      </c>
      <c r="IK139" s="65">
        <v>0</v>
      </c>
      <c r="IL139" s="65">
        <v>150079</v>
      </c>
      <c r="IM139" s="90">
        <v>207440092</v>
      </c>
      <c r="IN139" s="90">
        <v>20733</v>
      </c>
      <c r="IO139" s="90">
        <v>10005.31</v>
      </c>
      <c r="IP139" s="90">
        <v>0</v>
      </c>
      <c r="IQ139" s="90">
        <v>10005.31</v>
      </c>
      <c r="IR139" s="90">
        <v>20333</v>
      </c>
      <c r="IS139" s="90">
        <v>203437968</v>
      </c>
      <c r="IT139" s="90">
        <v>4002124</v>
      </c>
      <c r="IU139" s="90">
        <v>0</v>
      </c>
      <c r="IV139" s="90">
        <v>328555</v>
      </c>
      <c r="IW139" s="90">
        <v>0</v>
      </c>
      <c r="IX139" s="90">
        <v>0</v>
      </c>
      <c r="IY139" s="90">
        <v>0</v>
      </c>
      <c r="IZ139" s="90">
        <v>16500000</v>
      </c>
      <c r="JA139" s="90">
        <v>4002124</v>
      </c>
      <c r="JB139" s="90">
        <v>0</v>
      </c>
      <c r="JC139" s="90">
        <v>3974</v>
      </c>
      <c r="JD139" s="90">
        <v>224699</v>
      </c>
      <c r="JE139" s="90">
        <v>0</v>
      </c>
      <c r="JF139" s="90">
        <v>0</v>
      </c>
      <c r="JG139" s="90">
        <v>8617605</v>
      </c>
      <c r="JH139" s="90">
        <v>254027</v>
      </c>
      <c r="JI139" s="90">
        <v>237371076</v>
      </c>
      <c r="JJ139" s="90">
        <v>184827078</v>
      </c>
      <c r="JK139" s="90">
        <v>52543998</v>
      </c>
      <c r="JL139" s="90">
        <v>52594025</v>
      </c>
      <c r="JM139" s="90">
        <v>44764368</v>
      </c>
      <c r="JN139" s="90">
        <v>12164105183</v>
      </c>
      <c r="JO139" s="90">
        <v>0</v>
      </c>
      <c r="JP139" s="90">
        <v>50027</v>
      </c>
      <c r="JQ139" s="100">
        <v>203776530</v>
      </c>
      <c r="JR139" s="100">
        <v>20334</v>
      </c>
      <c r="JS139" s="100">
        <v>10021.469999999999</v>
      </c>
      <c r="JT139" s="100">
        <v>978.53</v>
      </c>
      <c r="JU139" s="100">
        <v>11000</v>
      </c>
      <c r="JV139" s="100">
        <v>20133</v>
      </c>
      <c r="JW139" s="100">
        <v>221463000</v>
      </c>
      <c r="JX139" s="100">
        <v>0</v>
      </c>
      <c r="JY139" s="100">
        <v>0</v>
      </c>
      <c r="JZ139" s="100">
        <v>41265</v>
      </c>
      <c r="KA139" s="100">
        <v>0</v>
      </c>
      <c r="KB139" s="100">
        <v>0</v>
      </c>
      <c r="KC139" s="100">
        <v>0</v>
      </c>
      <c r="KD139" s="100">
        <v>16500000</v>
      </c>
      <c r="KE139" s="100">
        <v>2211000</v>
      </c>
      <c r="KF139" s="100">
        <v>0</v>
      </c>
      <c r="KG139" s="100">
        <v>0</v>
      </c>
      <c r="KH139" s="100">
        <v>296714</v>
      </c>
      <c r="KI139" s="100">
        <v>0</v>
      </c>
      <c r="KJ139" s="100">
        <v>0</v>
      </c>
      <c r="KK139" s="100">
        <v>11210722</v>
      </c>
      <c r="KL139" s="100">
        <v>298171</v>
      </c>
      <c r="KM139" s="100">
        <v>252020872</v>
      </c>
      <c r="KN139" s="100">
        <v>183191130</v>
      </c>
      <c r="KO139" s="100">
        <v>68829742</v>
      </c>
      <c r="KP139" s="100">
        <v>68829742</v>
      </c>
      <c r="KQ139" s="100">
        <v>40548140</v>
      </c>
      <c r="KR139" s="100">
        <v>13240500164</v>
      </c>
      <c r="KS139" s="100">
        <v>0</v>
      </c>
      <c r="KT139" s="100">
        <v>0</v>
      </c>
    </row>
    <row r="140" spans="1:306" x14ac:dyDescent="0.25">
      <c r="A140" s="61">
        <v>2310</v>
      </c>
      <c r="B140" s="61" t="s">
        <v>158</v>
      </c>
      <c r="C140" s="61">
        <v>3470288</v>
      </c>
      <c r="D140" s="61">
        <v>281</v>
      </c>
      <c r="E140" s="61">
        <v>12349.78</v>
      </c>
      <c r="F140" s="61">
        <v>75</v>
      </c>
      <c r="G140" s="61">
        <v>12424.78</v>
      </c>
      <c r="H140" s="61">
        <v>270</v>
      </c>
      <c r="I140" s="61">
        <v>3354691</v>
      </c>
      <c r="J140" s="61">
        <v>0</v>
      </c>
      <c r="K140" s="61">
        <v>0</v>
      </c>
      <c r="L140" s="61">
        <v>0</v>
      </c>
      <c r="M140" s="61">
        <v>0</v>
      </c>
      <c r="N140" s="61">
        <v>0</v>
      </c>
      <c r="O140" s="61">
        <v>0</v>
      </c>
      <c r="P140" s="61">
        <v>839828</v>
      </c>
      <c r="Q140" s="61">
        <v>136673</v>
      </c>
      <c r="R140" s="61">
        <v>0</v>
      </c>
      <c r="S140" s="61">
        <v>4454139</v>
      </c>
      <c r="T140" s="61">
        <v>18350</v>
      </c>
      <c r="U140" s="61">
        <v>4435789</v>
      </c>
      <c r="V140" s="61">
        <v>4435789</v>
      </c>
      <c r="W140" s="61">
        <v>60000</v>
      </c>
      <c r="X140" s="61">
        <v>1247</v>
      </c>
      <c r="Y140" s="61">
        <v>857345823</v>
      </c>
      <c r="Z140" s="61">
        <v>0</v>
      </c>
      <c r="AA140" s="61">
        <v>0</v>
      </c>
      <c r="AB140" s="61">
        <v>115597</v>
      </c>
      <c r="AC140" s="61">
        <v>0</v>
      </c>
      <c r="AD140" s="61">
        <v>7350</v>
      </c>
      <c r="AE140" s="94">
        <v>3354691</v>
      </c>
      <c r="AF140" s="94">
        <v>270</v>
      </c>
      <c r="AG140" s="94">
        <v>12424.78</v>
      </c>
      <c r="AH140" s="94">
        <v>0</v>
      </c>
      <c r="AI140" s="94">
        <v>12424.78</v>
      </c>
      <c r="AJ140" s="94">
        <v>262</v>
      </c>
      <c r="AK140" s="94">
        <v>3255292</v>
      </c>
      <c r="AL140" s="94">
        <v>0</v>
      </c>
      <c r="AM140" s="94">
        <v>0</v>
      </c>
      <c r="AN140" s="94">
        <v>0</v>
      </c>
      <c r="AO140" s="94">
        <v>0</v>
      </c>
      <c r="AP140" s="94">
        <v>0</v>
      </c>
      <c r="AQ140" s="94">
        <v>0</v>
      </c>
      <c r="AR140" s="94">
        <v>300000</v>
      </c>
      <c r="AS140" s="94">
        <v>99398</v>
      </c>
      <c r="AT140" s="94">
        <v>529979</v>
      </c>
      <c r="AU140" s="94">
        <v>4296493</v>
      </c>
      <c r="AV140" s="94">
        <v>15587</v>
      </c>
      <c r="AW140" s="94">
        <v>4280906</v>
      </c>
      <c r="AX140" s="94">
        <v>4256045</v>
      </c>
      <c r="AY140" s="94">
        <v>60000</v>
      </c>
      <c r="AZ140" s="94">
        <v>1551</v>
      </c>
      <c r="BA140" s="94">
        <v>856794121</v>
      </c>
      <c r="BB140" s="94">
        <v>24861</v>
      </c>
      <c r="BC140" s="94">
        <v>0</v>
      </c>
      <c r="BD140" s="94">
        <v>99399</v>
      </c>
      <c r="BE140" s="94">
        <v>0</v>
      </c>
      <c r="BF140" s="94">
        <v>0</v>
      </c>
      <c r="BG140" s="94">
        <v>12425</v>
      </c>
      <c r="BH140" s="94">
        <v>0</v>
      </c>
      <c r="BI140" s="94">
        <v>0</v>
      </c>
      <c r="BJ140" s="85">
        <v>3255292</v>
      </c>
      <c r="BK140" s="85">
        <v>262</v>
      </c>
      <c r="BL140" s="85">
        <v>12424.78</v>
      </c>
      <c r="BM140" s="85">
        <v>0</v>
      </c>
      <c r="BN140" s="85">
        <v>12424.78</v>
      </c>
      <c r="BO140" s="85">
        <v>255</v>
      </c>
      <c r="BP140" s="85">
        <v>3168319</v>
      </c>
      <c r="BQ140" s="85">
        <v>0</v>
      </c>
      <c r="BR140" s="85">
        <v>0</v>
      </c>
      <c r="BS140" s="85">
        <v>0</v>
      </c>
      <c r="BT140" s="85">
        <v>0</v>
      </c>
      <c r="BU140" s="85">
        <v>0</v>
      </c>
      <c r="BV140" s="85">
        <v>0</v>
      </c>
      <c r="BW140" s="85">
        <v>550000</v>
      </c>
      <c r="BX140" s="85">
        <v>86973</v>
      </c>
      <c r="BY140" s="85">
        <v>338218</v>
      </c>
      <c r="BZ140" s="85">
        <v>4238452</v>
      </c>
      <c r="CA140" s="85">
        <v>13282</v>
      </c>
      <c r="CB140" s="85">
        <v>4225170</v>
      </c>
      <c r="CC140" s="85">
        <v>4225170</v>
      </c>
      <c r="CD140" s="85">
        <v>80000</v>
      </c>
      <c r="CE140" s="85">
        <v>823</v>
      </c>
      <c r="CF140" s="85">
        <v>860699142</v>
      </c>
      <c r="CG140" s="85">
        <v>0</v>
      </c>
      <c r="CH140" s="85">
        <v>0</v>
      </c>
      <c r="CI140" s="85">
        <v>86973</v>
      </c>
      <c r="CJ140" s="85">
        <v>0</v>
      </c>
      <c r="CK140" s="85">
        <v>0</v>
      </c>
      <c r="CL140" s="85">
        <v>7969</v>
      </c>
      <c r="CM140" s="85">
        <v>0</v>
      </c>
      <c r="CN140" s="85">
        <v>0</v>
      </c>
      <c r="CO140" s="91">
        <v>3168319</v>
      </c>
      <c r="CP140" s="91">
        <v>255</v>
      </c>
      <c r="CQ140" s="91">
        <v>12424.78</v>
      </c>
      <c r="CR140" s="91">
        <v>0</v>
      </c>
      <c r="CS140" s="91">
        <v>12424.78</v>
      </c>
      <c r="CT140" s="91">
        <v>253</v>
      </c>
      <c r="CU140" s="91">
        <v>3143469</v>
      </c>
      <c r="CV140" s="91">
        <v>0</v>
      </c>
      <c r="CW140" s="91">
        <v>0</v>
      </c>
      <c r="CX140" s="91">
        <v>0</v>
      </c>
      <c r="CY140" s="91">
        <v>0</v>
      </c>
      <c r="CZ140" s="91">
        <v>0</v>
      </c>
      <c r="DA140" s="91">
        <v>0</v>
      </c>
      <c r="DB140" s="91">
        <v>550000</v>
      </c>
      <c r="DC140" s="91">
        <v>24850</v>
      </c>
      <c r="DD140" s="91">
        <v>337487</v>
      </c>
      <c r="DE140" s="91">
        <v>4080656</v>
      </c>
      <c r="DF140" s="91">
        <v>11280</v>
      </c>
      <c r="DG140" s="91">
        <v>4069376</v>
      </c>
      <c r="DH140" s="91">
        <v>4081800</v>
      </c>
      <c r="DI140" s="91">
        <v>80000</v>
      </c>
      <c r="DJ140" s="91">
        <v>835</v>
      </c>
      <c r="DK140" s="91">
        <v>872066818</v>
      </c>
      <c r="DL140" s="91">
        <v>0</v>
      </c>
      <c r="DM140" s="91">
        <v>12424</v>
      </c>
      <c r="DN140" s="91">
        <v>24850</v>
      </c>
      <c r="DO140" s="91">
        <v>0</v>
      </c>
      <c r="DP140" s="91">
        <v>0</v>
      </c>
      <c r="DQ140" s="91">
        <v>0</v>
      </c>
      <c r="DR140" s="91">
        <v>0</v>
      </c>
      <c r="DS140" s="91">
        <v>0</v>
      </c>
      <c r="DT140" s="91">
        <v>0</v>
      </c>
      <c r="DU140" s="92">
        <v>3143469</v>
      </c>
      <c r="DV140" s="92">
        <v>253</v>
      </c>
      <c r="DW140" s="92">
        <v>12424.78</v>
      </c>
      <c r="DX140" s="92">
        <v>0</v>
      </c>
      <c r="DY140" s="92">
        <v>12424.78</v>
      </c>
      <c r="DZ140" s="92">
        <v>253</v>
      </c>
      <c r="EA140" s="92">
        <v>3143469</v>
      </c>
      <c r="EB140" s="92">
        <v>0</v>
      </c>
      <c r="EC140" s="92">
        <v>0</v>
      </c>
      <c r="ED140" s="92">
        <v>0</v>
      </c>
      <c r="EE140" s="92">
        <v>0</v>
      </c>
      <c r="EF140" s="92">
        <v>0</v>
      </c>
      <c r="EG140" s="92">
        <v>0</v>
      </c>
      <c r="EH140" s="92">
        <v>650000</v>
      </c>
      <c r="EI140" s="92">
        <v>0</v>
      </c>
      <c r="EJ140" s="92">
        <v>232586</v>
      </c>
      <c r="EK140" s="92">
        <v>4026515</v>
      </c>
      <c r="EL140" s="92">
        <v>21371</v>
      </c>
      <c r="EM140" s="92">
        <v>4005144</v>
      </c>
      <c r="EN140" s="92">
        <v>4005144</v>
      </c>
      <c r="EO140" s="92">
        <v>93500</v>
      </c>
      <c r="EP140" s="92">
        <v>855</v>
      </c>
      <c r="EQ140" s="92">
        <v>882850792</v>
      </c>
      <c r="ER140" s="92">
        <v>0</v>
      </c>
      <c r="ES140" s="92">
        <v>0</v>
      </c>
      <c r="ET140" s="92">
        <v>0</v>
      </c>
      <c r="EU140" s="92">
        <v>459</v>
      </c>
      <c r="EV140" s="92">
        <v>0</v>
      </c>
      <c r="EW140" s="92">
        <v>0</v>
      </c>
      <c r="EX140" s="92">
        <v>0</v>
      </c>
      <c r="EY140" s="92">
        <v>0</v>
      </c>
      <c r="EZ140" s="92">
        <v>0</v>
      </c>
      <c r="FA140" s="88">
        <v>3143470</v>
      </c>
      <c r="FB140" s="88">
        <v>253</v>
      </c>
      <c r="FC140" s="88">
        <v>12424.78</v>
      </c>
      <c r="FD140" s="88">
        <v>175</v>
      </c>
      <c r="FE140" s="88">
        <v>12599.78</v>
      </c>
      <c r="FF140" s="88">
        <v>258</v>
      </c>
      <c r="FG140" s="88">
        <v>3250743</v>
      </c>
      <c r="FH140" s="88">
        <v>0</v>
      </c>
      <c r="FI140" s="88">
        <v>0</v>
      </c>
      <c r="FJ140" s="88">
        <v>0</v>
      </c>
      <c r="FK140" s="88">
        <v>0</v>
      </c>
      <c r="FL140" s="88">
        <v>0</v>
      </c>
      <c r="FM140" s="88">
        <v>0</v>
      </c>
      <c r="FN140" s="88">
        <v>650000</v>
      </c>
      <c r="FO140" s="88">
        <v>0</v>
      </c>
      <c r="FP140" s="88">
        <v>228619</v>
      </c>
      <c r="FQ140" s="88">
        <v>0</v>
      </c>
      <c r="FR140" s="88">
        <v>0</v>
      </c>
      <c r="FS140" s="88">
        <v>0</v>
      </c>
      <c r="FT140" s="88">
        <v>0</v>
      </c>
      <c r="FU140" s="88">
        <v>0</v>
      </c>
      <c r="FV140" s="88">
        <v>0</v>
      </c>
      <c r="FW140" s="88">
        <v>4129362</v>
      </c>
      <c r="FX140" s="88">
        <v>15502</v>
      </c>
      <c r="FY140" s="88">
        <v>4113860</v>
      </c>
      <c r="FZ140" s="88">
        <v>4113860</v>
      </c>
      <c r="GA140" s="88">
        <v>60000</v>
      </c>
      <c r="GB140" s="88">
        <v>902145883</v>
      </c>
      <c r="GC140" s="88">
        <v>0</v>
      </c>
      <c r="GD140" s="88">
        <v>0</v>
      </c>
      <c r="GE140" s="93">
        <v>3250743</v>
      </c>
      <c r="GF140" s="93">
        <v>258</v>
      </c>
      <c r="GG140" s="93">
        <v>12599.78</v>
      </c>
      <c r="GH140" s="93">
        <v>179</v>
      </c>
      <c r="GI140" s="93">
        <v>12778.78</v>
      </c>
      <c r="GJ140" s="93">
        <v>266</v>
      </c>
      <c r="GK140" s="93">
        <v>3399155</v>
      </c>
      <c r="GL140" s="93">
        <v>0</v>
      </c>
      <c r="GM140" s="93">
        <v>0</v>
      </c>
      <c r="GN140" s="93">
        <v>0</v>
      </c>
      <c r="GO140" s="93">
        <v>0</v>
      </c>
      <c r="GP140" s="93">
        <v>0</v>
      </c>
      <c r="GQ140" s="93">
        <v>0</v>
      </c>
      <c r="GR140" s="93">
        <v>810000</v>
      </c>
      <c r="GS140" s="93">
        <v>0</v>
      </c>
      <c r="GT140" s="93">
        <v>229432</v>
      </c>
      <c r="GU140" s="93">
        <v>0</v>
      </c>
      <c r="GV140" s="93">
        <v>0</v>
      </c>
      <c r="GW140" s="93">
        <v>0</v>
      </c>
      <c r="GX140" s="93">
        <v>0</v>
      </c>
      <c r="GY140" s="93">
        <v>17892</v>
      </c>
      <c r="GZ140" s="93">
        <v>0</v>
      </c>
      <c r="HA140" s="93">
        <v>4456479</v>
      </c>
      <c r="HB140" s="93">
        <v>9632</v>
      </c>
      <c r="HC140" s="93">
        <v>4446847</v>
      </c>
      <c r="HD140" s="93">
        <v>4446848</v>
      </c>
      <c r="HE140" s="93">
        <v>93500</v>
      </c>
      <c r="HF140" s="93">
        <v>909397370</v>
      </c>
      <c r="HG140" s="93">
        <v>0</v>
      </c>
      <c r="HH140" s="93">
        <v>1</v>
      </c>
      <c r="HI140" s="65">
        <v>3399155</v>
      </c>
      <c r="HJ140" s="65">
        <v>266</v>
      </c>
      <c r="HK140" s="65">
        <v>12778.78</v>
      </c>
      <c r="HL140" s="65">
        <v>0</v>
      </c>
      <c r="HM140" s="65">
        <v>12778.78</v>
      </c>
      <c r="HN140" s="65">
        <v>270</v>
      </c>
      <c r="HO140" s="65">
        <v>3450271</v>
      </c>
      <c r="HP140" s="65">
        <v>0</v>
      </c>
      <c r="HQ140" s="65">
        <v>0</v>
      </c>
      <c r="HR140" s="65">
        <v>0</v>
      </c>
      <c r="HS140" s="65">
        <v>0</v>
      </c>
      <c r="HT140" s="65">
        <v>0</v>
      </c>
      <c r="HU140" s="65">
        <v>0</v>
      </c>
      <c r="HV140" s="65">
        <v>975000</v>
      </c>
      <c r="HW140" s="65">
        <v>0</v>
      </c>
      <c r="HX140" s="65">
        <v>229679</v>
      </c>
      <c r="HY140" s="65">
        <v>0</v>
      </c>
      <c r="HZ140" s="65">
        <v>6049</v>
      </c>
      <c r="IA140" s="65">
        <v>0</v>
      </c>
      <c r="IB140" s="65">
        <v>0</v>
      </c>
      <c r="IC140" s="65">
        <v>17964</v>
      </c>
      <c r="ID140" s="65">
        <v>13013</v>
      </c>
      <c r="IE140" s="65">
        <v>4691976</v>
      </c>
      <c r="IF140" s="65">
        <v>15502</v>
      </c>
      <c r="IG140" s="65">
        <v>4676474</v>
      </c>
      <c r="IH140" s="65">
        <v>4676474</v>
      </c>
      <c r="II140" s="65">
        <v>60000</v>
      </c>
      <c r="IJ140" s="65">
        <v>948796912</v>
      </c>
      <c r="IK140" s="65">
        <v>0</v>
      </c>
      <c r="IL140" s="65">
        <v>0</v>
      </c>
      <c r="IM140" s="90">
        <v>3450271</v>
      </c>
      <c r="IN140" s="90">
        <v>270</v>
      </c>
      <c r="IO140" s="90">
        <v>12778.78</v>
      </c>
      <c r="IP140" s="90">
        <v>0</v>
      </c>
      <c r="IQ140" s="90">
        <v>12778.78</v>
      </c>
      <c r="IR140" s="90">
        <v>266</v>
      </c>
      <c r="IS140" s="90">
        <v>3399155</v>
      </c>
      <c r="IT140" s="90">
        <v>51116</v>
      </c>
      <c r="IU140" s="90">
        <v>0</v>
      </c>
      <c r="IV140" s="90">
        <v>0</v>
      </c>
      <c r="IW140" s="90">
        <v>0</v>
      </c>
      <c r="IX140" s="90">
        <v>0</v>
      </c>
      <c r="IY140" s="90">
        <v>0</v>
      </c>
      <c r="IZ140" s="90">
        <v>1200000</v>
      </c>
      <c r="JA140" s="90">
        <v>51115</v>
      </c>
      <c r="JB140" s="90">
        <v>0</v>
      </c>
      <c r="JC140" s="90">
        <v>0</v>
      </c>
      <c r="JD140" s="90">
        <v>0</v>
      </c>
      <c r="JE140" s="90">
        <v>0</v>
      </c>
      <c r="JF140" s="90">
        <v>0</v>
      </c>
      <c r="JG140" s="90">
        <v>26489</v>
      </c>
      <c r="JH140" s="90">
        <v>0</v>
      </c>
      <c r="JI140" s="90">
        <v>4727875</v>
      </c>
      <c r="JJ140" s="90">
        <v>15502</v>
      </c>
      <c r="JK140" s="90">
        <v>4712373</v>
      </c>
      <c r="JL140" s="90">
        <v>4725152</v>
      </c>
      <c r="JM140" s="90">
        <v>60000</v>
      </c>
      <c r="JN140" s="90">
        <v>1089476204</v>
      </c>
      <c r="JO140" s="90">
        <v>0</v>
      </c>
      <c r="JP140" s="90">
        <v>12779</v>
      </c>
      <c r="JQ140" s="100">
        <v>3399155</v>
      </c>
      <c r="JR140" s="100">
        <v>266</v>
      </c>
      <c r="JS140" s="100">
        <v>12778.78</v>
      </c>
      <c r="JT140" s="100">
        <v>325</v>
      </c>
      <c r="JU140" s="100">
        <v>13103.78</v>
      </c>
      <c r="JV140" s="100">
        <v>254</v>
      </c>
      <c r="JW140" s="100">
        <v>3328360</v>
      </c>
      <c r="JX140" s="100">
        <v>70795</v>
      </c>
      <c r="JY140" s="100">
        <v>0</v>
      </c>
      <c r="JZ140" s="100">
        <v>0</v>
      </c>
      <c r="KA140" s="100">
        <v>0</v>
      </c>
      <c r="KB140" s="100">
        <v>0</v>
      </c>
      <c r="KC140" s="100">
        <v>0</v>
      </c>
      <c r="KD140" s="100">
        <v>1400000</v>
      </c>
      <c r="KE140" s="100">
        <v>157245</v>
      </c>
      <c r="KF140" s="100">
        <v>0</v>
      </c>
      <c r="KG140" s="100">
        <v>0</v>
      </c>
      <c r="KH140" s="100">
        <v>0</v>
      </c>
      <c r="KI140" s="100">
        <v>0</v>
      </c>
      <c r="KJ140" s="100">
        <v>0</v>
      </c>
      <c r="KK140" s="100">
        <v>24774</v>
      </c>
      <c r="KL140" s="100">
        <v>0</v>
      </c>
      <c r="KM140" s="100">
        <v>4981174</v>
      </c>
      <c r="KN140" s="100">
        <v>15502</v>
      </c>
      <c r="KO140" s="100">
        <v>4965672</v>
      </c>
      <c r="KP140" s="100">
        <v>4965672</v>
      </c>
      <c r="KQ140" s="100">
        <v>160000</v>
      </c>
      <c r="KR140" s="100">
        <v>1325429231</v>
      </c>
      <c r="KS140" s="100">
        <v>0</v>
      </c>
      <c r="KT140" s="100">
        <v>0</v>
      </c>
    </row>
    <row r="141" spans="1:306" x14ac:dyDescent="0.25">
      <c r="A141" s="61">
        <v>2296</v>
      </c>
      <c r="B141" s="61" t="s">
        <v>159</v>
      </c>
      <c r="C141" s="61">
        <v>24779819</v>
      </c>
      <c r="D141" s="61">
        <v>2270</v>
      </c>
      <c r="E141" s="61">
        <v>10916.22</v>
      </c>
      <c r="F141" s="61">
        <v>75</v>
      </c>
      <c r="G141" s="61">
        <v>10991.22</v>
      </c>
      <c r="H141" s="61">
        <v>2275</v>
      </c>
      <c r="I141" s="61">
        <v>25005026</v>
      </c>
      <c r="J141" s="61">
        <v>0</v>
      </c>
      <c r="K141" s="61">
        <v>6712</v>
      </c>
      <c r="L141" s="61">
        <v>0</v>
      </c>
      <c r="M141" s="61">
        <v>0</v>
      </c>
      <c r="N141" s="61">
        <v>0</v>
      </c>
      <c r="O141" s="61">
        <v>0</v>
      </c>
      <c r="P141" s="61">
        <v>0</v>
      </c>
      <c r="Q141" s="61">
        <v>0</v>
      </c>
      <c r="R141" s="61">
        <v>435175</v>
      </c>
      <c r="S141" s="61">
        <v>25469971</v>
      </c>
      <c r="T141" s="61">
        <v>12595824</v>
      </c>
      <c r="U141" s="61">
        <v>12874147</v>
      </c>
      <c r="V141" s="61">
        <v>12886109</v>
      </c>
      <c r="W141" s="61">
        <v>1770175</v>
      </c>
      <c r="X141" s="61">
        <v>22208</v>
      </c>
      <c r="Y141" s="61">
        <v>1229467200</v>
      </c>
      <c r="Z141" s="61">
        <v>0</v>
      </c>
      <c r="AA141" s="61">
        <v>11962</v>
      </c>
      <c r="AB141" s="61">
        <v>0</v>
      </c>
      <c r="AC141" s="61">
        <v>0</v>
      </c>
      <c r="AD141" s="61">
        <v>23058</v>
      </c>
      <c r="AE141" s="94">
        <v>25011738</v>
      </c>
      <c r="AF141" s="94">
        <v>2275</v>
      </c>
      <c r="AG141" s="94">
        <v>10994.17</v>
      </c>
      <c r="AH141" s="94">
        <v>0</v>
      </c>
      <c r="AI141" s="94">
        <v>10994.17</v>
      </c>
      <c r="AJ141" s="94">
        <v>2288</v>
      </c>
      <c r="AK141" s="94">
        <v>25154661</v>
      </c>
      <c r="AL141" s="94">
        <v>0</v>
      </c>
      <c r="AM141" s="94">
        <v>10266</v>
      </c>
      <c r="AN141" s="94">
        <v>0</v>
      </c>
      <c r="AO141" s="94">
        <v>0</v>
      </c>
      <c r="AP141" s="94">
        <v>0</v>
      </c>
      <c r="AQ141" s="94">
        <v>0</v>
      </c>
      <c r="AR141" s="94">
        <v>0</v>
      </c>
      <c r="AS141" s="94">
        <v>0</v>
      </c>
      <c r="AT141" s="94">
        <v>413000</v>
      </c>
      <c r="AU141" s="94">
        <v>25577927</v>
      </c>
      <c r="AV141" s="94">
        <v>12473178</v>
      </c>
      <c r="AW141" s="94">
        <v>13104749</v>
      </c>
      <c r="AX141" s="94">
        <v>13115743</v>
      </c>
      <c r="AY141" s="94">
        <v>1487344</v>
      </c>
      <c r="AZ141" s="94">
        <v>15406</v>
      </c>
      <c r="BA141" s="94">
        <v>1252061700</v>
      </c>
      <c r="BB141" s="94">
        <v>0</v>
      </c>
      <c r="BC141" s="94">
        <v>10994</v>
      </c>
      <c r="BD141" s="94">
        <v>0</v>
      </c>
      <c r="BE141" s="94">
        <v>0</v>
      </c>
      <c r="BF141" s="94">
        <v>0</v>
      </c>
      <c r="BG141" s="94">
        <v>0</v>
      </c>
      <c r="BH141" s="94">
        <v>0</v>
      </c>
      <c r="BI141" s="94">
        <v>0</v>
      </c>
      <c r="BJ141" s="85">
        <v>25164927</v>
      </c>
      <c r="BK141" s="85">
        <v>2288</v>
      </c>
      <c r="BL141" s="85">
        <v>10998.66</v>
      </c>
      <c r="BM141" s="85">
        <v>0</v>
      </c>
      <c r="BN141" s="85">
        <v>10998.66</v>
      </c>
      <c r="BO141" s="85">
        <v>2306</v>
      </c>
      <c r="BP141" s="85">
        <v>25362910</v>
      </c>
      <c r="BQ141" s="85">
        <v>0</v>
      </c>
      <c r="BR141" s="85">
        <v>0</v>
      </c>
      <c r="BS141" s="85">
        <v>0</v>
      </c>
      <c r="BT141" s="85">
        <v>0</v>
      </c>
      <c r="BU141" s="85">
        <v>0</v>
      </c>
      <c r="BV141" s="85">
        <v>0</v>
      </c>
      <c r="BW141" s="85">
        <v>0</v>
      </c>
      <c r="BX141" s="85">
        <v>0</v>
      </c>
      <c r="BY141" s="85">
        <v>358990</v>
      </c>
      <c r="BZ141" s="85">
        <v>25756221</v>
      </c>
      <c r="CA141" s="85">
        <v>12787803</v>
      </c>
      <c r="CB141" s="85">
        <v>12968418</v>
      </c>
      <c r="CC141" s="85">
        <v>12957419</v>
      </c>
      <c r="CD141" s="85">
        <v>1468308</v>
      </c>
      <c r="CE141" s="85">
        <v>13051</v>
      </c>
      <c r="CF141" s="85">
        <v>1271454400</v>
      </c>
      <c r="CG141" s="85">
        <v>10999</v>
      </c>
      <c r="CH141" s="85">
        <v>0</v>
      </c>
      <c r="CI141" s="85">
        <v>0</v>
      </c>
      <c r="CJ141" s="85">
        <v>0</v>
      </c>
      <c r="CK141" s="85">
        <v>0</v>
      </c>
      <c r="CL141" s="85">
        <v>34321</v>
      </c>
      <c r="CM141" s="85">
        <v>0</v>
      </c>
      <c r="CN141" s="85">
        <v>0</v>
      </c>
      <c r="CO141" s="91">
        <v>25362910</v>
      </c>
      <c r="CP141" s="91">
        <v>2306</v>
      </c>
      <c r="CQ141" s="91">
        <v>10998.66</v>
      </c>
      <c r="CR141" s="91">
        <v>0</v>
      </c>
      <c r="CS141" s="91">
        <v>10998.66</v>
      </c>
      <c r="CT141" s="91">
        <v>2329</v>
      </c>
      <c r="CU141" s="91">
        <v>25615879</v>
      </c>
      <c r="CV141" s="91">
        <v>0</v>
      </c>
      <c r="CW141" s="91">
        <v>38537</v>
      </c>
      <c r="CX141" s="91">
        <v>0</v>
      </c>
      <c r="CY141" s="91">
        <v>0</v>
      </c>
      <c r="CZ141" s="91">
        <v>0</v>
      </c>
      <c r="DA141" s="91">
        <v>0</v>
      </c>
      <c r="DB141" s="91">
        <v>0</v>
      </c>
      <c r="DC141" s="91">
        <v>0</v>
      </c>
      <c r="DD141" s="91">
        <v>499056</v>
      </c>
      <c r="DE141" s="91">
        <v>26313959</v>
      </c>
      <c r="DF141" s="91">
        <v>13341786</v>
      </c>
      <c r="DG141" s="91">
        <v>12972173</v>
      </c>
      <c r="DH141" s="91">
        <v>12950176</v>
      </c>
      <c r="DI141" s="91">
        <v>1481880</v>
      </c>
      <c r="DJ141" s="91">
        <v>13243</v>
      </c>
      <c r="DK141" s="91">
        <v>1307648600</v>
      </c>
      <c r="DL141" s="91">
        <v>21997</v>
      </c>
      <c r="DM141" s="91">
        <v>0</v>
      </c>
      <c r="DN141" s="91">
        <v>0</v>
      </c>
      <c r="DO141" s="91">
        <v>0</v>
      </c>
      <c r="DP141" s="91">
        <v>71688</v>
      </c>
      <c r="DQ141" s="91">
        <v>76592</v>
      </c>
      <c r="DR141" s="91">
        <v>0</v>
      </c>
      <c r="DS141" s="91">
        <v>0</v>
      </c>
      <c r="DT141" s="91">
        <v>12207</v>
      </c>
      <c r="DU141" s="92">
        <v>25654416</v>
      </c>
      <c r="DV141" s="92">
        <v>2329</v>
      </c>
      <c r="DW141" s="92">
        <v>11015.21</v>
      </c>
      <c r="DX141" s="92">
        <v>0</v>
      </c>
      <c r="DY141" s="92">
        <v>11015.21</v>
      </c>
      <c r="DZ141" s="92">
        <v>2381</v>
      </c>
      <c r="EA141" s="92">
        <v>26227215</v>
      </c>
      <c r="EB141" s="92">
        <v>0</v>
      </c>
      <c r="EC141" s="92">
        <v>28303</v>
      </c>
      <c r="ED141" s="92">
        <v>0</v>
      </c>
      <c r="EE141" s="92">
        <v>0</v>
      </c>
      <c r="EF141" s="92">
        <v>0</v>
      </c>
      <c r="EG141" s="92">
        <v>0</v>
      </c>
      <c r="EH141" s="92">
        <v>0</v>
      </c>
      <c r="EI141" s="92">
        <v>0</v>
      </c>
      <c r="EJ141" s="92">
        <v>456500</v>
      </c>
      <c r="EK141" s="92">
        <v>26906249</v>
      </c>
      <c r="EL141" s="92">
        <v>14304300</v>
      </c>
      <c r="EM141" s="92">
        <v>12601949</v>
      </c>
      <c r="EN141" s="92">
        <v>12590934</v>
      </c>
      <c r="EO141" s="92">
        <v>1798964</v>
      </c>
      <c r="EP141" s="92">
        <v>13563</v>
      </c>
      <c r="EQ141" s="92">
        <v>1402643600</v>
      </c>
      <c r="ER141" s="92">
        <v>11015</v>
      </c>
      <c r="ES141" s="92">
        <v>0</v>
      </c>
      <c r="ET141" s="92">
        <v>0</v>
      </c>
      <c r="EU141" s="92">
        <v>0</v>
      </c>
      <c r="EV141" s="92">
        <v>19753</v>
      </c>
      <c r="EW141" s="92">
        <v>162047</v>
      </c>
      <c r="EX141" s="92">
        <v>0</v>
      </c>
      <c r="EY141" s="92">
        <v>0</v>
      </c>
      <c r="EZ141" s="92">
        <v>12431</v>
      </c>
      <c r="FA141" s="88">
        <v>26255518</v>
      </c>
      <c r="FB141" s="88">
        <v>2381</v>
      </c>
      <c r="FC141" s="88">
        <v>11027.1</v>
      </c>
      <c r="FD141" s="88">
        <v>175</v>
      </c>
      <c r="FE141" s="88">
        <v>11202.1</v>
      </c>
      <c r="FF141" s="88">
        <v>2450</v>
      </c>
      <c r="FG141" s="88">
        <v>27445145</v>
      </c>
      <c r="FH141" s="88">
        <v>0</v>
      </c>
      <c r="FI141" s="88">
        <v>0</v>
      </c>
      <c r="FJ141" s="88">
        <v>105342</v>
      </c>
      <c r="FK141" s="88">
        <v>0</v>
      </c>
      <c r="FL141" s="88">
        <v>0</v>
      </c>
      <c r="FM141" s="88">
        <v>0</v>
      </c>
      <c r="FN141" s="88">
        <v>0</v>
      </c>
      <c r="FO141" s="88">
        <v>0</v>
      </c>
      <c r="FP141" s="88">
        <v>455047</v>
      </c>
      <c r="FQ141" s="88">
        <v>0</v>
      </c>
      <c r="FR141" s="88">
        <v>9185</v>
      </c>
      <c r="FS141" s="88">
        <v>0</v>
      </c>
      <c r="FT141" s="88">
        <v>0</v>
      </c>
      <c r="FU141" s="88">
        <v>258966</v>
      </c>
      <c r="FV141" s="88">
        <v>12723</v>
      </c>
      <c r="FW141" s="88">
        <v>28286408</v>
      </c>
      <c r="FX141" s="88">
        <v>15289762</v>
      </c>
      <c r="FY141" s="88">
        <v>12996646</v>
      </c>
      <c r="FZ141" s="88">
        <v>12985444</v>
      </c>
      <c r="GA141" s="88">
        <v>3020179</v>
      </c>
      <c r="GB141" s="88">
        <v>1433099100</v>
      </c>
      <c r="GC141" s="88">
        <v>11202</v>
      </c>
      <c r="GD141" s="88">
        <v>0</v>
      </c>
      <c r="GE141" s="93">
        <v>27550487</v>
      </c>
      <c r="GF141" s="93">
        <v>2450</v>
      </c>
      <c r="GG141" s="93">
        <v>11245.1</v>
      </c>
      <c r="GH141" s="93">
        <v>179</v>
      </c>
      <c r="GI141" s="93">
        <v>11424.1</v>
      </c>
      <c r="GJ141" s="93">
        <v>2498</v>
      </c>
      <c r="GK141" s="93">
        <v>28537402</v>
      </c>
      <c r="GL141" s="93">
        <v>0</v>
      </c>
      <c r="GM141" s="93">
        <v>0</v>
      </c>
      <c r="GN141" s="93">
        <v>0</v>
      </c>
      <c r="GO141" s="93">
        <v>0</v>
      </c>
      <c r="GP141" s="93">
        <v>0</v>
      </c>
      <c r="GQ141" s="93">
        <v>0</v>
      </c>
      <c r="GR141" s="93">
        <v>0</v>
      </c>
      <c r="GS141" s="93">
        <v>0</v>
      </c>
      <c r="GT141" s="93">
        <v>454147</v>
      </c>
      <c r="GU141" s="93">
        <v>801</v>
      </c>
      <c r="GV141" s="93">
        <v>27975</v>
      </c>
      <c r="GW141" s="93">
        <v>0</v>
      </c>
      <c r="GX141" s="93">
        <v>0</v>
      </c>
      <c r="GY141" s="93">
        <v>252414</v>
      </c>
      <c r="GZ141" s="93">
        <v>0</v>
      </c>
      <c r="HA141" s="93">
        <v>29272739</v>
      </c>
      <c r="HB141" s="93">
        <v>17445700</v>
      </c>
      <c r="HC141" s="93">
        <v>11827039</v>
      </c>
      <c r="HD141" s="93">
        <v>11947544</v>
      </c>
      <c r="HE141" s="93">
        <v>3722539</v>
      </c>
      <c r="HF141" s="93">
        <v>1490598900</v>
      </c>
      <c r="HG141" s="93">
        <v>0</v>
      </c>
      <c r="HH141" s="93">
        <v>120505</v>
      </c>
      <c r="HI141" s="65">
        <v>28537402</v>
      </c>
      <c r="HJ141" s="65">
        <v>2498</v>
      </c>
      <c r="HK141" s="65">
        <v>11424.1</v>
      </c>
      <c r="HL141" s="65">
        <v>0</v>
      </c>
      <c r="HM141" s="65">
        <v>11424.1</v>
      </c>
      <c r="HN141" s="65">
        <v>2506</v>
      </c>
      <c r="HO141" s="65">
        <v>28628795</v>
      </c>
      <c r="HP141" s="65">
        <v>0</v>
      </c>
      <c r="HQ141" s="65">
        <v>0</v>
      </c>
      <c r="HR141" s="65">
        <v>0</v>
      </c>
      <c r="HS141" s="65">
        <v>0</v>
      </c>
      <c r="HT141" s="65">
        <v>0</v>
      </c>
      <c r="HU141" s="65">
        <v>0</v>
      </c>
      <c r="HV141" s="65">
        <v>0</v>
      </c>
      <c r="HW141" s="65">
        <v>0</v>
      </c>
      <c r="HX141" s="65">
        <v>457997</v>
      </c>
      <c r="HY141" s="65">
        <v>230</v>
      </c>
      <c r="HZ141" s="65">
        <v>7786</v>
      </c>
      <c r="IA141" s="65">
        <v>0</v>
      </c>
      <c r="IB141" s="65">
        <v>0</v>
      </c>
      <c r="IC141" s="65">
        <v>330659</v>
      </c>
      <c r="ID141" s="65">
        <v>13013</v>
      </c>
      <c r="IE141" s="65">
        <v>29438480</v>
      </c>
      <c r="IF141" s="65">
        <v>18401194</v>
      </c>
      <c r="IG141" s="65">
        <v>11037286</v>
      </c>
      <c r="IH141" s="65">
        <v>11037286</v>
      </c>
      <c r="II141" s="65">
        <v>4531048</v>
      </c>
      <c r="IJ141" s="65">
        <v>1523231300</v>
      </c>
      <c r="IK141" s="65">
        <v>0</v>
      </c>
      <c r="IL141" s="65">
        <v>0</v>
      </c>
      <c r="IM141" s="90">
        <v>28628795</v>
      </c>
      <c r="IN141" s="90">
        <v>2506</v>
      </c>
      <c r="IO141" s="90">
        <v>11424.1</v>
      </c>
      <c r="IP141" s="90">
        <v>0</v>
      </c>
      <c r="IQ141" s="90">
        <v>11424.1</v>
      </c>
      <c r="IR141" s="90">
        <v>2474</v>
      </c>
      <c r="IS141" s="90">
        <v>28263223</v>
      </c>
      <c r="IT141" s="90">
        <v>365572</v>
      </c>
      <c r="IU141" s="90">
        <v>0</v>
      </c>
      <c r="IV141" s="90">
        <v>19309</v>
      </c>
      <c r="IW141" s="90">
        <v>0</v>
      </c>
      <c r="IX141" s="90">
        <v>0</v>
      </c>
      <c r="IY141" s="90">
        <v>0</v>
      </c>
      <c r="IZ141" s="90">
        <v>0</v>
      </c>
      <c r="JA141" s="90">
        <v>365571</v>
      </c>
      <c r="JB141" s="90">
        <v>450772</v>
      </c>
      <c r="JC141" s="90">
        <v>296</v>
      </c>
      <c r="JD141" s="90">
        <v>5441</v>
      </c>
      <c r="JE141" s="90">
        <v>0</v>
      </c>
      <c r="JF141" s="90">
        <v>0</v>
      </c>
      <c r="JG141" s="90">
        <v>395751</v>
      </c>
      <c r="JH141" s="90">
        <v>0</v>
      </c>
      <c r="JI141" s="90">
        <v>29865935</v>
      </c>
      <c r="JJ141" s="90">
        <v>19838746</v>
      </c>
      <c r="JK141" s="90">
        <v>10027189</v>
      </c>
      <c r="JL141" s="90">
        <v>10027189</v>
      </c>
      <c r="JM141" s="90">
        <v>5309661</v>
      </c>
      <c r="JN141" s="90">
        <v>1703106900</v>
      </c>
      <c r="JO141" s="90">
        <v>0</v>
      </c>
      <c r="JP141" s="90">
        <v>0</v>
      </c>
      <c r="JQ141" s="100">
        <v>28282532</v>
      </c>
      <c r="JR141" s="100">
        <v>2474</v>
      </c>
      <c r="JS141" s="100">
        <v>11431.9</v>
      </c>
      <c r="JT141" s="100">
        <v>325</v>
      </c>
      <c r="JU141" s="100">
        <v>11756.9</v>
      </c>
      <c r="JV141" s="100">
        <v>2431</v>
      </c>
      <c r="JW141" s="100">
        <v>28581024</v>
      </c>
      <c r="JX141" s="100">
        <v>0</v>
      </c>
      <c r="JY141" s="100">
        <v>0</v>
      </c>
      <c r="JZ141" s="100">
        <v>0</v>
      </c>
      <c r="KA141" s="100">
        <v>0</v>
      </c>
      <c r="KB141" s="100">
        <v>0</v>
      </c>
      <c r="KC141" s="100">
        <v>0</v>
      </c>
      <c r="KD141" s="100">
        <v>0</v>
      </c>
      <c r="KE141" s="100">
        <v>505547</v>
      </c>
      <c r="KF141" s="100">
        <v>450422</v>
      </c>
      <c r="KG141" s="100">
        <v>0</v>
      </c>
      <c r="KH141" s="100">
        <v>81850</v>
      </c>
      <c r="KI141" s="100">
        <v>0</v>
      </c>
      <c r="KJ141" s="100">
        <v>0</v>
      </c>
      <c r="KK141" s="100">
        <v>734177</v>
      </c>
      <c r="KL141" s="100">
        <v>0</v>
      </c>
      <c r="KM141" s="100">
        <v>30353020</v>
      </c>
      <c r="KN141" s="100">
        <v>19735309</v>
      </c>
      <c r="KO141" s="100">
        <v>10617711</v>
      </c>
      <c r="KP141" s="100">
        <v>10617722</v>
      </c>
      <c r="KQ141" s="100">
        <v>4813506</v>
      </c>
      <c r="KR141" s="100">
        <v>1860349200</v>
      </c>
      <c r="KS141" s="100">
        <v>0</v>
      </c>
      <c r="KT141" s="100">
        <v>11</v>
      </c>
    </row>
    <row r="142" spans="1:306" x14ac:dyDescent="0.25">
      <c r="A142" s="61">
        <v>2303</v>
      </c>
      <c r="B142" s="61" t="s">
        <v>160</v>
      </c>
      <c r="C142" s="61">
        <v>31016475</v>
      </c>
      <c r="D142" s="61">
        <v>3088</v>
      </c>
      <c r="E142" s="61">
        <v>10044.200000000001</v>
      </c>
      <c r="F142" s="61">
        <v>75</v>
      </c>
      <c r="G142" s="61">
        <v>10119.200000000001</v>
      </c>
      <c r="H142" s="61">
        <v>3156</v>
      </c>
      <c r="I142" s="61">
        <v>31936195</v>
      </c>
      <c r="J142" s="61">
        <v>181651</v>
      </c>
      <c r="K142" s="61">
        <v>0</v>
      </c>
      <c r="L142" s="61">
        <v>0</v>
      </c>
      <c r="M142" s="61">
        <v>0</v>
      </c>
      <c r="N142" s="61">
        <v>0</v>
      </c>
      <c r="O142" s="61">
        <v>0</v>
      </c>
      <c r="P142" s="61">
        <v>0</v>
      </c>
      <c r="Q142" s="61">
        <v>0</v>
      </c>
      <c r="R142" s="61">
        <v>0</v>
      </c>
      <c r="S142" s="61">
        <v>32121996</v>
      </c>
      <c r="T142" s="61">
        <v>13662328</v>
      </c>
      <c r="U142" s="61">
        <v>18459668</v>
      </c>
      <c r="V142" s="61">
        <v>18388834</v>
      </c>
      <c r="W142" s="61">
        <v>4617739</v>
      </c>
      <c r="X142" s="61">
        <v>195675</v>
      </c>
      <c r="Y142" s="61">
        <v>1982034601</v>
      </c>
      <c r="Z142" s="61">
        <v>70834</v>
      </c>
      <c r="AA142" s="61">
        <v>0</v>
      </c>
      <c r="AB142" s="61">
        <v>0</v>
      </c>
      <c r="AC142" s="61">
        <v>4150</v>
      </c>
      <c r="AD142" s="61">
        <v>0</v>
      </c>
      <c r="AE142" s="94">
        <v>32051162</v>
      </c>
      <c r="AF142" s="94">
        <v>3156</v>
      </c>
      <c r="AG142" s="94">
        <v>10155.629999999999</v>
      </c>
      <c r="AH142" s="94">
        <v>0</v>
      </c>
      <c r="AI142" s="94">
        <v>10155.629999999999</v>
      </c>
      <c r="AJ142" s="94">
        <v>3219</v>
      </c>
      <c r="AK142" s="94">
        <v>32690973</v>
      </c>
      <c r="AL142" s="94">
        <v>66684</v>
      </c>
      <c r="AM142" s="94">
        <v>0</v>
      </c>
      <c r="AN142" s="94">
        <v>0</v>
      </c>
      <c r="AO142" s="94">
        <v>0</v>
      </c>
      <c r="AP142" s="94">
        <v>0</v>
      </c>
      <c r="AQ142" s="94">
        <v>0</v>
      </c>
      <c r="AR142" s="94">
        <v>0</v>
      </c>
      <c r="AS142" s="94">
        <v>0</v>
      </c>
      <c r="AT142" s="94">
        <v>0</v>
      </c>
      <c r="AU142" s="94">
        <v>32856872</v>
      </c>
      <c r="AV142" s="94">
        <v>13966322</v>
      </c>
      <c r="AW142" s="94">
        <v>18890550</v>
      </c>
      <c r="AX142" s="94">
        <v>18888540</v>
      </c>
      <c r="AY142" s="94">
        <v>4339866</v>
      </c>
      <c r="AZ142" s="94">
        <v>171654</v>
      </c>
      <c r="BA142" s="94">
        <v>1970184908</v>
      </c>
      <c r="BB142" s="94">
        <v>2010</v>
      </c>
      <c r="BC142" s="94">
        <v>0</v>
      </c>
      <c r="BD142" s="94">
        <v>0</v>
      </c>
      <c r="BE142" s="94">
        <v>0</v>
      </c>
      <c r="BF142" s="94">
        <v>7814</v>
      </c>
      <c r="BG142" s="94">
        <v>91401</v>
      </c>
      <c r="BH142" s="94">
        <v>0</v>
      </c>
      <c r="BI142" s="94">
        <v>0</v>
      </c>
      <c r="BJ142" s="85">
        <v>32757657</v>
      </c>
      <c r="BK142" s="85">
        <v>3219</v>
      </c>
      <c r="BL142" s="85">
        <v>10176.35</v>
      </c>
      <c r="BM142" s="85">
        <v>0</v>
      </c>
      <c r="BN142" s="85">
        <v>10176.35</v>
      </c>
      <c r="BO142" s="85">
        <v>3266</v>
      </c>
      <c r="BP142" s="85">
        <v>33235959</v>
      </c>
      <c r="BQ142" s="85">
        <v>0</v>
      </c>
      <c r="BR142" s="85">
        <v>37048</v>
      </c>
      <c r="BS142" s="85">
        <v>0</v>
      </c>
      <c r="BT142" s="85">
        <v>0</v>
      </c>
      <c r="BU142" s="85">
        <v>0</v>
      </c>
      <c r="BV142" s="85">
        <v>0</v>
      </c>
      <c r="BW142" s="85">
        <v>0</v>
      </c>
      <c r="BX142" s="85">
        <v>0</v>
      </c>
      <c r="BY142" s="85">
        <v>859848</v>
      </c>
      <c r="BZ142" s="85">
        <v>34259284</v>
      </c>
      <c r="CA142" s="85">
        <v>15476487</v>
      </c>
      <c r="CB142" s="85">
        <v>18782797</v>
      </c>
      <c r="CC142" s="85">
        <v>18742092</v>
      </c>
      <c r="CD142" s="85">
        <v>4591593</v>
      </c>
      <c r="CE142" s="85">
        <v>143019</v>
      </c>
      <c r="CF142" s="85">
        <v>2000589350</v>
      </c>
      <c r="CG142" s="85">
        <v>40705</v>
      </c>
      <c r="CH142" s="85">
        <v>0</v>
      </c>
      <c r="CI142" s="85">
        <v>0</v>
      </c>
      <c r="CJ142" s="85">
        <v>0</v>
      </c>
      <c r="CK142" s="85">
        <v>0</v>
      </c>
      <c r="CL142" s="85">
        <v>126429</v>
      </c>
      <c r="CM142" s="85">
        <v>0</v>
      </c>
      <c r="CN142" s="85">
        <v>0</v>
      </c>
      <c r="CO142" s="91">
        <v>33273007</v>
      </c>
      <c r="CP142" s="91">
        <v>3266</v>
      </c>
      <c r="CQ142" s="91">
        <v>10187.69</v>
      </c>
      <c r="CR142" s="91">
        <v>0</v>
      </c>
      <c r="CS142" s="91">
        <v>10187.69</v>
      </c>
      <c r="CT142" s="91">
        <v>3317</v>
      </c>
      <c r="CU142" s="91">
        <v>33792568</v>
      </c>
      <c r="CV142" s="91">
        <v>0</v>
      </c>
      <c r="CW142" s="91">
        <v>1604</v>
      </c>
      <c r="CX142" s="91">
        <v>0</v>
      </c>
      <c r="CY142" s="91">
        <v>0</v>
      </c>
      <c r="CZ142" s="91">
        <v>0</v>
      </c>
      <c r="DA142" s="91">
        <v>0</v>
      </c>
      <c r="DB142" s="91">
        <v>0</v>
      </c>
      <c r="DC142" s="91">
        <v>0</v>
      </c>
      <c r="DD142" s="91">
        <v>391394</v>
      </c>
      <c r="DE142" s="91">
        <v>34423566</v>
      </c>
      <c r="DF142" s="91">
        <v>16336868</v>
      </c>
      <c r="DG142" s="91">
        <v>18086698</v>
      </c>
      <c r="DH142" s="91">
        <v>18083078</v>
      </c>
      <c r="DI142" s="91">
        <v>4585715</v>
      </c>
      <c r="DJ142" s="91">
        <v>145121</v>
      </c>
      <c r="DK142" s="91">
        <v>1984972726</v>
      </c>
      <c r="DL142" s="91">
        <v>3620</v>
      </c>
      <c r="DM142" s="91">
        <v>0</v>
      </c>
      <c r="DN142" s="91">
        <v>0</v>
      </c>
      <c r="DO142" s="91">
        <v>5468</v>
      </c>
      <c r="DP142" s="91">
        <v>29170</v>
      </c>
      <c r="DQ142" s="91">
        <v>191155</v>
      </c>
      <c r="DR142" s="91">
        <v>0</v>
      </c>
      <c r="DS142" s="91">
        <v>0</v>
      </c>
      <c r="DT142" s="91">
        <v>12207</v>
      </c>
      <c r="DU142" s="92">
        <v>33794172</v>
      </c>
      <c r="DV142" s="92">
        <v>3317</v>
      </c>
      <c r="DW142" s="92">
        <v>10188.17</v>
      </c>
      <c r="DX142" s="92">
        <v>0</v>
      </c>
      <c r="DY142" s="92">
        <v>10188.17</v>
      </c>
      <c r="DZ142" s="92">
        <v>3366</v>
      </c>
      <c r="EA142" s="92">
        <v>34293380</v>
      </c>
      <c r="EB142" s="92">
        <v>0</v>
      </c>
      <c r="EC142" s="92">
        <v>1957</v>
      </c>
      <c r="ED142" s="92">
        <v>0</v>
      </c>
      <c r="EE142" s="92">
        <v>0</v>
      </c>
      <c r="EF142" s="92">
        <v>0</v>
      </c>
      <c r="EG142" s="92">
        <v>0</v>
      </c>
      <c r="EH142" s="92">
        <v>0</v>
      </c>
      <c r="EI142" s="92">
        <v>0</v>
      </c>
      <c r="EJ142" s="92">
        <v>302442</v>
      </c>
      <c r="EK142" s="92">
        <v>35184551</v>
      </c>
      <c r="EL142" s="92">
        <v>18709560</v>
      </c>
      <c r="EM142" s="92">
        <v>16474991</v>
      </c>
      <c r="EN142" s="92">
        <v>16413862</v>
      </c>
      <c r="EO142" s="92">
        <v>4576275</v>
      </c>
      <c r="EP142" s="92">
        <v>148633</v>
      </c>
      <c r="EQ142" s="92">
        <v>2051372288</v>
      </c>
      <c r="ER142" s="92">
        <v>61129</v>
      </c>
      <c r="ES142" s="92">
        <v>0</v>
      </c>
      <c r="ET142" s="92">
        <v>0</v>
      </c>
      <c r="EU142" s="92">
        <v>46500</v>
      </c>
      <c r="EV142" s="92">
        <v>0</v>
      </c>
      <c r="EW142" s="92">
        <v>515410</v>
      </c>
      <c r="EX142" s="92">
        <v>0</v>
      </c>
      <c r="EY142" s="92">
        <v>0</v>
      </c>
      <c r="EZ142" s="92">
        <v>24862</v>
      </c>
      <c r="FA142" s="88">
        <v>34295337</v>
      </c>
      <c r="FB142" s="88">
        <v>3366</v>
      </c>
      <c r="FC142" s="88">
        <v>10188.75</v>
      </c>
      <c r="FD142" s="88">
        <v>175</v>
      </c>
      <c r="FE142" s="88">
        <v>10363.75</v>
      </c>
      <c r="FF142" s="88">
        <v>3410</v>
      </c>
      <c r="FG142" s="88">
        <v>35340388</v>
      </c>
      <c r="FH142" s="88">
        <v>0</v>
      </c>
      <c r="FI142" s="88">
        <v>0</v>
      </c>
      <c r="FJ142" s="88">
        <v>8366</v>
      </c>
      <c r="FK142" s="88">
        <v>0</v>
      </c>
      <c r="FL142" s="88">
        <v>0</v>
      </c>
      <c r="FM142" s="88">
        <v>0</v>
      </c>
      <c r="FN142" s="88">
        <v>0</v>
      </c>
      <c r="FO142" s="88">
        <v>0</v>
      </c>
      <c r="FP142" s="88">
        <v>346528</v>
      </c>
      <c r="FQ142" s="88">
        <v>1808</v>
      </c>
      <c r="FR142" s="88">
        <v>0</v>
      </c>
      <c r="FS142" s="88">
        <v>0</v>
      </c>
      <c r="FT142" s="88">
        <v>0</v>
      </c>
      <c r="FU142" s="88">
        <v>707901</v>
      </c>
      <c r="FV142" s="88">
        <v>38169</v>
      </c>
      <c r="FW142" s="88">
        <v>36443160</v>
      </c>
      <c r="FX142" s="88">
        <v>20180482</v>
      </c>
      <c r="FY142" s="88">
        <v>16262678</v>
      </c>
      <c r="FZ142" s="88">
        <v>16190131</v>
      </c>
      <c r="GA142" s="88">
        <v>4619770</v>
      </c>
      <c r="GB142" s="88">
        <v>2200701640</v>
      </c>
      <c r="GC142" s="88">
        <v>72547</v>
      </c>
      <c r="GD142" s="88">
        <v>0</v>
      </c>
      <c r="GE142" s="93">
        <v>35348754</v>
      </c>
      <c r="GF142" s="93">
        <v>3410</v>
      </c>
      <c r="GG142" s="93">
        <v>10366.200000000001</v>
      </c>
      <c r="GH142" s="93">
        <v>179</v>
      </c>
      <c r="GI142" s="93">
        <v>10545.2</v>
      </c>
      <c r="GJ142" s="93">
        <v>3397</v>
      </c>
      <c r="GK142" s="93">
        <v>35822044</v>
      </c>
      <c r="GL142" s="93">
        <v>0</v>
      </c>
      <c r="GM142" s="93">
        <v>0</v>
      </c>
      <c r="GN142" s="93">
        <v>0</v>
      </c>
      <c r="GO142" s="93">
        <v>0</v>
      </c>
      <c r="GP142" s="93">
        <v>0</v>
      </c>
      <c r="GQ142" s="93">
        <v>0</v>
      </c>
      <c r="GR142" s="93">
        <v>0</v>
      </c>
      <c r="GS142" s="93">
        <v>137088</v>
      </c>
      <c r="GT142" s="93">
        <v>302137</v>
      </c>
      <c r="GU142" s="93">
        <v>0</v>
      </c>
      <c r="GV142" s="93">
        <v>0</v>
      </c>
      <c r="GW142" s="93">
        <v>0</v>
      </c>
      <c r="GX142" s="93">
        <v>0</v>
      </c>
      <c r="GY142" s="93">
        <v>941133</v>
      </c>
      <c r="GZ142" s="93">
        <v>25954</v>
      </c>
      <c r="HA142" s="93">
        <v>37228356</v>
      </c>
      <c r="HB142" s="93">
        <v>21270456</v>
      </c>
      <c r="HC142" s="93">
        <v>15957900</v>
      </c>
      <c r="HD142" s="93">
        <v>15957900</v>
      </c>
      <c r="HE142" s="93">
        <v>4596303</v>
      </c>
      <c r="HF142" s="93">
        <v>2315033978</v>
      </c>
      <c r="HG142" s="93">
        <v>0</v>
      </c>
      <c r="HH142" s="93">
        <v>0</v>
      </c>
      <c r="HI142" s="65">
        <v>35822044</v>
      </c>
      <c r="HJ142" s="65">
        <v>3397</v>
      </c>
      <c r="HK142" s="65">
        <v>10545.2</v>
      </c>
      <c r="HL142" s="65">
        <v>0</v>
      </c>
      <c r="HM142" s="65">
        <v>10545.2</v>
      </c>
      <c r="HN142" s="65">
        <v>3370</v>
      </c>
      <c r="HO142" s="65">
        <v>35537324</v>
      </c>
      <c r="HP142" s="65">
        <v>284720</v>
      </c>
      <c r="HQ142" s="65">
        <v>0</v>
      </c>
      <c r="HR142" s="65">
        <v>224</v>
      </c>
      <c r="HS142" s="65">
        <v>0</v>
      </c>
      <c r="HT142" s="65">
        <v>0</v>
      </c>
      <c r="HU142" s="65">
        <v>0</v>
      </c>
      <c r="HV142" s="65">
        <v>0</v>
      </c>
      <c r="HW142" s="65">
        <v>284720</v>
      </c>
      <c r="HX142" s="65">
        <v>306541</v>
      </c>
      <c r="HY142" s="65">
        <v>684</v>
      </c>
      <c r="HZ142" s="65">
        <v>149684</v>
      </c>
      <c r="IA142" s="65">
        <v>0</v>
      </c>
      <c r="IB142" s="65">
        <v>0</v>
      </c>
      <c r="IC142" s="65">
        <v>1202533</v>
      </c>
      <c r="ID142" s="65">
        <v>39039</v>
      </c>
      <c r="IE142" s="65">
        <v>37805469</v>
      </c>
      <c r="IF142" s="65">
        <v>22255832</v>
      </c>
      <c r="IG142" s="65">
        <v>15549637</v>
      </c>
      <c r="IH142" s="65">
        <v>15549637</v>
      </c>
      <c r="II142" s="65">
        <v>5156225</v>
      </c>
      <c r="IJ142" s="65">
        <v>2380229528</v>
      </c>
      <c r="IK142" s="65">
        <v>0</v>
      </c>
      <c r="IL142" s="65">
        <v>0</v>
      </c>
      <c r="IM142" s="90">
        <v>35537548</v>
      </c>
      <c r="IN142" s="90">
        <v>3370</v>
      </c>
      <c r="IO142" s="90">
        <v>10545.27</v>
      </c>
      <c r="IP142" s="90">
        <v>0</v>
      </c>
      <c r="IQ142" s="90">
        <v>10545.27</v>
      </c>
      <c r="IR142" s="90">
        <v>3362</v>
      </c>
      <c r="IS142" s="90">
        <v>35453198</v>
      </c>
      <c r="IT142" s="90">
        <v>84350</v>
      </c>
      <c r="IU142" s="90">
        <v>0</v>
      </c>
      <c r="IV142" s="90">
        <v>0</v>
      </c>
      <c r="IW142" s="90">
        <v>0</v>
      </c>
      <c r="IX142" s="90">
        <v>0</v>
      </c>
      <c r="IY142" s="90">
        <v>0</v>
      </c>
      <c r="IZ142" s="90">
        <v>0</v>
      </c>
      <c r="JA142" s="90">
        <v>84362</v>
      </c>
      <c r="JB142" s="90">
        <v>308649</v>
      </c>
      <c r="JC142" s="90">
        <v>231</v>
      </c>
      <c r="JD142" s="90">
        <v>0</v>
      </c>
      <c r="JE142" s="90">
        <v>0</v>
      </c>
      <c r="JF142" s="90">
        <v>0</v>
      </c>
      <c r="JG142" s="90">
        <v>1484273</v>
      </c>
      <c r="JH142" s="90">
        <v>48278</v>
      </c>
      <c r="JI142" s="90">
        <v>37463341</v>
      </c>
      <c r="JJ142" s="90">
        <v>23861368</v>
      </c>
      <c r="JK142" s="90">
        <v>13601973</v>
      </c>
      <c r="JL142" s="90">
        <v>13612518</v>
      </c>
      <c r="JM142" s="90">
        <v>8293344</v>
      </c>
      <c r="JN142" s="90">
        <v>2648814137</v>
      </c>
      <c r="JO142" s="90">
        <v>0</v>
      </c>
      <c r="JP142" s="90">
        <v>10545</v>
      </c>
      <c r="JQ142" s="100">
        <v>35453198</v>
      </c>
      <c r="JR142" s="100">
        <v>3362</v>
      </c>
      <c r="JS142" s="100">
        <v>10545.27</v>
      </c>
      <c r="JT142" s="100">
        <v>454.73</v>
      </c>
      <c r="JU142" s="100">
        <v>11000</v>
      </c>
      <c r="JV142" s="100">
        <v>3376</v>
      </c>
      <c r="JW142" s="100">
        <v>37136000</v>
      </c>
      <c r="JX142" s="100">
        <v>0</v>
      </c>
      <c r="JY142" s="100">
        <v>0</v>
      </c>
      <c r="JZ142" s="100">
        <v>9274</v>
      </c>
      <c r="KA142" s="100">
        <v>0</v>
      </c>
      <c r="KB142" s="100">
        <v>0</v>
      </c>
      <c r="KC142" s="100">
        <v>0</v>
      </c>
      <c r="KD142" s="100">
        <v>5000000</v>
      </c>
      <c r="KE142" s="100">
        <v>0</v>
      </c>
      <c r="KF142" s="100">
        <v>305372</v>
      </c>
      <c r="KG142" s="100">
        <v>0</v>
      </c>
      <c r="KH142" s="100">
        <v>0</v>
      </c>
      <c r="KI142" s="100">
        <v>0</v>
      </c>
      <c r="KJ142" s="100">
        <v>0</v>
      </c>
      <c r="KK142" s="100">
        <v>2078878</v>
      </c>
      <c r="KL142" s="100">
        <v>116422</v>
      </c>
      <c r="KM142" s="100">
        <v>44645946</v>
      </c>
      <c r="KN142" s="100">
        <v>26233975</v>
      </c>
      <c r="KO142" s="100">
        <v>18411971</v>
      </c>
      <c r="KP142" s="100">
        <v>18378971</v>
      </c>
      <c r="KQ142" s="100">
        <v>3826891</v>
      </c>
      <c r="KR142" s="100">
        <v>2908143369</v>
      </c>
      <c r="KS142" s="100">
        <v>33000</v>
      </c>
      <c r="KT142" s="100">
        <v>0</v>
      </c>
    </row>
    <row r="143" spans="1:306" x14ac:dyDescent="0.25">
      <c r="A143" s="61">
        <v>2394</v>
      </c>
      <c r="B143" s="61" t="s">
        <v>161</v>
      </c>
      <c r="C143" s="61">
        <v>3769920</v>
      </c>
      <c r="D143" s="61">
        <v>399</v>
      </c>
      <c r="E143" s="61">
        <v>9448.42</v>
      </c>
      <c r="F143" s="61">
        <v>75</v>
      </c>
      <c r="G143" s="61">
        <v>9523.42</v>
      </c>
      <c r="H143" s="61">
        <v>405</v>
      </c>
      <c r="I143" s="61">
        <v>3856985</v>
      </c>
      <c r="J143" s="61">
        <v>0</v>
      </c>
      <c r="K143" s="61">
        <v>0</v>
      </c>
      <c r="L143" s="61">
        <v>0</v>
      </c>
      <c r="M143" s="61">
        <v>0</v>
      </c>
      <c r="N143" s="61">
        <v>0</v>
      </c>
      <c r="O143" s="61">
        <v>0</v>
      </c>
      <c r="P143" s="61">
        <v>500000</v>
      </c>
      <c r="Q143" s="61">
        <v>0</v>
      </c>
      <c r="R143" s="61">
        <v>35707</v>
      </c>
      <c r="S143" s="61">
        <v>4392692</v>
      </c>
      <c r="T143" s="61">
        <v>2256464</v>
      </c>
      <c r="U143" s="61">
        <v>2136228</v>
      </c>
      <c r="V143" s="61">
        <v>2134693</v>
      </c>
      <c r="W143" s="61">
        <v>493254</v>
      </c>
      <c r="X143" s="61">
        <v>2189</v>
      </c>
      <c r="Y143" s="61">
        <v>202441500</v>
      </c>
      <c r="Z143" s="61">
        <v>1535</v>
      </c>
      <c r="AA143" s="61">
        <v>0</v>
      </c>
      <c r="AB143" s="61">
        <v>0</v>
      </c>
      <c r="AC143" s="61">
        <v>0</v>
      </c>
      <c r="AD143" s="61">
        <v>0</v>
      </c>
      <c r="AE143" s="94">
        <v>3856985</v>
      </c>
      <c r="AF143" s="94">
        <v>405</v>
      </c>
      <c r="AG143" s="94">
        <v>9523.42</v>
      </c>
      <c r="AH143" s="94">
        <v>0</v>
      </c>
      <c r="AI143" s="94">
        <v>9523.42</v>
      </c>
      <c r="AJ143" s="94">
        <v>415</v>
      </c>
      <c r="AK143" s="94">
        <v>3952219</v>
      </c>
      <c r="AL143" s="94">
        <v>0</v>
      </c>
      <c r="AM143" s="94">
        <v>0</v>
      </c>
      <c r="AN143" s="94">
        <v>0</v>
      </c>
      <c r="AO143" s="94">
        <v>0</v>
      </c>
      <c r="AP143" s="94">
        <v>0</v>
      </c>
      <c r="AQ143" s="94">
        <v>0</v>
      </c>
      <c r="AR143" s="94">
        <v>500000</v>
      </c>
      <c r="AS143" s="94">
        <v>0</v>
      </c>
      <c r="AT143" s="94">
        <v>35707</v>
      </c>
      <c r="AU143" s="94">
        <v>4487926</v>
      </c>
      <c r="AV143" s="94">
        <v>2289182</v>
      </c>
      <c r="AW143" s="94">
        <v>2198744</v>
      </c>
      <c r="AX143" s="94">
        <v>2210708</v>
      </c>
      <c r="AY143" s="94">
        <v>507732</v>
      </c>
      <c r="AZ143" s="94">
        <v>2440</v>
      </c>
      <c r="BA143" s="94">
        <v>207805400</v>
      </c>
      <c r="BB143" s="94">
        <v>0</v>
      </c>
      <c r="BC143" s="94">
        <v>11964</v>
      </c>
      <c r="BD143" s="94">
        <v>0</v>
      </c>
      <c r="BE143" s="94">
        <v>0</v>
      </c>
      <c r="BF143" s="94">
        <v>0</v>
      </c>
      <c r="BG143" s="94">
        <v>0</v>
      </c>
      <c r="BH143" s="94">
        <v>0</v>
      </c>
      <c r="BI143" s="94">
        <v>0</v>
      </c>
      <c r="BJ143" s="85">
        <v>3952219</v>
      </c>
      <c r="BK143" s="85">
        <v>415</v>
      </c>
      <c r="BL143" s="85">
        <v>9523.42</v>
      </c>
      <c r="BM143" s="85">
        <v>0</v>
      </c>
      <c r="BN143" s="85">
        <v>9523.42</v>
      </c>
      <c r="BO143" s="85">
        <v>423</v>
      </c>
      <c r="BP143" s="85">
        <v>4028407</v>
      </c>
      <c r="BQ143" s="85">
        <v>0</v>
      </c>
      <c r="BR143" s="85">
        <v>0</v>
      </c>
      <c r="BS143" s="85">
        <v>0</v>
      </c>
      <c r="BT143" s="85">
        <v>0</v>
      </c>
      <c r="BU143" s="85">
        <v>0</v>
      </c>
      <c r="BV143" s="85">
        <v>0</v>
      </c>
      <c r="BW143" s="85">
        <v>850000</v>
      </c>
      <c r="BX143" s="85">
        <v>0</v>
      </c>
      <c r="BY143" s="85">
        <v>34983</v>
      </c>
      <c r="BZ143" s="85">
        <v>4913390</v>
      </c>
      <c r="CA143" s="85">
        <v>2564703</v>
      </c>
      <c r="CB143" s="85">
        <v>2348687</v>
      </c>
      <c r="CC143" s="85">
        <v>2343613</v>
      </c>
      <c r="CD143" s="85">
        <v>10000</v>
      </c>
      <c r="CE143" s="85">
        <v>1661</v>
      </c>
      <c r="CF143" s="85">
        <v>211312740</v>
      </c>
      <c r="CG143" s="85">
        <v>5074</v>
      </c>
      <c r="CH143" s="85">
        <v>0</v>
      </c>
      <c r="CI143" s="85">
        <v>0</v>
      </c>
      <c r="CJ143" s="85">
        <v>0</v>
      </c>
      <c r="CK143" s="85">
        <v>0</v>
      </c>
      <c r="CL143" s="85">
        <v>0</v>
      </c>
      <c r="CM143" s="85">
        <v>0</v>
      </c>
      <c r="CN143" s="85">
        <v>0</v>
      </c>
      <c r="CO143" s="91">
        <v>4028407</v>
      </c>
      <c r="CP143" s="91">
        <v>423</v>
      </c>
      <c r="CQ143" s="91">
        <v>9523.42</v>
      </c>
      <c r="CR143" s="91">
        <v>0</v>
      </c>
      <c r="CS143" s="91">
        <v>9523.42</v>
      </c>
      <c r="CT143" s="91">
        <v>427</v>
      </c>
      <c r="CU143" s="91">
        <v>4066500</v>
      </c>
      <c r="CV143" s="91">
        <v>0</v>
      </c>
      <c r="CW143" s="91">
        <v>0</v>
      </c>
      <c r="CX143" s="91">
        <v>0</v>
      </c>
      <c r="CY143" s="91">
        <v>0</v>
      </c>
      <c r="CZ143" s="91">
        <v>0</v>
      </c>
      <c r="DA143" s="91">
        <v>0</v>
      </c>
      <c r="DB143" s="91">
        <v>750000</v>
      </c>
      <c r="DC143" s="91">
        <v>0</v>
      </c>
      <c r="DD143" s="91">
        <v>47184</v>
      </c>
      <c r="DE143" s="91">
        <v>4896250</v>
      </c>
      <c r="DF143" s="91">
        <v>2641438</v>
      </c>
      <c r="DG143" s="91">
        <v>2254812</v>
      </c>
      <c r="DH143" s="91">
        <v>2254812</v>
      </c>
      <c r="DI143" s="91">
        <v>10000</v>
      </c>
      <c r="DJ143" s="91">
        <v>1685</v>
      </c>
      <c r="DK143" s="91">
        <v>214588461</v>
      </c>
      <c r="DL143" s="91">
        <v>0</v>
      </c>
      <c r="DM143" s="91">
        <v>0</v>
      </c>
      <c r="DN143" s="91">
        <v>0</v>
      </c>
      <c r="DO143" s="91">
        <v>0</v>
      </c>
      <c r="DP143" s="91">
        <v>32566</v>
      </c>
      <c r="DQ143" s="91">
        <v>0</v>
      </c>
      <c r="DR143" s="91">
        <v>0</v>
      </c>
      <c r="DS143" s="91">
        <v>0</v>
      </c>
      <c r="DT143" s="91">
        <v>0</v>
      </c>
      <c r="DU143" s="92">
        <v>4066500</v>
      </c>
      <c r="DV143" s="92">
        <v>427</v>
      </c>
      <c r="DW143" s="92">
        <v>9523.42</v>
      </c>
      <c r="DX143" s="92">
        <v>0</v>
      </c>
      <c r="DY143" s="92">
        <v>9523.42</v>
      </c>
      <c r="DZ143" s="92">
        <v>415</v>
      </c>
      <c r="EA143" s="92">
        <v>4066500</v>
      </c>
      <c r="EB143" s="92">
        <v>0</v>
      </c>
      <c r="EC143" s="92">
        <v>0</v>
      </c>
      <c r="ED143" s="92">
        <v>0</v>
      </c>
      <c r="EE143" s="92">
        <v>0</v>
      </c>
      <c r="EF143" s="92">
        <v>0</v>
      </c>
      <c r="EG143" s="92">
        <v>0</v>
      </c>
      <c r="EH143" s="92">
        <v>750000</v>
      </c>
      <c r="EI143" s="92">
        <v>114281</v>
      </c>
      <c r="EJ143" s="92">
        <v>0</v>
      </c>
      <c r="EK143" s="92">
        <v>4930781</v>
      </c>
      <c r="EL143" s="92">
        <v>2603587</v>
      </c>
      <c r="EM143" s="92">
        <v>2327194</v>
      </c>
      <c r="EN143" s="92">
        <v>2327194</v>
      </c>
      <c r="EO143" s="92">
        <v>15000</v>
      </c>
      <c r="EP143" s="92">
        <v>1726</v>
      </c>
      <c r="EQ143" s="92">
        <v>219958663</v>
      </c>
      <c r="ER143" s="92">
        <v>0</v>
      </c>
      <c r="ES143" s="92">
        <v>0</v>
      </c>
      <c r="ET143" s="92">
        <v>114281</v>
      </c>
      <c r="EU143" s="92">
        <v>0</v>
      </c>
      <c r="EV143" s="92">
        <v>0</v>
      </c>
      <c r="EW143" s="92">
        <v>0</v>
      </c>
      <c r="EX143" s="92">
        <v>0</v>
      </c>
      <c r="EY143" s="92">
        <v>0</v>
      </c>
      <c r="EZ143" s="92">
        <v>0</v>
      </c>
      <c r="FA143" s="88">
        <v>3952219</v>
      </c>
      <c r="FB143" s="88">
        <v>415</v>
      </c>
      <c r="FC143" s="88">
        <v>9523.42</v>
      </c>
      <c r="FD143" s="88">
        <v>176.58</v>
      </c>
      <c r="FE143" s="88">
        <v>9700</v>
      </c>
      <c r="FF143" s="88">
        <v>399</v>
      </c>
      <c r="FG143" s="88">
        <v>3870300</v>
      </c>
      <c r="FH143" s="88">
        <v>81919</v>
      </c>
      <c r="FI143" s="88">
        <v>0</v>
      </c>
      <c r="FJ143" s="88">
        <v>0</v>
      </c>
      <c r="FK143" s="88">
        <v>0</v>
      </c>
      <c r="FL143" s="88">
        <v>0</v>
      </c>
      <c r="FM143" s="88">
        <v>0</v>
      </c>
      <c r="FN143" s="88">
        <v>750000</v>
      </c>
      <c r="FO143" s="88">
        <v>155200</v>
      </c>
      <c r="FP143" s="88">
        <v>-162</v>
      </c>
      <c r="FQ143" s="88">
        <v>0</v>
      </c>
      <c r="FR143" s="88">
        <v>0</v>
      </c>
      <c r="FS143" s="88">
        <v>0</v>
      </c>
      <c r="FT143" s="88">
        <v>0</v>
      </c>
      <c r="FU143" s="88">
        <v>0</v>
      </c>
      <c r="FV143" s="88">
        <v>0</v>
      </c>
      <c r="FW143" s="88">
        <v>4857257</v>
      </c>
      <c r="FX143" s="88">
        <v>2329924</v>
      </c>
      <c r="FY143" s="88">
        <v>2527333</v>
      </c>
      <c r="FZ143" s="88">
        <v>2527333</v>
      </c>
      <c r="GA143" s="88">
        <v>15000</v>
      </c>
      <c r="GB143" s="88">
        <v>230146676</v>
      </c>
      <c r="GC143" s="88">
        <v>0</v>
      </c>
      <c r="GD143" s="88">
        <v>0</v>
      </c>
      <c r="GE143" s="93">
        <v>3870300</v>
      </c>
      <c r="GF143" s="93">
        <v>399</v>
      </c>
      <c r="GG143" s="93">
        <v>9700</v>
      </c>
      <c r="GH143" s="93">
        <v>300</v>
      </c>
      <c r="GI143" s="93">
        <v>10000</v>
      </c>
      <c r="GJ143" s="93">
        <v>385</v>
      </c>
      <c r="GK143" s="93">
        <v>3850000</v>
      </c>
      <c r="GL143" s="93">
        <v>20300</v>
      </c>
      <c r="GM143" s="93">
        <v>0</v>
      </c>
      <c r="GN143" s="93">
        <v>0</v>
      </c>
      <c r="GO143" s="93">
        <v>0</v>
      </c>
      <c r="GP143" s="93">
        <v>0</v>
      </c>
      <c r="GQ143" s="93">
        <v>0</v>
      </c>
      <c r="GR143" s="93">
        <v>900000</v>
      </c>
      <c r="GS143" s="93">
        <v>140000</v>
      </c>
      <c r="GT143" s="93">
        <v>0</v>
      </c>
      <c r="GU143" s="93">
        <v>0</v>
      </c>
      <c r="GV143" s="93">
        <v>0</v>
      </c>
      <c r="GW143" s="93">
        <v>0</v>
      </c>
      <c r="GX143" s="93">
        <v>0</v>
      </c>
      <c r="GY143" s="93">
        <v>8300</v>
      </c>
      <c r="GZ143" s="93">
        <v>0</v>
      </c>
      <c r="HA143" s="93">
        <v>4918600</v>
      </c>
      <c r="HB143" s="93">
        <v>2529378</v>
      </c>
      <c r="HC143" s="93">
        <v>2389222</v>
      </c>
      <c r="HD143" s="93">
        <v>2389222</v>
      </c>
      <c r="HE143" s="93">
        <v>15000</v>
      </c>
      <c r="HF143" s="93">
        <v>239594533</v>
      </c>
      <c r="HG143" s="93">
        <v>0</v>
      </c>
      <c r="HH143" s="93">
        <v>0</v>
      </c>
      <c r="HI143" s="65">
        <v>3850000</v>
      </c>
      <c r="HJ143" s="65">
        <v>385</v>
      </c>
      <c r="HK143" s="65">
        <v>10000</v>
      </c>
      <c r="HL143" s="65">
        <v>0</v>
      </c>
      <c r="HM143" s="65">
        <v>10000</v>
      </c>
      <c r="HN143" s="65">
        <v>388</v>
      </c>
      <c r="HO143" s="65">
        <v>3880000</v>
      </c>
      <c r="HP143" s="65">
        <v>0</v>
      </c>
      <c r="HQ143" s="65">
        <v>0</v>
      </c>
      <c r="HR143" s="65">
        <v>4151</v>
      </c>
      <c r="HS143" s="65">
        <v>0</v>
      </c>
      <c r="HT143" s="65">
        <v>0</v>
      </c>
      <c r="HU143" s="65">
        <v>0</v>
      </c>
      <c r="HV143" s="65">
        <v>1050000</v>
      </c>
      <c r="HW143" s="65">
        <v>0</v>
      </c>
      <c r="HX143" s="65">
        <v>0</v>
      </c>
      <c r="HY143" s="65">
        <v>0</v>
      </c>
      <c r="HZ143" s="65">
        <v>9705</v>
      </c>
      <c r="IA143" s="65">
        <v>0</v>
      </c>
      <c r="IB143" s="65">
        <v>0</v>
      </c>
      <c r="IC143" s="65">
        <v>12504</v>
      </c>
      <c r="ID143" s="65">
        <v>0</v>
      </c>
      <c r="IE143" s="65">
        <v>4956360</v>
      </c>
      <c r="IF143" s="65">
        <v>2625769</v>
      </c>
      <c r="IG143" s="65">
        <v>2330591</v>
      </c>
      <c r="IH143" s="65">
        <v>2330591</v>
      </c>
      <c r="II143" s="65">
        <v>15000</v>
      </c>
      <c r="IJ143" s="65">
        <v>256453540</v>
      </c>
      <c r="IK143" s="65">
        <v>0</v>
      </c>
      <c r="IL143" s="65">
        <v>0</v>
      </c>
      <c r="IM143" s="90">
        <v>3884151</v>
      </c>
      <c r="IN143" s="90">
        <v>388</v>
      </c>
      <c r="IO143" s="90">
        <v>10010.700000000001</v>
      </c>
      <c r="IP143" s="90">
        <v>0</v>
      </c>
      <c r="IQ143" s="90">
        <v>10010.700000000001</v>
      </c>
      <c r="IR143" s="90">
        <v>390</v>
      </c>
      <c r="IS143" s="90">
        <v>3904173</v>
      </c>
      <c r="IT143" s="90">
        <v>0</v>
      </c>
      <c r="IU143" s="90">
        <v>0</v>
      </c>
      <c r="IV143" s="90">
        <v>0</v>
      </c>
      <c r="IW143" s="90">
        <v>0</v>
      </c>
      <c r="IX143" s="90">
        <v>0</v>
      </c>
      <c r="IY143" s="90">
        <v>0</v>
      </c>
      <c r="IZ143" s="90">
        <v>1100000</v>
      </c>
      <c r="JA143" s="90">
        <v>0</v>
      </c>
      <c r="JB143" s="90">
        <v>0</v>
      </c>
      <c r="JC143" s="90">
        <v>0</v>
      </c>
      <c r="JD143" s="90">
        <v>0</v>
      </c>
      <c r="JE143" s="90">
        <v>0</v>
      </c>
      <c r="JF143" s="90">
        <v>0</v>
      </c>
      <c r="JG143" s="90">
        <v>16798</v>
      </c>
      <c r="JH143" s="90">
        <v>0</v>
      </c>
      <c r="JI143" s="90">
        <v>5020971</v>
      </c>
      <c r="JJ143" s="90">
        <v>2919357</v>
      </c>
      <c r="JK143" s="90">
        <v>2101614</v>
      </c>
      <c r="JL143" s="90">
        <v>2101614</v>
      </c>
      <c r="JM143" s="90">
        <v>20000</v>
      </c>
      <c r="JN143" s="90">
        <v>293077732</v>
      </c>
      <c r="JO143" s="90">
        <v>0</v>
      </c>
      <c r="JP143" s="90">
        <v>0</v>
      </c>
      <c r="JQ143" s="100">
        <v>3904173</v>
      </c>
      <c r="JR143" s="100">
        <v>390</v>
      </c>
      <c r="JS143" s="100">
        <v>10010.700000000001</v>
      </c>
      <c r="JT143" s="100">
        <v>989.3</v>
      </c>
      <c r="JU143" s="100">
        <v>11000</v>
      </c>
      <c r="JV143" s="100">
        <v>391</v>
      </c>
      <c r="JW143" s="100">
        <v>4301000</v>
      </c>
      <c r="JX143" s="100">
        <v>0</v>
      </c>
      <c r="JY143" s="100">
        <v>0</v>
      </c>
      <c r="JZ143" s="100">
        <v>0</v>
      </c>
      <c r="KA143" s="100">
        <v>0</v>
      </c>
      <c r="KB143" s="100">
        <v>0</v>
      </c>
      <c r="KC143" s="100">
        <v>0</v>
      </c>
      <c r="KD143" s="100">
        <v>1150000</v>
      </c>
      <c r="KE143" s="100">
        <v>0</v>
      </c>
      <c r="KF143" s="100">
        <v>0</v>
      </c>
      <c r="KG143" s="100">
        <v>0</v>
      </c>
      <c r="KH143" s="100">
        <v>0</v>
      </c>
      <c r="KI143" s="100">
        <v>0</v>
      </c>
      <c r="KJ143" s="100">
        <v>0</v>
      </c>
      <c r="KK143" s="100">
        <v>0</v>
      </c>
      <c r="KL143" s="100">
        <v>0</v>
      </c>
      <c r="KM143" s="100">
        <v>5451000</v>
      </c>
      <c r="KN143" s="100">
        <v>2976997</v>
      </c>
      <c r="KO143" s="100">
        <v>2474003</v>
      </c>
      <c r="KP143" s="100">
        <v>2485003</v>
      </c>
      <c r="KQ143" s="100">
        <v>25000</v>
      </c>
      <c r="KR143" s="100">
        <v>332669039</v>
      </c>
      <c r="KS143" s="100">
        <v>0</v>
      </c>
      <c r="KT143" s="100">
        <v>11000</v>
      </c>
    </row>
    <row r="144" spans="1:306" x14ac:dyDescent="0.25">
      <c r="A144" s="61">
        <v>2415</v>
      </c>
      <c r="B144" s="61" t="s">
        <v>549</v>
      </c>
      <c r="C144" s="61">
        <v>2905462</v>
      </c>
      <c r="D144" s="61">
        <v>284</v>
      </c>
      <c r="E144" s="61">
        <v>10230.5</v>
      </c>
      <c r="F144" s="61">
        <v>75</v>
      </c>
      <c r="G144" s="61">
        <v>10305.5</v>
      </c>
      <c r="H144" s="61">
        <v>279</v>
      </c>
      <c r="I144" s="61">
        <v>2875235</v>
      </c>
      <c r="J144" s="61">
        <v>1252008</v>
      </c>
      <c r="K144" s="61">
        <v>0</v>
      </c>
      <c r="L144" s="61">
        <v>0</v>
      </c>
      <c r="M144" s="61">
        <v>9983</v>
      </c>
      <c r="N144" s="61">
        <v>0</v>
      </c>
      <c r="O144" s="61">
        <v>0</v>
      </c>
      <c r="P144" s="61">
        <v>0</v>
      </c>
      <c r="Q144" s="61">
        <v>51528</v>
      </c>
      <c r="R144" s="61">
        <v>0</v>
      </c>
      <c r="S144" s="61">
        <v>4218981</v>
      </c>
      <c r="T144" s="61">
        <v>1820670</v>
      </c>
      <c r="U144" s="61">
        <v>2398311</v>
      </c>
      <c r="V144" s="61">
        <v>1267718</v>
      </c>
      <c r="W144" s="61">
        <v>0</v>
      </c>
      <c r="X144" s="61">
        <v>313</v>
      </c>
      <c r="Y144" s="61">
        <v>121399803</v>
      </c>
      <c r="Z144" s="61">
        <v>1130593</v>
      </c>
      <c r="AA144" s="61">
        <v>0</v>
      </c>
      <c r="AB144" s="61">
        <v>30227</v>
      </c>
      <c r="AC144" s="61">
        <v>0</v>
      </c>
      <c r="AD144" s="61">
        <v>0</v>
      </c>
      <c r="AE144" s="94">
        <v>3088388</v>
      </c>
      <c r="AF144" s="94">
        <v>279</v>
      </c>
      <c r="AG144" s="94">
        <v>11069.49</v>
      </c>
      <c r="AH144" s="94">
        <v>0</v>
      </c>
      <c r="AI144" s="94">
        <v>11069.49</v>
      </c>
      <c r="AJ144" s="94">
        <v>280</v>
      </c>
      <c r="AK144" s="94">
        <v>3099457</v>
      </c>
      <c r="AL144" s="94">
        <v>1048838</v>
      </c>
      <c r="AM144" s="94">
        <v>0</v>
      </c>
      <c r="AN144" s="94">
        <v>0</v>
      </c>
      <c r="AO144" s="94">
        <v>4094</v>
      </c>
      <c r="AP144" s="94">
        <v>0</v>
      </c>
      <c r="AQ144" s="94">
        <v>0</v>
      </c>
      <c r="AR144" s="94">
        <v>0</v>
      </c>
      <c r="AS144" s="94">
        <v>0</v>
      </c>
      <c r="AT144" s="94">
        <v>0</v>
      </c>
      <c r="AU144" s="94">
        <v>4152389</v>
      </c>
      <c r="AV144" s="94">
        <v>1609017</v>
      </c>
      <c r="AW144" s="94">
        <v>2543372</v>
      </c>
      <c r="AX144" s="94">
        <v>1337610</v>
      </c>
      <c r="AY144" s="94">
        <v>0</v>
      </c>
      <c r="AZ144" s="94">
        <v>490</v>
      </c>
      <c r="BA144" s="94">
        <v>127005818</v>
      </c>
      <c r="BB144" s="94">
        <v>1205762</v>
      </c>
      <c r="BC144" s="94">
        <v>0</v>
      </c>
      <c r="BD144" s="94">
        <v>0</v>
      </c>
      <c r="BE144" s="94">
        <v>0</v>
      </c>
      <c r="BF144" s="94">
        <v>0</v>
      </c>
      <c r="BG144" s="94">
        <v>0</v>
      </c>
      <c r="BH144" s="94">
        <v>0</v>
      </c>
      <c r="BI144" s="94">
        <v>0</v>
      </c>
      <c r="BJ144" s="85">
        <v>2946627</v>
      </c>
      <c r="BK144" s="85">
        <v>280</v>
      </c>
      <c r="BL144" s="85">
        <v>10523.67</v>
      </c>
      <c r="BM144" s="85">
        <v>0</v>
      </c>
      <c r="BN144" s="85">
        <v>10523.67</v>
      </c>
      <c r="BO144" s="85">
        <v>285</v>
      </c>
      <c r="BP144" s="85">
        <v>2999246</v>
      </c>
      <c r="BQ144" s="85">
        <v>1205762</v>
      </c>
      <c r="BR144" s="85">
        <v>0</v>
      </c>
      <c r="BS144" s="85">
        <v>0</v>
      </c>
      <c r="BT144" s="85">
        <v>450</v>
      </c>
      <c r="BU144" s="85">
        <v>0</v>
      </c>
      <c r="BV144" s="85">
        <v>0</v>
      </c>
      <c r="BW144" s="85">
        <v>0</v>
      </c>
      <c r="BX144" s="85">
        <v>0</v>
      </c>
      <c r="BY144" s="85">
        <v>0</v>
      </c>
      <c r="BZ144" s="85">
        <v>4206509</v>
      </c>
      <c r="CA144" s="85">
        <v>1811649</v>
      </c>
      <c r="CB144" s="85">
        <v>2394860</v>
      </c>
      <c r="CC144" s="85">
        <v>1388166</v>
      </c>
      <c r="CD144" s="85">
        <v>0</v>
      </c>
      <c r="CE144" s="85">
        <v>218</v>
      </c>
      <c r="CF144" s="85">
        <v>131731343</v>
      </c>
      <c r="CG144" s="85">
        <v>1006694</v>
      </c>
      <c r="CH144" s="85">
        <v>0</v>
      </c>
      <c r="CI144" s="85">
        <v>0</v>
      </c>
      <c r="CJ144" s="85">
        <v>1051</v>
      </c>
      <c r="CK144" s="85">
        <v>0</v>
      </c>
      <c r="CL144" s="85">
        <v>0</v>
      </c>
      <c r="CM144" s="85">
        <v>0</v>
      </c>
      <c r="CN144" s="85">
        <v>0</v>
      </c>
      <c r="CO144" s="91">
        <v>3199815</v>
      </c>
      <c r="CP144" s="91">
        <v>285</v>
      </c>
      <c r="CQ144" s="91">
        <v>11227.42</v>
      </c>
      <c r="CR144" s="91">
        <v>0</v>
      </c>
      <c r="CS144" s="91">
        <v>11227.42</v>
      </c>
      <c r="CT144" s="91">
        <v>285</v>
      </c>
      <c r="CU144" s="91">
        <v>3199815</v>
      </c>
      <c r="CV144" s="91">
        <v>1005643</v>
      </c>
      <c r="CW144" s="91">
        <v>0</v>
      </c>
      <c r="CX144" s="91">
        <v>0</v>
      </c>
      <c r="CY144" s="91">
        <v>9189</v>
      </c>
      <c r="CZ144" s="91">
        <v>0</v>
      </c>
      <c r="DA144" s="91">
        <v>0</v>
      </c>
      <c r="DB144" s="91">
        <v>0</v>
      </c>
      <c r="DC144" s="91">
        <v>0</v>
      </c>
      <c r="DD144" s="91">
        <v>0</v>
      </c>
      <c r="DE144" s="91">
        <v>4218412</v>
      </c>
      <c r="DF144" s="91">
        <v>1881134</v>
      </c>
      <c r="DG144" s="91">
        <v>2337278</v>
      </c>
      <c r="DH144" s="91">
        <v>1440890</v>
      </c>
      <c r="DI144" s="91">
        <v>0</v>
      </c>
      <c r="DJ144" s="91">
        <v>221</v>
      </c>
      <c r="DK144" s="91">
        <v>131829209</v>
      </c>
      <c r="DL144" s="91">
        <v>896388</v>
      </c>
      <c r="DM144" s="91">
        <v>0</v>
      </c>
      <c r="DN144" s="91">
        <v>0</v>
      </c>
      <c r="DO144" s="91">
        <v>0</v>
      </c>
      <c r="DP144" s="91">
        <v>0</v>
      </c>
      <c r="DQ144" s="91">
        <v>3765</v>
      </c>
      <c r="DR144" s="91">
        <v>0</v>
      </c>
      <c r="DS144" s="91">
        <v>0</v>
      </c>
      <c r="DT144" s="91">
        <v>0</v>
      </c>
      <c r="DU144" s="92">
        <v>3322024</v>
      </c>
      <c r="DV144" s="92">
        <v>285</v>
      </c>
      <c r="DW144" s="92">
        <v>11656.22</v>
      </c>
      <c r="DX144" s="92">
        <v>0</v>
      </c>
      <c r="DY144" s="92">
        <v>11656.22</v>
      </c>
      <c r="DZ144" s="92">
        <v>274</v>
      </c>
      <c r="EA144" s="92">
        <v>3322024</v>
      </c>
      <c r="EB144" s="92">
        <v>636082</v>
      </c>
      <c r="EC144" s="92">
        <v>0</v>
      </c>
      <c r="ED144" s="92">
        <v>0</v>
      </c>
      <c r="EE144" s="92">
        <v>0</v>
      </c>
      <c r="EF144" s="92">
        <v>0</v>
      </c>
      <c r="EG144" s="92">
        <v>0</v>
      </c>
      <c r="EH144" s="92">
        <v>0</v>
      </c>
      <c r="EI144" s="92">
        <v>128218</v>
      </c>
      <c r="EJ144" s="92">
        <v>0</v>
      </c>
      <c r="EK144" s="92">
        <v>4342865</v>
      </c>
      <c r="EL144" s="92">
        <v>1734370</v>
      </c>
      <c r="EM144" s="92">
        <v>2608495</v>
      </c>
      <c r="EN144" s="92">
        <v>1715975</v>
      </c>
      <c r="EO144" s="92">
        <v>35000</v>
      </c>
      <c r="EP144" s="92">
        <v>227</v>
      </c>
      <c r="EQ144" s="92">
        <v>135473044</v>
      </c>
      <c r="ER144" s="92">
        <v>892520</v>
      </c>
      <c r="ES144" s="92">
        <v>0</v>
      </c>
      <c r="ET144" s="92">
        <v>128220</v>
      </c>
      <c r="EU144" s="92">
        <v>0</v>
      </c>
      <c r="EV144" s="92">
        <v>0</v>
      </c>
      <c r="EW144" s="92">
        <v>0</v>
      </c>
      <c r="EX144" s="92">
        <v>0</v>
      </c>
      <c r="EY144" s="92">
        <v>0</v>
      </c>
      <c r="EZ144" s="92">
        <v>0</v>
      </c>
      <c r="FA144" s="88">
        <v>3450345</v>
      </c>
      <c r="FB144" s="88">
        <v>274</v>
      </c>
      <c r="FC144" s="88">
        <v>12592.5</v>
      </c>
      <c r="FD144" s="88">
        <v>175</v>
      </c>
      <c r="FE144" s="88">
        <v>12767.5</v>
      </c>
      <c r="FF144" s="88">
        <v>251</v>
      </c>
      <c r="FG144" s="88">
        <v>3204643</v>
      </c>
      <c r="FH144" s="88">
        <v>245702</v>
      </c>
      <c r="FI144" s="88">
        <v>636082</v>
      </c>
      <c r="FJ144" s="88">
        <v>0</v>
      </c>
      <c r="FK144" s="88">
        <v>0</v>
      </c>
      <c r="FL144" s="88">
        <v>0</v>
      </c>
      <c r="FM144" s="88">
        <v>0</v>
      </c>
      <c r="FN144" s="88">
        <v>0</v>
      </c>
      <c r="FO144" s="88">
        <v>293653</v>
      </c>
      <c r="FP144" s="88">
        <v>0</v>
      </c>
      <c r="FQ144" s="88">
        <v>0</v>
      </c>
      <c r="FR144" s="88">
        <v>0</v>
      </c>
      <c r="FS144" s="88">
        <v>0</v>
      </c>
      <c r="FT144" s="88">
        <v>0</v>
      </c>
      <c r="FU144" s="88">
        <v>0</v>
      </c>
      <c r="FV144" s="88">
        <v>0</v>
      </c>
      <c r="FW144" s="88">
        <v>4380080</v>
      </c>
      <c r="FX144" s="88">
        <v>1649006</v>
      </c>
      <c r="FY144" s="88">
        <v>2731074</v>
      </c>
      <c r="FZ144" s="88">
        <v>1616000</v>
      </c>
      <c r="GA144" s="88">
        <v>115000</v>
      </c>
      <c r="GB144" s="88">
        <v>133157401</v>
      </c>
      <c r="GC144" s="88">
        <v>1115074</v>
      </c>
      <c r="GD144" s="88">
        <v>0</v>
      </c>
      <c r="GE144" s="93">
        <v>3265006</v>
      </c>
      <c r="GF144" s="93">
        <v>251</v>
      </c>
      <c r="GG144" s="93">
        <v>13007.99</v>
      </c>
      <c r="GH144" s="93">
        <v>179</v>
      </c>
      <c r="GI144" s="93">
        <v>13186.99</v>
      </c>
      <c r="GJ144" s="93">
        <v>240</v>
      </c>
      <c r="GK144" s="93">
        <v>3164878</v>
      </c>
      <c r="GL144" s="93">
        <v>100128</v>
      </c>
      <c r="GM144" s="93">
        <v>575719</v>
      </c>
      <c r="GN144" s="93">
        <v>0</v>
      </c>
      <c r="GO144" s="93">
        <v>0</v>
      </c>
      <c r="GP144" s="93">
        <v>6437</v>
      </c>
      <c r="GQ144" s="93">
        <v>0</v>
      </c>
      <c r="GR144" s="93">
        <v>0</v>
      </c>
      <c r="GS144" s="93">
        <v>145057</v>
      </c>
      <c r="GT144" s="93">
        <v>0</v>
      </c>
      <c r="GU144" s="93">
        <v>39399</v>
      </c>
      <c r="GV144" s="93">
        <v>13123</v>
      </c>
      <c r="GW144" s="93">
        <v>0</v>
      </c>
      <c r="GX144" s="93">
        <v>0</v>
      </c>
      <c r="GY144" s="93">
        <v>24900</v>
      </c>
      <c r="GZ144" s="93">
        <v>0</v>
      </c>
      <c r="HA144" s="93">
        <v>4069641</v>
      </c>
      <c r="HB144" s="93">
        <v>1610349</v>
      </c>
      <c r="HC144" s="93">
        <v>2459292</v>
      </c>
      <c r="HD144" s="93">
        <v>1732389</v>
      </c>
      <c r="HE144" s="93">
        <v>175000</v>
      </c>
      <c r="HF144" s="93">
        <v>136326514</v>
      </c>
      <c r="HG144" s="93">
        <v>726903</v>
      </c>
      <c r="HH144" s="93">
        <v>0</v>
      </c>
      <c r="HI144" s="65">
        <v>3342738</v>
      </c>
      <c r="HJ144" s="65">
        <v>240</v>
      </c>
      <c r="HK144" s="65">
        <v>13928.08</v>
      </c>
      <c r="HL144" s="65">
        <v>0</v>
      </c>
      <c r="HM144" s="65">
        <v>13928.08</v>
      </c>
      <c r="HN144" s="65">
        <v>241</v>
      </c>
      <c r="HO144" s="65">
        <v>3356667</v>
      </c>
      <c r="HP144" s="65">
        <v>0</v>
      </c>
      <c r="HQ144" s="65">
        <v>404296</v>
      </c>
      <c r="HR144" s="65">
        <v>0</v>
      </c>
      <c r="HS144" s="65">
        <v>0</v>
      </c>
      <c r="HT144" s="65">
        <v>0</v>
      </c>
      <c r="HU144" s="65">
        <v>0</v>
      </c>
      <c r="HV144" s="65">
        <v>0</v>
      </c>
      <c r="HW144" s="65">
        <v>0</v>
      </c>
      <c r="HX144" s="65">
        <v>0</v>
      </c>
      <c r="HY144" s="65">
        <v>0</v>
      </c>
      <c r="HZ144" s="65">
        <v>0</v>
      </c>
      <c r="IA144" s="65">
        <v>0</v>
      </c>
      <c r="IB144" s="65">
        <v>0</v>
      </c>
      <c r="IC144" s="65">
        <v>33344</v>
      </c>
      <c r="ID144" s="65">
        <v>0</v>
      </c>
      <c r="IE144" s="65">
        <v>3794307</v>
      </c>
      <c r="IF144" s="65">
        <v>1839891</v>
      </c>
      <c r="IG144" s="65">
        <v>1954416</v>
      </c>
      <c r="IH144" s="65">
        <v>1881232</v>
      </c>
      <c r="II144" s="65">
        <v>262257</v>
      </c>
      <c r="IJ144" s="65">
        <v>147665432</v>
      </c>
      <c r="IK144" s="65">
        <v>73184</v>
      </c>
      <c r="IL144" s="65">
        <v>0</v>
      </c>
      <c r="IM144" s="90">
        <v>3721123</v>
      </c>
      <c r="IN144" s="90">
        <v>241</v>
      </c>
      <c r="IO144" s="90">
        <v>15440.34</v>
      </c>
      <c r="IP144" s="90">
        <v>0</v>
      </c>
      <c r="IQ144" s="90">
        <v>15440.34</v>
      </c>
      <c r="IR144" s="90">
        <v>256</v>
      </c>
      <c r="IS144" s="90">
        <v>3952727</v>
      </c>
      <c r="IT144" s="90">
        <v>0</v>
      </c>
      <c r="IU144" s="90">
        <v>39840</v>
      </c>
      <c r="IV144" s="90">
        <v>0</v>
      </c>
      <c r="IW144" s="90">
        <v>0</v>
      </c>
      <c r="IX144" s="90">
        <v>3615</v>
      </c>
      <c r="IY144" s="90">
        <v>0</v>
      </c>
      <c r="IZ144" s="90">
        <v>0</v>
      </c>
      <c r="JA144" s="90">
        <v>0</v>
      </c>
      <c r="JB144" s="90">
        <v>0</v>
      </c>
      <c r="JC144" s="90">
        <v>0</v>
      </c>
      <c r="JD144" s="90">
        <v>61707</v>
      </c>
      <c r="JE144" s="90">
        <v>0</v>
      </c>
      <c r="JF144" s="90">
        <v>0</v>
      </c>
      <c r="JG144" s="90">
        <v>33596</v>
      </c>
      <c r="JH144" s="90">
        <v>0</v>
      </c>
      <c r="JI144" s="90">
        <v>4091485</v>
      </c>
      <c r="JJ144" s="90">
        <v>2129433</v>
      </c>
      <c r="JK144" s="90">
        <v>1962052</v>
      </c>
      <c r="JL144" s="90">
        <v>1946612</v>
      </c>
      <c r="JM144" s="90">
        <v>515288</v>
      </c>
      <c r="JN144" s="90">
        <v>169504019</v>
      </c>
      <c r="JO144" s="90">
        <v>15440</v>
      </c>
      <c r="JP144" s="90">
        <v>0</v>
      </c>
      <c r="JQ144" s="100">
        <v>3996182</v>
      </c>
      <c r="JR144" s="100">
        <v>256</v>
      </c>
      <c r="JS144" s="100">
        <v>15610.09</v>
      </c>
      <c r="JT144" s="100">
        <v>325</v>
      </c>
      <c r="JU144" s="100">
        <v>15935.09</v>
      </c>
      <c r="JV144" s="100">
        <v>268</v>
      </c>
      <c r="JW144" s="100">
        <v>4270604</v>
      </c>
      <c r="JX144" s="100">
        <v>0</v>
      </c>
      <c r="JY144" s="100">
        <v>0</v>
      </c>
      <c r="JZ144" s="100">
        <v>0</v>
      </c>
      <c r="KA144" s="100">
        <v>0</v>
      </c>
      <c r="KB144" s="100">
        <v>0</v>
      </c>
      <c r="KC144" s="100">
        <v>0</v>
      </c>
      <c r="KD144" s="100">
        <v>0</v>
      </c>
      <c r="KE144" s="100">
        <v>0</v>
      </c>
      <c r="KF144" s="100">
        <v>0</v>
      </c>
      <c r="KG144" s="100">
        <v>0</v>
      </c>
      <c r="KH144" s="100">
        <v>0</v>
      </c>
      <c r="KI144" s="100">
        <v>0</v>
      </c>
      <c r="KJ144" s="100">
        <v>0</v>
      </c>
      <c r="KK144" s="100">
        <v>9893</v>
      </c>
      <c r="KL144" s="100">
        <v>0</v>
      </c>
      <c r="KM144" s="100">
        <v>4280497</v>
      </c>
      <c r="KN144" s="100">
        <v>2473739</v>
      </c>
      <c r="KO144" s="100">
        <v>1806758</v>
      </c>
      <c r="KP144" s="100">
        <v>1806757</v>
      </c>
      <c r="KQ144" s="100">
        <v>902000</v>
      </c>
      <c r="KR144" s="100">
        <v>186786647</v>
      </c>
      <c r="KS144" s="100">
        <v>1</v>
      </c>
      <c r="KT144" s="100">
        <v>0</v>
      </c>
    </row>
    <row r="145" spans="1:306" x14ac:dyDescent="0.25">
      <c r="A145" s="61">
        <v>2420</v>
      </c>
      <c r="B145" s="61" t="s">
        <v>162</v>
      </c>
      <c r="C145" s="61">
        <v>46328266</v>
      </c>
      <c r="D145" s="61">
        <v>4509</v>
      </c>
      <c r="E145" s="61">
        <v>10274.620000000001</v>
      </c>
      <c r="F145" s="61">
        <v>75</v>
      </c>
      <c r="G145" s="61">
        <v>10349.620000000001</v>
      </c>
      <c r="H145" s="61">
        <v>4521</v>
      </c>
      <c r="I145" s="61">
        <v>46790632</v>
      </c>
      <c r="J145" s="61">
        <v>10265</v>
      </c>
      <c r="K145" s="61">
        <v>12222</v>
      </c>
      <c r="L145" s="61">
        <v>0</v>
      </c>
      <c r="M145" s="61">
        <v>0</v>
      </c>
      <c r="N145" s="61">
        <v>0</v>
      </c>
      <c r="O145" s="61">
        <v>0</v>
      </c>
      <c r="P145" s="61">
        <v>0</v>
      </c>
      <c r="Q145" s="61">
        <v>0</v>
      </c>
      <c r="R145" s="61">
        <v>0</v>
      </c>
      <c r="S145" s="61">
        <v>46822857</v>
      </c>
      <c r="T145" s="61">
        <v>18617185</v>
      </c>
      <c r="U145" s="61">
        <v>28205672</v>
      </c>
      <c r="V145" s="61">
        <v>28206834</v>
      </c>
      <c r="W145" s="61">
        <v>1480582</v>
      </c>
      <c r="X145" s="61">
        <v>225544</v>
      </c>
      <c r="Y145" s="61">
        <v>3017558094</v>
      </c>
      <c r="Z145" s="61">
        <v>0</v>
      </c>
      <c r="AA145" s="61">
        <v>1162</v>
      </c>
      <c r="AB145" s="61">
        <v>0</v>
      </c>
      <c r="AC145" s="61">
        <v>550</v>
      </c>
      <c r="AD145" s="61">
        <v>9188</v>
      </c>
      <c r="AE145" s="94">
        <v>46813119</v>
      </c>
      <c r="AF145" s="94">
        <v>4521</v>
      </c>
      <c r="AG145" s="94">
        <v>10354.59</v>
      </c>
      <c r="AH145" s="94">
        <v>0</v>
      </c>
      <c r="AI145" s="94">
        <v>10354.59</v>
      </c>
      <c r="AJ145" s="94">
        <v>4525</v>
      </c>
      <c r="AK145" s="94">
        <v>46854520</v>
      </c>
      <c r="AL145" s="94">
        <v>0</v>
      </c>
      <c r="AM145" s="94">
        <v>45285</v>
      </c>
      <c r="AN145" s="94">
        <v>0</v>
      </c>
      <c r="AO145" s="94">
        <v>0</v>
      </c>
      <c r="AP145" s="94">
        <v>0</v>
      </c>
      <c r="AQ145" s="94">
        <v>0</v>
      </c>
      <c r="AR145" s="94">
        <v>0</v>
      </c>
      <c r="AS145" s="94">
        <v>0</v>
      </c>
      <c r="AT145" s="94">
        <v>0</v>
      </c>
      <c r="AU145" s="94">
        <v>46998414</v>
      </c>
      <c r="AV145" s="94">
        <v>18448021</v>
      </c>
      <c r="AW145" s="94">
        <v>28550393</v>
      </c>
      <c r="AX145" s="94">
        <v>28550393</v>
      </c>
      <c r="AY145" s="94">
        <v>1278181</v>
      </c>
      <c r="AZ145" s="94">
        <v>230436</v>
      </c>
      <c r="BA145" s="94">
        <v>3080725137</v>
      </c>
      <c r="BB145" s="94">
        <v>0</v>
      </c>
      <c r="BC145" s="94">
        <v>0</v>
      </c>
      <c r="BD145" s="94">
        <v>0</v>
      </c>
      <c r="BE145" s="94">
        <v>0</v>
      </c>
      <c r="BF145" s="94">
        <v>5418</v>
      </c>
      <c r="BG145" s="94">
        <v>93191</v>
      </c>
      <c r="BH145" s="94">
        <v>0</v>
      </c>
      <c r="BI145" s="94">
        <v>0</v>
      </c>
      <c r="BJ145" s="85">
        <v>46899805</v>
      </c>
      <c r="BK145" s="85">
        <v>4525</v>
      </c>
      <c r="BL145" s="85">
        <v>10364.6</v>
      </c>
      <c r="BM145" s="85">
        <v>0</v>
      </c>
      <c r="BN145" s="85">
        <v>10364.6</v>
      </c>
      <c r="BO145" s="85">
        <v>4566</v>
      </c>
      <c r="BP145" s="85">
        <v>47324764</v>
      </c>
      <c r="BQ145" s="85">
        <v>0</v>
      </c>
      <c r="BR145" s="85">
        <v>0</v>
      </c>
      <c r="BS145" s="85">
        <v>0</v>
      </c>
      <c r="BT145" s="85">
        <v>0</v>
      </c>
      <c r="BU145" s="85">
        <v>0</v>
      </c>
      <c r="BV145" s="85">
        <v>0</v>
      </c>
      <c r="BW145" s="85">
        <v>0</v>
      </c>
      <c r="BX145" s="85">
        <v>0</v>
      </c>
      <c r="BY145" s="85">
        <v>0</v>
      </c>
      <c r="BZ145" s="85">
        <v>47443568</v>
      </c>
      <c r="CA145" s="85">
        <v>19431238</v>
      </c>
      <c r="CB145" s="85">
        <v>28012330</v>
      </c>
      <c r="CC145" s="85">
        <v>28022694</v>
      </c>
      <c r="CD145" s="85">
        <v>979500</v>
      </c>
      <c r="CE145" s="85">
        <v>179524</v>
      </c>
      <c r="CF145" s="85">
        <v>3230486401</v>
      </c>
      <c r="CG145" s="85">
        <v>0</v>
      </c>
      <c r="CH145" s="85">
        <v>10364</v>
      </c>
      <c r="CI145" s="85">
        <v>0</v>
      </c>
      <c r="CJ145" s="85">
        <v>0</v>
      </c>
      <c r="CK145" s="85">
        <v>5643</v>
      </c>
      <c r="CL145" s="85">
        <v>113161</v>
      </c>
      <c r="CM145" s="85">
        <v>0</v>
      </c>
      <c r="CN145" s="85">
        <v>0</v>
      </c>
      <c r="CO145" s="91">
        <v>47324764</v>
      </c>
      <c r="CP145" s="91">
        <v>4566</v>
      </c>
      <c r="CQ145" s="91">
        <v>10364.6</v>
      </c>
      <c r="CR145" s="91">
        <v>0</v>
      </c>
      <c r="CS145" s="91">
        <v>10364.6</v>
      </c>
      <c r="CT145" s="91">
        <v>4636</v>
      </c>
      <c r="CU145" s="91">
        <v>48050286</v>
      </c>
      <c r="CV145" s="91">
        <v>0</v>
      </c>
      <c r="CW145" s="91">
        <v>56772</v>
      </c>
      <c r="CX145" s="91">
        <v>0</v>
      </c>
      <c r="CY145" s="91">
        <v>0</v>
      </c>
      <c r="CZ145" s="91">
        <v>0</v>
      </c>
      <c r="DA145" s="91">
        <v>0</v>
      </c>
      <c r="DB145" s="91">
        <v>0</v>
      </c>
      <c r="DC145" s="91">
        <v>0</v>
      </c>
      <c r="DD145" s="91">
        <v>0</v>
      </c>
      <c r="DE145" s="91">
        <v>48284084</v>
      </c>
      <c r="DF145" s="91">
        <v>19987591</v>
      </c>
      <c r="DG145" s="91">
        <v>28296493</v>
      </c>
      <c r="DH145" s="91">
        <v>28296493</v>
      </c>
      <c r="DI145" s="91">
        <v>706232</v>
      </c>
      <c r="DJ145" s="91">
        <v>182163</v>
      </c>
      <c r="DK145" s="91">
        <v>3370231073</v>
      </c>
      <c r="DL145" s="91">
        <v>0</v>
      </c>
      <c r="DM145" s="91">
        <v>0</v>
      </c>
      <c r="DN145" s="91">
        <v>0</v>
      </c>
      <c r="DO145" s="91">
        <v>5477</v>
      </c>
      <c r="DP145" s="91">
        <v>7985</v>
      </c>
      <c r="DQ145" s="91">
        <v>151357</v>
      </c>
      <c r="DR145" s="91">
        <v>0</v>
      </c>
      <c r="DS145" s="91">
        <v>0</v>
      </c>
      <c r="DT145" s="91">
        <v>12207</v>
      </c>
      <c r="DU145" s="92">
        <v>48107058</v>
      </c>
      <c r="DV145" s="92">
        <v>4636</v>
      </c>
      <c r="DW145" s="92">
        <v>10376.85</v>
      </c>
      <c r="DX145" s="92">
        <v>0</v>
      </c>
      <c r="DY145" s="92">
        <v>10376.85</v>
      </c>
      <c r="DZ145" s="92">
        <v>4708</v>
      </c>
      <c r="EA145" s="92">
        <v>48854210</v>
      </c>
      <c r="EB145" s="92">
        <v>0</v>
      </c>
      <c r="EC145" s="92">
        <v>0</v>
      </c>
      <c r="ED145" s="92">
        <v>0</v>
      </c>
      <c r="EE145" s="92">
        <v>0</v>
      </c>
      <c r="EF145" s="92">
        <v>0</v>
      </c>
      <c r="EG145" s="92">
        <v>0</v>
      </c>
      <c r="EH145" s="92">
        <v>0</v>
      </c>
      <c r="EI145" s="92">
        <v>0</v>
      </c>
      <c r="EJ145" s="92">
        <v>0</v>
      </c>
      <c r="EK145" s="92">
        <v>49140129</v>
      </c>
      <c r="EL145" s="92">
        <v>21913899</v>
      </c>
      <c r="EM145" s="92">
        <v>27226230</v>
      </c>
      <c r="EN145" s="92">
        <v>27184722</v>
      </c>
      <c r="EO145" s="92">
        <v>4271795</v>
      </c>
      <c r="EP145" s="92">
        <v>186571</v>
      </c>
      <c r="EQ145" s="92">
        <v>3527635276</v>
      </c>
      <c r="ER145" s="92">
        <v>41508</v>
      </c>
      <c r="ES145" s="92">
        <v>0</v>
      </c>
      <c r="ET145" s="92">
        <v>0</v>
      </c>
      <c r="EU145" s="92">
        <v>570</v>
      </c>
      <c r="EV145" s="92">
        <v>13991</v>
      </c>
      <c r="EW145" s="92">
        <v>221634</v>
      </c>
      <c r="EX145" s="92">
        <v>0</v>
      </c>
      <c r="EY145" s="92">
        <v>0</v>
      </c>
      <c r="EZ145" s="92">
        <v>49724</v>
      </c>
      <c r="FA145" s="88">
        <v>48854210</v>
      </c>
      <c r="FB145" s="88">
        <v>4708</v>
      </c>
      <c r="FC145" s="88">
        <v>10376.85</v>
      </c>
      <c r="FD145" s="88">
        <v>175</v>
      </c>
      <c r="FE145" s="88">
        <v>10551.85</v>
      </c>
      <c r="FF145" s="88">
        <v>4787</v>
      </c>
      <c r="FG145" s="88">
        <v>50511706</v>
      </c>
      <c r="FH145" s="88">
        <v>0</v>
      </c>
      <c r="FI145" s="88">
        <v>0</v>
      </c>
      <c r="FJ145" s="88">
        <v>99513</v>
      </c>
      <c r="FK145" s="88">
        <v>0</v>
      </c>
      <c r="FL145" s="88">
        <v>0</v>
      </c>
      <c r="FM145" s="88">
        <v>1500000</v>
      </c>
      <c r="FN145" s="88">
        <v>0</v>
      </c>
      <c r="FO145" s="88">
        <v>0</v>
      </c>
      <c r="FP145" s="88">
        <v>0</v>
      </c>
      <c r="FQ145" s="88">
        <v>1886</v>
      </c>
      <c r="FR145" s="88">
        <v>13978</v>
      </c>
      <c r="FS145" s="88">
        <v>0</v>
      </c>
      <c r="FT145" s="88">
        <v>0</v>
      </c>
      <c r="FU145" s="88">
        <v>336863</v>
      </c>
      <c r="FV145" s="88">
        <v>96624</v>
      </c>
      <c r="FW145" s="88">
        <v>52560570</v>
      </c>
      <c r="FX145" s="88">
        <v>22393420</v>
      </c>
      <c r="FY145" s="88">
        <v>30167150</v>
      </c>
      <c r="FZ145" s="88">
        <v>30124942</v>
      </c>
      <c r="GA145" s="88">
        <v>3494755</v>
      </c>
      <c r="GB145" s="88">
        <v>3681922474</v>
      </c>
      <c r="GC145" s="88">
        <v>42208</v>
      </c>
      <c r="GD145" s="88">
        <v>0</v>
      </c>
      <c r="GE145" s="93">
        <v>52111219</v>
      </c>
      <c r="GF145" s="93">
        <v>4787</v>
      </c>
      <c r="GG145" s="93">
        <v>10885.99</v>
      </c>
      <c r="GH145" s="93">
        <v>179</v>
      </c>
      <c r="GI145" s="93">
        <v>11064.99</v>
      </c>
      <c r="GJ145" s="93">
        <v>4818</v>
      </c>
      <c r="GK145" s="93">
        <v>53311122</v>
      </c>
      <c r="GL145" s="93">
        <v>0</v>
      </c>
      <c r="GM145" s="93">
        <v>0</v>
      </c>
      <c r="GN145" s="93">
        <v>17309</v>
      </c>
      <c r="GO145" s="93">
        <v>0</v>
      </c>
      <c r="GP145" s="93">
        <v>0</v>
      </c>
      <c r="GQ145" s="93">
        <v>0</v>
      </c>
      <c r="GR145" s="93">
        <v>0</v>
      </c>
      <c r="GS145" s="93">
        <v>0</v>
      </c>
      <c r="GT145" s="93">
        <v>0</v>
      </c>
      <c r="GU145" s="93">
        <v>3228</v>
      </c>
      <c r="GV145" s="93">
        <v>55539</v>
      </c>
      <c r="GW145" s="93">
        <v>0</v>
      </c>
      <c r="GX145" s="93">
        <v>0</v>
      </c>
      <c r="GY145" s="93">
        <v>479932</v>
      </c>
      <c r="GZ145" s="93">
        <v>84351</v>
      </c>
      <c r="HA145" s="93">
        <v>53951481</v>
      </c>
      <c r="HB145" s="93">
        <v>24630143</v>
      </c>
      <c r="HC145" s="93">
        <v>29321338</v>
      </c>
      <c r="HD145" s="93">
        <v>29288143</v>
      </c>
      <c r="HE145" s="93">
        <v>3916944</v>
      </c>
      <c r="HF145" s="93">
        <v>3928976283</v>
      </c>
      <c r="HG145" s="93">
        <v>33195</v>
      </c>
      <c r="HH145" s="93">
        <v>0</v>
      </c>
      <c r="HI145" s="65">
        <v>53328431</v>
      </c>
      <c r="HJ145" s="65">
        <v>4818</v>
      </c>
      <c r="HK145" s="65">
        <v>11068.58</v>
      </c>
      <c r="HL145" s="65">
        <v>0</v>
      </c>
      <c r="HM145" s="65">
        <v>11068.58</v>
      </c>
      <c r="HN145" s="65">
        <v>4870</v>
      </c>
      <c r="HO145" s="65">
        <v>53903985</v>
      </c>
      <c r="HP145" s="65">
        <v>0</v>
      </c>
      <c r="HQ145" s="65">
        <v>0</v>
      </c>
      <c r="HR145" s="65">
        <v>45329</v>
      </c>
      <c r="HS145" s="65">
        <v>0</v>
      </c>
      <c r="HT145" s="65">
        <v>0</v>
      </c>
      <c r="HU145" s="65">
        <v>0</v>
      </c>
      <c r="HV145" s="65">
        <v>0</v>
      </c>
      <c r="HW145" s="65">
        <v>0</v>
      </c>
      <c r="HX145" s="65">
        <v>0</v>
      </c>
      <c r="HY145" s="65">
        <v>2859</v>
      </c>
      <c r="HZ145" s="65">
        <v>32654</v>
      </c>
      <c r="IA145" s="65">
        <v>0</v>
      </c>
      <c r="IB145" s="65">
        <v>0</v>
      </c>
      <c r="IC145" s="65">
        <v>572525</v>
      </c>
      <c r="ID145" s="65">
        <v>140296</v>
      </c>
      <c r="IE145" s="65">
        <v>54697648</v>
      </c>
      <c r="IF145" s="65">
        <v>26866364</v>
      </c>
      <c r="IG145" s="65">
        <v>27831284</v>
      </c>
      <c r="IH145" s="65">
        <v>27753804</v>
      </c>
      <c r="II145" s="65">
        <v>6319217</v>
      </c>
      <c r="IJ145" s="65">
        <v>4297633663</v>
      </c>
      <c r="IK145" s="65">
        <v>77480</v>
      </c>
      <c r="IL145" s="65">
        <v>0</v>
      </c>
      <c r="IM145" s="90">
        <v>53949314</v>
      </c>
      <c r="IN145" s="90">
        <v>4870</v>
      </c>
      <c r="IO145" s="90">
        <v>11077.89</v>
      </c>
      <c r="IP145" s="90">
        <v>0</v>
      </c>
      <c r="IQ145" s="90">
        <v>11077.89</v>
      </c>
      <c r="IR145" s="90">
        <v>4954</v>
      </c>
      <c r="IS145" s="90">
        <v>54879867</v>
      </c>
      <c r="IT145" s="90">
        <v>0</v>
      </c>
      <c r="IU145" s="90">
        <v>0</v>
      </c>
      <c r="IV145" s="90">
        <v>35636</v>
      </c>
      <c r="IW145" s="90">
        <v>0</v>
      </c>
      <c r="IX145" s="90">
        <v>0</v>
      </c>
      <c r="IY145" s="90">
        <v>0</v>
      </c>
      <c r="IZ145" s="90">
        <v>0</v>
      </c>
      <c r="JA145" s="90">
        <v>0</v>
      </c>
      <c r="JB145" s="90">
        <v>0</v>
      </c>
      <c r="JC145" s="90">
        <v>7510</v>
      </c>
      <c r="JD145" s="90">
        <v>154836</v>
      </c>
      <c r="JE145" s="90">
        <v>0</v>
      </c>
      <c r="JF145" s="90">
        <v>0</v>
      </c>
      <c r="JG145" s="90">
        <v>866942</v>
      </c>
      <c r="JH145" s="90">
        <v>143532</v>
      </c>
      <c r="JI145" s="90">
        <v>56088323</v>
      </c>
      <c r="JJ145" s="90">
        <v>27703685</v>
      </c>
      <c r="JK145" s="90">
        <v>28384638</v>
      </c>
      <c r="JL145" s="90">
        <v>28329249</v>
      </c>
      <c r="JM145" s="90">
        <v>9180906</v>
      </c>
      <c r="JN145" s="90">
        <v>4874146661</v>
      </c>
      <c r="JO145" s="90">
        <v>55389</v>
      </c>
      <c r="JP145" s="90">
        <v>0</v>
      </c>
      <c r="JQ145" s="100">
        <v>54915503</v>
      </c>
      <c r="JR145" s="100">
        <v>4954</v>
      </c>
      <c r="JS145" s="100">
        <v>11085.08</v>
      </c>
      <c r="JT145" s="100">
        <v>325</v>
      </c>
      <c r="JU145" s="100">
        <v>11410.08</v>
      </c>
      <c r="JV145" s="100">
        <v>5051</v>
      </c>
      <c r="JW145" s="100">
        <v>57632314</v>
      </c>
      <c r="JX145" s="100">
        <v>0</v>
      </c>
      <c r="JY145" s="100">
        <v>0</v>
      </c>
      <c r="JZ145" s="100">
        <v>30012</v>
      </c>
      <c r="KA145" s="100">
        <v>0</v>
      </c>
      <c r="KB145" s="100">
        <v>0</v>
      </c>
      <c r="KC145" s="100">
        <v>0</v>
      </c>
      <c r="KD145" s="100">
        <v>0</v>
      </c>
      <c r="KE145" s="100">
        <v>0</v>
      </c>
      <c r="KF145" s="100">
        <v>0</v>
      </c>
      <c r="KG145" s="100">
        <v>105454</v>
      </c>
      <c r="KH145" s="100">
        <v>50378</v>
      </c>
      <c r="KI145" s="100">
        <v>0</v>
      </c>
      <c r="KJ145" s="100">
        <v>0</v>
      </c>
      <c r="KK145" s="100">
        <v>1274563</v>
      </c>
      <c r="KL145" s="100">
        <v>150199</v>
      </c>
      <c r="KM145" s="100">
        <v>59242920</v>
      </c>
      <c r="KN145" s="100">
        <v>30854428</v>
      </c>
      <c r="KO145" s="100">
        <v>28388492</v>
      </c>
      <c r="KP145" s="100">
        <v>28342869</v>
      </c>
      <c r="KQ145" s="100">
        <v>10031519</v>
      </c>
      <c r="KR145" s="100">
        <v>5551908817</v>
      </c>
      <c r="KS145" s="100">
        <v>45623</v>
      </c>
      <c r="KT145" s="100">
        <v>0</v>
      </c>
    </row>
    <row r="146" spans="1:306" x14ac:dyDescent="0.25">
      <c r="A146" s="61">
        <v>2443</v>
      </c>
      <c r="B146" s="61" t="s">
        <v>163</v>
      </c>
      <c r="C146" s="61">
        <v>18108557</v>
      </c>
      <c r="D146" s="61">
        <v>1919</v>
      </c>
      <c r="E146" s="61">
        <v>9436.4500000000007</v>
      </c>
      <c r="F146" s="61">
        <v>75</v>
      </c>
      <c r="G146" s="61">
        <v>9511.4500000000007</v>
      </c>
      <c r="H146" s="61">
        <v>1949</v>
      </c>
      <c r="I146" s="61">
        <v>18537816</v>
      </c>
      <c r="J146" s="61">
        <v>0</v>
      </c>
      <c r="K146" s="61">
        <v>189328</v>
      </c>
      <c r="L146" s="61">
        <v>0</v>
      </c>
      <c r="M146" s="61">
        <v>0</v>
      </c>
      <c r="N146" s="61">
        <v>0</v>
      </c>
      <c r="O146" s="61">
        <v>0</v>
      </c>
      <c r="P146" s="61">
        <v>0</v>
      </c>
      <c r="Q146" s="61">
        <v>0</v>
      </c>
      <c r="R146" s="61">
        <v>1123897</v>
      </c>
      <c r="S146" s="61">
        <v>19851481</v>
      </c>
      <c r="T146" s="61">
        <v>10574944</v>
      </c>
      <c r="U146" s="61">
        <v>9276537</v>
      </c>
      <c r="V146" s="61">
        <v>9276097</v>
      </c>
      <c r="W146" s="61">
        <v>274824</v>
      </c>
      <c r="X146" s="61">
        <v>42245</v>
      </c>
      <c r="Y146" s="61">
        <v>1457542913</v>
      </c>
      <c r="Z146" s="61">
        <v>440</v>
      </c>
      <c r="AA146" s="61">
        <v>0</v>
      </c>
      <c r="AB146" s="61">
        <v>0</v>
      </c>
      <c r="AC146" s="61">
        <v>440</v>
      </c>
      <c r="AD146" s="61">
        <v>0</v>
      </c>
      <c r="AE146" s="94">
        <v>18727144</v>
      </c>
      <c r="AF146" s="94">
        <v>1949</v>
      </c>
      <c r="AG146" s="94">
        <v>9608.59</v>
      </c>
      <c r="AH146" s="94">
        <v>0</v>
      </c>
      <c r="AI146" s="94">
        <v>9608.59</v>
      </c>
      <c r="AJ146" s="94">
        <v>1978</v>
      </c>
      <c r="AK146" s="94">
        <v>19005791</v>
      </c>
      <c r="AL146" s="94">
        <v>0</v>
      </c>
      <c r="AM146" s="94">
        <v>86503</v>
      </c>
      <c r="AN146" s="94">
        <v>0</v>
      </c>
      <c r="AO146" s="94">
        <v>0</v>
      </c>
      <c r="AP146" s="94">
        <v>0</v>
      </c>
      <c r="AQ146" s="94">
        <v>0</v>
      </c>
      <c r="AR146" s="94">
        <v>0</v>
      </c>
      <c r="AS146" s="94">
        <v>0</v>
      </c>
      <c r="AT146" s="94">
        <v>0</v>
      </c>
      <c r="AU146" s="94">
        <v>19107492</v>
      </c>
      <c r="AV146" s="94">
        <v>10875761</v>
      </c>
      <c r="AW146" s="94">
        <v>8231731</v>
      </c>
      <c r="AX146" s="94">
        <v>8231698</v>
      </c>
      <c r="AY146" s="94">
        <v>1279806</v>
      </c>
      <c r="AZ146" s="94">
        <v>51551</v>
      </c>
      <c r="BA146" s="94">
        <v>1450074625</v>
      </c>
      <c r="BB146" s="94">
        <v>33</v>
      </c>
      <c r="BC146" s="94">
        <v>0</v>
      </c>
      <c r="BD146" s="94">
        <v>0</v>
      </c>
      <c r="BE146" s="94">
        <v>1854</v>
      </c>
      <c r="BF146" s="94">
        <v>13344</v>
      </c>
      <c r="BG146" s="94">
        <v>0</v>
      </c>
      <c r="BH146" s="94">
        <v>0</v>
      </c>
      <c r="BI146" s="94">
        <v>0</v>
      </c>
      <c r="BJ146" s="85">
        <v>19092294</v>
      </c>
      <c r="BK146" s="85">
        <v>1978</v>
      </c>
      <c r="BL146" s="85">
        <v>9652.32</v>
      </c>
      <c r="BM146" s="85">
        <v>0</v>
      </c>
      <c r="BN146" s="85">
        <v>9652.32</v>
      </c>
      <c r="BO146" s="85">
        <v>2004</v>
      </c>
      <c r="BP146" s="85">
        <v>19343249</v>
      </c>
      <c r="BQ146" s="85">
        <v>0</v>
      </c>
      <c r="BR146" s="85">
        <v>97555</v>
      </c>
      <c r="BS146" s="85">
        <v>0</v>
      </c>
      <c r="BT146" s="85">
        <v>0</v>
      </c>
      <c r="BU146" s="85">
        <v>0</v>
      </c>
      <c r="BV146" s="85">
        <v>0</v>
      </c>
      <c r="BW146" s="85">
        <v>0</v>
      </c>
      <c r="BX146" s="85">
        <v>0</v>
      </c>
      <c r="BY146" s="85">
        <v>902550</v>
      </c>
      <c r="BZ146" s="85">
        <v>20344485</v>
      </c>
      <c r="CA146" s="85">
        <v>11525673</v>
      </c>
      <c r="CB146" s="85">
        <v>8818812</v>
      </c>
      <c r="CC146" s="85">
        <v>8818812</v>
      </c>
      <c r="CD146" s="85">
        <v>947879</v>
      </c>
      <c r="CE146" s="85">
        <v>35890</v>
      </c>
      <c r="CF146" s="85">
        <v>1552638659</v>
      </c>
      <c r="CG146" s="85">
        <v>0</v>
      </c>
      <c r="CH146" s="85">
        <v>0</v>
      </c>
      <c r="CI146" s="85">
        <v>0</v>
      </c>
      <c r="CJ146" s="85">
        <v>1131</v>
      </c>
      <c r="CK146" s="85">
        <v>0</v>
      </c>
      <c r="CL146" s="85">
        <v>0</v>
      </c>
      <c r="CM146" s="85">
        <v>0</v>
      </c>
      <c r="CN146" s="85">
        <v>0</v>
      </c>
      <c r="CO146" s="91">
        <v>19440804</v>
      </c>
      <c r="CP146" s="91">
        <v>2004</v>
      </c>
      <c r="CQ146" s="91">
        <v>9701</v>
      </c>
      <c r="CR146" s="91">
        <v>0</v>
      </c>
      <c r="CS146" s="91">
        <v>9701</v>
      </c>
      <c r="CT146" s="91">
        <v>2012</v>
      </c>
      <c r="CU146" s="91">
        <v>19518412</v>
      </c>
      <c r="CV146" s="91">
        <v>0</v>
      </c>
      <c r="CW146" s="91">
        <v>33680</v>
      </c>
      <c r="CX146" s="91">
        <v>0</v>
      </c>
      <c r="CY146" s="91">
        <v>0</v>
      </c>
      <c r="CZ146" s="91">
        <v>0</v>
      </c>
      <c r="DA146" s="91">
        <v>0</v>
      </c>
      <c r="DB146" s="91">
        <v>0</v>
      </c>
      <c r="DC146" s="91">
        <v>0</v>
      </c>
      <c r="DD146" s="91">
        <v>1368598</v>
      </c>
      <c r="DE146" s="91">
        <v>20978231</v>
      </c>
      <c r="DF146" s="91">
        <v>11475672</v>
      </c>
      <c r="DG146" s="91">
        <v>9502559</v>
      </c>
      <c r="DH146" s="91">
        <v>9502559</v>
      </c>
      <c r="DI146" s="91">
        <v>322598</v>
      </c>
      <c r="DJ146" s="91">
        <v>36418</v>
      </c>
      <c r="DK146" s="91">
        <v>1634180144</v>
      </c>
      <c r="DL146" s="91">
        <v>0</v>
      </c>
      <c r="DM146" s="91">
        <v>0</v>
      </c>
      <c r="DN146" s="91">
        <v>0</v>
      </c>
      <c r="DO146" s="91">
        <v>4831</v>
      </c>
      <c r="DP146" s="91">
        <v>0</v>
      </c>
      <c r="DQ146" s="91">
        <v>52710</v>
      </c>
      <c r="DR146" s="91">
        <v>0</v>
      </c>
      <c r="DS146" s="91">
        <v>0</v>
      </c>
      <c r="DT146" s="91">
        <v>0</v>
      </c>
      <c r="DU146" s="92">
        <v>19552092</v>
      </c>
      <c r="DV146" s="92">
        <v>2012</v>
      </c>
      <c r="DW146" s="92">
        <v>9717.74</v>
      </c>
      <c r="DX146" s="92">
        <v>0</v>
      </c>
      <c r="DY146" s="92">
        <v>9717.74</v>
      </c>
      <c r="DZ146" s="92">
        <v>2011</v>
      </c>
      <c r="EA146" s="92">
        <v>19552092</v>
      </c>
      <c r="EB146" s="92">
        <v>0</v>
      </c>
      <c r="EC146" s="92">
        <v>76745</v>
      </c>
      <c r="ED146" s="92">
        <v>0</v>
      </c>
      <c r="EE146" s="92">
        <v>0</v>
      </c>
      <c r="EF146" s="92">
        <v>0</v>
      </c>
      <c r="EG146" s="92">
        <v>0</v>
      </c>
      <c r="EH146" s="92">
        <v>0</v>
      </c>
      <c r="EI146" s="92">
        <v>9718</v>
      </c>
      <c r="EJ146" s="92">
        <v>1378862</v>
      </c>
      <c r="EK146" s="92">
        <v>21146638</v>
      </c>
      <c r="EL146" s="92">
        <v>11726498</v>
      </c>
      <c r="EM146" s="92">
        <v>9420140</v>
      </c>
      <c r="EN146" s="92">
        <v>9429857</v>
      </c>
      <c r="EO146" s="92">
        <v>688054</v>
      </c>
      <c r="EP146" s="92">
        <v>37299</v>
      </c>
      <c r="EQ146" s="92">
        <v>1755612858</v>
      </c>
      <c r="ER146" s="92">
        <v>0</v>
      </c>
      <c r="ES146" s="92">
        <v>9717</v>
      </c>
      <c r="ET146" s="92">
        <v>9717</v>
      </c>
      <c r="EU146" s="92">
        <v>505</v>
      </c>
      <c r="EV146" s="92">
        <v>0</v>
      </c>
      <c r="EW146" s="92">
        <v>128716</v>
      </c>
      <c r="EX146" s="92">
        <v>0</v>
      </c>
      <c r="EY146" s="92">
        <v>0</v>
      </c>
      <c r="EZ146" s="92">
        <v>0</v>
      </c>
      <c r="FA146" s="88">
        <v>19619120</v>
      </c>
      <c r="FB146" s="88">
        <v>2011</v>
      </c>
      <c r="FC146" s="88">
        <v>9755.9</v>
      </c>
      <c r="FD146" s="88">
        <v>175</v>
      </c>
      <c r="FE146" s="88">
        <v>9930.9</v>
      </c>
      <c r="FF146" s="88">
        <v>1990</v>
      </c>
      <c r="FG146" s="88">
        <v>19762491</v>
      </c>
      <c r="FH146" s="88">
        <v>0</v>
      </c>
      <c r="FI146" s="88">
        <v>0</v>
      </c>
      <c r="FJ146" s="88">
        <v>114407</v>
      </c>
      <c r="FK146" s="88">
        <v>0</v>
      </c>
      <c r="FL146" s="88">
        <v>0</v>
      </c>
      <c r="FM146" s="88">
        <v>0</v>
      </c>
      <c r="FN146" s="88">
        <v>0</v>
      </c>
      <c r="FO146" s="88">
        <v>208549</v>
      </c>
      <c r="FP146" s="88">
        <v>662043</v>
      </c>
      <c r="FQ146" s="88">
        <v>1416</v>
      </c>
      <c r="FR146" s="88">
        <v>0</v>
      </c>
      <c r="FS146" s="88">
        <v>0</v>
      </c>
      <c r="FT146" s="88">
        <v>0</v>
      </c>
      <c r="FU146" s="88">
        <v>116667</v>
      </c>
      <c r="FV146" s="88">
        <v>50892</v>
      </c>
      <c r="FW146" s="88">
        <v>20916465</v>
      </c>
      <c r="FX146" s="88">
        <v>11560257</v>
      </c>
      <c r="FY146" s="88">
        <v>9356208</v>
      </c>
      <c r="FZ146" s="88">
        <v>9356208</v>
      </c>
      <c r="GA146" s="88">
        <v>1055094</v>
      </c>
      <c r="GB146" s="88">
        <v>1842775228</v>
      </c>
      <c r="GC146" s="88">
        <v>0</v>
      </c>
      <c r="GD146" s="88">
        <v>0</v>
      </c>
      <c r="GE146" s="93">
        <v>19876898</v>
      </c>
      <c r="GF146" s="93">
        <v>1990</v>
      </c>
      <c r="GG146" s="93">
        <v>9988.39</v>
      </c>
      <c r="GH146" s="93">
        <v>179</v>
      </c>
      <c r="GI146" s="93">
        <v>10167.39</v>
      </c>
      <c r="GJ146" s="93">
        <v>1953</v>
      </c>
      <c r="GK146" s="93">
        <v>19856913</v>
      </c>
      <c r="GL146" s="93">
        <v>19985</v>
      </c>
      <c r="GM146" s="93">
        <v>0</v>
      </c>
      <c r="GN146" s="93">
        <v>23212</v>
      </c>
      <c r="GO146" s="93">
        <v>0</v>
      </c>
      <c r="GP146" s="93">
        <v>0</v>
      </c>
      <c r="GQ146" s="93">
        <v>0</v>
      </c>
      <c r="GR146" s="93">
        <v>0</v>
      </c>
      <c r="GS146" s="93">
        <v>376193</v>
      </c>
      <c r="GT146" s="93">
        <v>668255</v>
      </c>
      <c r="GU146" s="93">
        <v>197</v>
      </c>
      <c r="GV146" s="93">
        <v>0</v>
      </c>
      <c r="GW146" s="93">
        <v>0</v>
      </c>
      <c r="GX146" s="93">
        <v>0</v>
      </c>
      <c r="GY146" s="93">
        <v>224100</v>
      </c>
      <c r="GZ146" s="93">
        <v>25954</v>
      </c>
      <c r="HA146" s="93">
        <v>21194809</v>
      </c>
      <c r="HB146" s="93">
        <v>11865853</v>
      </c>
      <c r="HC146" s="93">
        <v>9328956</v>
      </c>
      <c r="HD146" s="93">
        <v>9339124</v>
      </c>
      <c r="HE146" s="93">
        <v>1345094</v>
      </c>
      <c r="HF146" s="93">
        <v>1907757702</v>
      </c>
      <c r="HG146" s="93">
        <v>0</v>
      </c>
      <c r="HH146" s="93">
        <v>10168</v>
      </c>
      <c r="HI146" s="65">
        <v>19880125</v>
      </c>
      <c r="HJ146" s="65">
        <v>1953</v>
      </c>
      <c r="HK146" s="65">
        <v>10179.280000000001</v>
      </c>
      <c r="HL146" s="65">
        <v>0</v>
      </c>
      <c r="HM146" s="65">
        <v>10179.280000000001</v>
      </c>
      <c r="HN146" s="65">
        <v>1891</v>
      </c>
      <c r="HO146" s="65">
        <v>19249018</v>
      </c>
      <c r="HP146" s="65">
        <v>631107</v>
      </c>
      <c r="HQ146" s="65">
        <v>0</v>
      </c>
      <c r="HR146" s="65">
        <v>65416</v>
      </c>
      <c r="HS146" s="65">
        <v>0</v>
      </c>
      <c r="HT146" s="65">
        <v>0</v>
      </c>
      <c r="HU146" s="65">
        <v>0</v>
      </c>
      <c r="HV146" s="65">
        <v>0</v>
      </c>
      <c r="HW146" s="65">
        <v>631115</v>
      </c>
      <c r="HX146" s="65">
        <v>262843</v>
      </c>
      <c r="HY146" s="65">
        <v>1379</v>
      </c>
      <c r="HZ146" s="65">
        <v>6501</v>
      </c>
      <c r="IA146" s="65">
        <v>0</v>
      </c>
      <c r="IB146" s="65">
        <v>0</v>
      </c>
      <c r="IC146" s="65">
        <v>358448</v>
      </c>
      <c r="ID146" s="65">
        <v>78078</v>
      </c>
      <c r="IE146" s="65">
        <v>21283905</v>
      </c>
      <c r="IF146" s="65">
        <v>12246468</v>
      </c>
      <c r="IG146" s="65">
        <v>9037437</v>
      </c>
      <c r="IH146" s="65">
        <v>9047617</v>
      </c>
      <c r="II146" s="65">
        <v>1850000</v>
      </c>
      <c r="IJ146" s="65">
        <v>2055492497</v>
      </c>
      <c r="IK146" s="65">
        <v>0</v>
      </c>
      <c r="IL146" s="65">
        <v>10180</v>
      </c>
      <c r="IM146" s="90">
        <v>19314434</v>
      </c>
      <c r="IN146" s="90">
        <v>1891</v>
      </c>
      <c r="IO146" s="90">
        <v>10213.870000000001</v>
      </c>
      <c r="IP146" s="90">
        <v>0</v>
      </c>
      <c r="IQ146" s="90">
        <v>10213.870000000001</v>
      </c>
      <c r="IR146" s="90">
        <v>1825</v>
      </c>
      <c r="IS146" s="90">
        <v>18640313</v>
      </c>
      <c r="IT146" s="90">
        <v>674121</v>
      </c>
      <c r="IU146" s="90">
        <v>0</v>
      </c>
      <c r="IV146" s="90">
        <v>147705</v>
      </c>
      <c r="IW146" s="90">
        <v>0</v>
      </c>
      <c r="IX146" s="90">
        <v>0</v>
      </c>
      <c r="IY146" s="90">
        <v>0</v>
      </c>
      <c r="IZ146" s="90">
        <v>0</v>
      </c>
      <c r="JA146" s="90">
        <v>674115</v>
      </c>
      <c r="JB146" s="90">
        <v>264198</v>
      </c>
      <c r="JC146" s="90">
        <v>0</v>
      </c>
      <c r="JD146" s="90">
        <v>19496</v>
      </c>
      <c r="JE146" s="90">
        <v>0</v>
      </c>
      <c r="JF146" s="90">
        <v>0</v>
      </c>
      <c r="JG146" s="90">
        <v>457746</v>
      </c>
      <c r="JH146" s="90">
        <v>117684</v>
      </c>
      <c r="JI146" s="90">
        <v>20995378</v>
      </c>
      <c r="JJ146" s="90">
        <v>11839947</v>
      </c>
      <c r="JK146" s="90">
        <v>9155431</v>
      </c>
      <c r="JL146" s="90">
        <v>9155431</v>
      </c>
      <c r="JM146" s="90">
        <v>1450000</v>
      </c>
      <c r="JN146" s="90">
        <v>2332401558</v>
      </c>
      <c r="JO146" s="90">
        <v>0</v>
      </c>
      <c r="JP146" s="90">
        <v>0</v>
      </c>
      <c r="JQ146" s="100">
        <v>18788018</v>
      </c>
      <c r="JR146" s="100">
        <v>1825</v>
      </c>
      <c r="JS146" s="100">
        <v>10294.799999999999</v>
      </c>
      <c r="JT146" s="100">
        <v>705.2</v>
      </c>
      <c r="JU146" s="100">
        <v>11000</v>
      </c>
      <c r="JV146" s="100">
        <v>1753</v>
      </c>
      <c r="JW146" s="100">
        <v>19283000</v>
      </c>
      <c r="JX146" s="100">
        <v>0</v>
      </c>
      <c r="JY146" s="100">
        <v>0</v>
      </c>
      <c r="JZ146" s="100">
        <v>122775</v>
      </c>
      <c r="KA146" s="100">
        <v>0</v>
      </c>
      <c r="KB146" s="100">
        <v>0</v>
      </c>
      <c r="KC146" s="100">
        <v>0</v>
      </c>
      <c r="KD146" s="100">
        <v>0</v>
      </c>
      <c r="KE146" s="100">
        <v>792000</v>
      </c>
      <c r="KF146" s="100">
        <v>264148</v>
      </c>
      <c r="KG146" s="100">
        <v>37724</v>
      </c>
      <c r="KH146" s="100">
        <v>47764</v>
      </c>
      <c r="KI146" s="100">
        <v>0</v>
      </c>
      <c r="KJ146" s="100">
        <v>0</v>
      </c>
      <c r="KK146" s="100">
        <v>647992</v>
      </c>
      <c r="KL146" s="100">
        <v>175608</v>
      </c>
      <c r="KM146" s="100">
        <v>21371011</v>
      </c>
      <c r="KN146" s="100">
        <v>11943718</v>
      </c>
      <c r="KO146" s="100">
        <v>9427293</v>
      </c>
      <c r="KP146" s="100">
        <v>9427293</v>
      </c>
      <c r="KQ146" s="100">
        <v>1120000</v>
      </c>
      <c r="KR146" s="100">
        <v>2582104591</v>
      </c>
      <c r="KS146" s="100">
        <v>0</v>
      </c>
      <c r="KT146" s="100">
        <v>0</v>
      </c>
    </row>
    <row r="147" spans="1:306" x14ac:dyDescent="0.25">
      <c r="A147" s="61">
        <v>2436</v>
      </c>
      <c r="B147" s="61" t="s">
        <v>164</v>
      </c>
      <c r="C147" s="61">
        <v>17034388</v>
      </c>
      <c r="D147" s="61">
        <v>1546</v>
      </c>
      <c r="E147" s="61">
        <v>11018.36</v>
      </c>
      <c r="F147" s="61">
        <v>75</v>
      </c>
      <c r="G147" s="61">
        <v>11093.36</v>
      </c>
      <c r="H147" s="61">
        <v>1529</v>
      </c>
      <c r="I147" s="61">
        <v>16961747</v>
      </c>
      <c r="J147" s="61">
        <v>0</v>
      </c>
      <c r="K147" s="61">
        <v>10592</v>
      </c>
      <c r="L147" s="61">
        <v>0</v>
      </c>
      <c r="M147" s="61">
        <v>0</v>
      </c>
      <c r="N147" s="61">
        <v>0</v>
      </c>
      <c r="O147" s="61">
        <v>0</v>
      </c>
      <c r="P147" s="61">
        <v>0</v>
      </c>
      <c r="Q147" s="61">
        <v>188587</v>
      </c>
      <c r="R147" s="61">
        <v>700000</v>
      </c>
      <c r="S147" s="61">
        <v>17934174</v>
      </c>
      <c r="T147" s="61">
        <v>5840105</v>
      </c>
      <c r="U147" s="61">
        <v>12094069</v>
      </c>
      <c r="V147" s="61">
        <v>12094069</v>
      </c>
      <c r="W147" s="61">
        <v>79011</v>
      </c>
      <c r="X147" s="61">
        <v>30112</v>
      </c>
      <c r="Y147" s="61">
        <v>3096431983</v>
      </c>
      <c r="Z147" s="61">
        <v>0</v>
      </c>
      <c r="AA147" s="61">
        <v>0</v>
      </c>
      <c r="AB147" s="61">
        <v>72641</v>
      </c>
      <c r="AC147" s="61">
        <v>607</v>
      </c>
      <c r="AD147" s="61">
        <v>0</v>
      </c>
      <c r="AE147" s="94">
        <v>16972339</v>
      </c>
      <c r="AF147" s="94">
        <v>1529</v>
      </c>
      <c r="AG147" s="94">
        <v>11100.29</v>
      </c>
      <c r="AH147" s="94">
        <v>0</v>
      </c>
      <c r="AI147" s="94">
        <v>11100.29</v>
      </c>
      <c r="AJ147" s="94">
        <v>1526</v>
      </c>
      <c r="AK147" s="94">
        <v>16939043</v>
      </c>
      <c r="AL147" s="94">
        <v>0</v>
      </c>
      <c r="AM147" s="94">
        <v>64115</v>
      </c>
      <c r="AN147" s="94">
        <v>0</v>
      </c>
      <c r="AO147" s="94">
        <v>0</v>
      </c>
      <c r="AP147" s="94">
        <v>0</v>
      </c>
      <c r="AQ147" s="94">
        <v>0</v>
      </c>
      <c r="AR147" s="94">
        <v>0</v>
      </c>
      <c r="AS147" s="94">
        <v>33301</v>
      </c>
      <c r="AT147" s="94">
        <v>410386</v>
      </c>
      <c r="AU147" s="94">
        <v>17585522</v>
      </c>
      <c r="AV147" s="94">
        <v>5381568</v>
      </c>
      <c r="AW147" s="94">
        <v>12203954</v>
      </c>
      <c r="AX147" s="94">
        <v>12203953</v>
      </c>
      <c r="AY147" s="94">
        <v>0</v>
      </c>
      <c r="AZ147" s="94">
        <v>35609</v>
      </c>
      <c r="BA147" s="94">
        <v>3144635608</v>
      </c>
      <c r="BB147" s="94">
        <v>1</v>
      </c>
      <c r="BC147" s="94">
        <v>0</v>
      </c>
      <c r="BD147" s="94">
        <v>33296</v>
      </c>
      <c r="BE147" s="94">
        <v>1092</v>
      </c>
      <c r="BF147" s="94">
        <v>4386</v>
      </c>
      <c r="BG147" s="94">
        <v>99903</v>
      </c>
      <c r="BH147" s="94">
        <v>0</v>
      </c>
      <c r="BI147" s="94">
        <v>0</v>
      </c>
      <c r="BJ147" s="85">
        <v>17003158</v>
      </c>
      <c r="BK147" s="85">
        <v>1526</v>
      </c>
      <c r="BL147" s="85">
        <v>11142.31</v>
      </c>
      <c r="BM147" s="85">
        <v>0</v>
      </c>
      <c r="BN147" s="85">
        <v>11142.31</v>
      </c>
      <c r="BO147" s="85">
        <v>1512</v>
      </c>
      <c r="BP147" s="85">
        <v>16847173</v>
      </c>
      <c r="BQ147" s="85">
        <v>0</v>
      </c>
      <c r="BR147" s="85">
        <v>47434</v>
      </c>
      <c r="BS147" s="85">
        <v>0</v>
      </c>
      <c r="BT147" s="85">
        <v>0</v>
      </c>
      <c r="BU147" s="85">
        <v>0</v>
      </c>
      <c r="BV147" s="85">
        <v>0</v>
      </c>
      <c r="BW147" s="85">
        <v>0</v>
      </c>
      <c r="BX147" s="85">
        <v>155992</v>
      </c>
      <c r="BY147" s="85">
        <v>279411</v>
      </c>
      <c r="BZ147" s="85">
        <v>17579753</v>
      </c>
      <c r="CA147" s="85">
        <v>5839008</v>
      </c>
      <c r="CB147" s="85">
        <v>11740745</v>
      </c>
      <c r="CC147" s="85">
        <v>11729603</v>
      </c>
      <c r="CD147" s="85">
        <v>26234</v>
      </c>
      <c r="CE147" s="85">
        <v>23686</v>
      </c>
      <c r="CF147" s="85">
        <v>3286360960</v>
      </c>
      <c r="CG147" s="85">
        <v>11142</v>
      </c>
      <c r="CH147" s="85">
        <v>0</v>
      </c>
      <c r="CI147" s="85">
        <v>155985</v>
      </c>
      <c r="CJ147" s="85">
        <v>680</v>
      </c>
      <c r="CK147" s="85">
        <v>13388</v>
      </c>
      <c r="CL147" s="85">
        <v>79690</v>
      </c>
      <c r="CM147" s="85">
        <v>0</v>
      </c>
      <c r="CN147" s="85">
        <v>0</v>
      </c>
      <c r="CO147" s="91">
        <v>16894607</v>
      </c>
      <c r="CP147" s="91">
        <v>1512</v>
      </c>
      <c r="CQ147" s="91">
        <v>11173.68</v>
      </c>
      <c r="CR147" s="91">
        <v>0</v>
      </c>
      <c r="CS147" s="91">
        <v>11173.68</v>
      </c>
      <c r="CT147" s="91">
        <v>1504</v>
      </c>
      <c r="CU147" s="91">
        <v>16805215</v>
      </c>
      <c r="CV147" s="91">
        <v>0</v>
      </c>
      <c r="CW147" s="91">
        <v>0</v>
      </c>
      <c r="CX147" s="91">
        <v>0</v>
      </c>
      <c r="CY147" s="91">
        <v>0</v>
      </c>
      <c r="CZ147" s="91">
        <v>0</v>
      </c>
      <c r="DA147" s="91">
        <v>0</v>
      </c>
      <c r="DB147" s="91">
        <v>0</v>
      </c>
      <c r="DC147" s="91">
        <v>89389</v>
      </c>
      <c r="DD147" s="91">
        <v>0</v>
      </c>
      <c r="DE147" s="91">
        <v>17068761</v>
      </c>
      <c r="DF147" s="91">
        <v>5574823</v>
      </c>
      <c r="DG147" s="91">
        <v>11493938</v>
      </c>
      <c r="DH147" s="91">
        <v>11505112</v>
      </c>
      <c r="DI147" s="91">
        <v>0</v>
      </c>
      <c r="DJ147" s="91">
        <v>24034</v>
      </c>
      <c r="DK147" s="91">
        <v>3467390128</v>
      </c>
      <c r="DL147" s="91">
        <v>0</v>
      </c>
      <c r="DM147" s="91">
        <v>11174</v>
      </c>
      <c r="DN147" s="91">
        <v>89392</v>
      </c>
      <c r="DO147" s="91">
        <v>3005</v>
      </c>
      <c r="DP147" s="91">
        <v>0</v>
      </c>
      <c r="DQ147" s="91">
        <v>81760</v>
      </c>
      <c r="DR147" s="91">
        <v>0</v>
      </c>
      <c r="DS147" s="91">
        <v>0</v>
      </c>
      <c r="DT147" s="91">
        <v>0</v>
      </c>
      <c r="DU147" s="92">
        <v>16805215</v>
      </c>
      <c r="DV147" s="92">
        <v>1504</v>
      </c>
      <c r="DW147" s="92">
        <v>11173.68</v>
      </c>
      <c r="DX147" s="92">
        <v>0</v>
      </c>
      <c r="DY147" s="92">
        <v>11173.68</v>
      </c>
      <c r="DZ147" s="92">
        <v>1502</v>
      </c>
      <c r="EA147" s="92">
        <v>16805215</v>
      </c>
      <c r="EB147" s="92">
        <v>0</v>
      </c>
      <c r="EC147" s="92">
        <v>0</v>
      </c>
      <c r="ED147" s="92">
        <v>0</v>
      </c>
      <c r="EE147" s="92">
        <v>0</v>
      </c>
      <c r="EF147" s="92">
        <v>0</v>
      </c>
      <c r="EG147" s="92">
        <v>0</v>
      </c>
      <c r="EH147" s="92">
        <v>0</v>
      </c>
      <c r="EI147" s="92">
        <v>22347</v>
      </c>
      <c r="EJ147" s="92">
        <v>0</v>
      </c>
      <c r="EK147" s="92">
        <v>16937050</v>
      </c>
      <c r="EL147" s="92">
        <v>5412829</v>
      </c>
      <c r="EM147" s="92">
        <v>11524221</v>
      </c>
      <c r="EN147" s="92">
        <v>11535395</v>
      </c>
      <c r="EO147" s="92">
        <v>228</v>
      </c>
      <c r="EP147" s="92">
        <v>24616</v>
      </c>
      <c r="EQ147" s="92">
        <v>3622335173</v>
      </c>
      <c r="ER147" s="92">
        <v>0</v>
      </c>
      <c r="ES147" s="92">
        <v>11174</v>
      </c>
      <c r="ET147" s="92">
        <v>22348</v>
      </c>
      <c r="EU147" s="92">
        <v>288</v>
      </c>
      <c r="EV147" s="92">
        <v>0</v>
      </c>
      <c r="EW147" s="92">
        <v>109200</v>
      </c>
      <c r="EX147" s="92">
        <v>0</v>
      </c>
      <c r="EY147" s="92">
        <v>0</v>
      </c>
      <c r="EZ147" s="92">
        <v>0</v>
      </c>
      <c r="FA147" s="88">
        <v>16782867</v>
      </c>
      <c r="FB147" s="88">
        <v>1502</v>
      </c>
      <c r="FC147" s="88">
        <v>11173.68</v>
      </c>
      <c r="FD147" s="88">
        <v>175</v>
      </c>
      <c r="FE147" s="88">
        <v>11348.68</v>
      </c>
      <c r="FF147" s="88">
        <v>1496</v>
      </c>
      <c r="FG147" s="88">
        <v>16977625</v>
      </c>
      <c r="FH147" s="88">
        <v>0</v>
      </c>
      <c r="FI147" s="88">
        <v>0</v>
      </c>
      <c r="FJ147" s="88">
        <v>0</v>
      </c>
      <c r="FK147" s="88">
        <v>0</v>
      </c>
      <c r="FL147" s="88">
        <v>0</v>
      </c>
      <c r="FM147" s="88">
        <v>0</v>
      </c>
      <c r="FN147" s="88">
        <v>0</v>
      </c>
      <c r="FO147" s="88">
        <v>68092</v>
      </c>
      <c r="FP147" s="88">
        <v>0</v>
      </c>
      <c r="FQ147" s="88">
        <v>1234</v>
      </c>
      <c r="FR147" s="88">
        <v>15375</v>
      </c>
      <c r="FS147" s="88">
        <v>0</v>
      </c>
      <c r="FT147" s="88">
        <v>0</v>
      </c>
      <c r="FU147" s="88">
        <v>130380</v>
      </c>
      <c r="FV147" s="88">
        <v>0</v>
      </c>
      <c r="FW147" s="88">
        <v>17192706</v>
      </c>
      <c r="FX147" s="88">
        <v>5900530</v>
      </c>
      <c r="FY147" s="88">
        <v>11292176</v>
      </c>
      <c r="FZ147" s="88">
        <v>11292176</v>
      </c>
      <c r="GA147" s="88">
        <v>12586</v>
      </c>
      <c r="GB147" s="88">
        <v>3843062495</v>
      </c>
      <c r="GC147" s="88">
        <v>0</v>
      </c>
      <c r="GD147" s="88">
        <v>0</v>
      </c>
      <c r="GE147" s="93">
        <v>16977625</v>
      </c>
      <c r="GF147" s="93">
        <v>1496</v>
      </c>
      <c r="GG147" s="93">
        <v>11348.68</v>
      </c>
      <c r="GH147" s="93">
        <v>179</v>
      </c>
      <c r="GI147" s="93">
        <v>11527.68</v>
      </c>
      <c r="GJ147" s="93">
        <v>1494</v>
      </c>
      <c r="GK147" s="93">
        <v>17222354</v>
      </c>
      <c r="GL147" s="93">
        <v>0</v>
      </c>
      <c r="GM147" s="93">
        <v>0</v>
      </c>
      <c r="GN147" s="93">
        <v>0</v>
      </c>
      <c r="GO147" s="93">
        <v>0</v>
      </c>
      <c r="GP147" s="93">
        <v>0</v>
      </c>
      <c r="GQ147" s="93">
        <v>0</v>
      </c>
      <c r="GR147" s="93">
        <v>0</v>
      </c>
      <c r="GS147" s="93">
        <v>23055</v>
      </c>
      <c r="GT147" s="93">
        <v>0</v>
      </c>
      <c r="GU147" s="93">
        <v>109</v>
      </c>
      <c r="GV147" s="93">
        <v>0</v>
      </c>
      <c r="GW147" s="93">
        <v>0</v>
      </c>
      <c r="GX147" s="93">
        <v>0</v>
      </c>
      <c r="GY147" s="93">
        <v>143136</v>
      </c>
      <c r="GZ147" s="93">
        <v>38931</v>
      </c>
      <c r="HA147" s="93">
        <v>17427585</v>
      </c>
      <c r="HB147" s="93">
        <v>6138269</v>
      </c>
      <c r="HC147" s="93">
        <v>11289316</v>
      </c>
      <c r="HD147" s="93">
        <v>11289316</v>
      </c>
      <c r="HE147" s="93">
        <v>1663</v>
      </c>
      <c r="HF147" s="93">
        <v>3952533624</v>
      </c>
      <c r="HG147" s="93">
        <v>0</v>
      </c>
      <c r="HH147" s="93">
        <v>0</v>
      </c>
      <c r="HI147" s="65">
        <v>17222354</v>
      </c>
      <c r="HJ147" s="65">
        <v>1494</v>
      </c>
      <c r="HK147" s="65">
        <v>11527.68</v>
      </c>
      <c r="HL147" s="65">
        <v>0</v>
      </c>
      <c r="HM147" s="65">
        <v>11527.68</v>
      </c>
      <c r="HN147" s="65">
        <v>1484</v>
      </c>
      <c r="HO147" s="65">
        <v>17107077</v>
      </c>
      <c r="HP147" s="65">
        <v>115277</v>
      </c>
      <c r="HQ147" s="65">
        <v>0</v>
      </c>
      <c r="HR147" s="65">
        <v>0</v>
      </c>
      <c r="HS147" s="65">
        <v>0</v>
      </c>
      <c r="HT147" s="65">
        <v>0</v>
      </c>
      <c r="HU147" s="65">
        <v>0</v>
      </c>
      <c r="HV147" s="65">
        <v>0</v>
      </c>
      <c r="HW147" s="65">
        <v>115277</v>
      </c>
      <c r="HX147" s="65">
        <v>0</v>
      </c>
      <c r="HY147" s="65">
        <v>718</v>
      </c>
      <c r="HZ147" s="65">
        <v>67189</v>
      </c>
      <c r="IA147" s="65">
        <v>0</v>
      </c>
      <c r="IB147" s="65">
        <v>0</v>
      </c>
      <c r="IC147" s="65">
        <v>152694</v>
      </c>
      <c r="ID147" s="65">
        <v>39039</v>
      </c>
      <c r="IE147" s="65">
        <v>17597271</v>
      </c>
      <c r="IF147" s="65">
        <v>7052641</v>
      </c>
      <c r="IG147" s="65">
        <v>10544630</v>
      </c>
      <c r="IH147" s="65">
        <v>10729073</v>
      </c>
      <c r="II147" s="65">
        <v>0</v>
      </c>
      <c r="IJ147" s="65">
        <v>4255275861</v>
      </c>
      <c r="IK147" s="65">
        <v>0</v>
      </c>
      <c r="IL147" s="65">
        <v>184443</v>
      </c>
      <c r="IM147" s="90">
        <v>17107077</v>
      </c>
      <c r="IN147" s="90">
        <v>1484</v>
      </c>
      <c r="IO147" s="90">
        <v>11527.68</v>
      </c>
      <c r="IP147" s="90">
        <v>0</v>
      </c>
      <c r="IQ147" s="90">
        <v>11527.68</v>
      </c>
      <c r="IR147" s="90">
        <v>1469</v>
      </c>
      <c r="IS147" s="90">
        <v>16934162</v>
      </c>
      <c r="IT147" s="90">
        <v>172915</v>
      </c>
      <c r="IU147" s="90">
        <v>0</v>
      </c>
      <c r="IV147" s="90">
        <v>0</v>
      </c>
      <c r="IW147" s="90">
        <v>0</v>
      </c>
      <c r="IX147" s="90">
        <v>0</v>
      </c>
      <c r="IY147" s="90">
        <v>0</v>
      </c>
      <c r="IZ147" s="90">
        <v>0</v>
      </c>
      <c r="JA147" s="90">
        <v>172915</v>
      </c>
      <c r="JB147" s="90">
        <v>0</v>
      </c>
      <c r="JC147" s="90">
        <v>0</v>
      </c>
      <c r="JD147" s="90">
        <v>27248</v>
      </c>
      <c r="JE147" s="90">
        <v>0</v>
      </c>
      <c r="JF147" s="90">
        <v>0</v>
      </c>
      <c r="JG147" s="90">
        <v>198990</v>
      </c>
      <c r="JH147" s="90">
        <v>52304</v>
      </c>
      <c r="JI147" s="90">
        <v>17558534</v>
      </c>
      <c r="JJ147" s="90">
        <v>6779493</v>
      </c>
      <c r="JK147" s="90">
        <v>10779041</v>
      </c>
      <c r="JL147" s="90">
        <v>10802097</v>
      </c>
      <c r="JM147" s="90">
        <v>0</v>
      </c>
      <c r="JN147" s="90">
        <v>4800993050</v>
      </c>
      <c r="JO147" s="90">
        <v>0</v>
      </c>
      <c r="JP147" s="90">
        <v>23056</v>
      </c>
      <c r="JQ147" s="100">
        <v>16934162</v>
      </c>
      <c r="JR147" s="100">
        <v>1469</v>
      </c>
      <c r="JS147" s="100">
        <v>11527.68</v>
      </c>
      <c r="JT147" s="100">
        <v>325</v>
      </c>
      <c r="JU147" s="100">
        <v>11852.68</v>
      </c>
      <c r="JV147" s="100">
        <v>1475</v>
      </c>
      <c r="JW147" s="100">
        <v>17482703</v>
      </c>
      <c r="JX147" s="100">
        <v>0</v>
      </c>
      <c r="JY147" s="100">
        <v>0</v>
      </c>
      <c r="JZ147" s="100">
        <v>0</v>
      </c>
      <c r="KA147" s="100">
        <v>0</v>
      </c>
      <c r="KB147" s="100">
        <v>0</v>
      </c>
      <c r="KC147" s="100">
        <v>0</v>
      </c>
      <c r="KD147" s="100">
        <v>0</v>
      </c>
      <c r="KE147" s="100">
        <v>0</v>
      </c>
      <c r="KF147" s="100">
        <v>0</v>
      </c>
      <c r="KG147" s="100">
        <v>19029</v>
      </c>
      <c r="KH147" s="100">
        <v>58980</v>
      </c>
      <c r="KI147" s="100">
        <v>0</v>
      </c>
      <c r="KJ147" s="100">
        <v>0</v>
      </c>
      <c r="KK147" s="100">
        <v>334449</v>
      </c>
      <c r="KL147" s="100">
        <v>60260</v>
      </c>
      <c r="KM147" s="100">
        <v>17955421</v>
      </c>
      <c r="KN147" s="100">
        <v>6777078</v>
      </c>
      <c r="KO147" s="100">
        <v>11178343</v>
      </c>
      <c r="KP147" s="100">
        <v>11154638</v>
      </c>
      <c r="KQ147" s="100">
        <v>0</v>
      </c>
      <c r="KR147" s="100">
        <v>5439469112</v>
      </c>
      <c r="KS147" s="100">
        <v>23705</v>
      </c>
      <c r="KT147" s="100">
        <v>0</v>
      </c>
    </row>
    <row r="148" spans="1:306" x14ac:dyDescent="0.25">
      <c r="A148" s="61">
        <v>2460</v>
      </c>
      <c r="B148" s="61" t="s">
        <v>165</v>
      </c>
      <c r="C148" s="61">
        <v>12538115</v>
      </c>
      <c r="D148" s="61">
        <v>1302</v>
      </c>
      <c r="E148" s="61">
        <v>9629.89</v>
      </c>
      <c r="F148" s="61">
        <v>75</v>
      </c>
      <c r="G148" s="61">
        <v>9704.89</v>
      </c>
      <c r="H148" s="61">
        <v>1259</v>
      </c>
      <c r="I148" s="61">
        <v>12218457</v>
      </c>
      <c r="J148" s="61">
        <v>0</v>
      </c>
      <c r="K148" s="61">
        <v>0</v>
      </c>
      <c r="L148" s="61">
        <v>0</v>
      </c>
      <c r="M148" s="61">
        <v>0</v>
      </c>
      <c r="N148" s="61">
        <v>0</v>
      </c>
      <c r="O148" s="61">
        <v>0</v>
      </c>
      <c r="P148" s="61">
        <v>0</v>
      </c>
      <c r="Q148" s="61">
        <v>417310</v>
      </c>
      <c r="R148" s="61">
        <v>183050</v>
      </c>
      <c r="S148" s="61">
        <v>13138475</v>
      </c>
      <c r="T148" s="61">
        <v>3381351</v>
      </c>
      <c r="U148" s="61">
        <v>9757124</v>
      </c>
      <c r="V148" s="61">
        <v>9757124</v>
      </c>
      <c r="W148" s="61">
        <v>1526806</v>
      </c>
      <c r="X148" s="61">
        <v>94367</v>
      </c>
      <c r="Y148" s="61">
        <v>1442392889</v>
      </c>
      <c r="Z148" s="61">
        <v>0</v>
      </c>
      <c r="AA148" s="61">
        <v>0</v>
      </c>
      <c r="AB148" s="61">
        <v>319658</v>
      </c>
      <c r="AC148" s="61">
        <v>0</v>
      </c>
      <c r="AD148" s="61">
        <v>0</v>
      </c>
      <c r="AE148" s="94">
        <v>12218457</v>
      </c>
      <c r="AF148" s="94">
        <v>1259</v>
      </c>
      <c r="AG148" s="94">
        <v>9704.89</v>
      </c>
      <c r="AH148" s="94">
        <v>0</v>
      </c>
      <c r="AI148" s="94">
        <v>9704.89</v>
      </c>
      <c r="AJ148" s="94">
        <v>1210</v>
      </c>
      <c r="AK148" s="94">
        <v>11742917</v>
      </c>
      <c r="AL148" s="94">
        <v>0</v>
      </c>
      <c r="AM148" s="94">
        <v>0</v>
      </c>
      <c r="AN148" s="94">
        <v>0</v>
      </c>
      <c r="AO148" s="94">
        <v>0</v>
      </c>
      <c r="AP148" s="94">
        <v>0</v>
      </c>
      <c r="AQ148" s="94">
        <v>0</v>
      </c>
      <c r="AR148" s="94">
        <v>0</v>
      </c>
      <c r="AS148" s="94">
        <v>475540</v>
      </c>
      <c r="AT148" s="94">
        <v>157517</v>
      </c>
      <c r="AU148" s="94">
        <v>12851514</v>
      </c>
      <c r="AV148" s="94">
        <v>2871191</v>
      </c>
      <c r="AW148" s="94">
        <v>9980323</v>
      </c>
      <c r="AX148" s="94">
        <v>9980323</v>
      </c>
      <c r="AY148" s="94">
        <v>1510291</v>
      </c>
      <c r="AZ148" s="94">
        <v>109697</v>
      </c>
      <c r="BA148" s="94">
        <v>1486704651</v>
      </c>
      <c r="BB148" s="94">
        <v>0</v>
      </c>
      <c r="BC148" s="94">
        <v>0</v>
      </c>
      <c r="BD148" s="94">
        <v>475540</v>
      </c>
      <c r="BE148" s="94">
        <v>0</v>
      </c>
      <c r="BF148" s="94">
        <v>0</v>
      </c>
      <c r="BG148" s="94">
        <v>0</v>
      </c>
      <c r="BH148" s="94">
        <v>0</v>
      </c>
      <c r="BI148" s="94">
        <v>0</v>
      </c>
      <c r="BJ148" s="85">
        <v>11742917</v>
      </c>
      <c r="BK148" s="85">
        <v>1210</v>
      </c>
      <c r="BL148" s="85">
        <v>9704.89</v>
      </c>
      <c r="BM148" s="85">
        <v>0</v>
      </c>
      <c r="BN148" s="85">
        <v>9704.89</v>
      </c>
      <c r="BO148" s="85">
        <v>1184</v>
      </c>
      <c r="BP148" s="85">
        <v>11490590</v>
      </c>
      <c r="BQ148" s="85">
        <v>0</v>
      </c>
      <c r="BR148" s="85">
        <v>0</v>
      </c>
      <c r="BS148" s="85">
        <v>0</v>
      </c>
      <c r="BT148" s="85">
        <v>0</v>
      </c>
      <c r="BU148" s="85">
        <v>0</v>
      </c>
      <c r="BV148" s="85">
        <v>0</v>
      </c>
      <c r="BW148" s="85">
        <v>0</v>
      </c>
      <c r="BX148" s="85">
        <v>252327</v>
      </c>
      <c r="BY148" s="85">
        <v>1067506</v>
      </c>
      <c r="BZ148" s="85">
        <v>13108004</v>
      </c>
      <c r="CA148" s="85">
        <v>2658310</v>
      </c>
      <c r="CB148" s="85">
        <v>10449694</v>
      </c>
      <c r="CC148" s="85">
        <v>10449694</v>
      </c>
      <c r="CD148" s="85">
        <v>300352</v>
      </c>
      <c r="CE148" s="85">
        <v>81208</v>
      </c>
      <c r="CF148" s="85">
        <v>1517867052</v>
      </c>
      <c r="CG148" s="85">
        <v>0</v>
      </c>
      <c r="CH148" s="85">
        <v>0</v>
      </c>
      <c r="CI148" s="85">
        <v>252327</v>
      </c>
      <c r="CJ148" s="85">
        <v>0</v>
      </c>
      <c r="CK148" s="85">
        <v>4978</v>
      </c>
      <c r="CL148" s="85">
        <v>40277</v>
      </c>
      <c r="CM148" s="85">
        <v>0</v>
      </c>
      <c r="CN148" s="85">
        <v>0</v>
      </c>
      <c r="CO148" s="91">
        <v>11490589</v>
      </c>
      <c r="CP148" s="91">
        <v>1184</v>
      </c>
      <c r="CQ148" s="91">
        <v>9704.89</v>
      </c>
      <c r="CR148" s="91">
        <v>0</v>
      </c>
      <c r="CS148" s="91">
        <v>9704.89</v>
      </c>
      <c r="CT148" s="91">
        <v>1179</v>
      </c>
      <c r="CU148" s="91">
        <v>11442065</v>
      </c>
      <c r="CV148" s="91">
        <v>0</v>
      </c>
      <c r="CW148" s="91">
        <v>0</v>
      </c>
      <c r="CX148" s="91">
        <v>0</v>
      </c>
      <c r="CY148" s="91">
        <v>0</v>
      </c>
      <c r="CZ148" s="91">
        <v>0</v>
      </c>
      <c r="DA148" s="91">
        <v>0</v>
      </c>
      <c r="DB148" s="91">
        <v>0</v>
      </c>
      <c r="DC148" s="91">
        <v>48524</v>
      </c>
      <c r="DD148" s="91">
        <v>1067767</v>
      </c>
      <c r="DE148" s="91">
        <v>12700823</v>
      </c>
      <c r="DF148" s="91">
        <v>3240584</v>
      </c>
      <c r="DG148" s="91">
        <v>9460239</v>
      </c>
      <c r="DH148" s="91">
        <v>9460239</v>
      </c>
      <c r="DI148" s="91">
        <v>300348</v>
      </c>
      <c r="DJ148" s="91">
        <v>82402</v>
      </c>
      <c r="DK148" s="91">
        <v>1570731708</v>
      </c>
      <c r="DL148" s="91">
        <v>0</v>
      </c>
      <c r="DM148" s="91">
        <v>0</v>
      </c>
      <c r="DN148" s="91">
        <v>48524</v>
      </c>
      <c r="DO148" s="91">
        <v>0</v>
      </c>
      <c r="DP148" s="91">
        <v>7348</v>
      </c>
      <c r="DQ148" s="91">
        <v>86595</v>
      </c>
      <c r="DR148" s="91">
        <v>0</v>
      </c>
      <c r="DS148" s="91">
        <v>0</v>
      </c>
      <c r="DT148" s="91">
        <v>0</v>
      </c>
      <c r="DU148" s="92">
        <v>11442065</v>
      </c>
      <c r="DV148" s="92">
        <v>1179</v>
      </c>
      <c r="DW148" s="92">
        <v>9704.89</v>
      </c>
      <c r="DX148" s="92">
        <v>0</v>
      </c>
      <c r="DY148" s="92">
        <v>9704.89</v>
      </c>
      <c r="DZ148" s="92">
        <v>1186</v>
      </c>
      <c r="EA148" s="92">
        <v>11510000</v>
      </c>
      <c r="EB148" s="92">
        <v>0</v>
      </c>
      <c r="EC148" s="92">
        <v>0</v>
      </c>
      <c r="ED148" s="92">
        <v>0</v>
      </c>
      <c r="EE148" s="92">
        <v>0</v>
      </c>
      <c r="EF148" s="92">
        <v>0</v>
      </c>
      <c r="EG148" s="92">
        <v>0</v>
      </c>
      <c r="EH148" s="92">
        <v>0</v>
      </c>
      <c r="EI148" s="92">
        <v>0</v>
      </c>
      <c r="EJ148" s="92">
        <v>1026388</v>
      </c>
      <c r="EK148" s="92">
        <v>12683037</v>
      </c>
      <c r="EL148" s="92">
        <v>3979929</v>
      </c>
      <c r="EM148" s="92">
        <v>8703108</v>
      </c>
      <c r="EN148" s="92">
        <v>8703107</v>
      </c>
      <c r="EO148" s="92">
        <v>300160</v>
      </c>
      <c r="EP148" s="92">
        <v>84396</v>
      </c>
      <c r="EQ148" s="92">
        <v>1617483047</v>
      </c>
      <c r="ER148" s="92">
        <v>1</v>
      </c>
      <c r="ES148" s="92">
        <v>0</v>
      </c>
      <c r="ET148" s="92">
        <v>0</v>
      </c>
      <c r="EU148" s="92">
        <v>0</v>
      </c>
      <c r="EV148" s="92">
        <v>0</v>
      </c>
      <c r="EW148" s="92">
        <v>96925</v>
      </c>
      <c r="EX148" s="92">
        <v>0</v>
      </c>
      <c r="EY148" s="92">
        <v>0</v>
      </c>
      <c r="EZ148" s="92">
        <v>49724</v>
      </c>
      <c r="FA148" s="88">
        <v>11510000</v>
      </c>
      <c r="FB148" s="88">
        <v>1186</v>
      </c>
      <c r="FC148" s="88">
        <v>9704.89</v>
      </c>
      <c r="FD148" s="88">
        <v>175</v>
      </c>
      <c r="FE148" s="88">
        <v>9879.89</v>
      </c>
      <c r="FF148" s="88">
        <v>1200</v>
      </c>
      <c r="FG148" s="88">
        <v>11855868</v>
      </c>
      <c r="FH148" s="88">
        <v>0</v>
      </c>
      <c r="FI148" s="88">
        <v>0</v>
      </c>
      <c r="FJ148" s="88">
        <v>0</v>
      </c>
      <c r="FK148" s="88">
        <v>0</v>
      </c>
      <c r="FL148" s="88">
        <v>0</v>
      </c>
      <c r="FM148" s="88">
        <v>0</v>
      </c>
      <c r="FN148" s="88">
        <v>0</v>
      </c>
      <c r="FO148" s="88">
        <v>0</v>
      </c>
      <c r="FP148" s="88">
        <v>401667</v>
      </c>
      <c r="FQ148" s="88">
        <v>0</v>
      </c>
      <c r="FR148" s="88">
        <v>0</v>
      </c>
      <c r="FS148" s="88">
        <v>0</v>
      </c>
      <c r="FT148" s="88">
        <v>0</v>
      </c>
      <c r="FU148" s="88">
        <v>112644</v>
      </c>
      <c r="FV148" s="88">
        <v>66984</v>
      </c>
      <c r="FW148" s="88">
        <v>12437163</v>
      </c>
      <c r="FX148" s="88">
        <v>4826942</v>
      </c>
      <c r="FY148" s="88">
        <v>7610221</v>
      </c>
      <c r="FZ148" s="88">
        <v>7610221</v>
      </c>
      <c r="GA148" s="88">
        <v>351924</v>
      </c>
      <c r="GB148" s="88">
        <v>1702543517</v>
      </c>
      <c r="GC148" s="88">
        <v>0</v>
      </c>
      <c r="GD148" s="88">
        <v>0</v>
      </c>
      <c r="GE148" s="93">
        <v>11855868</v>
      </c>
      <c r="GF148" s="93">
        <v>1200</v>
      </c>
      <c r="GG148" s="93">
        <v>9879.89</v>
      </c>
      <c r="GH148" s="93">
        <v>179</v>
      </c>
      <c r="GI148" s="93">
        <v>10058.89</v>
      </c>
      <c r="GJ148" s="93">
        <v>1186</v>
      </c>
      <c r="GK148" s="93">
        <v>11929844</v>
      </c>
      <c r="GL148" s="93">
        <v>0</v>
      </c>
      <c r="GM148" s="93">
        <v>0</v>
      </c>
      <c r="GN148" s="93">
        <v>0</v>
      </c>
      <c r="GO148" s="93">
        <v>0</v>
      </c>
      <c r="GP148" s="93">
        <v>0</v>
      </c>
      <c r="GQ148" s="93">
        <v>0</v>
      </c>
      <c r="GR148" s="93">
        <v>0</v>
      </c>
      <c r="GS148" s="93">
        <v>140824</v>
      </c>
      <c r="GT148" s="93">
        <v>0</v>
      </c>
      <c r="GU148" s="93">
        <v>0</v>
      </c>
      <c r="GV148" s="93">
        <v>0</v>
      </c>
      <c r="GW148" s="93">
        <v>0</v>
      </c>
      <c r="GX148" s="93">
        <v>0</v>
      </c>
      <c r="GY148" s="93">
        <v>129052</v>
      </c>
      <c r="GZ148" s="93">
        <v>55531</v>
      </c>
      <c r="HA148" s="93">
        <v>12255251</v>
      </c>
      <c r="HB148" s="93">
        <v>4867002</v>
      </c>
      <c r="HC148" s="93">
        <v>7388249</v>
      </c>
      <c r="HD148" s="93">
        <v>7388249</v>
      </c>
      <c r="HE148" s="93">
        <v>350000</v>
      </c>
      <c r="HF148" s="93">
        <v>1788048431</v>
      </c>
      <c r="HG148" s="93">
        <v>0</v>
      </c>
      <c r="HH148" s="93">
        <v>0</v>
      </c>
      <c r="HI148" s="65">
        <v>11929844</v>
      </c>
      <c r="HJ148" s="65">
        <v>1186</v>
      </c>
      <c r="HK148" s="65">
        <v>10058.89</v>
      </c>
      <c r="HL148" s="65">
        <v>0</v>
      </c>
      <c r="HM148" s="65">
        <v>10058.89</v>
      </c>
      <c r="HN148" s="65">
        <v>1176</v>
      </c>
      <c r="HO148" s="65">
        <v>11829255</v>
      </c>
      <c r="HP148" s="65">
        <v>100589</v>
      </c>
      <c r="HQ148" s="65">
        <v>0</v>
      </c>
      <c r="HR148" s="65">
        <v>0</v>
      </c>
      <c r="HS148" s="65">
        <v>0</v>
      </c>
      <c r="HT148" s="65">
        <v>0</v>
      </c>
      <c r="HU148" s="65">
        <v>0</v>
      </c>
      <c r="HV148" s="65">
        <v>0</v>
      </c>
      <c r="HW148" s="65">
        <v>100589</v>
      </c>
      <c r="HX148" s="65">
        <v>-4250</v>
      </c>
      <c r="HY148" s="65">
        <v>0</v>
      </c>
      <c r="HZ148" s="65">
        <v>8125</v>
      </c>
      <c r="IA148" s="65">
        <v>0</v>
      </c>
      <c r="IB148" s="65">
        <v>0</v>
      </c>
      <c r="IC148" s="65">
        <v>170888</v>
      </c>
      <c r="ID148" s="65">
        <v>53882</v>
      </c>
      <c r="IE148" s="65">
        <v>12259078</v>
      </c>
      <c r="IF148" s="65">
        <v>4345865</v>
      </c>
      <c r="IG148" s="65">
        <v>7913213</v>
      </c>
      <c r="IH148" s="65">
        <v>7913213</v>
      </c>
      <c r="II148" s="65">
        <v>156000</v>
      </c>
      <c r="IJ148" s="65">
        <v>1887816336</v>
      </c>
      <c r="IK148" s="65">
        <v>0</v>
      </c>
      <c r="IL148" s="65">
        <v>0</v>
      </c>
      <c r="IM148" s="90">
        <v>11829255</v>
      </c>
      <c r="IN148" s="90">
        <v>1176</v>
      </c>
      <c r="IO148" s="90">
        <v>10058.89</v>
      </c>
      <c r="IP148" s="90">
        <v>0</v>
      </c>
      <c r="IQ148" s="90">
        <v>10058.89</v>
      </c>
      <c r="IR148" s="90">
        <v>1158</v>
      </c>
      <c r="IS148" s="90">
        <v>11648195</v>
      </c>
      <c r="IT148" s="90">
        <v>181060</v>
      </c>
      <c r="IU148" s="90">
        <v>0</v>
      </c>
      <c r="IV148" s="90">
        <v>14960</v>
      </c>
      <c r="IW148" s="90">
        <v>0</v>
      </c>
      <c r="IX148" s="90">
        <v>0</v>
      </c>
      <c r="IY148" s="90">
        <v>0</v>
      </c>
      <c r="IZ148" s="90">
        <v>0</v>
      </c>
      <c r="JA148" s="90">
        <v>181060</v>
      </c>
      <c r="JB148" s="90">
        <v>0</v>
      </c>
      <c r="JC148" s="90">
        <v>1401</v>
      </c>
      <c r="JD148" s="90">
        <v>25119</v>
      </c>
      <c r="JE148" s="90">
        <v>0</v>
      </c>
      <c r="JF148" s="90">
        <v>0</v>
      </c>
      <c r="JG148" s="90">
        <v>159581</v>
      </c>
      <c r="JH148" s="90">
        <v>71918</v>
      </c>
      <c r="JI148" s="90">
        <v>12283294</v>
      </c>
      <c r="JJ148" s="90">
        <v>5017545</v>
      </c>
      <c r="JK148" s="90">
        <v>7265749</v>
      </c>
      <c r="JL148" s="90">
        <v>7265749</v>
      </c>
      <c r="JM148" s="90">
        <v>150000</v>
      </c>
      <c r="JN148" s="90">
        <v>2159720997</v>
      </c>
      <c r="JO148" s="90">
        <v>0</v>
      </c>
      <c r="JP148" s="90">
        <v>0</v>
      </c>
      <c r="JQ148" s="100">
        <v>11663155</v>
      </c>
      <c r="JR148" s="100">
        <v>1158</v>
      </c>
      <c r="JS148" s="100">
        <v>10071.81</v>
      </c>
      <c r="JT148" s="100">
        <v>928.19</v>
      </c>
      <c r="JU148" s="100">
        <v>11000</v>
      </c>
      <c r="JV148" s="100">
        <v>1160</v>
      </c>
      <c r="JW148" s="100">
        <v>12760000</v>
      </c>
      <c r="JX148" s="100">
        <v>0</v>
      </c>
      <c r="JY148" s="100">
        <v>0</v>
      </c>
      <c r="JZ148" s="100">
        <v>16670</v>
      </c>
      <c r="KA148" s="100">
        <v>0</v>
      </c>
      <c r="KB148" s="100">
        <v>0</v>
      </c>
      <c r="KC148" s="100">
        <v>0</v>
      </c>
      <c r="KD148" s="100">
        <v>0</v>
      </c>
      <c r="KE148" s="100">
        <v>0</v>
      </c>
      <c r="KF148" s="100">
        <v>0</v>
      </c>
      <c r="KG148" s="100">
        <v>0</v>
      </c>
      <c r="KH148" s="100">
        <v>19418</v>
      </c>
      <c r="KI148" s="100">
        <v>0</v>
      </c>
      <c r="KJ148" s="100">
        <v>0</v>
      </c>
      <c r="KK148" s="100">
        <v>197860</v>
      </c>
      <c r="KL148" s="100">
        <v>135585</v>
      </c>
      <c r="KM148" s="100">
        <v>13129533</v>
      </c>
      <c r="KN148" s="100">
        <v>4671916</v>
      </c>
      <c r="KO148" s="100">
        <v>8457617</v>
      </c>
      <c r="KP148" s="100">
        <v>8257617</v>
      </c>
      <c r="KQ148" s="100">
        <v>0</v>
      </c>
      <c r="KR148" s="100">
        <v>2470668205</v>
      </c>
      <c r="KS148" s="100">
        <v>200000</v>
      </c>
      <c r="KT148" s="100">
        <v>0</v>
      </c>
    </row>
    <row r="149" spans="1:306" x14ac:dyDescent="0.25">
      <c r="A149" s="61">
        <v>2478</v>
      </c>
      <c r="B149" s="61" t="s">
        <v>166</v>
      </c>
      <c r="C149" s="61">
        <v>16911202</v>
      </c>
      <c r="D149" s="61">
        <v>1803</v>
      </c>
      <c r="E149" s="61">
        <v>9379.48</v>
      </c>
      <c r="F149" s="61">
        <v>75</v>
      </c>
      <c r="G149" s="61">
        <v>9454.48</v>
      </c>
      <c r="H149" s="61">
        <v>1819</v>
      </c>
      <c r="I149" s="61">
        <v>17197699</v>
      </c>
      <c r="J149" s="61">
        <v>0</v>
      </c>
      <c r="K149" s="61">
        <v>0</v>
      </c>
      <c r="L149" s="61">
        <v>0</v>
      </c>
      <c r="M149" s="61">
        <v>63605</v>
      </c>
      <c r="N149" s="61">
        <v>0</v>
      </c>
      <c r="O149" s="61">
        <v>0</v>
      </c>
      <c r="P149" s="61">
        <v>0</v>
      </c>
      <c r="Q149" s="61">
        <v>0</v>
      </c>
      <c r="R149" s="61">
        <v>0</v>
      </c>
      <c r="S149" s="61">
        <v>17261304</v>
      </c>
      <c r="T149" s="61">
        <v>573448</v>
      </c>
      <c r="U149" s="61">
        <v>16687856</v>
      </c>
      <c r="V149" s="61">
        <v>16687856</v>
      </c>
      <c r="W149" s="61">
        <v>1420000</v>
      </c>
      <c r="X149" s="61">
        <v>13035</v>
      </c>
      <c r="Y149" s="61">
        <v>2778907151</v>
      </c>
      <c r="Z149" s="61">
        <v>0</v>
      </c>
      <c r="AA149" s="61">
        <v>0</v>
      </c>
      <c r="AB149" s="61">
        <v>0</v>
      </c>
      <c r="AC149" s="61">
        <v>0</v>
      </c>
      <c r="AD149" s="61">
        <v>0</v>
      </c>
      <c r="AE149" s="94">
        <v>17261304</v>
      </c>
      <c r="AF149" s="94">
        <v>1819</v>
      </c>
      <c r="AG149" s="94">
        <v>9489.4500000000007</v>
      </c>
      <c r="AH149" s="94">
        <v>0</v>
      </c>
      <c r="AI149" s="94">
        <v>9489.4500000000007</v>
      </c>
      <c r="AJ149" s="94">
        <v>1809</v>
      </c>
      <c r="AK149" s="94">
        <v>17166415</v>
      </c>
      <c r="AL149" s="94">
        <v>0</v>
      </c>
      <c r="AM149" s="94">
        <v>32761</v>
      </c>
      <c r="AN149" s="94">
        <v>0</v>
      </c>
      <c r="AO149" s="94">
        <v>0</v>
      </c>
      <c r="AP149" s="94">
        <v>0</v>
      </c>
      <c r="AQ149" s="94">
        <v>0</v>
      </c>
      <c r="AR149" s="94">
        <v>0</v>
      </c>
      <c r="AS149" s="94">
        <v>94895</v>
      </c>
      <c r="AT149" s="94">
        <v>0</v>
      </c>
      <c r="AU149" s="94">
        <v>17397674</v>
      </c>
      <c r="AV149" s="94">
        <v>517638</v>
      </c>
      <c r="AW149" s="94">
        <v>16880036</v>
      </c>
      <c r="AX149" s="94">
        <v>16880036</v>
      </c>
      <c r="AY149" s="94">
        <v>1410690</v>
      </c>
      <c r="AZ149" s="94">
        <v>12756</v>
      </c>
      <c r="BA149" s="94">
        <v>2805710429</v>
      </c>
      <c r="BB149" s="94">
        <v>0</v>
      </c>
      <c r="BC149" s="94">
        <v>0</v>
      </c>
      <c r="BD149" s="94">
        <v>94889</v>
      </c>
      <c r="BE149" s="94">
        <v>0</v>
      </c>
      <c r="BF149" s="94">
        <v>8714</v>
      </c>
      <c r="BG149" s="94">
        <v>0</v>
      </c>
      <c r="BH149" s="94">
        <v>0</v>
      </c>
      <c r="BI149" s="94">
        <v>0</v>
      </c>
      <c r="BJ149" s="85">
        <v>17199176</v>
      </c>
      <c r="BK149" s="85">
        <v>1809</v>
      </c>
      <c r="BL149" s="85">
        <v>9507.56</v>
      </c>
      <c r="BM149" s="85">
        <v>0</v>
      </c>
      <c r="BN149" s="85">
        <v>9507.56</v>
      </c>
      <c r="BO149" s="85">
        <v>1792</v>
      </c>
      <c r="BP149" s="85">
        <v>17037548</v>
      </c>
      <c r="BQ149" s="85">
        <v>0</v>
      </c>
      <c r="BR149" s="85">
        <v>0</v>
      </c>
      <c r="BS149" s="85">
        <v>0</v>
      </c>
      <c r="BT149" s="85">
        <v>0</v>
      </c>
      <c r="BU149" s="85">
        <v>0</v>
      </c>
      <c r="BV149" s="85">
        <v>0</v>
      </c>
      <c r="BW149" s="85">
        <v>0</v>
      </c>
      <c r="BX149" s="85">
        <v>161629</v>
      </c>
      <c r="BY149" s="85">
        <v>0</v>
      </c>
      <c r="BZ149" s="85">
        <v>17362059</v>
      </c>
      <c r="CA149" s="85">
        <v>458930</v>
      </c>
      <c r="CB149" s="85">
        <v>16903129</v>
      </c>
      <c r="CC149" s="85">
        <v>16903129</v>
      </c>
      <c r="CD149" s="85">
        <v>1310661</v>
      </c>
      <c r="CE149" s="85">
        <v>9198</v>
      </c>
      <c r="CF149" s="85">
        <v>2800419767</v>
      </c>
      <c r="CG149" s="85">
        <v>0</v>
      </c>
      <c r="CH149" s="85">
        <v>0</v>
      </c>
      <c r="CI149" s="85">
        <v>161628</v>
      </c>
      <c r="CJ149" s="85">
        <v>0</v>
      </c>
      <c r="CK149" s="85">
        <v>1254</v>
      </c>
      <c r="CL149" s="85">
        <v>0</v>
      </c>
      <c r="CM149" s="85">
        <v>0</v>
      </c>
      <c r="CN149" s="85">
        <v>0</v>
      </c>
      <c r="CO149" s="91">
        <v>17037548</v>
      </c>
      <c r="CP149" s="91">
        <v>1792</v>
      </c>
      <c r="CQ149" s="91">
        <v>9507.56</v>
      </c>
      <c r="CR149" s="91">
        <v>0</v>
      </c>
      <c r="CS149" s="91">
        <v>9507.56</v>
      </c>
      <c r="CT149" s="91">
        <v>1786</v>
      </c>
      <c r="CU149" s="91">
        <v>16980502</v>
      </c>
      <c r="CV149" s="91">
        <v>0</v>
      </c>
      <c r="CW149" s="91">
        <v>0</v>
      </c>
      <c r="CX149" s="91">
        <v>0</v>
      </c>
      <c r="CY149" s="91">
        <v>276420</v>
      </c>
      <c r="CZ149" s="91">
        <v>0</v>
      </c>
      <c r="DA149" s="91">
        <v>0</v>
      </c>
      <c r="DB149" s="91">
        <v>0</v>
      </c>
      <c r="DC149" s="91">
        <v>57045</v>
      </c>
      <c r="DD149" s="91">
        <v>0</v>
      </c>
      <c r="DE149" s="91">
        <v>17375235</v>
      </c>
      <c r="DF149" s="91">
        <v>315795</v>
      </c>
      <c r="DG149" s="91">
        <v>17059440</v>
      </c>
      <c r="DH149" s="91">
        <v>17059440</v>
      </c>
      <c r="DI149" s="91">
        <v>1358775</v>
      </c>
      <c r="DJ149" s="91">
        <v>9333</v>
      </c>
      <c r="DK149" s="91">
        <v>2862646165</v>
      </c>
      <c r="DL149" s="91">
        <v>0</v>
      </c>
      <c r="DM149" s="91">
        <v>0</v>
      </c>
      <c r="DN149" s="91">
        <v>57046</v>
      </c>
      <c r="DO149" s="91">
        <v>4222</v>
      </c>
      <c r="DP149" s="91">
        <v>0</v>
      </c>
      <c r="DQ149" s="91">
        <v>0</v>
      </c>
      <c r="DR149" s="91">
        <v>0</v>
      </c>
      <c r="DS149" s="91">
        <v>0</v>
      </c>
      <c r="DT149" s="91">
        <v>0</v>
      </c>
      <c r="DU149" s="92">
        <v>17256922</v>
      </c>
      <c r="DV149" s="92">
        <v>1786</v>
      </c>
      <c r="DW149" s="92">
        <v>9662.33</v>
      </c>
      <c r="DX149" s="92">
        <v>0</v>
      </c>
      <c r="DY149" s="92">
        <v>9662.33</v>
      </c>
      <c r="DZ149" s="92">
        <v>1801</v>
      </c>
      <c r="EA149" s="92">
        <v>17401856</v>
      </c>
      <c r="EB149" s="92">
        <v>0</v>
      </c>
      <c r="EC149" s="92">
        <v>0</v>
      </c>
      <c r="ED149" s="92">
        <v>0</v>
      </c>
      <c r="EE149" s="92">
        <v>0</v>
      </c>
      <c r="EF149" s="92">
        <v>0</v>
      </c>
      <c r="EG149" s="92">
        <v>0</v>
      </c>
      <c r="EH149" s="92">
        <v>0</v>
      </c>
      <c r="EI149" s="92">
        <v>0</v>
      </c>
      <c r="EJ149" s="92">
        <v>1435114</v>
      </c>
      <c r="EK149" s="92">
        <v>18838254</v>
      </c>
      <c r="EL149" s="92">
        <v>364732</v>
      </c>
      <c r="EM149" s="92">
        <v>18473522</v>
      </c>
      <c r="EN149" s="92">
        <v>18463860</v>
      </c>
      <c r="EO149" s="92">
        <v>0</v>
      </c>
      <c r="EP149" s="92">
        <v>9559</v>
      </c>
      <c r="EQ149" s="92">
        <v>2932087722</v>
      </c>
      <c r="ER149" s="92">
        <v>9662</v>
      </c>
      <c r="ES149" s="92">
        <v>0</v>
      </c>
      <c r="ET149" s="92">
        <v>0</v>
      </c>
      <c r="EU149" s="92">
        <v>1284</v>
      </c>
      <c r="EV149" s="92">
        <v>0</v>
      </c>
      <c r="EW149" s="92">
        <v>0</v>
      </c>
      <c r="EX149" s="92">
        <v>0</v>
      </c>
      <c r="EY149" s="92">
        <v>0</v>
      </c>
      <c r="EZ149" s="92">
        <v>0</v>
      </c>
      <c r="FA149" s="88">
        <v>17401856</v>
      </c>
      <c r="FB149" s="88">
        <v>1801</v>
      </c>
      <c r="FC149" s="88">
        <v>9662.33</v>
      </c>
      <c r="FD149" s="88">
        <v>175</v>
      </c>
      <c r="FE149" s="88">
        <v>9837.33</v>
      </c>
      <c r="FF149" s="88">
        <v>1811</v>
      </c>
      <c r="FG149" s="88">
        <v>17815405</v>
      </c>
      <c r="FH149" s="88">
        <v>0</v>
      </c>
      <c r="FI149" s="88">
        <v>0</v>
      </c>
      <c r="FJ149" s="88">
        <v>0</v>
      </c>
      <c r="FK149" s="88">
        <v>0</v>
      </c>
      <c r="FL149" s="88">
        <v>0</v>
      </c>
      <c r="FM149" s="88">
        <v>0</v>
      </c>
      <c r="FN149" s="88">
        <v>0</v>
      </c>
      <c r="FO149" s="88">
        <v>0</v>
      </c>
      <c r="FP149" s="88">
        <v>1435568</v>
      </c>
      <c r="FQ149" s="88">
        <v>0</v>
      </c>
      <c r="FR149" s="88">
        <v>5493</v>
      </c>
      <c r="FS149" s="88">
        <v>0</v>
      </c>
      <c r="FT149" s="88">
        <v>0</v>
      </c>
      <c r="FU149" s="88">
        <v>0</v>
      </c>
      <c r="FV149" s="88">
        <v>0</v>
      </c>
      <c r="FW149" s="88">
        <v>19256466</v>
      </c>
      <c r="FX149" s="88">
        <v>447456</v>
      </c>
      <c r="FY149" s="88">
        <v>18809010</v>
      </c>
      <c r="FZ149" s="88">
        <v>18809009</v>
      </c>
      <c r="GA149" s="88">
        <v>0</v>
      </c>
      <c r="GB149" s="88">
        <v>3036307124</v>
      </c>
      <c r="GC149" s="88">
        <v>1</v>
      </c>
      <c r="GD149" s="88">
        <v>0</v>
      </c>
      <c r="GE149" s="93">
        <v>17815405</v>
      </c>
      <c r="GF149" s="93">
        <v>1811</v>
      </c>
      <c r="GG149" s="93">
        <v>9837.33</v>
      </c>
      <c r="GH149" s="93">
        <v>179</v>
      </c>
      <c r="GI149" s="93">
        <v>10016.33</v>
      </c>
      <c r="GJ149" s="93">
        <v>1794</v>
      </c>
      <c r="GK149" s="93">
        <v>17969296</v>
      </c>
      <c r="GL149" s="93">
        <v>0</v>
      </c>
      <c r="GM149" s="93">
        <v>0</v>
      </c>
      <c r="GN149" s="93">
        <v>0</v>
      </c>
      <c r="GO149" s="93">
        <v>0</v>
      </c>
      <c r="GP149" s="93">
        <v>512195</v>
      </c>
      <c r="GQ149" s="93">
        <v>0</v>
      </c>
      <c r="GR149" s="93">
        <v>0</v>
      </c>
      <c r="GS149" s="93">
        <v>170278</v>
      </c>
      <c r="GT149" s="93">
        <v>1381011</v>
      </c>
      <c r="GU149" s="93">
        <v>0</v>
      </c>
      <c r="GV149" s="93">
        <v>5698</v>
      </c>
      <c r="GW149" s="93">
        <v>0</v>
      </c>
      <c r="GX149" s="93">
        <v>0</v>
      </c>
      <c r="GY149" s="93">
        <v>0</v>
      </c>
      <c r="GZ149" s="93">
        <v>0</v>
      </c>
      <c r="HA149" s="93">
        <v>20038478</v>
      </c>
      <c r="HB149" s="93">
        <v>403026</v>
      </c>
      <c r="HC149" s="93">
        <v>19635452</v>
      </c>
      <c r="HD149" s="93">
        <v>19410452</v>
      </c>
      <c r="HE149" s="93">
        <v>75000</v>
      </c>
      <c r="HF149" s="93">
        <v>3065415931</v>
      </c>
      <c r="HG149" s="93">
        <v>225000</v>
      </c>
      <c r="HH149" s="93">
        <v>0</v>
      </c>
      <c r="HI149" s="65">
        <v>18481491</v>
      </c>
      <c r="HJ149" s="65">
        <v>1794</v>
      </c>
      <c r="HK149" s="65">
        <v>10301.83</v>
      </c>
      <c r="HL149" s="65">
        <v>0</v>
      </c>
      <c r="HM149" s="65">
        <v>10301.83</v>
      </c>
      <c r="HN149" s="65">
        <v>1745</v>
      </c>
      <c r="HO149" s="65">
        <v>17976693</v>
      </c>
      <c r="HP149" s="65">
        <v>504798</v>
      </c>
      <c r="HQ149" s="65">
        <v>0</v>
      </c>
      <c r="HR149" s="65">
        <v>180849</v>
      </c>
      <c r="HS149" s="65">
        <v>0</v>
      </c>
      <c r="HT149" s="65">
        <v>0</v>
      </c>
      <c r="HU149" s="65">
        <v>0</v>
      </c>
      <c r="HV149" s="65">
        <v>0</v>
      </c>
      <c r="HW149" s="65">
        <v>504790</v>
      </c>
      <c r="HX149" s="65">
        <v>1353497</v>
      </c>
      <c r="HY149" s="65">
        <v>322</v>
      </c>
      <c r="HZ149" s="65">
        <v>0</v>
      </c>
      <c r="IA149" s="65">
        <v>0</v>
      </c>
      <c r="IB149" s="65">
        <v>0</v>
      </c>
      <c r="IC149" s="65">
        <v>0</v>
      </c>
      <c r="ID149" s="65">
        <v>0</v>
      </c>
      <c r="IE149" s="65">
        <v>20520948</v>
      </c>
      <c r="IF149" s="65">
        <v>345000</v>
      </c>
      <c r="IG149" s="65">
        <v>20175948</v>
      </c>
      <c r="IH149" s="65">
        <v>20175948</v>
      </c>
      <c r="II149" s="65">
        <v>75322</v>
      </c>
      <c r="IJ149" s="65">
        <v>3281938284</v>
      </c>
      <c r="IK149" s="65">
        <v>0</v>
      </c>
      <c r="IL149" s="65">
        <v>0</v>
      </c>
      <c r="IM149" s="90">
        <v>18157541</v>
      </c>
      <c r="IN149" s="90">
        <v>1745</v>
      </c>
      <c r="IO149" s="90">
        <v>10405.469999999999</v>
      </c>
      <c r="IP149" s="90">
        <v>0</v>
      </c>
      <c r="IQ149" s="90">
        <v>10405.469999999999</v>
      </c>
      <c r="IR149" s="90">
        <v>1708</v>
      </c>
      <c r="IS149" s="90">
        <v>17772543</v>
      </c>
      <c r="IT149" s="90">
        <v>384998</v>
      </c>
      <c r="IU149" s="90">
        <v>0</v>
      </c>
      <c r="IV149" s="90">
        <v>76927</v>
      </c>
      <c r="IW149" s="90">
        <v>0</v>
      </c>
      <c r="IX149" s="90">
        <v>28518</v>
      </c>
      <c r="IY149" s="90">
        <v>0</v>
      </c>
      <c r="IZ149" s="90">
        <v>0</v>
      </c>
      <c r="JA149" s="90">
        <v>385002</v>
      </c>
      <c r="JB149" s="90">
        <v>1348171</v>
      </c>
      <c r="JC149" s="90">
        <v>3008</v>
      </c>
      <c r="JD149" s="90">
        <v>26436</v>
      </c>
      <c r="JE149" s="90">
        <v>0</v>
      </c>
      <c r="JF149" s="90">
        <v>0</v>
      </c>
      <c r="JG149" s="90">
        <v>0</v>
      </c>
      <c r="JH149" s="90">
        <v>0</v>
      </c>
      <c r="JI149" s="90">
        <v>20025603</v>
      </c>
      <c r="JJ149" s="90">
        <v>313349</v>
      </c>
      <c r="JK149" s="90">
        <v>19712254</v>
      </c>
      <c r="JL149" s="90">
        <v>19712254</v>
      </c>
      <c r="JM149" s="90">
        <v>2322322</v>
      </c>
      <c r="JN149" s="90">
        <v>3718572420</v>
      </c>
      <c r="JO149" s="90">
        <v>0</v>
      </c>
      <c r="JP149" s="90">
        <v>0</v>
      </c>
      <c r="JQ149" s="100">
        <v>17877988</v>
      </c>
      <c r="JR149" s="100">
        <v>1708</v>
      </c>
      <c r="JS149" s="100">
        <v>10467.209999999999</v>
      </c>
      <c r="JT149" s="100">
        <v>532.79</v>
      </c>
      <c r="JU149" s="100">
        <v>11000</v>
      </c>
      <c r="JV149" s="100">
        <v>1675</v>
      </c>
      <c r="JW149" s="100">
        <v>18425000</v>
      </c>
      <c r="JX149" s="100">
        <v>0</v>
      </c>
      <c r="JY149" s="100">
        <v>0</v>
      </c>
      <c r="JZ149" s="100">
        <v>132506</v>
      </c>
      <c r="KA149" s="100">
        <v>0</v>
      </c>
      <c r="KB149" s="100">
        <v>0</v>
      </c>
      <c r="KC149" s="100">
        <v>0</v>
      </c>
      <c r="KD149" s="100">
        <v>0</v>
      </c>
      <c r="KE149" s="100">
        <v>363000</v>
      </c>
      <c r="KF149" s="100">
        <v>1169848</v>
      </c>
      <c r="KG149" s="100">
        <v>217</v>
      </c>
      <c r="KH149" s="100">
        <v>0</v>
      </c>
      <c r="KI149" s="100">
        <v>0</v>
      </c>
      <c r="KJ149" s="100">
        <v>0</v>
      </c>
      <c r="KK149" s="100">
        <v>0</v>
      </c>
      <c r="KL149" s="100">
        <v>0</v>
      </c>
      <c r="KM149" s="100">
        <v>20090571</v>
      </c>
      <c r="KN149" s="100">
        <v>192699</v>
      </c>
      <c r="KO149" s="100">
        <v>19897872</v>
      </c>
      <c r="KP149" s="100">
        <v>19897872</v>
      </c>
      <c r="KQ149" s="100">
        <v>2732950</v>
      </c>
      <c r="KR149" s="100">
        <v>4413116850</v>
      </c>
      <c r="KS149" s="100">
        <v>0</v>
      </c>
      <c r="KT149" s="100">
        <v>0</v>
      </c>
    </row>
    <row r="150" spans="1:306" x14ac:dyDescent="0.25">
      <c r="A150" s="95">
        <v>2523</v>
      </c>
      <c r="B150" s="95" t="s">
        <v>167</v>
      </c>
      <c r="C150" s="61">
        <v>799781</v>
      </c>
      <c r="D150" s="61">
        <v>75</v>
      </c>
      <c r="E150" s="61">
        <v>10663.75</v>
      </c>
      <c r="F150" s="61">
        <v>75</v>
      </c>
      <c r="G150" s="61">
        <v>10738.75</v>
      </c>
      <c r="H150" s="61">
        <v>70</v>
      </c>
      <c r="I150" s="61">
        <v>751713</v>
      </c>
      <c r="J150" s="61">
        <v>0</v>
      </c>
      <c r="K150" s="61">
        <v>0</v>
      </c>
      <c r="L150" s="61">
        <v>0</v>
      </c>
      <c r="M150" s="61">
        <v>0</v>
      </c>
      <c r="N150" s="61">
        <v>0</v>
      </c>
      <c r="O150" s="61">
        <v>0</v>
      </c>
      <c r="P150" s="61">
        <v>0</v>
      </c>
      <c r="Q150" s="61">
        <v>53694</v>
      </c>
      <c r="R150" s="61">
        <v>0</v>
      </c>
      <c r="S150" s="61">
        <v>866445</v>
      </c>
      <c r="T150" s="61">
        <v>186908</v>
      </c>
      <c r="U150" s="61">
        <v>679537</v>
      </c>
      <c r="V150" s="61">
        <v>690276</v>
      </c>
      <c r="W150" s="61">
        <v>0</v>
      </c>
      <c r="X150" s="61">
        <v>76</v>
      </c>
      <c r="Y150" s="61">
        <v>90241364</v>
      </c>
      <c r="Z150" s="61">
        <v>0</v>
      </c>
      <c r="AA150" s="61">
        <v>10739</v>
      </c>
      <c r="AB150" s="61">
        <v>48068</v>
      </c>
      <c r="AC150" s="61">
        <v>0</v>
      </c>
      <c r="AD150" s="61">
        <v>12970</v>
      </c>
      <c r="AE150" s="94">
        <v>751713</v>
      </c>
      <c r="AF150" s="94">
        <v>70</v>
      </c>
      <c r="AG150" s="94">
        <v>10738.76</v>
      </c>
      <c r="AH150" s="94">
        <v>0</v>
      </c>
      <c r="AI150" s="94">
        <v>10738.76</v>
      </c>
      <c r="AJ150" s="94">
        <v>66</v>
      </c>
      <c r="AK150" s="94">
        <v>708758</v>
      </c>
      <c r="AL150" s="94">
        <v>0</v>
      </c>
      <c r="AM150" s="94">
        <v>0</v>
      </c>
      <c r="AN150" s="94">
        <v>0</v>
      </c>
      <c r="AO150" s="94">
        <v>0</v>
      </c>
      <c r="AP150" s="94">
        <v>0</v>
      </c>
      <c r="AQ150" s="94">
        <v>0</v>
      </c>
      <c r="AR150" s="94">
        <v>0</v>
      </c>
      <c r="AS150" s="94">
        <v>42955</v>
      </c>
      <c r="AT150" s="94">
        <v>0</v>
      </c>
      <c r="AU150" s="94">
        <v>794668</v>
      </c>
      <c r="AV150" s="94">
        <v>149772</v>
      </c>
      <c r="AW150" s="94">
        <v>644896</v>
      </c>
      <c r="AX150" s="94">
        <v>644896</v>
      </c>
      <c r="AY150" s="94">
        <v>0</v>
      </c>
      <c r="AZ150" s="94">
        <v>134</v>
      </c>
      <c r="BA150" s="94">
        <v>92321427</v>
      </c>
      <c r="BB150" s="94">
        <v>0</v>
      </c>
      <c r="BC150" s="94">
        <v>0</v>
      </c>
      <c r="BD150" s="94">
        <v>42955</v>
      </c>
      <c r="BE150" s="94">
        <v>0</v>
      </c>
      <c r="BF150" s="94">
        <v>0</v>
      </c>
      <c r="BG150" s="94">
        <v>0</v>
      </c>
      <c r="BH150" s="94">
        <v>0</v>
      </c>
      <c r="BI150" s="94">
        <v>0</v>
      </c>
      <c r="BJ150" s="90"/>
      <c r="BK150" s="90"/>
      <c r="BL150" s="90"/>
      <c r="BM150" s="90"/>
      <c r="BN150" s="90"/>
      <c r="BO150" s="90"/>
      <c r="BP150" s="90"/>
      <c r="BQ150" s="90"/>
      <c r="BR150" s="90"/>
      <c r="BS150" s="90"/>
      <c r="BT150" s="90"/>
      <c r="BU150" s="90"/>
      <c r="BV150" s="90"/>
      <c r="BW150" s="90"/>
      <c r="BX150" s="90"/>
      <c r="BY150" s="90"/>
      <c r="BZ150" s="90"/>
      <c r="CA150" s="90"/>
      <c r="CB150" s="90"/>
      <c r="CC150" s="90"/>
      <c r="CD150" s="90"/>
      <c r="CE150" s="90"/>
      <c r="CF150" s="90"/>
      <c r="CG150" s="90"/>
      <c r="CH150" s="90"/>
      <c r="CI150" s="90"/>
      <c r="CJ150" s="90"/>
      <c r="CK150" s="90"/>
      <c r="CL150" s="90"/>
      <c r="CM150" s="90"/>
      <c r="CN150" s="90"/>
      <c r="CO150" s="91"/>
      <c r="CP150" s="91"/>
      <c r="CQ150" s="91"/>
      <c r="CR150" s="91"/>
      <c r="CS150" s="91"/>
      <c r="CT150" s="91"/>
      <c r="CU150" s="91"/>
      <c r="CV150" s="91"/>
      <c r="CW150" s="91"/>
      <c r="CX150" s="91"/>
      <c r="CY150" s="91"/>
      <c r="CZ150" s="91"/>
      <c r="DA150" s="91"/>
      <c r="DB150" s="91"/>
      <c r="DC150" s="91"/>
      <c r="DD150" s="91"/>
      <c r="DE150" s="91"/>
      <c r="DF150" s="91"/>
      <c r="DG150" s="91"/>
      <c r="DH150" s="91"/>
      <c r="DI150" s="91"/>
      <c r="DJ150" s="91"/>
      <c r="DK150" s="91"/>
      <c r="DL150" s="91"/>
      <c r="DM150" s="91"/>
      <c r="DN150" s="91"/>
      <c r="DO150" s="91"/>
      <c r="DP150" s="91"/>
      <c r="DQ150" s="91"/>
      <c r="DR150" s="91"/>
      <c r="DS150" s="91"/>
      <c r="DT150" s="91"/>
      <c r="DU150" s="92" t="s">
        <v>741</v>
      </c>
      <c r="DV150" s="92"/>
      <c r="DW150" s="92"/>
      <c r="DX150" s="92"/>
      <c r="DY150" s="92"/>
      <c r="DZ150" s="92"/>
      <c r="EA150" s="92"/>
      <c r="EB150" s="92"/>
      <c r="EC150" s="92"/>
      <c r="ED150" s="92"/>
      <c r="EE150" s="92"/>
      <c r="EF150" s="92"/>
      <c r="EG150" s="92"/>
      <c r="EH150" s="92"/>
      <c r="EI150" s="92"/>
      <c r="EJ150" s="92"/>
      <c r="EK150" s="92"/>
      <c r="EL150" s="92"/>
      <c r="EM150" s="92"/>
      <c r="EN150" s="92"/>
      <c r="EO150" s="92"/>
      <c r="EP150" s="92"/>
      <c r="EQ150" s="92"/>
      <c r="ER150" s="92"/>
      <c r="ES150" s="92"/>
      <c r="ET150" s="92"/>
      <c r="EU150" s="92"/>
      <c r="EV150" s="92"/>
      <c r="EW150" s="92"/>
      <c r="EX150" s="92"/>
      <c r="EY150" s="92"/>
      <c r="EZ150" s="92"/>
      <c r="FA150" s="88"/>
      <c r="FB150" s="88"/>
      <c r="FC150" s="88"/>
      <c r="FD150" s="88"/>
      <c r="FE150" s="88"/>
      <c r="FF150" s="88"/>
      <c r="FG150" s="88"/>
      <c r="FH150" s="88"/>
      <c r="FI150" s="88"/>
      <c r="FJ150" s="88"/>
      <c r="FK150" s="88"/>
      <c r="FL150" s="88"/>
      <c r="FM150" s="88"/>
      <c r="FN150" s="88"/>
      <c r="FO150" s="88"/>
      <c r="FP150" s="88"/>
      <c r="FQ150" s="88"/>
      <c r="FR150" s="88"/>
      <c r="FS150" s="88"/>
      <c r="FT150" s="88"/>
      <c r="FU150" s="88"/>
      <c r="FV150" s="88"/>
      <c r="FW150" s="88"/>
      <c r="FX150" s="88"/>
      <c r="FY150" s="88"/>
      <c r="FZ150" s="88"/>
      <c r="GA150" s="88"/>
      <c r="GB150" s="88"/>
      <c r="GC150" s="88"/>
      <c r="GD150" s="88"/>
      <c r="GE150" s="96"/>
      <c r="GF150" s="96"/>
      <c r="GG150" s="96"/>
      <c r="GH150" s="96"/>
      <c r="GI150" s="96"/>
      <c r="GJ150" s="96"/>
      <c r="GK150" s="96"/>
      <c r="GL150" s="96"/>
      <c r="GM150" s="96"/>
      <c r="GN150" s="96"/>
      <c r="GO150" s="96"/>
      <c r="GP150" s="96"/>
      <c r="GQ150" s="96"/>
      <c r="GR150" s="96"/>
      <c r="GS150" s="96"/>
      <c r="GT150" s="96"/>
      <c r="GU150" s="96"/>
      <c r="GV150" s="96"/>
      <c r="GW150" s="96"/>
      <c r="GX150" s="96"/>
      <c r="GY150" s="96"/>
      <c r="GZ150" s="96"/>
      <c r="HA150" s="96"/>
      <c r="HB150" s="96"/>
      <c r="HC150" s="96"/>
      <c r="HD150" s="96"/>
      <c r="HE150" s="96"/>
      <c r="HF150" s="96"/>
      <c r="HG150" s="96"/>
      <c r="HH150" s="96"/>
      <c r="IM150" s="90"/>
      <c r="IN150" s="90"/>
      <c r="IO150" s="90"/>
      <c r="IP150" s="90"/>
      <c r="IQ150" s="90"/>
      <c r="IR150" s="90"/>
      <c r="IS150" s="90"/>
      <c r="IT150" s="90"/>
      <c r="IU150" s="90"/>
      <c r="IV150" s="90"/>
      <c r="IW150" s="90"/>
      <c r="IX150" s="90"/>
      <c r="IY150" s="90"/>
      <c r="IZ150" s="90"/>
      <c r="JA150" s="90"/>
      <c r="JB150" s="90"/>
      <c r="JC150" s="90"/>
      <c r="JD150" s="90"/>
      <c r="JE150" s="90"/>
      <c r="JF150" s="90"/>
      <c r="JG150" s="90"/>
      <c r="JH150" s="90"/>
      <c r="JI150" s="90"/>
      <c r="JJ150" s="90"/>
      <c r="JK150" s="90"/>
      <c r="JL150" s="90"/>
      <c r="JM150" s="90"/>
      <c r="JN150" s="90"/>
      <c r="JO150" s="90"/>
      <c r="JP150" s="90"/>
    </row>
    <row r="151" spans="1:306" x14ac:dyDescent="0.25">
      <c r="A151" s="62">
        <v>2525</v>
      </c>
      <c r="B151" s="61" t="s">
        <v>640</v>
      </c>
      <c r="C151" s="62"/>
      <c r="D151" s="62"/>
      <c r="E151" s="62"/>
      <c r="F151" s="62"/>
      <c r="G151" s="62"/>
      <c r="H151" s="62"/>
      <c r="I151" s="62"/>
      <c r="J151" s="62"/>
      <c r="K151" s="62"/>
      <c r="L151" s="62"/>
      <c r="M151" s="62"/>
      <c r="N151" s="62"/>
      <c r="O151" s="62"/>
      <c r="P151" s="62"/>
      <c r="Q151" s="62"/>
      <c r="R151" s="62"/>
      <c r="S151" s="62"/>
      <c r="T151" s="62"/>
      <c r="U151" s="62"/>
      <c r="V151" s="62"/>
      <c r="W151" s="62"/>
      <c r="X151" s="62"/>
      <c r="Y151" s="62"/>
      <c r="Z151" s="62"/>
      <c r="AA151" s="62"/>
      <c r="AB151" s="62"/>
      <c r="AC151" s="62"/>
      <c r="AD151" s="62"/>
      <c r="AE151" s="62"/>
      <c r="AF151" s="62"/>
      <c r="AG151" s="62"/>
      <c r="AH151" s="62"/>
      <c r="AI151" s="62"/>
      <c r="AJ151" s="62"/>
      <c r="AK151" s="62"/>
      <c r="AL151" s="62"/>
      <c r="AM151" s="62"/>
      <c r="AN151" s="62"/>
      <c r="AO151" s="62"/>
      <c r="AP151" s="62"/>
      <c r="AQ151" s="62"/>
      <c r="AR151" s="62"/>
      <c r="AS151" s="62"/>
      <c r="AT151" s="62"/>
      <c r="AU151" s="62"/>
      <c r="AV151" s="62"/>
      <c r="AW151" s="62"/>
      <c r="AX151" s="62"/>
      <c r="AY151" s="62"/>
      <c r="AZ151" s="62"/>
      <c r="BA151" s="62"/>
      <c r="BB151" s="62"/>
      <c r="BC151" s="62"/>
      <c r="BD151" s="62"/>
      <c r="BE151" s="62"/>
      <c r="BF151" s="62"/>
      <c r="BG151" s="62"/>
      <c r="BH151" s="62"/>
      <c r="BI151" s="62"/>
      <c r="BJ151" s="85">
        <v>3632225</v>
      </c>
      <c r="BK151" s="85">
        <v>369</v>
      </c>
      <c r="BL151" s="85">
        <v>9843.43</v>
      </c>
      <c r="BM151" s="85">
        <v>0</v>
      </c>
      <c r="BN151" s="85">
        <v>9843.43</v>
      </c>
      <c r="BO151" s="85">
        <v>364</v>
      </c>
      <c r="BP151" s="85">
        <v>3583009</v>
      </c>
      <c r="BQ151" s="85">
        <v>0</v>
      </c>
      <c r="BR151" s="85">
        <v>25913</v>
      </c>
      <c r="BS151" s="85">
        <v>0</v>
      </c>
      <c r="BT151" s="85">
        <v>0</v>
      </c>
      <c r="BU151" s="85">
        <v>0</v>
      </c>
      <c r="BV151" s="85">
        <v>0</v>
      </c>
      <c r="BW151" s="85">
        <v>0</v>
      </c>
      <c r="BX151" s="85">
        <v>49217</v>
      </c>
      <c r="BY151" s="85">
        <v>0</v>
      </c>
      <c r="BZ151" s="85">
        <v>3707355</v>
      </c>
      <c r="CA151" s="85">
        <v>1380576</v>
      </c>
      <c r="CB151" s="85">
        <v>2326779</v>
      </c>
      <c r="CC151" s="85">
        <v>2326779</v>
      </c>
      <c r="CD151" s="85">
        <v>99330</v>
      </c>
      <c r="CE151" s="85">
        <v>1855</v>
      </c>
      <c r="CF151" s="85">
        <v>396193461</v>
      </c>
      <c r="CG151" s="85">
        <v>0</v>
      </c>
      <c r="CH151" s="85">
        <v>0</v>
      </c>
      <c r="CI151" s="85">
        <v>49216</v>
      </c>
      <c r="CJ151" s="85">
        <v>0</v>
      </c>
      <c r="CK151" s="85">
        <v>0</v>
      </c>
      <c r="CL151" s="85">
        <v>0</v>
      </c>
      <c r="CM151" s="85">
        <v>0</v>
      </c>
      <c r="CN151" s="85">
        <v>0</v>
      </c>
      <c r="CO151" s="91">
        <v>3608922</v>
      </c>
      <c r="CP151" s="91">
        <v>364</v>
      </c>
      <c r="CQ151" s="91">
        <v>9914.6200000000008</v>
      </c>
      <c r="CR151" s="91">
        <v>0</v>
      </c>
      <c r="CS151" s="91">
        <v>9914.6200000000008</v>
      </c>
      <c r="CT151" s="91">
        <v>353</v>
      </c>
      <c r="CU151" s="91">
        <v>3499861</v>
      </c>
      <c r="CV151" s="91">
        <v>0</v>
      </c>
      <c r="CW151" s="91">
        <v>0</v>
      </c>
      <c r="CX151" s="91">
        <v>0</v>
      </c>
      <c r="CY151" s="91">
        <v>0</v>
      </c>
      <c r="CZ151" s="91">
        <v>0</v>
      </c>
      <c r="DA151" s="91">
        <v>0</v>
      </c>
      <c r="DB151" s="91">
        <v>0</v>
      </c>
      <c r="DC151" s="91">
        <v>109061</v>
      </c>
      <c r="DD151" s="91">
        <v>0</v>
      </c>
      <c r="DE151" s="91">
        <v>3717983</v>
      </c>
      <c r="DF151" s="91">
        <v>926163</v>
      </c>
      <c r="DG151" s="91">
        <v>2791820</v>
      </c>
      <c r="DH151" s="91">
        <v>2781905</v>
      </c>
      <c r="DI151" s="91">
        <v>106130</v>
      </c>
      <c r="DJ151" s="91">
        <v>1882</v>
      </c>
      <c r="DK151" s="91">
        <v>416782014</v>
      </c>
      <c r="DL151" s="91">
        <v>9915</v>
      </c>
      <c r="DM151" s="91">
        <v>0</v>
      </c>
      <c r="DN151" s="91">
        <v>109061</v>
      </c>
      <c r="DO151" s="91">
        <v>0</v>
      </c>
      <c r="DP151" s="91">
        <v>0</v>
      </c>
      <c r="DQ151" s="91">
        <v>0</v>
      </c>
      <c r="DR151" s="91">
        <v>0</v>
      </c>
      <c r="DS151" s="91">
        <v>0</v>
      </c>
      <c r="DT151" s="91">
        <v>0</v>
      </c>
      <c r="DU151" s="92">
        <v>3499861</v>
      </c>
      <c r="DV151" s="92">
        <v>353</v>
      </c>
      <c r="DW151" s="92">
        <v>9914.6200000000008</v>
      </c>
      <c r="DX151" s="92">
        <v>0</v>
      </c>
      <c r="DY151" s="92">
        <v>9914.6200000000008</v>
      </c>
      <c r="DZ151" s="92">
        <v>344</v>
      </c>
      <c r="EA151" s="92">
        <v>3499861</v>
      </c>
      <c r="EB151" s="92">
        <v>0</v>
      </c>
      <c r="EC151" s="92">
        <v>29826</v>
      </c>
      <c r="ED151" s="92">
        <v>0</v>
      </c>
      <c r="EE151" s="92">
        <v>0</v>
      </c>
      <c r="EF151" s="92">
        <v>0</v>
      </c>
      <c r="EG151" s="92">
        <v>0</v>
      </c>
      <c r="EH151" s="92">
        <v>0</v>
      </c>
      <c r="EI151" s="92">
        <v>89232</v>
      </c>
      <c r="EJ151" s="92">
        <v>0</v>
      </c>
      <c r="EK151" s="92">
        <v>3630550</v>
      </c>
      <c r="EL151" s="92">
        <v>810302</v>
      </c>
      <c r="EM151" s="92">
        <v>2820248</v>
      </c>
      <c r="EN151" s="92">
        <v>2820248</v>
      </c>
      <c r="EO151" s="92">
        <v>96000</v>
      </c>
      <c r="EP151" s="92">
        <v>1928</v>
      </c>
      <c r="EQ151" s="92">
        <v>426120446</v>
      </c>
      <c r="ER151" s="92">
        <v>0</v>
      </c>
      <c r="ES151" s="92">
        <v>0</v>
      </c>
      <c r="ET151" s="92">
        <v>89232</v>
      </c>
      <c r="EU151" s="92">
        <v>0</v>
      </c>
      <c r="EV151" s="92">
        <v>0</v>
      </c>
      <c r="EW151" s="92">
        <v>11631</v>
      </c>
      <c r="EX151" s="92">
        <v>0</v>
      </c>
      <c r="EY151" s="92">
        <v>0</v>
      </c>
      <c r="EZ151" s="92">
        <v>0</v>
      </c>
      <c r="FA151" s="88">
        <v>3440455</v>
      </c>
      <c r="FB151" s="88">
        <v>344</v>
      </c>
      <c r="FC151" s="88">
        <v>10001.32</v>
      </c>
      <c r="FD151" s="88">
        <v>175</v>
      </c>
      <c r="FE151" s="88">
        <v>10176.32</v>
      </c>
      <c r="FF151" s="88">
        <v>338</v>
      </c>
      <c r="FG151" s="88">
        <v>3439596</v>
      </c>
      <c r="FH151" s="88">
        <v>859</v>
      </c>
      <c r="FI151" s="88">
        <v>0</v>
      </c>
      <c r="FJ151" s="88">
        <v>28596</v>
      </c>
      <c r="FK151" s="88">
        <v>0</v>
      </c>
      <c r="FL151" s="88">
        <v>0</v>
      </c>
      <c r="FM151" s="88">
        <v>0</v>
      </c>
      <c r="FN151" s="88">
        <v>0</v>
      </c>
      <c r="FO151" s="88">
        <v>61058</v>
      </c>
      <c r="FP151" s="88">
        <v>0</v>
      </c>
      <c r="FQ151" s="88">
        <v>0</v>
      </c>
      <c r="FR151" s="88">
        <v>0</v>
      </c>
      <c r="FS151" s="88">
        <v>0</v>
      </c>
      <c r="FT151" s="88">
        <v>0</v>
      </c>
      <c r="FU151" s="88">
        <v>28161</v>
      </c>
      <c r="FV151" s="88">
        <v>0</v>
      </c>
      <c r="FW151" s="88">
        <v>3558270</v>
      </c>
      <c r="FX151" s="88">
        <v>805377</v>
      </c>
      <c r="FY151" s="88">
        <v>2752893</v>
      </c>
      <c r="FZ151" s="88">
        <v>2752893</v>
      </c>
      <c r="GA151" s="88">
        <v>74190</v>
      </c>
      <c r="GB151" s="88">
        <v>457121392</v>
      </c>
      <c r="GC151" s="88">
        <v>0</v>
      </c>
      <c r="GD151" s="88">
        <v>0</v>
      </c>
      <c r="GE151" s="93">
        <v>3468192</v>
      </c>
      <c r="GF151" s="93">
        <v>338</v>
      </c>
      <c r="GG151" s="93">
        <v>10260.92</v>
      </c>
      <c r="GH151" s="93">
        <v>179</v>
      </c>
      <c r="GI151" s="93">
        <v>10439.92</v>
      </c>
      <c r="GJ151" s="93">
        <v>329</v>
      </c>
      <c r="GK151" s="93">
        <v>3434734</v>
      </c>
      <c r="GL151" s="93">
        <v>33458</v>
      </c>
      <c r="GM151" s="93">
        <v>0</v>
      </c>
      <c r="GN151" s="93">
        <v>0</v>
      </c>
      <c r="GO151" s="93">
        <v>0</v>
      </c>
      <c r="GP151" s="93">
        <v>0</v>
      </c>
      <c r="GQ151" s="93">
        <v>0</v>
      </c>
      <c r="GR151" s="93">
        <v>0</v>
      </c>
      <c r="GS151" s="93">
        <v>93959</v>
      </c>
      <c r="GT151" s="93">
        <v>0</v>
      </c>
      <c r="GU151" s="93">
        <v>0</v>
      </c>
      <c r="GV151" s="93">
        <v>0</v>
      </c>
      <c r="GW151" s="93">
        <v>0</v>
      </c>
      <c r="GX151" s="93">
        <v>-3</v>
      </c>
      <c r="GY151" s="93">
        <v>62250</v>
      </c>
      <c r="GZ151" s="93">
        <v>0</v>
      </c>
      <c r="HA151" s="93">
        <v>3624398</v>
      </c>
      <c r="HB151" s="93">
        <v>987897</v>
      </c>
      <c r="HC151" s="93">
        <v>2636501</v>
      </c>
      <c r="HD151" s="93">
        <v>2636501</v>
      </c>
      <c r="HE151" s="93">
        <v>0</v>
      </c>
      <c r="HF151" s="93">
        <v>470437125</v>
      </c>
      <c r="HG151" s="93">
        <v>0</v>
      </c>
      <c r="HH151" s="93">
        <v>0</v>
      </c>
      <c r="HI151" s="65">
        <v>3434734</v>
      </c>
      <c r="HJ151" s="65">
        <v>329</v>
      </c>
      <c r="HK151" s="65">
        <v>10439.92</v>
      </c>
      <c r="HL151" s="65">
        <v>0</v>
      </c>
      <c r="HM151" s="65">
        <v>10439.92</v>
      </c>
      <c r="HN151" s="65">
        <v>326</v>
      </c>
      <c r="HO151" s="65">
        <v>3403414</v>
      </c>
      <c r="HP151" s="65">
        <v>31320</v>
      </c>
      <c r="HQ151" s="65">
        <v>0</v>
      </c>
      <c r="HR151" s="65">
        <v>0</v>
      </c>
      <c r="HS151" s="65">
        <v>582066</v>
      </c>
      <c r="HT151" s="65">
        <v>0</v>
      </c>
      <c r="HU151" s="65">
        <v>0</v>
      </c>
      <c r="HV151" s="65">
        <v>0</v>
      </c>
      <c r="HW151" s="65">
        <v>31320</v>
      </c>
      <c r="HX151" s="65">
        <v>0</v>
      </c>
      <c r="HY151" s="65">
        <v>0</v>
      </c>
      <c r="HZ151" s="65">
        <v>0</v>
      </c>
      <c r="IA151" s="65">
        <v>0</v>
      </c>
      <c r="IB151" s="65">
        <v>0</v>
      </c>
      <c r="IC151" s="65">
        <v>112536</v>
      </c>
      <c r="ID151" s="65">
        <v>0</v>
      </c>
      <c r="IE151" s="65">
        <v>4160656</v>
      </c>
      <c r="IF151" s="65">
        <v>1526461</v>
      </c>
      <c r="IG151" s="65">
        <v>2634195</v>
      </c>
      <c r="IH151" s="65">
        <v>2634195</v>
      </c>
      <c r="II151" s="65">
        <v>0</v>
      </c>
      <c r="IJ151" s="65">
        <v>508055143</v>
      </c>
      <c r="IK151" s="65">
        <v>0</v>
      </c>
      <c r="IL151" s="65">
        <v>0</v>
      </c>
      <c r="IM151" s="90">
        <v>3985480</v>
      </c>
      <c r="IN151" s="90">
        <v>326</v>
      </c>
      <c r="IO151" s="90">
        <v>12225.4</v>
      </c>
      <c r="IP151" s="90">
        <v>0</v>
      </c>
      <c r="IQ151" s="90">
        <v>12225.4</v>
      </c>
      <c r="IR151" s="90">
        <v>326</v>
      </c>
      <c r="IS151" s="90">
        <v>3985480</v>
      </c>
      <c r="IT151" s="90">
        <v>0</v>
      </c>
      <c r="IU151" s="90">
        <v>0</v>
      </c>
      <c r="IV151" s="90">
        <v>0</v>
      </c>
      <c r="IW151" s="90">
        <v>0</v>
      </c>
      <c r="IX151" s="90">
        <v>0</v>
      </c>
      <c r="IY151" s="90">
        <v>0</v>
      </c>
      <c r="IZ151" s="90">
        <v>0</v>
      </c>
      <c r="JA151" s="90">
        <v>0</v>
      </c>
      <c r="JB151" s="90">
        <v>0</v>
      </c>
      <c r="JC151" s="90">
        <v>0</v>
      </c>
      <c r="JD151" s="90">
        <v>0</v>
      </c>
      <c r="JE151" s="90">
        <v>0</v>
      </c>
      <c r="JF151" s="90">
        <v>0</v>
      </c>
      <c r="JG151" s="90">
        <v>109187</v>
      </c>
      <c r="JH151" s="90">
        <v>0</v>
      </c>
      <c r="JI151" s="90">
        <v>4094667</v>
      </c>
      <c r="JJ151" s="90">
        <v>1413657</v>
      </c>
      <c r="JK151" s="90">
        <v>2681010</v>
      </c>
      <c r="JL151" s="90">
        <v>2681010</v>
      </c>
      <c r="JM151" s="90">
        <v>0</v>
      </c>
      <c r="JN151" s="90">
        <v>574411355</v>
      </c>
      <c r="JO151" s="90">
        <v>0</v>
      </c>
      <c r="JP151" s="90">
        <v>0</v>
      </c>
      <c r="JQ151" s="100">
        <v>3985480</v>
      </c>
      <c r="JR151" s="100">
        <v>326</v>
      </c>
      <c r="JS151" s="100">
        <v>12225.4</v>
      </c>
      <c r="JT151" s="100">
        <v>325</v>
      </c>
      <c r="JU151" s="100">
        <v>12550.4</v>
      </c>
      <c r="JV151" s="100">
        <v>328</v>
      </c>
      <c r="JW151" s="100">
        <v>4116531</v>
      </c>
      <c r="JX151" s="100">
        <v>0</v>
      </c>
      <c r="JY151" s="100">
        <v>0</v>
      </c>
      <c r="JZ151" s="100">
        <v>0</v>
      </c>
      <c r="KA151" s="100">
        <v>0</v>
      </c>
      <c r="KB151" s="100">
        <v>0</v>
      </c>
      <c r="KC151" s="100">
        <v>0</v>
      </c>
      <c r="KD151" s="100">
        <v>0</v>
      </c>
      <c r="KE151" s="100">
        <v>0</v>
      </c>
      <c r="KF151" s="100">
        <v>0</v>
      </c>
      <c r="KG151" s="100">
        <v>0</v>
      </c>
      <c r="KH151" s="100">
        <v>0</v>
      </c>
      <c r="KI151" s="100">
        <v>0</v>
      </c>
      <c r="KJ151" s="100">
        <v>0</v>
      </c>
      <c r="KK151" s="100">
        <v>118716</v>
      </c>
      <c r="KL151" s="100">
        <v>0</v>
      </c>
      <c r="KM151" s="100">
        <v>4235247</v>
      </c>
      <c r="KN151" s="100">
        <v>1748451</v>
      </c>
      <c r="KO151" s="100">
        <v>2486796</v>
      </c>
      <c r="KP151" s="100">
        <v>2486796</v>
      </c>
      <c r="KQ151" s="100">
        <v>0</v>
      </c>
      <c r="KR151" s="100">
        <v>658340948</v>
      </c>
      <c r="KS151" s="100">
        <v>0</v>
      </c>
      <c r="KT151" s="100">
        <v>0</v>
      </c>
    </row>
    <row r="152" spans="1:306" x14ac:dyDescent="0.25">
      <c r="A152" s="61">
        <v>2527</v>
      </c>
      <c r="B152" s="61" t="s">
        <v>168</v>
      </c>
      <c r="C152" s="61">
        <v>3089604</v>
      </c>
      <c r="D152" s="61">
        <v>283</v>
      </c>
      <c r="E152" s="61">
        <v>10917.33</v>
      </c>
      <c r="F152" s="61">
        <v>75</v>
      </c>
      <c r="G152" s="61">
        <v>10992.33</v>
      </c>
      <c r="H152" s="61">
        <v>287</v>
      </c>
      <c r="I152" s="61">
        <v>3154799</v>
      </c>
      <c r="J152" s="61">
        <v>0</v>
      </c>
      <c r="K152" s="61">
        <v>0</v>
      </c>
      <c r="L152" s="61">
        <v>0</v>
      </c>
      <c r="M152" s="61">
        <v>0</v>
      </c>
      <c r="N152" s="61">
        <v>0</v>
      </c>
      <c r="O152" s="61">
        <v>0</v>
      </c>
      <c r="P152" s="61">
        <v>0</v>
      </c>
      <c r="Q152" s="61">
        <v>0</v>
      </c>
      <c r="R152" s="61">
        <v>0</v>
      </c>
      <c r="S152" s="61">
        <v>3154799</v>
      </c>
      <c r="T152" s="61">
        <v>2313142</v>
      </c>
      <c r="U152" s="61">
        <v>841657</v>
      </c>
      <c r="V152" s="61">
        <v>841657</v>
      </c>
      <c r="W152" s="61">
        <v>625668</v>
      </c>
      <c r="X152" s="61">
        <v>1039</v>
      </c>
      <c r="Y152" s="61">
        <v>96662100</v>
      </c>
      <c r="Z152" s="61">
        <v>0</v>
      </c>
      <c r="AA152" s="61">
        <v>0</v>
      </c>
      <c r="AB152" s="61">
        <v>0</v>
      </c>
      <c r="AC152" s="61">
        <v>0</v>
      </c>
      <c r="AD152" s="61">
        <v>0</v>
      </c>
      <c r="AE152" s="94">
        <v>3154799</v>
      </c>
      <c r="AF152" s="94">
        <v>287</v>
      </c>
      <c r="AG152" s="94">
        <v>10992.33</v>
      </c>
      <c r="AH152" s="94">
        <v>0</v>
      </c>
      <c r="AI152" s="94">
        <v>10992.33</v>
      </c>
      <c r="AJ152" s="94">
        <v>289</v>
      </c>
      <c r="AK152" s="94">
        <v>3176783</v>
      </c>
      <c r="AL152" s="94">
        <v>0</v>
      </c>
      <c r="AM152" s="94">
        <v>0</v>
      </c>
      <c r="AN152" s="94">
        <v>0</v>
      </c>
      <c r="AO152" s="94">
        <v>0</v>
      </c>
      <c r="AP152" s="94">
        <v>240000</v>
      </c>
      <c r="AQ152" s="94">
        <v>0</v>
      </c>
      <c r="AR152" s="94">
        <v>0</v>
      </c>
      <c r="AS152" s="94">
        <v>0</v>
      </c>
      <c r="AT152" s="94">
        <v>0</v>
      </c>
      <c r="AU152" s="94">
        <v>3416783</v>
      </c>
      <c r="AV152" s="94">
        <v>2267342</v>
      </c>
      <c r="AW152" s="94">
        <v>1149441</v>
      </c>
      <c r="AX152" s="94">
        <v>1149441</v>
      </c>
      <c r="AY152" s="94">
        <v>286645</v>
      </c>
      <c r="AZ152" s="94">
        <v>1110</v>
      </c>
      <c r="BA152" s="94">
        <v>97456648</v>
      </c>
      <c r="BB152" s="94">
        <v>0</v>
      </c>
      <c r="BC152" s="94">
        <v>0</v>
      </c>
      <c r="BD152" s="94">
        <v>0</v>
      </c>
      <c r="BE152" s="94">
        <v>0</v>
      </c>
      <c r="BF152" s="94">
        <v>0</v>
      </c>
      <c r="BG152" s="94">
        <v>0</v>
      </c>
      <c r="BH152" s="94">
        <v>0</v>
      </c>
      <c r="BI152" s="94">
        <v>0</v>
      </c>
      <c r="BJ152" s="85">
        <v>3416783</v>
      </c>
      <c r="BK152" s="85">
        <v>289</v>
      </c>
      <c r="BL152" s="85">
        <v>11822.78</v>
      </c>
      <c r="BM152" s="85">
        <v>0</v>
      </c>
      <c r="BN152" s="85">
        <v>11822.78</v>
      </c>
      <c r="BO152" s="85">
        <v>288</v>
      </c>
      <c r="BP152" s="85">
        <v>3404961</v>
      </c>
      <c r="BQ152" s="85">
        <v>0</v>
      </c>
      <c r="BR152" s="85">
        <v>10434</v>
      </c>
      <c r="BS152" s="85">
        <v>0</v>
      </c>
      <c r="BT152" s="85">
        <v>0</v>
      </c>
      <c r="BU152" s="85">
        <v>0</v>
      </c>
      <c r="BV152" s="85">
        <v>0</v>
      </c>
      <c r="BW152" s="85">
        <v>0</v>
      </c>
      <c r="BX152" s="85">
        <v>11823</v>
      </c>
      <c r="BY152" s="85">
        <v>0</v>
      </c>
      <c r="BZ152" s="85">
        <v>3468881</v>
      </c>
      <c r="CA152" s="85">
        <v>2400426</v>
      </c>
      <c r="CB152" s="85">
        <v>1068455</v>
      </c>
      <c r="CC152" s="85">
        <v>1068455</v>
      </c>
      <c r="CD152" s="85">
        <v>289823</v>
      </c>
      <c r="CE152" s="85">
        <v>684</v>
      </c>
      <c r="CF152" s="85">
        <v>100208722</v>
      </c>
      <c r="CG152" s="85">
        <v>0</v>
      </c>
      <c r="CH152" s="85">
        <v>0</v>
      </c>
      <c r="CI152" s="85">
        <v>11822</v>
      </c>
      <c r="CJ152" s="85">
        <v>0</v>
      </c>
      <c r="CK152" s="85">
        <v>29841</v>
      </c>
      <c r="CL152" s="85">
        <v>0</v>
      </c>
      <c r="CM152" s="85">
        <v>0</v>
      </c>
      <c r="CN152" s="85">
        <v>0</v>
      </c>
      <c r="CO152" s="91">
        <v>3415395</v>
      </c>
      <c r="CP152" s="91">
        <v>288</v>
      </c>
      <c r="CQ152" s="91">
        <v>11859.01</v>
      </c>
      <c r="CR152" s="91">
        <v>0</v>
      </c>
      <c r="CS152" s="91">
        <v>11859.01</v>
      </c>
      <c r="CT152" s="91">
        <v>297</v>
      </c>
      <c r="CU152" s="91">
        <v>3522126</v>
      </c>
      <c r="CV152" s="91">
        <v>0</v>
      </c>
      <c r="CW152" s="91">
        <v>20663</v>
      </c>
      <c r="CX152" s="91">
        <v>0</v>
      </c>
      <c r="CY152" s="91">
        <v>0</v>
      </c>
      <c r="CZ152" s="91">
        <v>0</v>
      </c>
      <c r="DA152" s="91">
        <v>0</v>
      </c>
      <c r="DB152" s="91">
        <v>0</v>
      </c>
      <c r="DC152" s="91">
        <v>0</v>
      </c>
      <c r="DD152" s="91">
        <v>0</v>
      </c>
      <c r="DE152" s="91">
        <v>3542789</v>
      </c>
      <c r="DF152" s="91">
        <v>2412260</v>
      </c>
      <c r="DG152" s="91">
        <v>1130529</v>
      </c>
      <c r="DH152" s="91">
        <v>1130529</v>
      </c>
      <c r="DI152" s="91">
        <v>292378</v>
      </c>
      <c r="DJ152" s="91">
        <v>694</v>
      </c>
      <c r="DK152" s="91">
        <v>104836841</v>
      </c>
      <c r="DL152" s="91">
        <v>0</v>
      </c>
      <c r="DM152" s="91">
        <v>0</v>
      </c>
      <c r="DN152" s="91">
        <v>0</v>
      </c>
      <c r="DO152" s="91">
        <v>0</v>
      </c>
      <c r="DP152" s="91">
        <v>0</v>
      </c>
      <c r="DQ152" s="91">
        <v>0</v>
      </c>
      <c r="DR152" s="91">
        <v>0</v>
      </c>
      <c r="DS152" s="91">
        <v>0</v>
      </c>
      <c r="DT152" s="91">
        <v>0</v>
      </c>
      <c r="DU152" s="92">
        <v>3542789</v>
      </c>
      <c r="DV152" s="92">
        <v>297</v>
      </c>
      <c r="DW152" s="92">
        <v>11928.58</v>
      </c>
      <c r="DX152" s="92">
        <v>0</v>
      </c>
      <c r="DY152" s="92">
        <v>11928.58</v>
      </c>
      <c r="DZ152" s="92">
        <v>301</v>
      </c>
      <c r="EA152" s="92">
        <v>3590503</v>
      </c>
      <c r="EB152" s="92">
        <v>0</v>
      </c>
      <c r="EC152" s="92">
        <v>0</v>
      </c>
      <c r="ED152" s="92">
        <v>0</v>
      </c>
      <c r="EE152" s="92">
        <v>0</v>
      </c>
      <c r="EF152" s="92">
        <v>0</v>
      </c>
      <c r="EG152" s="92">
        <v>0</v>
      </c>
      <c r="EH152" s="92">
        <v>0</v>
      </c>
      <c r="EI152" s="92">
        <v>0</v>
      </c>
      <c r="EJ152" s="92">
        <v>0</v>
      </c>
      <c r="EK152" s="92">
        <v>3621416</v>
      </c>
      <c r="EL152" s="92">
        <v>2542857</v>
      </c>
      <c r="EM152" s="92">
        <v>1078559</v>
      </c>
      <c r="EN152" s="92">
        <v>1078559</v>
      </c>
      <c r="EO152" s="92">
        <v>294168</v>
      </c>
      <c r="EP152" s="92">
        <v>711</v>
      </c>
      <c r="EQ152" s="92">
        <v>103955349</v>
      </c>
      <c r="ER152" s="92">
        <v>0</v>
      </c>
      <c r="ES152" s="92">
        <v>0</v>
      </c>
      <c r="ET152" s="92">
        <v>0</v>
      </c>
      <c r="EU152" s="92">
        <v>0</v>
      </c>
      <c r="EV152" s="92">
        <v>30913</v>
      </c>
      <c r="EW152" s="92">
        <v>0</v>
      </c>
      <c r="EX152" s="92">
        <v>0</v>
      </c>
      <c r="EY152" s="92">
        <v>0</v>
      </c>
      <c r="EZ152" s="92">
        <v>0</v>
      </c>
      <c r="FA152" s="88">
        <v>3590503</v>
      </c>
      <c r="FB152" s="88">
        <v>301</v>
      </c>
      <c r="FC152" s="88">
        <v>11928.58</v>
      </c>
      <c r="FD152" s="88">
        <v>175</v>
      </c>
      <c r="FE152" s="88">
        <v>12103.58</v>
      </c>
      <c r="FF152" s="88">
        <v>306</v>
      </c>
      <c r="FG152" s="88">
        <v>3703695</v>
      </c>
      <c r="FH152" s="88">
        <v>0</v>
      </c>
      <c r="FI152" s="88">
        <v>0</v>
      </c>
      <c r="FJ152" s="88">
        <v>49383</v>
      </c>
      <c r="FK152" s="88">
        <v>0</v>
      </c>
      <c r="FL152" s="88">
        <v>0</v>
      </c>
      <c r="FM152" s="88">
        <v>0</v>
      </c>
      <c r="FN152" s="88">
        <v>0</v>
      </c>
      <c r="FO152" s="88">
        <v>0</v>
      </c>
      <c r="FP152" s="88">
        <v>0</v>
      </c>
      <c r="FQ152" s="88">
        <v>0</v>
      </c>
      <c r="FR152" s="88">
        <v>5493</v>
      </c>
      <c r="FS152" s="88">
        <v>0</v>
      </c>
      <c r="FT152" s="88">
        <v>0</v>
      </c>
      <c r="FU152" s="88">
        <v>0</v>
      </c>
      <c r="FV152" s="88">
        <v>0</v>
      </c>
      <c r="FW152" s="88">
        <v>3758571</v>
      </c>
      <c r="FX152" s="88">
        <v>2692440</v>
      </c>
      <c r="FY152" s="88">
        <v>1066131</v>
      </c>
      <c r="FZ152" s="88">
        <v>1066131</v>
      </c>
      <c r="GA152" s="88">
        <v>290328</v>
      </c>
      <c r="GB152" s="88">
        <v>109327371</v>
      </c>
      <c r="GC152" s="88">
        <v>0</v>
      </c>
      <c r="GD152" s="88">
        <v>0</v>
      </c>
      <c r="GE152" s="93">
        <v>3753078</v>
      </c>
      <c r="GF152" s="93">
        <v>306</v>
      </c>
      <c r="GG152" s="93">
        <v>12264.96</v>
      </c>
      <c r="GH152" s="93">
        <v>179</v>
      </c>
      <c r="GI152" s="93">
        <v>12443.96</v>
      </c>
      <c r="GJ152" s="93">
        <v>306</v>
      </c>
      <c r="GK152" s="93">
        <v>3807852</v>
      </c>
      <c r="GL152" s="93">
        <v>0</v>
      </c>
      <c r="GM152" s="93">
        <v>0</v>
      </c>
      <c r="GN152" s="93">
        <v>24542</v>
      </c>
      <c r="GO152" s="93">
        <v>0</v>
      </c>
      <c r="GP152" s="93">
        <v>0</v>
      </c>
      <c r="GQ152" s="93">
        <v>0</v>
      </c>
      <c r="GR152" s="93">
        <v>0</v>
      </c>
      <c r="GS152" s="93">
        <v>0</v>
      </c>
      <c r="GT152" s="93">
        <v>0</v>
      </c>
      <c r="GU152" s="93">
        <v>0</v>
      </c>
      <c r="GV152" s="93">
        <v>12587</v>
      </c>
      <c r="GW152" s="93">
        <v>0</v>
      </c>
      <c r="GX152" s="93">
        <v>0</v>
      </c>
      <c r="GY152" s="93">
        <v>0</v>
      </c>
      <c r="GZ152" s="93">
        <v>0</v>
      </c>
      <c r="HA152" s="93">
        <v>3844981</v>
      </c>
      <c r="HB152" s="93">
        <v>2771286</v>
      </c>
      <c r="HC152" s="93">
        <v>1073695</v>
      </c>
      <c r="HD152" s="93">
        <v>1073695</v>
      </c>
      <c r="HE152" s="93">
        <v>280960</v>
      </c>
      <c r="HF152" s="93">
        <v>118719020</v>
      </c>
      <c r="HG152" s="93">
        <v>0</v>
      </c>
      <c r="HH152" s="93">
        <v>0</v>
      </c>
      <c r="HI152" s="65">
        <v>3832394</v>
      </c>
      <c r="HJ152" s="65">
        <v>306</v>
      </c>
      <c r="HK152" s="65">
        <v>12524.16</v>
      </c>
      <c r="HL152" s="65">
        <v>0</v>
      </c>
      <c r="HM152" s="65">
        <v>12524.16</v>
      </c>
      <c r="HN152" s="65">
        <v>307</v>
      </c>
      <c r="HO152" s="65">
        <v>3844917</v>
      </c>
      <c r="HP152" s="65">
        <v>0</v>
      </c>
      <c r="HQ152" s="65">
        <v>0</v>
      </c>
      <c r="HR152" s="65">
        <v>29848</v>
      </c>
      <c r="HS152" s="65">
        <v>0</v>
      </c>
      <c r="HT152" s="65">
        <v>0</v>
      </c>
      <c r="HU152" s="65">
        <v>0</v>
      </c>
      <c r="HV152" s="65">
        <v>0</v>
      </c>
      <c r="HW152" s="65">
        <v>0</v>
      </c>
      <c r="HX152" s="65">
        <v>0</v>
      </c>
      <c r="HY152" s="65">
        <v>0</v>
      </c>
      <c r="HZ152" s="65">
        <v>9660</v>
      </c>
      <c r="IA152" s="65">
        <v>0</v>
      </c>
      <c r="IB152" s="65">
        <v>0</v>
      </c>
      <c r="IC152" s="65">
        <v>0</v>
      </c>
      <c r="ID152" s="65">
        <v>0</v>
      </c>
      <c r="IE152" s="65">
        <v>3884425</v>
      </c>
      <c r="IF152" s="65">
        <v>2886650</v>
      </c>
      <c r="IG152" s="65">
        <v>997775</v>
      </c>
      <c r="IH152" s="65">
        <v>997775</v>
      </c>
      <c r="II152" s="65">
        <v>286060</v>
      </c>
      <c r="IJ152" s="65">
        <v>124526932</v>
      </c>
      <c r="IK152" s="65">
        <v>0</v>
      </c>
      <c r="IL152" s="65">
        <v>0</v>
      </c>
      <c r="IM152" s="90">
        <v>3874765</v>
      </c>
      <c r="IN152" s="90">
        <v>307</v>
      </c>
      <c r="IO152" s="90">
        <v>12621.38</v>
      </c>
      <c r="IP152" s="90">
        <v>0</v>
      </c>
      <c r="IQ152" s="90">
        <v>12621.38</v>
      </c>
      <c r="IR152" s="90">
        <v>301</v>
      </c>
      <c r="IS152" s="90">
        <v>3799035</v>
      </c>
      <c r="IT152" s="90">
        <v>75730</v>
      </c>
      <c r="IU152" s="90">
        <v>0</v>
      </c>
      <c r="IV152" s="90">
        <v>0</v>
      </c>
      <c r="IW152" s="90">
        <v>0</v>
      </c>
      <c r="IX152" s="90">
        <v>0</v>
      </c>
      <c r="IY152" s="90">
        <v>0</v>
      </c>
      <c r="IZ152" s="90">
        <v>0</v>
      </c>
      <c r="JA152" s="90">
        <v>75728</v>
      </c>
      <c r="JB152" s="90">
        <v>0</v>
      </c>
      <c r="JC152" s="90">
        <v>0</v>
      </c>
      <c r="JD152" s="90">
        <v>5378</v>
      </c>
      <c r="JE152" s="90">
        <v>0</v>
      </c>
      <c r="JF152" s="90">
        <v>0</v>
      </c>
      <c r="JG152" s="90">
        <v>0</v>
      </c>
      <c r="JH152" s="90">
        <v>0</v>
      </c>
      <c r="JI152" s="90">
        <v>3955871</v>
      </c>
      <c r="JJ152" s="90">
        <v>2988877</v>
      </c>
      <c r="JK152" s="90">
        <v>966994</v>
      </c>
      <c r="JL152" s="90">
        <v>966994</v>
      </c>
      <c r="JM152" s="90">
        <v>290619</v>
      </c>
      <c r="JN152" s="90">
        <v>144008594</v>
      </c>
      <c r="JO152" s="90">
        <v>0</v>
      </c>
      <c r="JP152" s="90">
        <v>0</v>
      </c>
      <c r="JQ152" s="100">
        <v>3799035</v>
      </c>
      <c r="JR152" s="100">
        <v>301</v>
      </c>
      <c r="JS152" s="100">
        <v>12621.38</v>
      </c>
      <c r="JT152" s="100">
        <v>325</v>
      </c>
      <c r="JU152" s="100">
        <v>12946.38</v>
      </c>
      <c r="JV152" s="100">
        <v>295</v>
      </c>
      <c r="JW152" s="100">
        <v>3819182</v>
      </c>
      <c r="JX152" s="100">
        <v>0</v>
      </c>
      <c r="JY152" s="100">
        <v>0</v>
      </c>
      <c r="JZ152" s="100">
        <v>0</v>
      </c>
      <c r="KA152" s="100">
        <v>0</v>
      </c>
      <c r="KB152" s="100">
        <v>0</v>
      </c>
      <c r="KC152" s="100">
        <v>0</v>
      </c>
      <c r="KD152" s="100">
        <v>0</v>
      </c>
      <c r="KE152" s="100">
        <v>77678</v>
      </c>
      <c r="KF152" s="100">
        <v>0</v>
      </c>
      <c r="KG152" s="100">
        <v>0</v>
      </c>
      <c r="KH152" s="100">
        <v>0</v>
      </c>
      <c r="KI152" s="100">
        <v>0</v>
      </c>
      <c r="KJ152" s="100">
        <v>0</v>
      </c>
      <c r="KK152" s="100">
        <v>32173</v>
      </c>
      <c r="KL152" s="100">
        <v>0</v>
      </c>
      <c r="KM152" s="100">
        <v>3929033</v>
      </c>
      <c r="KN152" s="100">
        <v>2880152</v>
      </c>
      <c r="KO152" s="100">
        <v>1048881</v>
      </c>
      <c r="KP152" s="100">
        <v>1048881</v>
      </c>
      <c r="KQ152" s="100">
        <v>284690</v>
      </c>
      <c r="KR152" s="100">
        <v>166820975</v>
      </c>
      <c r="KS152" s="100">
        <v>0</v>
      </c>
      <c r="KT152" s="100">
        <v>0</v>
      </c>
    </row>
    <row r="153" spans="1:306" x14ac:dyDescent="0.25">
      <c r="A153" s="61">
        <v>2534</v>
      </c>
      <c r="B153" s="61" t="s">
        <v>169</v>
      </c>
      <c r="C153" s="61">
        <v>4183160</v>
      </c>
      <c r="D153" s="61">
        <v>451</v>
      </c>
      <c r="E153" s="61">
        <v>9275.2999999999993</v>
      </c>
      <c r="F153" s="61">
        <v>75</v>
      </c>
      <c r="G153" s="61">
        <v>9350.2999999999993</v>
      </c>
      <c r="H153" s="61">
        <v>442</v>
      </c>
      <c r="I153" s="61">
        <v>4132833</v>
      </c>
      <c r="J153" s="61">
        <v>0</v>
      </c>
      <c r="K153" s="61">
        <v>25504</v>
      </c>
      <c r="L153" s="61">
        <v>0</v>
      </c>
      <c r="M153" s="61">
        <v>0</v>
      </c>
      <c r="N153" s="61">
        <v>0</v>
      </c>
      <c r="O153" s="61">
        <v>0</v>
      </c>
      <c r="P153" s="61">
        <v>0</v>
      </c>
      <c r="Q153" s="61">
        <v>84153</v>
      </c>
      <c r="R153" s="61">
        <v>0</v>
      </c>
      <c r="S153" s="61">
        <v>4292817</v>
      </c>
      <c r="T153" s="61">
        <v>2701621</v>
      </c>
      <c r="U153" s="61">
        <v>1591196</v>
      </c>
      <c r="V153" s="61">
        <v>1591196</v>
      </c>
      <c r="W153" s="61">
        <v>482900</v>
      </c>
      <c r="X153" s="61">
        <v>1723</v>
      </c>
      <c r="Y153" s="61">
        <v>208927354</v>
      </c>
      <c r="Z153" s="61">
        <v>0</v>
      </c>
      <c r="AA153" s="61">
        <v>0</v>
      </c>
      <c r="AB153" s="61">
        <v>50327</v>
      </c>
      <c r="AC153" s="61">
        <v>0</v>
      </c>
      <c r="AD153" s="61">
        <v>0</v>
      </c>
      <c r="AE153" s="94">
        <v>4158337</v>
      </c>
      <c r="AF153" s="94">
        <v>442</v>
      </c>
      <c r="AG153" s="94">
        <v>9408</v>
      </c>
      <c r="AH153" s="94">
        <v>0</v>
      </c>
      <c r="AI153" s="94">
        <v>9408</v>
      </c>
      <c r="AJ153" s="94">
        <v>441</v>
      </c>
      <c r="AK153" s="94">
        <v>4148928</v>
      </c>
      <c r="AL153" s="94">
        <v>0</v>
      </c>
      <c r="AM153" s="94">
        <v>0</v>
      </c>
      <c r="AN153" s="94">
        <v>0</v>
      </c>
      <c r="AO153" s="94">
        <v>0</v>
      </c>
      <c r="AP153" s="94">
        <v>0</v>
      </c>
      <c r="AQ153" s="94">
        <v>0</v>
      </c>
      <c r="AR153" s="94">
        <v>400000</v>
      </c>
      <c r="AS153" s="94">
        <v>9408</v>
      </c>
      <c r="AT153" s="94">
        <v>0</v>
      </c>
      <c r="AU153" s="94">
        <v>4567745</v>
      </c>
      <c r="AV153" s="94">
        <v>2572406</v>
      </c>
      <c r="AW153" s="94">
        <v>1995339</v>
      </c>
      <c r="AX153" s="94">
        <v>1909339</v>
      </c>
      <c r="AY153" s="94">
        <v>729308</v>
      </c>
      <c r="AZ153" s="94">
        <v>2725</v>
      </c>
      <c r="BA153" s="94">
        <v>212026316</v>
      </c>
      <c r="BB153" s="94">
        <v>86000</v>
      </c>
      <c r="BC153" s="94">
        <v>0</v>
      </c>
      <c r="BD153" s="94">
        <v>9409</v>
      </c>
      <c r="BE153" s="94">
        <v>0</v>
      </c>
      <c r="BF153" s="94">
        <v>0</v>
      </c>
      <c r="BG153" s="94">
        <v>0</v>
      </c>
      <c r="BH153" s="94">
        <v>0</v>
      </c>
      <c r="BI153" s="94">
        <v>0</v>
      </c>
      <c r="BJ153" s="85">
        <v>4148928</v>
      </c>
      <c r="BK153" s="85">
        <v>441</v>
      </c>
      <c r="BL153" s="85">
        <v>9408</v>
      </c>
      <c r="BM153" s="85">
        <v>0</v>
      </c>
      <c r="BN153" s="85">
        <v>9408</v>
      </c>
      <c r="BO153" s="85">
        <v>434</v>
      </c>
      <c r="BP153" s="85">
        <v>4083072</v>
      </c>
      <c r="BQ153" s="85">
        <v>0</v>
      </c>
      <c r="BR153" s="85">
        <v>0</v>
      </c>
      <c r="BS153" s="85">
        <v>0</v>
      </c>
      <c r="BT153" s="85">
        <v>0</v>
      </c>
      <c r="BU153" s="85">
        <v>0</v>
      </c>
      <c r="BV153" s="85">
        <v>0</v>
      </c>
      <c r="BW153" s="85">
        <v>400000</v>
      </c>
      <c r="BX153" s="85">
        <v>65856</v>
      </c>
      <c r="BY153" s="85">
        <v>0</v>
      </c>
      <c r="BZ153" s="85">
        <v>4649281</v>
      </c>
      <c r="CA153" s="85">
        <v>2670054</v>
      </c>
      <c r="CB153" s="85">
        <v>1979227</v>
      </c>
      <c r="CC153" s="85">
        <v>1904227</v>
      </c>
      <c r="CD153" s="85">
        <v>839143</v>
      </c>
      <c r="CE153" s="85">
        <v>2314</v>
      </c>
      <c r="CF153" s="85">
        <v>218654801</v>
      </c>
      <c r="CG153" s="85">
        <v>75000</v>
      </c>
      <c r="CH153" s="85">
        <v>0</v>
      </c>
      <c r="CI153" s="85">
        <v>65856</v>
      </c>
      <c r="CJ153" s="85">
        <v>816</v>
      </c>
      <c r="CK153" s="85">
        <v>4389</v>
      </c>
      <c r="CL153" s="85">
        <v>29292</v>
      </c>
      <c r="CM153" s="85">
        <v>0</v>
      </c>
      <c r="CN153" s="85">
        <v>0</v>
      </c>
      <c r="CO153" s="91">
        <v>4083072</v>
      </c>
      <c r="CP153" s="91">
        <v>434</v>
      </c>
      <c r="CQ153" s="91">
        <v>9408</v>
      </c>
      <c r="CR153" s="91">
        <v>0</v>
      </c>
      <c r="CS153" s="91">
        <v>9408</v>
      </c>
      <c r="CT153" s="91">
        <v>433</v>
      </c>
      <c r="CU153" s="91">
        <v>4073664</v>
      </c>
      <c r="CV153" s="91">
        <v>0</v>
      </c>
      <c r="CW153" s="91">
        <v>0</v>
      </c>
      <c r="CX153" s="91">
        <v>0</v>
      </c>
      <c r="CY153" s="91">
        <v>0</v>
      </c>
      <c r="CZ153" s="91">
        <v>0</v>
      </c>
      <c r="DA153" s="91">
        <v>0</v>
      </c>
      <c r="DB153" s="91">
        <v>400000</v>
      </c>
      <c r="DC153" s="91">
        <v>9408</v>
      </c>
      <c r="DD153" s="91">
        <v>0</v>
      </c>
      <c r="DE153" s="91">
        <v>4527392</v>
      </c>
      <c r="DF153" s="91">
        <v>2583414</v>
      </c>
      <c r="DG153" s="91">
        <v>1943978</v>
      </c>
      <c r="DH153" s="91">
        <v>1943978</v>
      </c>
      <c r="DI153" s="91">
        <v>843202</v>
      </c>
      <c r="DJ153" s="91">
        <v>2348</v>
      </c>
      <c r="DK153" s="91">
        <v>222156347</v>
      </c>
      <c r="DL153" s="91">
        <v>0</v>
      </c>
      <c r="DM153" s="91">
        <v>0</v>
      </c>
      <c r="DN153" s="91">
        <v>9408</v>
      </c>
      <c r="DO153" s="91">
        <v>0</v>
      </c>
      <c r="DP153" s="91">
        <v>4792</v>
      </c>
      <c r="DQ153" s="91">
        <v>30120</v>
      </c>
      <c r="DR153" s="91">
        <v>0</v>
      </c>
      <c r="DS153" s="91">
        <v>0</v>
      </c>
      <c r="DT153" s="91">
        <v>0</v>
      </c>
      <c r="DU153" s="92">
        <v>4073664</v>
      </c>
      <c r="DV153" s="92">
        <v>433</v>
      </c>
      <c r="DW153" s="92">
        <v>9408</v>
      </c>
      <c r="DX153" s="92">
        <v>0</v>
      </c>
      <c r="DY153" s="92">
        <v>9408</v>
      </c>
      <c r="DZ153" s="92">
        <v>440</v>
      </c>
      <c r="EA153" s="92">
        <v>4139520</v>
      </c>
      <c r="EB153" s="92">
        <v>0</v>
      </c>
      <c r="EC153" s="92">
        <v>0</v>
      </c>
      <c r="ED153" s="92">
        <v>0</v>
      </c>
      <c r="EE153" s="92">
        <v>0</v>
      </c>
      <c r="EF153" s="92">
        <v>0</v>
      </c>
      <c r="EG153" s="92">
        <v>0</v>
      </c>
      <c r="EH153" s="92">
        <v>0</v>
      </c>
      <c r="EI153" s="92">
        <v>0</v>
      </c>
      <c r="EJ153" s="92">
        <v>0</v>
      </c>
      <c r="EK153" s="92">
        <v>4176512</v>
      </c>
      <c r="EL153" s="92">
        <v>2894483</v>
      </c>
      <c r="EM153" s="92">
        <v>1282029</v>
      </c>
      <c r="EN153" s="92">
        <v>1291437</v>
      </c>
      <c r="EO153" s="92">
        <v>1395000</v>
      </c>
      <c r="EP153" s="92">
        <v>2405</v>
      </c>
      <c r="EQ153" s="92">
        <v>228192088</v>
      </c>
      <c r="ER153" s="92">
        <v>0</v>
      </c>
      <c r="ES153" s="92">
        <v>9408</v>
      </c>
      <c r="ET153" s="92">
        <v>0</v>
      </c>
      <c r="EU153" s="92">
        <v>0</v>
      </c>
      <c r="EV153" s="92">
        <v>5330</v>
      </c>
      <c r="EW153" s="92">
        <v>31662</v>
      </c>
      <c r="EX153" s="92">
        <v>0</v>
      </c>
      <c r="EY153" s="92">
        <v>0</v>
      </c>
      <c r="EZ153" s="92">
        <v>0</v>
      </c>
      <c r="FA153" s="88">
        <v>4139520</v>
      </c>
      <c r="FB153" s="88">
        <v>440</v>
      </c>
      <c r="FC153" s="88">
        <v>9408</v>
      </c>
      <c r="FD153" s="88">
        <v>175</v>
      </c>
      <c r="FE153" s="88">
        <v>9583</v>
      </c>
      <c r="FF153" s="88">
        <v>453</v>
      </c>
      <c r="FG153" s="88">
        <v>4341099</v>
      </c>
      <c r="FH153" s="88">
        <v>0</v>
      </c>
      <c r="FI153" s="88">
        <v>0</v>
      </c>
      <c r="FJ153" s="88">
        <v>0</v>
      </c>
      <c r="FK153" s="88">
        <v>0</v>
      </c>
      <c r="FL153" s="88">
        <v>0</v>
      </c>
      <c r="FM153" s="88">
        <v>0</v>
      </c>
      <c r="FN153" s="88">
        <v>0</v>
      </c>
      <c r="FO153" s="88">
        <v>0</v>
      </c>
      <c r="FP153" s="88">
        <v>0</v>
      </c>
      <c r="FQ153" s="88">
        <v>444</v>
      </c>
      <c r="FR153" s="88">
        <v>25240</v>
      </c>
      <c r="FS153" s="88">
        <v>0</v>
      </c>
      <c r="FT153" s="88">
        <v>0</v>
      </c>
      <c r="FU153" s="88">
        <v>108621</v>
      </c>
      <c r="FV153" s="88">
        <v>0</v>
      </c>
      <c r="FW153" s="88">
        <v>4475404</v>
      </c>
      <c r="FX153" s="88">
        <v>3124854</v>
      </c>
      <c r="FY153" s="88">
        <v>1350550</v>
      </c>
      <c r="FZ153" s="88">
        <v>1350550</v>
      </c>
      <c r="GA153" s="88">
        <v>1255926</v>
      </c>
      <c r="GB153" s="88">
        <v>240349778</v>
      </c>
      <c r="GC153" s="88">
        <v>0</v>
      </c>
      <c r="GD153" s="88">
        <v>0</v>
      </c>
      <c r="GE153" s="93">
        <v>4341099</v>
      </c>
      <c r="GF153" s="93">
        <v>453</v>
      </c>
      <c r="GG153" s="93">
        <v>9583</v>
      </c>
      <c r="GH153" s="93">
        <v>179</v>
      </c>
      <c r="GI153" s="93">
        <v>9762</v>
      </c>
      <c r="GJ153" s="93">
        <v>458</v>
      </c>
      <c r="GK153" s="93">
        <v>4470996</v>
      </c>
      <c r="GL153" s="93">
        <v>0</v>
      </c>
      <c r="GM153" s="93">
        <v>0</v>
      </c>
      <c r="GN153" s="93">
        <v>0</v>
      </c>
      <c r="GO153" s="93">
        <v>0</v>
      </c>
      <c r="GP153" s="93">
        <v>0</v>
      </c>
      <c r="GQ153" s="93">
        <v>0</v>
      </c>
      <c r="GR153" s="93">
        <v>0</v>
      </c>
      <c r="GS153" s="93">
        <v>0</v>
      </c>
      <c r="GT153" s="93">
        <v>0</v>
      </c>
      <c r="GU153" s="93">
        <v>0</v>
      </c>
      <c r="GV153" s="93">
        <v>0</v>
      </c>
      <c r="GW153" s="93">
        <v>0</v>
      </c>
      <c r="GX153" s="93">
        <v>0</v>
      </c>
      <c r="GY153" s="93">
        <v>112050</v>
      </c>
      <c r="GZ153" s="93">
        <v>0</v>
      </c>
      <c r="HA153" s="93">
        <v>4583046</v>
      </c>
      <c r="HB153" s="93">
        <v>3444769</v>
      </c>
      <c r="HC153" s="93">
        <v>1138277</v>
      </c>
      <c r="HD153" s="93">
        <v>1138277</v>
      </c>
      <c r="HE153" s="93">
        <v>1440097</v>
      </c>
      <c r="HF153" s="93">
        <v>252692614</v>
      </c>
      <c r="HG153" s="93">
        <v>0</v>
      </c>
      <c r="HH153" s="93">
        <v>0</v>
      </c>
      <c r="HI153" s="65">
        <v>4470996</v>
      </c>
      <c r="HJ153" s="65">
        <v>458</v>
      </c>
      <c r="HK153" s="65">
        <v>9762</v>
      </c>
      <c r="HL153" s="65">
        <v>183.35</v>
      </c>
      <c r="HM153" s="65">
        <v>9945.35</v>
      </c>
      <c r="HN153" s="65">
        <v>457</v>
      </c>
      <c r="HO153" s="65">
        <v>4545025</v>
      </c>
      <c r="HP153" s="65">
        <v>0</v>
      </c>
      <c r="HQ153" s="65">
        <v>0</v>
      </c>
      <c r="HR153" s="65">
        <v>0</v>
      </c>
      <c r="HS153" s="65">
        <v>0</v>
      </c>
      <c r="HT153" s="65">
        <v>0</v>
      </c>
      <c r="HU153" s="65">
        <v>0</v>
      </c>
      <c r="HV153" s="65">
        <v>0</v>
      </c>
      <c r="HW153" s="65">
        <v>9945</v>
      </c>
      <c r="HX153" s="65">
        <v>0</v>
      </c>
      <c r="HY153" s="65">
        <v>0</v>
      </c>
      <c r="HZ153" s="65">
        <v>5778</v>
      </c>
      <c r="IA153" s="65">
        <v>0</v>
      </c>
      <c r="IB153" s="65">
        <v>0</v>
      </c>
      <c r="IC153" s="65">
        <v>125040</v>
      </c>
      <c r="ID153" s="65">
        <v>13013</v>
      </c>
      <c r="IE153" s="65">
        <v>4698801</v>
      </c>
      <c r="IF153" s="65">
        <v>3568225</v>
      </c>
      <c r="IG153" s="65">
        <v>1130576</v>
      </c>
      <c r="IH153" s="65">
        <v>1130576</v>
      </c>
      <c r="II153" s="65">
        <v>1360516</v>
      </c>
      <c r="IJ153" s="65">
        <v>279984381</v>
      </c>
      <c r="IK153" s="65">
        <v>0</v>
      </c>
      <c r="IL153" s="65">
        <v>0</v>
      </c>
      <c r="IM153" s="90">
        <v>4545025</v>
      </c>
      <c r="IN153" s="90">
        <v>457</v>
      </c>
      <c r="IO153" s="90">
        <v>9945.35</v>
      </c>
      <c r="IP153" s="90">
        <v>54.65</v>
      </c>
      <c r="IQ153" s="90">
        <v>10000</v>
      </c>
      <c r="IR153" s="90">
        <v>452</v>
      </c>
      <c r="IS153" s="90">
        <v>4520000</v>
      </c>
      <c r="IT153" s="90">
        <v>25025</v>
      </c>
      <c r="IU153" s="90">
        <v>0</v>
      </c>
      <c r="IV153" s="90">
        <v>0</v>
      </c>
      <c r="IW153" s="90">
        <v>0</v>
      </c>
      <c r="IX153" s="90">
        <v>0</v>
      </c>
      <c r="IY153" s="90">
        <v>200000</v>
      </c>
      <c r="IZ153" s="90">
        <v>0</v>
      </c>
      <c r="JA153" s="90">
        <v>50000</v>
      </c>
      <c r="JB153" s="90">
        <v>0</v>
      </c>
      <c r="JC153" s="90">
        <v>0</v>
      </c>
      <c r="JD153" s="90">
        <v>0</v>
      </c>
      <c r="JE153" s="90">
        <v>0</v>
      </c>
      <c r="JF153" s="90">
        <v>0</v>
      </c>
      <c r="JG153" s="90">
        <v>138584</v>
      </c>
      <c r="JH153" s="90">
        <v>13076</v>
      </c>
      <c r="JI153" s="90">
        <v>4946685</v>
      </c>
      <c r="JJ153" s="90">
        <v>3567121</v>
      </c>
      <c r="JK153" s="90">
        <v>1379564</v>
      </c>
      <c r="JL153" s="90">
        <v>1379564</v>
      </c>
      <c r="JM153" s="90">
        <v>1211733</v>
      </c>
      <c r="JN153" s="90">
        <v>323959193</v>
      </c>
      <c r="JO153" s="90">
        <v>0</v>
      </c>
      <c r="JP153" s="90">
        <v>0</v>
      </c>
      <c r="JQ153" s="100">
        <v>4720000</v>
      </c>
      <c r="JR153" s="100">
        <v>452</v>
      </c>
      <c r="JS153" s="100">
        <v>10442.48</v>
      </c>
      <c r="JT153" s="100">
        <v>557.52</v>
      </c>
      <c r="JU153" s="100">
        <v>11000</v>
      </c>
      <c r="JV153" s="100">
        <v>444</v>
      </c>
      <c r="JW153" s="100">
        <v>4884000</v>
      </c>
      <c r="JX153" s="100">
        <v>0</v>
      </c>
      <c r="JY153" s="100">
        <v>0</v>
      </c>
      <c r="JZ153" s="100">
        <v>0</v>
      </c>
      <c r="KA153" s="100">
        <v>0</v>
      </c>
      <c r="KB153" s="100">
        <v>0</v>
      </c>
      <c r="KC153" s="100">
        <v>0</v>
      </c>
      <c r="KD153" s="100">
        <v>0</v>
      </c>
      <c r="KE153" s="100">
        <v>88000</v>
      </c>
      <c r="KF153" s="100">
        <v>0</v>
      </c>
      <c r="KG153" s="100">
        <v>0</v>
      </c>
      <c r="KH153" s="100">
        <v>0</v>
      </c>
      <c r="KI153" s="100">
        <v>0</v>
      </c>
      <c r="KJ153" s="100">
        <v>0</v>
      </c>
      <c r="KK153" s="100">
        <v>277004</v>
      </c>
      <c r="KL153" s="100">
        <v>15065</v>
      </c>
      <c r="KM153" s="100">
        <v>5264069</v>
      </c>
      <c r="KN153" s="100">
        <v>3719519</v>
      </c>
      <c r="KO153" s="100">
        <v>1544550</v>
      </c>
      <c r="KP153" s="100">
        <v>1544550</v>
      </c>
      <c r="KQ153" s="100">
        <v>1210115</v>
      </c>
      <c r="KR153" s="100">
        <v>373282638</v>
      </c>
      <c r="KS153" s="100">
        <v>0</v>
      </c>
      <c r="KT153" s="100">
        <v>0</v>
      </c>
    </row>
    <row r="154" spans="1:306" x14ac:dyDescent="0.25">
      <c r="A154" s="61">
        <v>2541</v>
      </c>
      <c r="B154" s="61" t="s">
        <v>170</v>
      </c>
      <c r="C154" s="61">
        <v>4672737</v>
      </c>
      <c r="D154" s="61">
        <v>510</v>
      </c>
      <c r="E154" s="61">
        <v>9162.23</v>
      </c>
      <c r="F154" s="61">
        <v>75</v>
      </c>
      <c r="G154" s="61">
        <v>9237.23</v>
      </c>
      <c r="H154" s="61">
        <v>502</v>
      </c>
      <c r="I154" s="61">
        <v>4637089</v>
      </c>
      <c r="J154" s="61">
        <v>0</v>
      </c>
      <c r="K154" s="61">
        <v>0</v>
      </c>
      <c r="L154" s="61">
        <v>0</v>
      </c>
      <c r="M154" s="61">
        <v>0</v>
      </c>
      <c r="N154" s="61">
        <v>0</v>
      </c>
      <c r="O154" s="61">
        <v>0</v>
      </c>
      <c r="P154" s="61">
        <v>0</v>
      </c>
      <c r="Q154" s="61">
        <v>73898</v>
      </c>
      <c r="R154" s="61">
        <v>11572</v>
      </c>
      <c r="S154" s="61">
        <v>4758207</v>
      </c>
      <c r="T154" s="61">
        <v>3176041</v>
      </c>
      <c r="U154" s="61">
        <v>1582166</v>
      </c>
      <c r="V154" s="61">
        <v>1582166</v>
      </c>
      <c r="W154" s="61">
        <v>436042</v>
      </c>
      <c r="X154" s="61">
        <v>2291</v>
      </c>
      <c r="Y154" s="61">
        <v>198799703</v>
      </c>
      <c r="Z154" s="61">
        <v>0</v>
      </c>
      <c r="AA154" s="61">
        <v>0</v>
      </c>
      <c r="AB154" s="61">
        <v>35648</v>
      </c>
      <c r="AC154" s="61">
        <v>0</v>
      </c>
      <c r="AD154" s="61">
        <v>0</v>
      </c>
      <c r="AE154" s="94">
        <v>4637089</v>
      </c>
      <c r="AF154" s="94">
        <v>502</v>
      </c>
      <c r="AG154" s="94">
        <v>9237.23</v>
      </c>
      <c r="AH154" s="94">
        <v>0</v>
      </c>
      <c r="AI154" s="94">
        <v>9237.23</v>
      </c>
      <c r="AJ154" s="94">
        <v>501</v>
      </c>
      <c r="AK154" s="94">
        <v>4627852</v>
      </c>
      <c r="AL154" s="94">
        <v>0</v>
      </c>
      <c r="AM154" s="94">
        <v>1679</v>
      </c>
      <c r="AN154" s="94">
        <v>0</v>
      </c>
      <c r="AO154" s="94">
        <v>0</v>
      </c>
      <c r="AP154" s="94">
        <v>0</v>
      </c>
      <c r="AQ154" s="94">
        <v>0</v>
      </c>
      <c r="AR154" s="94">
        <v>500000</v>
      </c>
      <c r="AS154" s="94">
        <v>9237</v>
      </c>
      <c r="AT154" s="94">
        <v>10500</v>
      </c>
      <c r="AU154" s="94">
        <v>5158505</v>
      </c>
      <c r="AV154" s="94">
        <v>3287433</v>
      </c>
      <c r="AW154" s="94">
        <v>1871072</v>
      </c>
      <c r="AX154" s="94">
        <v>1871072</v>
      </c>
      <c r="AY154" s="94">
        <v>436529</v>
      </c>
      <c r="AZ154" s="94">
        <v>5163</v>
      </c>
      <c r="BA154" s="94">
        <v>201788307</v>
      </c>
      <c r="BB154" s="94">
        <v>0</v>
      </c>
      <c r="BC154" s="94">
        <v>0</v>
      </c>
      <c r="BD154" s="94">
        <v>9237</v>
      </c>
      <c r="BE154" s="94">
        <v>0</v>
      </c>
      <c r="BF154" s="94">
        <v>0</v>
      </c>
      <c r="BG154" s="94">
        <v>0</v>
      </c>
      <c r="BH154" s="94">
        <v>0</v>
      </c>
      <c r="BI154" s="94">
        <v>0</v>
      </c>
      <c r="BJ154" s="85">
        <v>4629531</v>
      </c>
      <c r="BK154" s="85">
        <v>501</v>
      </c>
      <c r="BL154" s="85">
        <v>9240.58</v>
      </c>
      <c r="BM154" s="85">
        <v>0</v>
      </c>
      <c r="BN154" s="85">
        <v>9240.58</v>
      </c>
      <c r="BO154" s="85">
        <v>511</v>
      </c>
      <c r="BP154" s="85">
        <v>4721936</v>
      </c>
      <c r="BQ154" s="85">
        <v>0</v>
      </c>
      <c r="BR154" s="85">
        <v>0</v>
      </c>
      <c r="BS154" s="85">
        <v>0</v>
      </c>
      <c r="BT154" s="85">
        <v>0</v>
      </c>
      <c r="BU154" s="85">
        <v>0</v>
      </c>
      <c r="BV154" s="85">
        <v>0</v>
      </c>
      <c r="BW154" s="85">
        <v>500000</v>
      </c>
      <c r="BX154" s="85">
        <v>0</v>
      </c>
      <c r="BY154" s="85">
        <v>15500</v>
      </c>
      <c r="BZ154" s="85">
        <v>5238291</v>
      </c>
      <c r="CA154" s="85">
        <v>3515890</v>
      </c>
      <c r="CB154" s="85">
        <v>1722401</v>
      </c>
      <c r="CC154" s="85">
        <v>1694680</v>
      </c>
      <c r="CD154" s="85">
        <v>430812</v>
      </c>
      <c r="CE154" s="85">
        <v>4130</v>
      </c>
      <c r="CF154" s="85">
        <v>209157405</v>
      </c>
      <c r="CG154" s="85">
        <v>27721</v>
      </c>
      <c r="CH154" s="85">
        <v>0</v>
      </c>
      <c r="CI154" s="85">
        <v>0</v>
      </c>
      <c r="CJ154" s="85">
        <v>855</v>
      </c>
      <c r="CK154" s="85">
        <v>0</v>
      </c>
      <c r="CL154" s="85">
        <v>0</v>
      </c>
      <c r="CM154" s="85">
        <v>0</v>
      </c>
      <c r="CN154" s="85">
        <v>0</v>
      </c>
      <c r="CO154" s="91">
        <v>4721936</v>
      </c>
      <c r="CP154" s="91">
        <v>511</v>
      </c>
      <c r="CQ154" s="91">
        <v>9240.58</v>
      </c>
      <c r="CR154" s="91">
        <v>0</v>
      </c>
      <c r="CS154" s="91">
        <v>9240.58</v>
      </c>
      <c r="CT154" s="91">
        <v>522</v>
      </c>
      <c r="CU154" s="91">
        <v>4823583</v>
      </c>
      <c r="CV154" s="91">
        <v>0</v>
      </c>
      <c r="CW154" s="91">
        <v>0</v>
      </c>
      <c r="CX154" s="91">
        <v>0</v>
      </c>
      <c r="CY154" s="91">
        <v>0</v>
      </c>
      <c r="CZ154" s="91">
        <v>0</v>
      </c>
      <c r="DA154" s="91">
        <v>0</v>
      </c>
      <c r="DB154" s="91">
        <v>500000</v>
      </c>
      <c r="DC154" s="91">
        <v>0</v>
      </c>
      <c r="DD154" s="91">
        <v>30520</v>
      </c>
      <c r="DE154" s="91">
        <v>5354103</v>
      </c>
      <c r="DF154" s="91">
        <v>3547972</v>
      </c>
      <c r="DG154" s="91">
        <v>1806131</v>
      </c>
      <c r="DH154" s="91">
        <v>1778409</v>
      </c>
      <c r="DI154" s="91">
        <v>381642</v>
      </c>
      <c r="DJ154" s="91">
        <v>4191</v>
      </c>
      <c r="DK154" s="91">
        <v>213998660</v>
      </c>
      <c r="DL154" s="91">
        <v>27722</v>
      </c>
      <c r="DM154" s="91">
        <v>0</v>
      </c>
      <c r="DN154" s="91">
        <v>0</v>
      </c>
      <c r="DO154" s="91">
        <v>0</v>
      </c>
      <c r="DP154" s="91">
        <v>0</v>
      </c>
      <c r="DQ154" s="91">
        <v>0</v>
      </c>
      <c r="DR154" s="91">
        <v>0</v>
      </c>
      <c r="DS154" s="91">
        <v>0</v>
      </c>
      <c r="DT154" s="91">
        <v>0</v>
      </c>
      <c r="DU154" s="92">
        <v>4823583</v>
      </c>
      <c r="DV154" s="92">
        <v>522</v>
      </c>
      <c r="DW154" s="92">
        <v>9240.58</v>
      </c>
      <c r="DX154" s="92">
        <v>159.41999999999999</v>
      </c>
      <c r="DY154" s="92">
        <v>9400</v>
      </c>
      <c r="DZ154" s="92">
        <v>524</v>
      </c>
      <c r="EA154" s="92">
        <v>4925600</v>
      </c>
      <c r="EB154" s="92">
        <v>0</v>
      </c>
      <c r="EC154" s="92">
        <v>0</v>
      </c>
      <c r="ED154" s="92">
        <v>0</v>
      </c>
      <c r="EE154" s="92">
        <v>0</v>
      </c>
      <c r="EF154" s="92">
        <v>0</v>
      </c>
      <c r="EG154" s="92">
        <v>0</v>
      </c>
      <c r="EH154" s="92">
        <v>500000</v>
      </c>
      <c r="EI154" s="92">
        <v>0</v>
      </c>
      <c r="EJ154" s="92">
        <v>435520</v>
      </c>
      <c r="EK154" s="92">
        <v>5885802</v>
      </c>
      <c r="EL154" s="92">
        <v>3819715</v>
      </c>
      <c r="EM154" s="92">
        <v>2066087</v>
      </c>
      <c r="EN154" s="92">
        <v>2075487</v>
      </c>
      <c r="EO154" s="92">
        <v>14580</v>
      </c>
      <c r="EP154" s="92">
        <v>4292</v>
      </c>
      <c r="EQ154" s="92">
        <v>217985800</v>
      </c>
      <c r="ER154" s="92">
        <v>0</v>
      </c>
      <c r="ES154" s="92">
        <v>9400</v>
      </c>
      <c r="ET154" s="92">
        <v>0</v>
      </c>
      <c r="EU154" s="92">
        <v>0</v>
      </c>
      <c r="EV154" s="92">
        <v>24682</v>
      </c>
      <c r="EW154" s="92">
        <v>0</v>
      </c>
      <c r="EX154" s="92">
        <v>0</v>
      </c>
      <c r="EY154" s="92">
        <v>0</v>
      </c>
      <c r="EZ154" s="92">
        <v>0</v>
      </c>
      <c r="FA154" s="88">
        <v>4925600</v>
      </c>
      <c r="FB154" s="88">
        <v>524</v>
      </c>
      <c r="FC154" s="88">
        <v>9400</v>
      </c>
      <c r="FD154" s="88">
        <v>300</v>
      </c>
      <c r="FE154" s="88">
        <v>9700</v>
      </c>
      <c r="FF154" s="88">
        <v>523</v>
      </c>
      <c r="FG154" s="88">
        <v>5073100</v>
      </c>
      <c r="FH154" s="88">
        <v>0</v>
      </c>
      <c r="FI154" s="88">
        <v>0</v>
      </c>
      <c r="FJ154" s="88">
        <v>0</v>
      </c>
      <c r="FK154" s="88">
        <v>0</v>
      </c>
      <c r="FL154" s="88">
        <v>0</v>
      </c>
      <c r="FM154" s="88">
        <v>0</v>
      </c>
      <c r="FN154" s="88">
        <v>500000</v>
      </c>
      <c r="FO154" s="88">
        <v>9700</v>
      </c>
      <c r="FP154" s="88">
        <v>432006</v>
      </c>
      <c r="FQ154" s="88">
        <v>0</v>
      </c>
      <c r="FR154" s="88">
        <v>0</v>
      </c>
      <c r="FS154" s="88">
        <v>0</v>
      </c>
      <c r="FT154" s="88">
        <v>0</v>
      </c>
      <c r="FU154" s="88">
        <v>0</v>
      </c>
      <c r="FV154" s="88">
        <v>0</v>
      </c>
      <c r="FW154" s="88">
        <v>6014806</v>
      </c>
      <c r="FX154" s="88">
        <v>3877865</v>
      </c>
      <c r="FY154" s="88">
        <v>2136941</v>
      </c>
      <c r="FZ154" s="88">
        <v>2136941</v>
      </c>
      <c r="GA154" s="88">
        <v>161181</v>
      </c>
      <c r="GB154" s="88">
        <v>228391127</v>
      </c>
      <c r="GC154" s="88">
        <v>0</v>
      </c>
      <c r="GD154" s="88">
        <v>0</v>
      </c>
      <c r="GE154" s="93">
        <v>5073100</v>
      </c>
      <c r="GF154" s="93">
        <v>523</v>
      </c>
      <c r="GG154" s="93">
        <v>9700</v>
      </c>
      <c r="GH154" s="93">
        <v>300</v>
      </c>
      <c r="GI154" s="93">
        <v>10000</v>
      </c>
      <c r="GJ154" s="93">
        <v>516</v>
      </c>
      <c r="GK154" s="93">
        <v>5160000</v>
      </c>
      <c r="GL154" s="93">
        <v>0</v>
      </c>
      <c r="GM154" s="93">
        <v>0</v>
      </c>
      <c r="GN154" s="93">
        <v>0</v>
      </c>
      <c r="GO154" s="93">
        <v>0</v>
      </c>
      <c r="GP154" s="93">
        <v>0</v>
      </c>
      <c r="GQ154" s="93">
        <v>0</v>
      </c>
      <c r="GR154" s="93">
        <v>500000</v>
      </c>
      <c r="GS154" s="93">
        <v>70000</v>
      </c>
      <c r="GT154" s="93">
        <v>431257</v>
      </c>
      <c r="GU154" s="93">
        <v>0</v>
      </c>
      <c r="GV154" s="93">
        <v>48470</v>
      </c>
      <c r="GW154" s="93">
        <v>0</v>
      </c>
      <c r="GX154" s="93">
        <v>0</v>
      </c>
      <c r="GY154" s="93">
        <v>0</v>
      </c>
      <c r="GZ154" s="93">
        <v>0</v>
      </c>
      <c r="HA154" s="93">
        <v>6209727</v>
      </c>
      <c r="HB154" s="93">
        <v>3863297</v>
      </c>
      <c r="HC154" s="93">
        <v>2346430</v>
      </c>
      <c r="HD154" s="93">
        <v>2346430</v>
      </c>
      <c r="HE154" s="93">
        <v>126544</v>
      </c>
      <c r="HF154" s="93">
        <v>243018650</v>
      </c>
      <c r="HG154" s="93">
        <v>0</v>
      </c>
      <c r="HH154" s="93">
        <v>0</v>
      </c>
      <c r="HI154" s="65">
        <v>5160000</v>
      </c>
      <c r="HJ154" s="65">
        <v>516</v>
      </c>
      <c r="HK154" s="65">
        <v>10000</v>
      </c>
      <c r="HL154" s="65">
        <v>0</v>
      </c>
      <c r="HM154" s="65">
        <v>10000</v>
      </c>
      <c r="HN154" s="65">
        <v>505</v>
      </c>
      <c r="HO154" s="65">
        <v>5050000</v>
      </c>
      <c r="HP154" s="65">
        <v>110000</v>
      </c>
      <c r="HQ154" s="65">
        <v>0</v>
      </c>
      <c r="HR154" s="65">
        <v>0</v>
      </c>
      <c r="HS154" s="65">
        <v>0</v>
      </c>
      <c r="HT154" s="65">
        <v>0</v>
      </c>
      <c r="HU154" s="65">
        <v>0</v>
      </c>
      <c r="HV154" s="65">
        <v>500000</v>
      </c>
      <c r="HW154" s="65">
        <v>110000</v>
      </c>
      <c r="HX154" s="65">
        <v>426257</v>
      </c>
      <c r="HY154" s="65">
        <v>0</v>
      </c>
      <c r="HZ154" s="65">
        <v>36134</v>
      </c>
      <c r="IA154" s="65">
        <v>0</v>
      </c>
      <c r="IB154" s="65">
        <v>0</v>
      </c>
      <c r="IC154" s="65">
        <v>0</v>
      </c>
      <c r="ID154" s="65">
        <v>0</v>
      </c>
      <c r="IE154" s="65">
        <v>6232391</v>
      </c>
      <c r="IF154" s="65">
        <v>4108806</v>
      </c>
      <c r="IG154" s="65">
        <v>2123585</v>
      </c>
      <c r="IH154" s="65">
        <v>2123585</v>
      </c>
      <c r="II154" s="65">
        <v>130904</v>
      </c>
      <c r="IJ154" s="65">
        <v>253475524</v>
      </c>
      <c r="IK154" s="65">
        <v>0</v>
      </c>
      <c r="IL154" s="65">
        <v>0</v>
      </c>
      <c r="IM154" s="90">
        <v>5050000</v>
      </c>
      <c r="IN154" s="90">
        <v>505</v>
      </c>
      <c r="IO154" s="90">
        <v>10000</v>
      </c>
      <c r="IP154" s="90">
        <v>0</v>
      </c>
      <c r="IQ154" s="90">
        <v>10000</v>
      </c>
      <c r="IR154" s="90">
        <v>486</v>
      </c>
      <c r="IS154" s="90">
        <v>4860000</v>
      </c>
      <c r="IT154" s="90">
        <v>190000</v>
      </c>
      <c r="IU154" s="90">
        <v>0</v>
      </c>
      <c r="IV154" s="90">
        <v>0</v>
      </c>
      <c r="IW154" s="90">
        <v>0</v>
      </c>
      <c r="IX154" s="90">
        <v>0</v>
      </c>
      <c r="IY154" s="90">
        <v>0</v>
      </c>
      <c r="IZ154" s="90">
        <v>500000</v>
      </c>
      <c r="JA154" s="90">
        <v>190000</v>
      </c>
      <c r="JB154" s="90">
        <v>431257</v>
      </c>
      <c r="JC154" s="90">
        <v>0</v>
      </c>
      <c r="JD154" s="90">
        <v>47198</v>
      </c>
      <c r="JE154" s="90">
        <v>0</v>
      </c>
      <c r="JF154" s="90">
        <v>0</v>
      </c>
      <c r="JG154" s="90">
        <v>0</v>
      </c>
      <c r="JH154" s="90">
        <v>0</v>
      </c>
      <c r="JI154" s="90">
        <v>6218455</v>
      </c>
      <c r="JJ154" s="90">
        <v>4115211</v>
      </c>
      <c r="JK154" s="90">
        <v>2103244</v>
      </c>
      <c r="JL154" s="90">
        <v>2093244</v>
      </c>
      <c r="JM154" s="90">
        <v>134921</v>
      </c>
      <c r="JN154" s="90">
        <v>321491752</v>
      </c>
      <c r="JO154" s="90">
        <v>10000</v>
      </c>
      <c r="JP154" s="90">
        <v>0</v>
      </c>
      <c r="JQ154" s="100">
        <v>4860000</v>
      </c>
      <c r="JR154" s="100">
        <v>486</v>
      </c>
      <c r="JS154" s="100">
        <v>10000</v>
      </c>
      <c r="JT154" s="100">
        <v>1000</v>
      </c>
      <c r="JU154" s="100">
        <v>11000</v>
      </c>
      <c r="JV154" s="100">
        <v>465</v>
      </c>
      <c r="JW154" s="100">
        <v>5115000</v>
      </c>
      <c r="JX154" s="100">
        <v>0</v>
      </c>
      <c r="JY154" s="100">
        <v>0</v>
      </c>
      <c r="JZ154" s="100">
        <v>0</v>
      </c>
      <c r="KA154" s="100">
        <v>0</v>
      </c>
      <c r="KB154" s="100">
        <v>0</v>
      </c>
      <c r="KC154" s="100">
        <v>0</v>
      </c>
      <c r="KD154" s="100">
        <v>750000</v>
      </c>
      <c r="KE154" s="100">
        <v>231000</v>
      </c>
      <c r="KF154" s="100">
        <v>429395</v>
      </c>
      <c r="KG154" s="100">
        <v>215</v>
      </c>
      <c r="KH154" s="100">
        <v>16448</v>
      </c>
      <c r="KI154" s="100">
        <v>0</v>
      </c>
      <c r="KJ154" s="100">
        <v>0</v>
      </c>
      <c r="KK154" s="100">
        <v>29679</v>
      </c>
      <c r="KL154" s="100">
        <v>0</v>
      </c>
      <c r="KM154" s="100">
        <v>6571736</v>
      </c>
      <c r="KN154" s="100">
        <v>3728601</v>
      </c>
      <c r="KO154" s="100">
        <v>2843135</v>
      </c>
      <c r="KP154" s="100">
        <v>2843135</v>
      </c>
      <c r="KQ154" s="100">
        <v>137495</v>
      </c>
      <c r="KR154" s="100">
        <v>372103152</v>
      </c>
      <c r="KS154" s="100">
        <v>0</v>
      </c>
      <c r="KT154" s="100">
        <v>0</v>
      </c>
    </row>
    <row r="155" spans="1:306" x14ac:dyDescent="0.25">
      <c r="A155" s="61">
        <v>2562</v>
      </c>
      <c r="B155" s="61" t="s">
        <v>171</v>
      </c>
      <c r="C155" s="61">
        <v>39081026</v>
      </c>
      <c r="D155" s="61">
        <v>3873</v>
      </c>
      <c r="E155" s="61">
        <v>10090.629999999999</v>
      </c>
      <c r="F155" s="61">
        <v>75</v>
      </c>
      <c r="G155" s="61">
        <v>10165.629999999999</v>
      </c>
      <c r="H155" s="61">
        <v>3949</v>
      </c>
      <c r="I155" s="61">
        <v>40144073</v>
      </c>
      <c r="J155" s="61">
        <v>0</v>
      </c>
      <c r="K155" s="61">
        <v>13033</v>
      </c>
      <c r="L155" s="61">
        <v>0</v>
      </c>
      <c r="M155" s="61">
        <v>0</v>
      </c>
      <c r="N155" s="61">
        <v>0</v>
      </c>
      <c r="O155" s="61">
        <v>0</v>
      </c>
      <c r="P155" s="61">
        <v>0</v>
      </c>
      <c r="Q155" s="61">
        <v>0</v>
      </c>
      <c r="R155" s="61">
        <v>0</v>
      </c>
      <c r="S155" s="61">
        <v>40158043</v>
      </c>
      <c r="T155" s="61">
        <v>27501281</v>
      </c>
      <c r="U155" s="61">
        <v>12656762</v>
      </c>
      <c r="V155" s="61">
        <v>12682534</v>
      </c>
      <c r="W155" s="61">
        <v>3487690</v>
      </c>
      <c r="X155" s="61">
        <v>15240</v>
      </c>
      <c r="Y155" s="61">
        <v>1423483865</v>
      </c>
      <c r="Z155" s="61">
        <v>0</v>
      </c>
      <c r="AA155" s="61">
        <v>25772</v>
      </c>
      <c r="AB155" s="61">
        <v>0</v>
      </c>
      <c r="AC155" s="61">
        <v>0</v>
      </c>
      <c r="AD155" s="61">
        <v>937</v>
      </c>
      <c r="AE155" s="94">
        <v>40157106</v>
      </c>
      <c r="AF155" s="94">
        <v>3949</v>
      </c>
      <c r="AG155" s="94">
        <v>10168.93</v>
      </c>
      <c r="AH155" s="94">
        <v>0</v>
      </c>
      <c r="AI155" s="94">
        <v>10168.93</v>
      </c>
      <c r="AJ155" s="94">
        <v>4020</v>
      </c>
      <c r="AK155" s="94">
        <v>40879099</v>
      </c>
      <c r="AL155" s="94">
        <v>0</v>
      </c>
      <c r="AM155" s="94">
        <v>28698</v>
      </c>
      <c r="AN155" s="94">
        <v>0</v>
      </c>
      <c r="AO155" s="94">
        <v>0</v>
      </c>
      <c r="AP155" s="94">
        <v>0</v>
      </c>
      <c r="AQ155" s="94">
        <v>0</v>
      </c>
      <c r="AR155" s="94">
        <v>655000</v>
      </c>
      <c r="AS155" s="94">
        <v>0</v>
      </c>
      <c r="AT155" s="94">
        <v>0</v>
      </c>
      <c r="AU155" s="94">
        <v>41644148</v>
      </c>
      <c r="AV155" s="94">
        <v>28051112</v>
      </c>
      <c r="AW155" s="94">
        <v>13593036</v>
      </c>
      <c r="AX155" s="94">
        <v>13593036</v>
      </c>
      <c r="AY155" s="94">
        <v>3100285</v>
      </c>
      <c r="AZ155" s="94">
        <v>14354</v>
      </c>
      <c r="BA155" s="94">
        <v>1485243282</v>
      </c>
      <c r="BB155" s="94">
        <v>0</v>
      </c>
      <c r="BC155" s="94">
        <v>0</v>
      </c>
      <c r="BD155" s="94">
        <v>0</v>
      </c>
      <c r="BE155" s="94">
        <v>0</v>
      </c>
      <c r="BF155" s="94">
        <v>0</v>
      </c>
      <c r="BG155" s="94">
        <v>81351</v>
      </c>
      <c r="BH155" s="94">
        <v>0</v>
      </c>
      <c r="BI155" s="94">
        <v>0</v>
      </c>
      <c r="BJ155" s="85">
        <v>40907797</v>
      </c>
      <c r="BK155" s="85">
        <v>4020</v>
      </c>
      <c r="BL155" s="85">
        <v>10176.07</v>
      </c>
      <c r="BM155" s="85">
        <v>0</v>
      </c>
      <c r="BN155" s="85">
        <v>10176.07</v>
      </c>
      <c r="BO155" s="85">
        <v>4038</v>
      </c>
      <c r="BP155" s="85">
        <v>41090971</v>
      </c>
      <c r="BQ155" s="85">
        <v>0</v>
      </c>
      <c r="BR155" s="85">
        <v>22477</v>
      </c>
      <c r="BS155" s="85">
        <v>0</v>
      </c>
      <c r="BT155" s="85">
        <v>0</v>
      </c>
      <c r="BU155" s="85">
        <v>335000</v>
      </c>
      <c r="BV155" s="85">
        <v>0</v>
      </c>
      <c r="BW155" s="85">
        <v>655000</v>
      </c>
      <c r="BX155" s="85">
        <v>0</v>
      </c>
      <c r="BY155" s="85">
        <v>0</v>
      </c>
      <c r="BZ155" s="85">
        <v>42209063</v>
      </c>
      <c r="CA155" s="85">
        <v>28698304</v>
      </c>
      <c r="CB155" s="85">
        <v>13510759</v>
      </c>
      <c r="CC155" s="85">
        <v>13510759</v>
      </c>
      <c r="CD155" s="85">
        <v>3760313</v>
      </c>
      <c r="CE155" s="85">
        <v>7758</v>
      </c>
      <c r="CF155" s="85">
        <v>1541261105</v>
      </c>
      <c r="CG155" s="85">
        <v>0</v>
      </c>
      <c r="CH155" s="85">
        <v>0</v>
      </c>
      <c r="CI155" s="85">
        <v>0</v>
      </c>
      <c r="CJ155" s="85">
        <v>2447</v>
      </c>
      <c r="CK155" s="85">
        <v>0</v>
      </c>
      <c r="CL155" s="85">
        <v>103168</v>
      </c>
      <c r="CM155" s="85">
        <v>0</v>
      </c>
      <c r="CN155" s="85">
        <v>0</v>
      </c>
      <c r="CO155" s="91">
        <v>41448448</v>
      </c>
      <c r="CP155" s="91">
        <v>4038</v>
      </c>
      <c r="CQ155" s="91">
        <v>10264.6</v>
      </c>
      <c r="CR155" s="91">
        <v>0</v>
      </c>
      <c r="CS155" s="91">
        <v>10264.6</v>
      </c>
      <c r="CT155" s="91">
        <v>4063</v>
      </c>
      <c r="CU155" s="91">
        <v>41705070</v>
      </c>
      <c r="CV155" s="91">
        <v>0</v>
      </c>
      <c r="CW155" s="91">
        <v>0</v>
      </c>
      <c r="CX155" s="91">
        <v>0</v>
      </c>
      <c r="CY155" s="91">
        <v>0</v>
      </c>
      <c r="CZ155" s="91">
        <v>0</v>
      </c>
      <c r="DA155" s="91">
        <v>0</v>
      </c>
      <c r="DB155" s="91">
        <v>2689971</v>
      </c>
      <c r="DC155" s="91">
        <v>0</v>
      </c>
      <c r="DD155" s="91">
        <v>0</v>
      </c>
      <c r="DE155" s="91">
        <v>44620666</v>
      </c>
      <c r="DF155" s="91">
        <v>28883525</v>
      </c>
      <c r="DG155" s="91">
        <v>15737141</v>
      </c>
      <c r="DH155" s="91">
        <v>15726876</v>
      </c>
      <c r="DI155" s="91">
        <v>1544310</v>
      </c>
      <c r="DJ155" s="91">
        <v>7872</v>
      </c>
      <c r="DK155" s="91">
        <v>1634930361</v>
      </c>
      <c r="DL155" s="91">
        <v>10265</v>
      </c>
      <c r="DM155" s="91">
        <v>0</v>
      </c>
      <c r="DN155" s="91">
        <v>0</v>
      </c>
      <c r="DO155" s="91">
        <v>91912</v>
      </c>
      <c r="DP155" s="91">
        <v>0</v>
      </c>
      <c r="DQ155" s="91">
        <v>133713</v>
      </c>
      <c r="DR155" s="91">
        <v>0</v>
      </c>
      <c r="DS155" s="91">
        <v>0</v>
      </c>
      <c r="DT155" s="91">
        <v>0</v>
      </c>
      <c r="DU155" s="92">
        <v>41705070</v>
      </c>
      <c r="DV155" s="92">
        <v>4063</v>
      </c>
      <c r="DW155" s="92">
        <v>10264.6</v>
      </c>
      <c r="DX155" s="92">
        <v>0</v>
      </c>
      <c r="DY155" s="92">
        <v>10264.6</v>
      </c>
      <c r="DZ155" s="92">
        <v>4077</v>
      </c>
      <c r="EA155" s="92">
        <v>41848774</v>
      </c>
      <c r="EB155" s="92">
        <v>0</v>
      </c>
      <c r="EC155" s="92">
        <v>0</v>
      </c>
      <c r="ED155" s="92">
        <v>0</v>
      </c>
      <c r="EE155" s="92">
        <v>0</v>
      </c>
      <c r="EF155" s="92">
        <v>0</v>
      </c>
      <c r="EG155" s="92">
        <v>0</v>
      </c>
      <c r="EH155" s="92">
        <v>2368232</v>
      </c>
      <c r="EI155" s="92">
        <v>0</v>
      </c>
      <c r="EJ155" s="92">
        <v>0</v>
      </c>
      <c r="EK155" s="92">
        <v>44455625</v>
      </c>
      <c r="EL155" s="92">
        <v>29519433</v>
      </c>
      <c r="EM155" s="92">
        <v>14936192</v>
      </c>
      <c r="EN155" s="92">
        <v>14925928</v>
      </c>
      <c r="EO155" s="92">
        <v>3537500</v>
      </c>
      <c r="EP155" s="92">
        <v>8063</v>
      </c>
      <c r="EQ155" s="92">
        <v>1748593540</v>
      </c>
      <c r="ER155" s="92">
        <v>10264</v>
      </c>
      <c r="ES155" s="92">
        <v>0</v>
      </c>
      <c r="ET155" s="92">
        <v>0</v>
      </c>
      <c r="EU155" s="92">
        <v>1512</v>
      </c>
      <c r="EV155" s="92">
        <v>31196</v>
      </c>
      <c r="EW155" s="92">
        <v>118894</v>
      </c>
      <c r="EX155" s="92">
        <v>0</v>
      </c>
      <c r="EY155" s="92">
        <v>0</v>
      </c>
      <c r="EZ155" s="92">
        <v>87017</v>
      </c>
      <c r="FA155" s="88">
        <v>41848774</v>
      </c>
      <c r="FB155" s="88">
        <v>4077</v>
      </c>
      <c r="FC155" s="88">
        <v>10264.6</v>
      </c>
      <c r="FD155" s="88">
        <v>175</v>
      </c>
      <c r="FE155" s="88">
        <v>10439.6</v>
      </c>
      <c r="FF155" s="88">
        <v>4092</v>
      </c>
      <c r="FG155" s="88">
        <v>42718843</v>
      </c>
      <c r="FH155" s="88">
        <v>0</v>
      </c>
      <c r="FI155" s="88">
        <v>0</v>
      </c>
      <c r="FJ155" s="88">
        <v>0</v>
      </c>
      <c r="FK155" s="88">
        <v>0</v>
      </c>
      <c r="FL155" s="88">
        <v>0</v>
      </c>
      <c r="FM155" s="88">
        <v>0</v>
      </c>
      <c r="FN155" s="88">
        <v>450000</v>
      </c>
      <c r="FO155" s="88">
        <v>0</v>
      </c>
      <c r="FP155" s="88">
        <v>0</v>
      </c>
      <c r="FQ155" s="88">
        <v>315</v>
      </c>
      <c r="FR155" s="88">
        <v>4386</v>
      </c>
      <c r="FS155" s="88">
        <v>0</v>
      </c>
      <c r="FT155" s="88">
        <v>0</v>
      </c>
      <c r="FU155" s="88">
        <v>410052</v>
      </c>
      <c r="FV155" s="88">
        <v>63615</v>
      </c>
      <c r="FW155" s="88">
        <v>43647211</v>
      </c>
      <c r="FX155" s="88">
        <v>29335886</v>
      </c>
      <c r="FY155" s="88">
        <v>14311325</v>
      </c>
      <c r="FZ155" s="88">
        <v>14311325</v>
      </c>
      <c r="GA155" s="88">
        <v>5309207</v>
      </c>
      <c r="GB155" s="88">
        <v>1897908385</v>
      </c>
      <c r="GC155" s="88">
        <v>0</v>
      </c>
      <c r="GD155" s="88">
        <v>0</v>
      </c>
      <c r="GE155" s="93">
        <v>42718843</v>
      </c>
      <c r="GF155" s="93">
        <v>4092</v>
      </c>
      <c r="GG155" s="93">
        <v>10439.6</v>
      </c>
      <c r="GH155" s="93">
        <v>179</v>
      </c>
      <c r="GI155" s="93">
        <v>10618.6</v>
      </c>
      <c r="GJ155" s="93">
        <v>4074</v>
      </c>
      <c r="GK155" s="93">
        <v>43260176</v>
      </c>
      <c r="GL155" s="93">
        <v>0</v>
      </c>
      <c r="GM155" s="93">
        <v>0</v>
      </c>
      <c r="GN155" s="93">
        <v>0</v>
      </c>
      <c r="GO155" s="93">
        <v>0</v>
      </c>
      <c r="GP155" s="93">
        <v>0</v>
      </c>
      <c r="GQ155" s="93">
        <v>460000</v>
      </c>
      <c r="GR155" s="93">
        <v>450000</v>
      </c>
      <c r="GS155" s="93">
        <v>191135</v>
      </c>
      <c r="GT155" s="93">
        <v>0</v>
      </c>
      <c r="GU155" s="93">
        <v>0</v>
      </c>
      <c r="GV155" s="93">
        <v>0</v>
      </c>
      <c r="GW155" s="93">
        <v>0</v>
      </c>
      <c r="GX155" s="93">
        <v>0</v>
      </c>
      <c r="GY155" s="93">
        <v>676646</v>
      </c>
      <c r="GZ155" s="93">
        <v>138070</v>
      </c>
      <c r="HA155" s="93">
        <v>45176027</v>
      </c>
      <c r="HB155" s="93">
        <v>30590253</v>
      </c>
      <c r="HC155" s="93">
        <v>14585774</v>
      </c>
      <c r="HD155" s="93">
        <v>14585774</v>
      </c>
      <c r="HE155" s="93">
        <v>4948774</v>
      </c>
      <c r="HF155" s="93">
        <v>1999167034</v>
      </c>
      <c r="HG155" s="93">
        <v>0</v>
      </c>
      <c r="HH155" s="93">
        <v>0</v>
      </c>
      <c r="HI155" s="65">
        <v>43720176</v>
      </c>
      <c r="HJ155" s="65">
        <v>4074</v>
      </c>
      <c r="HK155" s="65">
        <v>10731.51</v>
      </c>
      <c r="HL155" s="65">
        <v>0</v>
      </c>
      <c r="HM155" s="65">
        <v>10731.51</v>
      </c>
      <c r="HN155" s="65">
        <v>4069</v>
      </c>
      <c r="HO155" s="65">
        <v>43666514</v>
      </c>
      <c r="HP155" s="65">
        <v>53662</v>
      </c>
      <c r="HQ155" s="65">
        <v>0</v>
      </c>
      <c r="HR155" s="65">
        <v>0</v>
      </c>
      <c r="HS155" s="65">
        <v>0</v>
      </c>
      <c r="HT155" s="65">
        <v>0</v>
      </c>
      <c r="HU155" s="65">
        <v>0</v>
      </c>
      <c r="HV155" s="65">
        <v>450000</v>
      </c>
      <c r="HW155" s="65">
        <v>53658</v>
      </c>
      <c r="HX155" s="65">
        <v>0</v>
      </c>
      <c r="HY155" s="65">
        <v>5092</v>
      </c>
      <c r="HZ155" s="65">
        <v>24656</v>
      </c>
      <c r="IA155" s="65">
        <v>0</v>
      </c>
      <c r="IB155" s="65">
        <v>0</v>
      </c>
      <c r="IC155" s="65">
        <v>913916</v>
      </c>
      <c r="ID155" s="65">
        <v>159815</v>
      </c>
      <c r="IE155" s="65">
        <v>45327313</v>
      </c>
      <c r="IF155" s="65">
        <v>32350312</v>
      </c>
      <c r="IG155" s="65">
        <v>12977001</v>
      </c>
      <c r="IH155" s="65">
        <v>12966269</v>
      </c>
      <c r="II155" s="65">
        <v>5648017</v>
      </c>
      <c r="IJ155" s="65">
        <v>2230154930</v>
      </c>
      <c r="IK155" s="65">
        <v>10732</v>
      </c>
      <c r="IL155" s="65">
        <v>0</v>
      </c>
      <c r="IM155" s="90">
        <v>43666514</v>
      </c>
      <c r="IN155" s="90">
        <v>4069</v>
      </c>
      <c r="IO155" s="90">
        <v>10731.51</v>
      </c>
      <c r="IP155" s="90">
        <v>0</v>
      </c>
      <c r="IQ155" s="90">
        <v>10731.51</v>
      </c>
      <c r="IR155" s="90">
        <v>4063</v>
      </c>
      <c r="IS155" s="90">
        <v>43602125</v>
      </c>
      <c r="IT155" s="90">
        <v>64389</v>
      </c>
      <c r="IU155" s="90">
        <v>0</v>
      </c>
      <c r="IV155" s="90">
        <v>0</v>
      </c>
      <c r="IW155" s="90">
        <v>0</v>
      </c>
      <c r="IX155" s="90">
        <v>0</v>
      </c>
      <c r="IY155" s="90">
        <v>0</v>
      </c>
      <c r="IZ155" s="90">
        <v>450000</v>
      </c>
      <c r="JA155" s="90">
        <v>64389</v>
      </c>
      <c r="JB155" s="90">
        <v>0</v>
      </c>
      <c r="JC155" s="90">
        <v>0</v>
      </c>
      <c r="JD155" s="90">
        <v>69832</v>
      </c>
      <c r="JE155" s="90">
        <v>0</v>
      </c>
      <c r="JF155" s="90">
        <v>0</v>
      </c>
      <c r="JG155" s="90">
        <v>915812</v>
      </c>
      <c r="JH155" s="90">
        <v>165311</v>
      </c>
      <c r="JI155" s="90">
        <v>45331858</v>
      </c>
      <c r="JJ155" s="90">
        <v>33424327</v>
      </c>
      <c r="JK155" s="90">
        <v>11907531</v>
      </c>
      <c r="JL155" s="90">
        <v>11918263</v>
      </c>
      <c r="JM155" s="90">
        <v>8049319</v>
      </c>
      <c r="JN155" s="90">
        <v>2518413456</v>
      </c>
      <c r="JO155" s="90">
        <v>0</v>
      </c>
      <c r="JP155" s="90">
        <v>10732</v>
      </c>
      <c r="JQ155" s="100">
        <v>43602125</v>
      </c>
      <c r="JR155" s="100">
        <v>4063</v>
      </c>
      <c r="JS155" s="100">
        <v>10731.51</v>
      </c>
      <c r="JT155" s="100">
        <v>325</v>
      </c>
      <c r="JU155" s="100">
        <v>11056.51</v>
      </c>
      <c r="JV155" s="100">
        <v>4044</v>
      </c>
      <c r="JW155" s="100">
        <v>44712526</v>
      </c>
      <c r="JX155" s="100">
        <v>0</v>
      </c>
      <c r="JY155" s="100">
        <v>0</v>
      </c>
      <c r="JZ155" s="100">
        <v>43316</v>
      </c>
      <c r="KA155" s="100">
        <v>0</v>
      </c>
      <c r="KB155" s="100">
        <v>0</v>
      </c>
      <c r="KC155" s="100">
        <v>0</v>
      </c>
      <c r="KD155" s="100">
        <v>450000</v>
      </c>
      <c r="KE155" s="100">
        <v>210074</v>
      </c>
      <c r="KF155" s="100">
        <v>0</v>
      </c>
      <c r="KG155" s="100">
        <v>0</v>
      </c>
      <c r="KH155" s="100">
        <v>32896</v>
      </c>
      <c r="KI155" s="100">
        <v>0</v>
      </c>
      <c r="KJ155" s="100">
        <v>0</v>
      </c>
      <c r="KK155" s="100">
        <v>1331314</v>
      </c>
      <c r="KL155" s="100">
        <v>217992</v>
      </c>
      <c r="KM155" s="100">
        <v>46998118</v>
      </c>
      <c r="KN155" s="100">
        <v>34224923</v>
      </c>
      <c r="KO155" s="100">
        <v>12773195</v>
      </c>
      <c r="KP155" s="100">
        <v>12773195</v>
      </c>
      <c r="KQ155" s="100">
        <v>7194387</v>
      </c>
      <c r="KR155" s="100">
        <v>2879196130</v>
      </c>
      <c r="KS155" s="100">
        <v>0</v>
      </c>
      <c r="KT155" s="100">
        <v>0</v>
      </c>
    </row>
    <row r="156" spans="1:306" x14ac:dyDescent="0.25">
      <c r="A156" s="61">
        <v>2570</v>
      </c>
      <c r="B156" s="61" t="s">
        <v>740</v>
      </c>
      <c r="C156" s="61"/>
      <c r="D156" s="61"/>
      <c r="E156" s="61"/>
      <c r="F156" s="61"/>
      <c r="G156" s="61"/>
      <c r="H156" s="61"/>
      <c r="I156" s="61"/>
      <c r="J156" s="61"/>
      <c r="K156" s="61"/>
      <c r="L156" s="61"/>
      <c r="M156" s="61"/>
      <c r="N156" s="61"/>
      <c r="O156" s="61"/>
      <c r="P156" s="61"/>
      <c r="Q156" s="61"/>
      <c r="R156" s="61"/>
      <c r="S156" s="61"/>
      <c r="T156" s="61"/>
      <c r="U156" s="61"/>
      <c r="V156" s="61"/>
      <c r="W156" s="61"/>
      <c r="X156" s="61"/>
      <c r="Y156" s="61"/>
      <c r="Z156" s="61"/>
      <c r="AA156" s="61"/>
      <c r="AB156" s="61"/>
      <c r="AC156" s="61"/>
      <c r="AD156" s="61"/>
      <c r="AE156" s="94"/>
      <c r="AF156" s="94"/>
      <c r="AG156" s="94"/>
      <c r="AH156" s="94"/>
      <c r="AI156" s="94"/>
      <c r="AJ156" s="94"/>
      <c r="AK156" s="94"/>
      <c r="AL156" s="94"/>
      <c r="AM156" s="94"/>
      <c r="AN156" s="94"/>
      <c r="AO156" s="94"/>
      <c r="AP156" s="94"/>
      <c r="AQ156" s="94"/>
      <c r="AR156" s="94"/>
      <c r="AS156" s="94"/>
      <c r="AT156" s="94"/>
      <c r="AU156" s="94"/>
      <c r="AV156" s="94"/>
      <c r="AW156" s="94"/>
      <c r="AX156" s="94"/>
      <c r="AY156" s="94"/>
      <c r="AZ156" s="94"/>
      <c r="BA156" s="94"/>
      <c r="BB156" s="94"/>
      <c r="BC156" s="94"/>
      <c r="BD156" s="94"/>
      <c r="BE156" s="94"/>
      <c r="BF156" s="94"/>
      <c r="BG156" s="94"/>
      <c r="BH156" s="94"/>
      <c r="BI156" s="94"/>
      <c r="BJ156" s="85"/>
      <c r="BK156" s="85"/>
      <c r="BL156" s="85"/>
      <c r="BM156" s="85"/>
      <c r="BN156" s="85"/>
      <c r="BO156" s="85"/>
      <c r="BP156" s="85"/>
      <c r="BQ156" s="85"/>
      <c r="BR156" s="85"/>
      <c r="BS156" s="85"/>
      <c r="BT156" s="85"/>
      <c r="BU156" s="85"/>
      <c r="BV156" s="85"/>
      <c r="BW156" s="85"/>
      <c r="BX156" s="85"/>
      <c r="BY156" s="85"/>
      <c r="BZ156" s="85"/>
      <c r="CA156" s="85"/>
      <c r="CB156" s="85"/>
      <c r="CC156" s="85"/>
      <c r="CD156" s="85"/>
      <c r="CE156" s="85"/>
      <c r="CF156" s="85"/>
      <c r="CG156" s="85"/>
      <c r="CH156" s="85"/>
      <c r="CI156" s="85"/>
      <c r="CJ156" s="85"/>
      <c r="CK156" s="85"/>
      <c r="CL156" s="85"/>
      <c r="CM156" s="85"/>
      <c r="CN156" s="85"/>
      <c r="CO156" s="91"/>
      <c r="CP156" s="91"/>
      <c r="CQ156" s="91"/>
      <c r="CR156" s="91"/>
      <c r="CS156" s="91"/>
      <c r="CT156" s="91"/>
      <c r="CU156" s="91"/>
      <c r="CV156" s="91"/>
      <c r="CW156" s="91"/>
      <c r="CX156" s="91"/>
      <c r="CY156" s="91"/>
      <c r="CZ156" s="91"/>
      <c r="DA156" s="91"/>
      <c r="DB156" s="91"/>
      <c r="DC156" s="91"/>
      <c r="DD156" s="91"/>
      <c r="DE156" s="91"/>
      <c r="DF156" s="91"/>
      <c r="DG156" s="91"/>
      <c r="DH156" s="91"/>
      <c r="DI156" s="91"/>
      <c r="DJ156" s="91"/>
      <c r="DK156" s="91"/>
      <c r="DL156" s="91"/>
      <c r="DM156" s="91"/>
      <c r="DN156" s="91"/>
      <c r="DO156" s="91"/>
      <c r="DP156" s="91"/>
      <c r="DQ156" s="91"/>
      <c r="DR156" s="91"/>
      <c r="DS156" s="91"/>
      <c r="DT156" s="91"/>
      <c r="DU156" s="92">
        <v>5403704</v>
      </c>
      <c r="DV156" s="92">
        <v>546</v>
      </c>
      <c r="DW156" s="92">
        <v>9896.89</v>
      </c>
      <c r="DX156" s="92">
        <v>0</v>
      </c>
      <c r="DY156" s="92">
        <v>9896.89</v>
      </c>
      <c r="DZ156" s="92">
        <v>525</v>
      </c>
      <c r="EA156" s="92">
        <v>5403704</v>
      </c>
      <c r="EB156" s="92">
        <v>0</v>
      </c>
      <c r="EC156" s="92">
        <v>0</v>
      </c>
      <c r="ED156" s="92">
        <v>0</v>
      </c>
      <c r="EE156" s="92">
        <v>0</v>
      </c>
      <c r="EF156" s="92">
        <v>0</v>
      </c>
      <c r="EG156" s="92">
        <v>0</v>
      </c>
      <c r="EH156" s="92">
        <v>0</v>
      </c>
      <c r="EI156" s="92">
        <v>207835</v>
      </c>
      <c r="EJ156" s="92">
        <v>142611</v>
      </c>
      <c r="EK156" s="92">
        <v>5793352</v>
      </c>
      <c r="EL156" s="92">
        <v>320671</v>
      </c>
      <c r="EM156" s="92">
        <v>5472681</v>
      </c>
      <c r="EN156" s="92">
        <v>5472682</v>
      </c>
      <c r="EO156" s="92">
        <v>0</v>
      </c>
      <c r="EP156" s="92">
        <v>3282</v>
      </c>
      <c r="EQ156" s="92">
        <v>1024732396</v>
      </c>
      <c r="ER156" s="92">
        <v>0</v>
      </c>
      <c r="ES156" s="92">
        <v>1</v>
      </c>
      <c r="ET156" s="92">
        <v>207837</v>
      </c>
      <c r="EU156" s="92">
        <v>0</v>
      </c>
      <c r="EV156" s="92">
        <v>11288</v>
      </c>
      <c r="EW156" s="92">
        <v>27914</v>
      </c>
      <c r="EX156" s="92">
        <v>0</v>
      </c>
      <c r="EY156" s="92">
        <v>0</v>
      </c>
      <c r="EZ156" s="92">
        <v>0</v>
      </c>
      <c r="FA156" s="88">
        <v>5195867</v>
      </c>
      <c r="FB156" s="88">
        <v>525</v>
      </c>
      <c r="FC156" s="88">
        <v>9896.89</v>
      </c>
      <c r="FD156" s="88">
        <v>175</v>
      </c>
      <c r="FE156" s="88">
        <v>10071.89</v>
      </c>
      <c r="FF156" s="88">
        <v>514</v>
      </c>
      <c r="FG156" s="88">
        <v>5176951</v>
      </c>
      <c r="FH156" s="88">
        <v>18916</v>
      </c>
      <c r="FI156" s="88">
        <v>0</v>
      </c>
      <c r="FJ156" s="88">
        <v>0</v>
      </c>
      <c r="FK156" s="88">
        <v>0</v>
      </c>
      <c r="FL156" s="88">
        <v>0</v>
      </c>
      <c r="FM156" s="88">
        <v>0</v>
      </c>
      <c r="FN156" s="88">
        <v>0</v>
      </c>
      <c r="FO156" s="88">
        <v>110791</v>
      </c>
      <c r="FP156" s="88">
        <v>143936</v>
      </c>
      <c r="FQ156" s="88">
        <v>583</v>
      </c>
      <c r="FR156" s="88">
        <v>0</v>
      </c>
      <c r="FS156" s="88">
        <v>0</v>
      </c>
      <c r="FT156" s="88">
        <v>0</v>
      </c>
      <c r="FU156" s="88">
        <v>49081</v>
      </c>
      <c r="FV156" s="88">
        <v>25446</v>
      </c>
      <c r="FW156" s="88">
        <v>5525704</v>
      </c>
      <c r="FX156" s="88">
        <v>717620</v>
      </c>
      <c r="FY156" s="88">
        <v>4808084</v>
      </c>
      <c r="FZ156" s="88">
        <v>4808084</v>
      </c>
      <c r="GA156" s="88">
        <v>0</v>
      </c>
      <c r="GB156" s="88">
        <v>1102121841</v>
      </c>
      <c r="GC156" s="88">
        <v>0</v>
      </c>
      <c r="GD156" s="88">
        <v>0</v>
      </c>
      <c r="GE156" s="93">
        <v>5176951</v>
      </c>
      <c r="GF156" s="93">
        <v>514</v>
      </c>
      <c r="GG156" s="93">
        <v>10071.89</v>
      </c>
      <c r="GH156" s="93">
        <v>179</v>
      </c>
      <c r="GI156" s="93">
        <v>10250.89</v>
      </c>
      <c r="GJ156" s="93">
        <v>506</v>
      </c>
      <c r="GK156" s="93">
        <v>5186950</v>
      </c>
      <c r="GL156" s="93">
        <v>0</v>
      </c>
      <c r="GM156" s="93">
        <v>0</v>
      </c>
      <c r="GN156" s="93">
        <v>0</v>
      </c>
      <c r="GO156" s="93">
        <v>0</v>
      </c>
      <c r="GP156" s="93">
        <v>0</v>
      </c>
      <c r="GQ156" s="93">
        <v>0</v>
      </c>
      <c r="GR156" s="93">
        <v>0</v>
      </c>
      <c r="GS156" s="93">
        <v>82007</v>
      </c>
      <c r="GT156" s="93">
        <v>145111</v>
      </c>
      <c r="GU156" s="93">
        <v>0</v>
      </c>
      <c r="GV156" s="93">
        <v>0</v>
      </c>
      <c r="GW156" s="93">
        <v>0</v>
      </c>
      <c r="GX156" s="93">
        <v>0</v>
      </c>
      <c r="GY156" s="93">
        <v>59760</v>
      </c>
      <c r="GZ156" s="93">
        <v>38931</v>
      </c>
      <c r="HA156" s="93">
        <v>5512759</v>
      </c>
      <c r="HB156" s="93">
        <v>227751</v>
      </c>
      <c r="HC156" s="93">
        <v>5285008</v>
      </c>
      <c r="HD156" s="93">
        <v>5285008</v>
      </c>
      <c r="HE156" s="93">
        <v>0</v>
      </c>
      <c r="HF156" s="93">
        <v>1125432650</v>
      </c>
      <c r="HG156" s="93">
        <v>0</v>
      </c>
      <c r="HH156" s="93">
        <v>0</v>
      </c>
      <c r="HI156" s="65">
        <v>5186950</v>
      </c>
      <c r="HJ156" s="65">
        <v>506</v>
      </c>
      <c r="HK156" s="65">
        <v>10250.89</v>
      </c>
      <c r="HL156" s="65">
        <v>0</v>
      </c>
      <c r="HM156" s="65">
        <v>10250.89</v>
      </c>
      <c r="HN156" s="65">
        <v>494</v>
      </c>
      <c r="HO156" s="65">
        <v>5063940</v>
      </c>
      <c r="HP156" s="65">
        <v>123010</v>
      </c>
      <c r="HQ156" s="65">
        <v>0</v>
      </c>
      <c r="HR156" s="65">
        <v>0</v>
      </c>
      <c r="HS156" s="65">
        <v>0</v>
      </c>
      <c r="HT156" s="65">
        <v>0</v>
      </c>
      <c r="HU156" s="65">
        <v>0</v>
      </c>
      <c r="HV156" s="65">
        <v>0</v>
      </c>
      <c r="HW156" s="65">
        <v>123011</v>
      </c>
      <c r="HX156" s="65">
        <v>141211</v>
      </c>
      <c r="HY156" s="65">
        <v>0</v>
      </c>
      <c r="HZ156" s="65">
        <v>10022</v>
      </c>
      <c r="IA156" s="65">
        <v>0</v>
      </c>
      <c r="IB156" s="65">
        <v>0</v>
      </c>
      <c r="IC156" s="65">
        <v>162552</v>
      </c>
      <c r="ID156" s="65">
        <v>39039</v>
      </c>
      <c r="IE156" s="65">
        <v>5662785</v>
      </c>
      <c r="IF156" s="65">
        <v>134862</v>
      </c>
      <c r="IG156" s="65">
        <v>5527923</v>
      </c>
      <c r="IH156" s="65">
        <v>5527923</v>
      </c>
      <c r="II156" s="65">
        <v>0</v>
      </c>
      <c r="IJ156" s="65">
        <v>1202452969</v>
      </c>
      <c r="IK156" s="65">
        <v>0</v>
      </c>
      <c r="IL156" s="65">
        <v>0</v>
      </c>
      <c r="IM156" s="90">
        <v>5063940</v>
      </c>
      <c r="IN156" s="90">
        <v>494</v>
      </c>
      <c r="IO156" s="90">
        <v>10250.89</v>
      </c>
      <c r="IP156" s="90">
        <v>0</v>
      </c>
      <c r="IQ156" s="90">
        <v>10250.89</v>
      </c>
      <c r="IR156" s="90">
        <v>488</v>
      </c>
      <c r="IS156" s="90">
        <v>5002434</v>
      </c>
      <c r="IT156" s="90">
        <v>61506</v>
      </c>
      <c r="IU156" s="90">
        <v>0</v>
      </c>
      <c r="IV156" s="90">
        <v>0</v>
      </c>
      <c r="IW156" s="90">
        <v>0</v>
      </c>
      <c r="IX156" s="90">
        <v>0</v>
      </c>
      <c r="IY156" s="90">
        <v>0</v>
      </c>
      <c r="IZ156" s="90">
        <v>0</v>
      </c>
      <c r="JA156" s="90">
        <v>61505</v>
      </c>
      <c r="JB156" s="90">
        <v>143046</v>
      </c>
      <c r="JC156" s="90">
        <v>0</v>
      </c>
      <c r="JD156" s="90">
        <v>15969</v>
      </c>
      <c r="JE156" s="90">
        <v>0</v>
      </c>
      <c r="JF156" s="90">
        <v>0</v>
      </c>
      <c r="JG156" s="90">
        <v>169660</v>
      </c>
      <c r="JH156" s="90">
        <v>47627</v>
      </c>
      <c r="JI156" s="90">
        <v>5501747</v>
      </c>
      <c r="JJ156" s="90">
        <v>127180</v>
      </c>
      <c r="JK156" s="90">
        <v>5374567</v>
      </c>
      <c r="JL156" s="90">
        <v>5374567</v>
      </c>
      <c r="JM156" s="90">
        <v>0</v>
      </c>
      <c r="JN156" s="90">
        <v>1347647330</v>
      </c>
      <c r="JO156" s="90">
        <v>0</v>
      </c>
      <c r="JP156" s="90">
        <v>0</v>
      </c>
      <c r="JQ156" s="100">
        <v>5002434</v>
      </c>
      <c r="JR156" s="100">
        <v>488</v>
      </c>
      <c r="JS156" s="100">
        <v>10250.89</v>
      </c>
      <c r="JT156" s="100">
        <v>749.11</v>
      </c>
      <c r="JU156" s="100">
        <v>11000</v>
      </c>
      <c r="JV156" s="100">
        <v>483</v>
      </c>
      <c r="JW156" s="100">
        <v>5313000</v>
      </c>
      <c r="JX156" s="100">
        <v>0</v>
      </c>
      <c r="JY156" s="100">
        <v>0</v>
      </c>
      <c r="JZ156" s="100">
        <v>0</v>
      </c>
      <c r="KA156" s="100">
        <v>964214</v>
      </c>
      <c r="KB156" s="100">
        <v>0</v>
      </c>
      <c r="KC156" s="100">
        <v>0</v>
      </c>
      <c r="KD156" s="100">
        <v>0</v>
      </c>
      <c r="KE156" s="100">
        <v>55000</v>
      </c>
      <c r="KF156" s="100">
        <v>140549</v>
      </c>
      <c r="KG156" s="100">
        <v>1985</v>
      </c>
      <c r="KH156" s="100">
        <v>4112</v>
      </c>
      <c r="KI156" s="100">
        <v>0</v>
      </c>
      <c r="KJ156" s="100">
        <v>0</v>
      </c>
      <c r="KK156" s="100">
        <v>228528</v>
      </c>
      <c r="KL156" s="100">
        <v>44744</v>
      </c>
      <c r="KM156" s="100">
        <v>6752131</v>
      </c>
      <c r="KN156" s="100">
        <v>986969</v>
      </c>
      <c r="KO156" s="100">
        <v>5765162</v>
      </c>
      <c r="KP156" s="100">
        <v>5765162</v>
      </c>
      <c r="KQ156" s="100">
        <v>0</v>
      </c>
      <c r="KR156" s="100">
        <v>1534521763</v>
      </c>
      <c r="KS156" s="100">
        <v>0</v>
      </c>
      <c r="KT156" s="100">
        <v>0</v>
      </c>
    </row>
    <row r="157" spans="1:306" x14ac:dyDescent="0.25">
      <c r="A157" s="61">
        <v>2576</v>
      </c>
      <c r="B157" s="61" t="s">
        <v>172</v>
      </c>
      <c r="C157" s="61">
        <v>7922518</v>
      </c>
      <c r="D157" s="61">
        <v>852</v>
      </c>
      <c r="E157" s="61">
        <v>9298.73</v>
      </c>
      <c r="F157" s="61">
        <v>75</v>
      </c>
      <c r="G157" s="61">
        <v>9373.73</v>
      </c>
      <c r="H157" s="61">
        <v>839</v>
      </c>
      <c r="I157" s="61">
        <v>7864559</v>
      </c>
      <c r="J157" s="61">
        <v>0</v>
      </c>
      <c r="K157" s="61">
        <v>7257</v>
      </c>
      <c r="L157" s="61">
        <v>0</v>
      </c>
      <c r="M157" s="61">
        <v>0</v>
      </c>
      <c r="N157" s="61">
        <v>0</v>
      </c>
      <c r="O157" s="61">
        <v>0</v>
      </c>
      <c r="P157" s="61">
        <v>0</v>
      </c>
      <c r="Q157" s="61">
        <v>121858</v>
      </c>
      <c r="R157" s="61">
        <v>0</v>
      </c>
      <c r="S157" s="61">
        <v>8075591</v>
      </c>
      <c r="T157" s="61">
        <v>4812171</v>
      </c>
      <c r="U157" s="61">
        <v>3263420</v>
      </c>
      <c r="V157" s="61">
        <v>3259529</v>
      </c>
      <c r="W157" s="61">
        <v>877670</v>
      </c>
      <c r="X157" s="61">
        <v>19259</v>
      </c>
      <c r="Y157" s="61">
        <v>394894373</v>
      </c>
      <c r="Z157" s="61">
        <v>3891</v>
      </c>
      <c r="AA157" s="61">
        <v>0</v>
      </c>
      <c r="AB157" s="61">
        <v>57959</v>
      </c>
      <c r="AC157" s="61">
        <v>0</v>
      </c>
      <c r="AD157" s="61">
        <v>23958</v>
      </c>
      <c r="AE157" s="94">
        <v>7871816</v>
      </c>
      <c r="AF157" s="94">
        <v>839</v>
      </c>
      <c r="AG157" s="94">
        <v>9382.3799999999992</v>
      </c>
      <c r="AH157" s="94">
        <v>0</v>
      </c>
      <c r="AI157" s="94">
        <v>9382.3799999999992</v>
      </c>
      <c r="AJ157" s="94">
        <v>831</v>
      </c>
      <c r="AK157" s="94">
        <v>7796758</v>
      </c>
      <c r="AL157" s="94">
        <v>0</v>
      </c>
      <c r="AM157" s="94">
        <v>27340</v>
      </c>
      <c r="AN157" s="94">
        <v>0</v>
      </c>
      <c r="AO157" s="94">
        <v>0</v>
      </c>
      <c r="AP157" s="94">
        <v>0</v>
      </c>
      <c r="AQ157" s="94">
        <v>0</v>
      </c>
      <c r="AR157" s="94">
        <v>0</v>
      </c>
      <c r="AS157" s="94">
        <v>75059</v>
      </c>
      <c r="AT157" s="94">
        <v>0</v>
      </c>
      <c r="AU157" s="94">
        <v>8014915</v>
      </c>
      <c r="AV157" s="94">
        <v>4878829</v>
      </c>
      <c r="AW157" s="94">
        <v>3136086</v>
      </c>
      <c r="AX157" s="94">
        <v>3145468</v>
      </c>
      <c r="AY157" s="94">
        <v>883906</v>
      </c>
      <c r="AZ157" s="94">
        <v>22305</v>
      </c>
      <c r="BA157" s="94">
        <v>396708385</v>
      </c>
      <c r="BB157" s="94">
        <v>0</v>
      </c>
      <c r="BC157" s="94">
        <v>9382</v>
      </c>
      <c r="BD157" s="94">
        <v>75058</v>
      </c>
      <c r="BE157" s="94">
        <v>0</v>
      </c>
      <c r="BF157" s="94">
        <v>3170</v>
      </c>
      <c r="BG157" s="94">
        <v>37530</v>
      </c>
      <c r="BH157" s="94">
        <v>0</v>
      </c>
      <c r="BI157" s="94">
        <v>0</v>
      </c>
      <c r="BJ157" s="85">
        <v>7842863</v>
      </c>
      <c r="BK157" s="85">
        <v>833</v>
      </c>
      <c r="BL157" s="85">
        <v>9415.2000000000007</v>
      </c>
      <c r="BM157" s="85">
        <v>0</v>
      </c>
      <c r="BN157" s="85">
        <v>9415.2000000000007</v>
      </c>
      <c r="BO157" s="85">
        <v>829</v>
      </c>
      <c r="BP157" s="85">
        <v>7805201</v>
      </c>
      <c r="BQ157" s="85">
        <v>0</v>
      </c>
      <c r="BR157" s="85">
        <v>0</v>
      </c>
      <c r="BS157" s="85">
        <v>0</v>
      </c>
      <c r="BT157" s="85">
        <v>0</v>
      </c>
      <c r="BU157" s="85">
        <v>0</v>
      </c>
      <c r="BV157" s="85">
        <v>0</v>
      </c>
      <c r="BW157" s="85">
        <v>0</v>
      </c>
      <c r="BX157" s="85">
        <v>37661</v>
      </c>
      <c r="BY157" s="85">
        <v>0</v>
      </c>
      <c r="BZ157" s="85">
        <v>7900512</v>
      </c>
      <c r="CA157" s="85">
        <v>4946595</v>
      </c>
      <c r="CB157" s="85">
        <v>2953917</v>
      </c>
      <c r="CC157" s="85">
        <v>2944502</v>
      </c>
      <c r="CD157" s="85">
        <v>1151660</v>
      </c>
      <c r="CE157" s="85">
        <v>17678</v>
      </c>
      <c r="CF157" s="85">
        <v>404101643</v>
      </c>
      <c r="CG157" s="85">
        <v>9415</v>
      </c>
      <c r="CH157" s="85">
        <v>0</v>
      </c>
      <c r="CI157" s="85">
        <v>37662</v>
      </c>
      <c r="CJ157" s="85">
        <v>2080</v>
      </c>
      <c r="CK157" s="85">
        <v>9939</v>
      </c>
      <c r="CL157" s="85">
        <v>7969</v>
      </c>
      <c r="CM157" s="85">
        <v>0</v>
      </c>
      <c r="CN157" s="85">
        <v>0</v>
      </c>
      <c r="CO157" s="91">
        <v>7805201</v>
      </c>
      <c r="CP157" s="91">
        <v>829</v>
      </c>
      <c r="CQ157" s="91">
        <v>9415.2000000000007</v>
      </c>
      <c r="CR157" s="91">
        <v>0</v>
      </c>
      <c r="CS157" s="91">
        <v>9415.2000000000007</v>
      </c>
      <c r="CT157" s="91">
        <v>823</v>
      </c>
      <c r="CU157" s="91">
        <v>7748710</v>
      </c>
      <c r="CV157" s="91">
        <v>0</v>
      </c>
      <c r="CW157" s="91">
        <v>11108</v>
      </c>
      <c r="CX157" s="91">
        <v>0</v>
      </c>
      <c r="CY157" s="91">
        <v>0</v>
      </c>
      <c r="CZ157" s="91">
        <v>0</v>
      </c>
      <c r="DA157" s="91">
        <v>0</v>
      </c>
      <c r="DB157" s="91">
        <v>0</v>
      </c>
      <c r="DC157" s="91">
        <v>56491</v>
      </c>
      <c r="DD157" s="91">
        <v>0</v>
      </c>
      <c r="DE157" s="91">
        <v>7896116</v>
      </c>
      <c r="DF157" s="91">
        <v>4874588</v>
      </c>
      <c r="DG157" s="91">
        <v>3021528</v>
      </c>
      <c r="DH157" s="91">
        <v>3021528</v>
      </c>
      <c r="DI157" s="91">
        <v>1359200</v>
      </c>
      <c r="DJ157" s="91">
        <v>17938</v>
      </c>
      <c r="DK157" s="91">
        <v>436178980</v>
      </c>
      <c r="DL157" s="91">
        <v>0</v>
      </c>
      <c r="DM157" s="91">
        <v>0</v>
      </c>
      <c r="DN157" s="91">
        <v>56491</v>
      </c>
      <c r="DO157" s="91">
        <v>0</v>
      </c>
      <c r="DP157" s="91">
        <v>7610</v>
      </c>
      <c r="DQ157" s="91">
        <v>15706</v>
      </c>
      <c r="DR157" s="91">
        <v>0</v>
      </c>
      <c r="DS157" s="91">
        <v>0</v>
      </c>
      <c r="DT157" s="91">
        <v>0</v>
      </c>
      <c r="DU157" s="92">
        <v>7759818</v>
      </c>
      <c r="DV157" s="92">
        <v>823</v>
      </c>
      <c r="DW157" s="92">
        <v>9428.7000000000007</v>
      </c>
      <c r="DX157" s="92">
        <v>0</v>
      </c>
      <c r="DY157" s="92">
        <v>9428.7000000000007</v>
      </c>
      <c r="DZ157" s="92">
        <v>808</v>
      </c>
      <c r="EA157" s="92">
        <v>7759818</v>
      </c>
      <c r="EB157" s="92">
        <v>0</v>
      </c>
      <c r="EC157" s="92">
        <v>50590</v>
      </c>
      <c r="ED157" s="92">
        <v>0</v>
      </c>
      <c r="EE157" s="92">
        <v>0</v>
      </c>
      <c r="EF157" s="92">
        <v>0</v>
      </c>
      <c r="EG157" s="92">
        <v>0</v>
      </c>
      <c r="EH157" s="92">
        <v>0</v>
      </c>
      <c r="EI157" s="92">
        <v>141431</v>
      </c>
      <c r="EJ157" s="92">
        <v>0</v>
      </c>
      <c r="EK157" s="92">
        <v>8068953</v>
      </c>
      <c r="EL157" s="92">
        <v>4791788</v>
      </c>
      <c r="EM157" s="92">
        <v>3277165</v>
      </c>
      <c r="EN157" s="92">
        <v>3267736</v>
      </c>
      <c r="EO157" s="92">
        <v>1261718</v>
      </c>
      <c r="EP157" s="92">
        <v>18372</v>
      </c>
      <c r="EQ157" s="92">
        <v>412599652</v>
      </c>
      <c r="ER157" s="92">
        <v>9429</v>
      </c>
      <c r="ES157" s="92">
        <v>0</v>
      </c>
      <c r="ET157" s="92">
        <v>141428</v>
      </c>
      <c r="EU157" s="92">
        <v>811</v>
      </c>
      <c r="EV157" s="92">
        <v>29717</v>
      </c>
      <c r="EW157" s="92">
        <v>86586</v>
      </c>
      <c r="EX157" s="92">
        <v>0</v>
      </c>
      <c r="EY157" s="92">
        <v>0</v>
      </c>
      <c r="EZ157" s="92">
        <v>0</v>
      </c>
      <c r="FA157" s="88">
        <v>7668980</v>
      </c>
      <c r="FB157" s="88">
        <v>808</v>
      </c>
      <c r="FC157" s="88">
        <v>9491.31</v>
      </c>
      <c r="FD157" s="88">
        <v>208.69</v>
      </c>
      <c r="FE157" s="88">
        <v>9700</v>
      </c>
      <c r="FF157" s="88">
        <v>806</v>
      </c>
      <c r="FG157" s="88">
        <v>7818200</v>
      </c>
      <c r="FH157" s="88">
        <v>0</v>
      </c>
      <c r="FI157" s="88">
        <v>0</v>
      </c>
      <c r="FJ157" s="88">
        <v>0</v>
      </c>
      <c r="FK157" s="88">
        <v>0</v>
      </c>
      <c r="FL157" s="88">
        <v>0</v>
      </c>
      <c r="FM157" s="88">
        <v>0</v>
      </c>
      <c r="FN157" s="88">
        <v>0</v>
      </c>
      <c r="FO157" s="88">
        <v>19400</v>
      </c>
      <c r="FP157" s="88">
        <v>0</v>
      </c>
      <c r="FQ157" s="88">
        <v>0</v>
      </c>
      <c r="FR157" s="88">
        <v>29922</v>
      </c>
      <c r="FS157" s="88">
        <v>0</v>
      </c>
      <c r="FT157" s="88">
        <v>0</v>
      </c>
      <c r="FU157" s="88">
        <v>73706</v>
      </c>
      <c r="FV157" s="88">
        <v>25446</v>
      </c>
      <c r="FW157" s="88">
        <v>7966674</v>
      </c>
      <c r="FX157" s="88">
        <v>5188640</v>
      </c>
      <c r="FY157" s="88">
        <v>2778034</v>
      </c>
      <c r="FZ157" s="88">
        <v>2778034</v>
      </c>
      <c r="GA157" s="88">
        <v>1712588</v>
      </c>
      <c r="GB157" s="88">
        <v>445308870</v>
      </c>
      <c r="GC157" s="88">
        <v>0</v>
      </c>
      <c r="GD157" s="88">
        <v>0</v>
      </c>
      <c r="GE157" s="93">
        <v>7818200</v>
      </c>
      <c r="GF157" s="93">
        <v>806</v>
      </c>
      <c r="GG157" s="93">
        <v>9700</v>
      </c>
      <c r="GH157" s="93">
        <v>300</v>
      </c>
      <c r="GI157" s="93">
        <v>10000</v>
      </c>
      <c r="GJ157" s="93">
        <v>800</v>
      </c>
      <c r="GK157" s="93">
        <v>8000000</v>
      </c>
      <c r="GL157" s="93">
        <v>0</v>
      </c>
      <c r="GM157" s="93">
        <v>0</v>
      </c>
      <c r="GN157" s="93">
        <v>4360</v>
      </c>
      <c r="GO157" s="93">
        <v>0</v>
      </c>
      <c r="GP157" s="93">
        <v>0</v>
      </c>
      <c r="GQ157" s="93">
        <v>0</v>
      </c>
      <c r="GR157" s="93">
        <v>0</v>
      </c>
      <c r="GS157" s="93">
        <v>60000</v>
      </c>
      <c r="GT157" s="93">
        <v>0</v>
      </c>
      <c r="GU157" s="93">
        <v>0</v>
      </c>
      <c r="GV157" s="93">
        <v>38144</v>
      </c>
      <c r="GW157" s="93">
        <v>0</v>
      </c>
      <c r="GX157" s="93">
        <v>0</v>
      </c>
      <c r="GY157" s="93">
        <v>100892</v>
      </c>
      <c r="GZ157" s="93">
        <v>25954</v>
      </c>
      <c r="HA157" s="93">
        <v>8229350</v>
      </c>
      <c r="HB157" s="93">
        <v>5404535</v>
      </c>
      <c r="HC157" s="93">
        <v>2824815</v>
      </c>
      <c r="HD157" s="93">
        <v>2824815</v>
      </c>
      <c r="HE157" s="93">
        <v>1963225</v>
      </c>
      <c r="HF157" s="93">
        <v>459070997</v>
      </c>
      <c r="HG157" s="93">
        <v>0</v>
      </c>
      <c r="HH157" s="93">
        <v>0</v>
      </c>
      <c r="HI157" s="65">
        <v>8004360</v>
      </c>
      <c r="HJ157" s="65">
        <v>800</v>
      </c>
      <c r="HK157" s="65">
        <v>10005.450000000001</v>
      </c>
      <c r="HL157" s="65">
        <v>0</v>
      </c>
      <c r="HM157" s="65">
        <v>10005.450000000001</v>
      </c>
      <c r="HN157" s="65">
        <v>815</v>
      </c>
      <c r="HO157" s="65">
        <v>8154442</v>
      </c>
      <c r="HP157" s="65">
        <v>0</v>
      </c>
      <c r="HQ157" s="65">
        <v>0</v>
      </c>
      <c r="HR157" s="65">
        <v>0</v>
      </c>
      <c r="HS157" s="65">
        <v>0</v>
      </c>
      <c r="HT157" s="65">
        <v>0</v>
      </c>
      <c r="HU157" s="65">
        <v>0</v>
      </c>
      <c r="HV157" s="65">
        <v>0</v>
      </c>
      <c r="HW157" s="65">
        <v>0</v>
      </c>
      <c r="HX157" s="65">
        <v>0</v>
      </c>
      <c r="HY157" s="65">
        <v>0</v>
      </c>
      <c r="HZ157" s="65">
        <v>18093</v>
      </c>
      <c r="IA157" s="65">
        <v>0</v>
      </c>
      <c r="IB157" s="65">
        <v>0</v>
      </c>
      <c r="IC157" s="65">
        <v>143650</v>
      </c>
      <c r="ID157" s="65">
        <v>39039</v>
      </c>
      <c r="IE157" s="65">
        <v>8355224</v>
      </c>
      <c r="IF157" s="65">
        <v>5868454</v>
      </c>
      <c r="IG157" s="65">
        <v>2486770</v>
      </c>
      <c r="IH157" s="65">
        <v>2486770</v>
      </c>
      <c r="II157" s="65">
        <v>2014555</v>
      </c>
      <c r="IJ157" s="65">
        <v>488220753</v>
      </c>
      <c r="IK157" s="65">
        <v>0</v>
      </c>
      <c r="IL157" s="65">
        <v>0</v>
      </c>
      <c r="IM157" s="90">
        <v>8154442</v>
      </c>
      <c r="IN157" s="90">
        <v>815</v>
      </c>
      <c r="IO157" s="90">
        <v>10005.450000000001</v>
      </c>
      <c r="IP157" s="90">
        <v>0</v>
      </c>
      <c r="IQ157" s="90">
        <v>10005.450000000001</v>
      </c>
      <c r="IR157" s="90">
        <v>829</v>
      </c>
      <c r="IS157" s="90">
        <v>8294518</v>
      </c>
      <c r="IT157" s="90">
        <v>0</v>
      </c>
      <c r="IU157" s="90">
        <v>0</v>
      </c>
      <c r="IV157" s="90">
        <v>0</v>
      </c>
      <c r="IW157" s="90">
        <v>0</v>
      </c>
      <c r="IX157" s="90">
        <v>0</v>
      </c>
      <c r="IY157" s="90">
        <v>0</v>
      </c>
      <c r="IZ157" s="90">
        <v>0</v>
      </c>
      <c r="JA157" s="90">
        <v>0</v>
      </c>
      <c r="JB157" s="90">
        <v>0</v>
      </c>
      <c r="JC157" s="90">
        <v>1758</v>
      </c>
      <c r="JD157" s="90">
        <v>14192</v>
      </c>
      <c r="JE157" s="90">
        <v>0</v>
      </c>
      <c r="JF157" s="90">
        <v>0</v>
      </c>
      <c r="JG157" s="90">
        <v>244863</v>
      </c>
      <c r="JH157" s="90">
        <v>39228</v>
      </c>
      <c r="JI157" s="90">
        <v>8594559</v>
      </c>
      <c r="JJ157" s="90">
        <v>6583361</v>
      </c>
      <c r="JK157" s="90">
        <v>2011198</v>
      </c>
      <c r="JL157" s="90">
        <v>2011198</v>
      </c>
      <c r="JM157" s="90">
        <v>2924400</v>
      </c>
      <c r="JN157" s="90">
        <v>551899997</v>
      </c>
      <c r="JO157" s="90">
        <v>0</v>
      </c>
      <c r="JP157" s="90">
        <v>0</v>
      </c>
      <c r="JQ157" s="100">
        <v>8294518</v>
      </c>
      <c r="JR157" s="100">
        <v>829</v>
      </c>
      <c r="JS157" s="100">
        <v>10005.450000000001</v>
      </c>
      <c r="JT157" s="100">
        <v>994.55</v>
      </c>
      <c r="JU157" s="100">
        <v>11000</v>
      </c>
      <c r="JV157" s="100">
        <v>840</v>
      </c>
      <c r="JW157" s="100">
        <v>9240000</v>
      </c>
      <c r="JX157" s="100">
        <v>0</v>
      </c>
      <c r="JY157" s="100">
        <v>0</v>
      </c>
      <c r="JZ157" s="100">
        <v>58867</v>
      </c>
      <c r="KA157" s="100">
        <v>0</v>
      </c>
      <c r="KB157" s="100">
        <v>0</v>
      </c>
      <c r="KC157" s="100">
        <v>0</v>
      </c>
      <c r="KD157" s="100">
        <v>0</v>
      </c>
      <c r="KE157" s="100">
        <v>0</v>
      </c>
      <c r="KF157" s="100">
        <v>0</v>
      </c>
      <c r="KG157" s="100">
        <v>0</v>
      </c>
      <c r="KH157" s="100">
        <v>41074</v>
      </c>
      <c r="KI157" s="100">
        <v>0</v>
      </c>
      <c r="KJ157" s="100">
        <v>0</v>
      </c>
      <c r="KK157" s="100">
        <v>393351</v>
      </c>
      <c r="KL157" s="100">
        <v>60260</v>
      </c>
      <c r="KM157" s="100">
        <v>9793552</v>
      </c>
      <c r="KN157" s="100">
        <v>7287178</v>
      </c>
      <c r="KO157" s="100">
        <v>2506374</v>
      </c>
      <c r="KP157" s="100">
        <v>2506374</v>
      </c>
      <c r="KQ157" s="100">
        <v>2034275</v>
      </c>
      <c r="KR157" s="100">
        <v>608347257</v>
      </c>
      <c r="KS157" s="100">
        <v>0</v>
      </c>
      <c r="KT157" s="100">
        <v>0</v>
      </c>
    </row>
    <row r="158" spans="1:306" x14ac:dyDescent="0.25">
      <c r="A158" s="61">
        <v>2583</v>
      </c>
      <c r="B158" s="61" t="s">
        <v>173</v>
      </c>
      <c r="C158" s="61">
        <v>32023134</v>
      </c>
      <c r="D158" s="61">
        <v>3519</v>
      </c>
      <c r="E158" s="61">
        <v>9100.07</v>
      </c>
      <c r="F158" s="61">
        <v>75</v>
      </c>
      <c r="G158" s="61">
        <v>9175.07</v>
      </c>
      <c r="H158" s="61">
        <v>3540</v>
      </c>
      <c r="I158" s="61">
        <v>32479748</v>
      </c>
      <c r="J158" s="61">
        <v>1256865</v>
      </c>
      <c r="K158" s="61">
        <v>0</v>
      </c>
      <c r="L158" s="61">
        <v>0</v>
      </c>
      <c r="M158" s="61">
        <v>0</v>
      </c>
      <c r="N158" s="61">
        <v>0</v>
      </c>
      <c r="O158" s="61">
        <v>0</v>
      </c>
      <c r="P158" s="61">
        <v>0</v>
      </c>
      <c r="Q158" s="61">
        <v>0</v>
      </c>
      <c r="R158" s="61">
        <v>0</v>
      </c>
      <c r="S158" s="61">
        <v>33820290</v>
      </c>
      <c r="T158" s="61">
        <v>18437840</v>
      </c>
      <c r="U158" s="61">
        <v>15382450</v>
      </c>
      <c r="V158" s="61">
        <v>14332265</v>
      </c>
      <c r="W158" s="61">
        <v>3349609</v>
      </c>
      <c r="X158" s="61">
        <v>205682</v>
      </c>
      <c r="Y158" s="61">
        <v>1801992791</v>
      </c>
      <c r="Z158" s="61">
        <v>1050185</v>
      </c>
      <c r="AA158" s="61">
        <v>0</v>
      </c>
      <c r="AB158" s="61">
        <v>0</v>
      </c>
      <c r="AC158" s="61">
        <v>2217</v>
      </c>
      <c r="AD158" s="61">
        <v>81460</v>
      </c>
      <c r="AE158" s="94">
        <v>32770105</v>
      </c>
      <c r="AF158" s="94">
        <v>3540</v>
      </c>
      <c r="AG158" s="94">
        <v>9257.09</v>
      </c>
      <c r="AH158" s="94">
        <v>0</v>
      </c>
      <c r="AI158" s="94">
        <v>9257.09</v>
      </c>
      <c r="AJ158" s="94">
        <v>3567</v>
      </c>
      <c r="AK158" s="94">
        <v>33020040</v>
      </c>
      <c r="AL158" s="94">
        <v>966508</v>
      </c>
      <c r="AM158" s="94">
        <v>0</v>
      </c>
      <c r="AN158" s="94">
        <v>0</v>
      </c>
      <c r="AO158" s="94">
        <v>0</v>
      </c>
      <c r="AP158" s="94">
        <v>0</v>
      </c>
      <c r="AQ158" s="94">
        <v>0</v>
      </c>
      <c r="AR158" s="94">
        <v>0</v>
      </c>
      <c r="AS158" s="94">
        <v>0</v>
      </c>
      <c r="AT158" s="94">
        <v>0</v>
      </c>
      <c r="AU158" s="94">
        <v>34180981</v>
      </c>
      <c r="AV158" s="94">
        <v>18814013</v>
      </c>
      <c r="AW158" s="94">
        <v>15366968</v>
      </c>
      <c r="AX158" s="94">
        <v>15357712</v>
      </c>
      <c r="AY158" s="94">
        <v>3147255</v>
      </c>
      <c r="AZ158" s="94">
        <v>187594</v>
      </c>
      <c r="BA158" s="94">
        <v>1868886056</v>
      </c>
      <c r="BB158" s="94">
        <v>9256</v>
      </c>
      <c r="BC158" s="94">
        <v>0</v>
      </c>
      <c r="BD158" s="94">
        <v>0</v>
      </c>
      <c r="BE158" s="94">
        <v>0</v>
      </c>
      <c r="BF158" s="94">
        <v>18548</v>
      </c>
      <c r="BG158" s="94">
        <v>175885</v>
      </c>
      <c r="BH158" s="94">
        <v>0</v>
      </c>
      <c r="BI158" s="94">
        <v>0</v>
      </c>
      <c r="BJ158" s="85">
        <v>33986548</v>
      </c>
      <c r="BK158" s="85">
        <v>3567</v>
      </c>
      <c r="BL158" s="85">
        <v>9528.0499999999993</v>
      </c>
      <c r="BM158" s="85">
        <v>0</v>
      </c>
      <c r="BN158" s="85">
        <v>9528.0499999999993</v>
      </c>
      <c r="BO158" s="85">
        <v>3628</v>
      </c>
      <c r="BP158" s="85">
        <v>34567765</v>
      </c>
      <c r="BQ158" s="85">
        <v>0</v>
      </c>
      <c r="BR158" s="85">
        <v>0</v>
      </c>
      <c r="BS158" s="85">
        <v>0</v>
      </c>
      <c r="BT158" s="85">
        <v>0</v>
      </c>
      <c r="BU158" s="85">
        <v>0</v>
      </c>
      <c r="BV158" s="85">
        <v>0</v>
      </c>
      <c r="BW158" s="85">
        <v>0</v>
      </c>
      <c r="BX158" s="85">
        <v>0</v>
      </c>
      <c r="BY158" s="85">
        <v>0</v>
      </c>
      <c r="BZ158" s="85">
        <v>34720718</v>
      </c>
      <c r="CA158" s="85">
        <v>19596758</v>
      </c>
      <c r="CB158" s="85">
        <v>15123960</v>
      </c>
      <c r="CC158" s="85">
        <v>15104904</v>
      </c>
      <c r="CD158" s="85">
        <v>3148058</v>
      </c>
      <c r="CE158" s="85">
        <v>158812</v>
      </c>
      <c r="CF158" s="85">
        <v>1965109052</v>
      </c>
      <c r="CG158" s="85">
        <v>19056</v>
      </c>
      <c r="CH158" s="85">
        <v>0</v>
      </c>
      <c r="CI158" s="85">
        <v>0</v>
      </c>
      <c r="CJ158" s="85">
        <v>5095</v>
      </c>
      <c r="CK158" s="85">
        <v>0</v>
      </c>
      <c r="CL158" s="85">
        <v>147858</v>
      </c>
      <c r="CM158" s="85">
        <v>0</v>
      </c>
      <c r="CN158" s="85">
        <v>0</v>
      </c>
      <c r="CO158" s="91">
        <v>34567765</v>
      </c>
      <c r="CP158" s="91">
        <v>3628</v>
      </c>
      <c r="CQ158" s="91">
        <v>9528.0499999999993</v>
      </c>
      <c r="CR158" s="91">
        <v>0</v>
      </c>
      <c r="CS158" s="91">
        <v>9528.0499999999993</v>
      </c>
      <c r="CT158" s="91">
        <v>3698</v>
      </c>
      <c r="CU158" s="91">
        <v>35234729</v>
      </c>
      <c r="CV158" s="91">
        <v>0</v>
      </c>
      <c r="CW158" s="91">
        <v>0</v>
      </c>
      <c r="CX158" s="91">
        <v>0</v>
      </c>
      <c r="CY158" s="91">
        <v>0</v>
      </c>
      <c r="CZ158" s="91">
        <v>0</v>
      </c>
      <c r="DA158" s="91">
        <v>0</v>
      </c>
      <c r="DB158" s="91">
        <v>0</v>
      </c>
      <c r="DC158" s="91">
        <v>0</v>
      </c>
      <c r="DD158" s="91">
        <v>0</v>
      </c>
      <c r="DE158" s="91">
        <v>35419805</v>
      </c>
      <c r="DF158" s="91">
        <v>20570425</v>
      </c>
      <c r="DG158" s="91">
        <v>14849380</v>
      </c>
      <c r="DH158" s="91">
        <v>14756911</v>
      </c>
      <c r="DI158" s="91">
        <v>3151068</v>
      </c>
      <c r="DJ158" s="91">
        <v>161147</v>
      </c>
      <c r="DK158" s="91">
        <v>2108227704</v>
      </c>
      <c r="DL158" s="91">
        <v>92469</v>
      </c>
      <c r="DM158" s="91">
        <v>0</v>
      </c>
      <c r="DN158" s="91">
        <v>0</v>
      </c>
      <c r="DO158" s="91">
        <v>0</v>
      </c>
      <c r="DP158" s="91">
        <v>12845</v>
      </c>
      <c r="DQ158" s="91">
        <v>172231</v>
      </c>
      <c r="DR158" s="91">
        <v>0</v>
      </c>
      <c r="DS158" s="91">
        <v>0</v>
      </c>
      <c r="DT158" s="91">
        <v>0</v>
      </c>
      <c r="DU158" s="92">
        <v>35234729</v>
      </c>
      <c r="DV158" s="92">
        <v>3698</v>
      </c>
      <c r="DW158" s="92">
        <v>9528.0499999999993</v>
      </c>
      <c r="DX158" s="92">
        <v>0</v>
      </c>
      <c r="DY158" s="92">
        <v>9528.0499999999993</v>
      </c>
      <c r="DZ158" s="92">
        <v>3795</v>
      </c>
      <c r="EA158" s="92">
        <v>36158950</v>
      </c>
      <c r="EB158" s="92">
        <v>0</v>
      </c>
      <c r="EC158" s="92">
        <v>0</v>
      </c>
      <c r="ED158" s="92">
        <v>0</v>
      </c>
      <c r="EE158" s="92">
        <v>0</v>
      </c>
      <c r="EF158" s="92">
        <v>0</v>
      </c>
      <c r="EG158" s="92">
        <v>0</v>
      </c>
      <c r="EH158" s="92">
        <v>0</v>
      </c>
      <c r="EI158" s="92">
        <v>0</v>
      </c>
      <c r="EJ158" s="92">
        <v>0</v>
      </c>
      <c r="EK158" s="92">
        <v>36424061</v>
      </c>
      <c r="EL158" s="92">
        <v>21566429</v>
      </c>
      <c r="EM158" s="92">
        <v>14857632</v>
      </c>
      <c r="EN158" s="92">
        <v>14838576</v>
      </c>
      <c r="EO158" s="92">
        <v>3150625</v>
      </c>
      <c r="EP158" s="92">
        <v>165046</v>
      </c>
      <c r="EQ158" s="92">
        <v>2183369364</v>
      </c>
      <c r="ER158" s="92">
        <v>19056</v>
      </c>
      <c r="ES158" s="92">
        <v>0</v>
      </c>
      <c r="ET158" s="92">
        <v>0</v>
      </c>
      <c r="EU158" s="92">
        <v>0</v>
      </c>
      <c r="EV158" s="92">
        <v>58987</v>
      </c>
      <c r="EW158" s="92">
        <v>206124</v>
      </c>
      <c r="EX158" s="92">
        <v>0</v>
      </c>
      <c r="EY158" s="92">
        <v>0</v>
      </c>
      <c r="EZ158" s="92">
        <v>0</v>
      </c>
      <c r="FA158" s="88">
        <v>36158950</v>
      </c>
      <c r="FB158" s="88">
        <v>3795</v>
      </c>
      <c r="FC158" s="88">
        <v>9528.0499999999993</v>
      </c>
      <c r="FD158" s="88">
        <v>175</v>
      </c>
      <c r="FE158" s="88">
        <v>9703.0499999999993</v>
      </c>
      <c r="FF158" s="88">
        <v>3872</v>
      </c>
      <c r="FG158" s="88">
        <v>37570210</v>
      </c>
      <c r="FH158" s="88">
        <v>0</v>
      </c>
      <c r="FI158" s="88">
        <v>0</v>
      </c>
      <c r="FJ158" s="88">
        <v>0</v>
      </c>
      <c r="FK158" s="88">
        <v>0</v>
      </c>
      <c r="FL158" s="88">
        <v>0</v>
      </c>
      <c r="FM158" s="88">
        <v>0</v>
      </c>
      <c r="FN158" s="88">
        <v>0</v>
      </c>
      <c r="FO158" s="88">
        <v>0</v>
      </c>
      <c r="FP158" s="88">
        <v>0</v>
      </c>
      <c r="FQ158" s="88">
        <v>2100</v>
      </c>
      <c r="FR158" s="88">
        <v>15043</v>
      </c>
      <c r="FS158" s="88">
        <v>0</v>
      </c>
      <c r="FT158" s="88">
        <v>0</v>
      </c>
      <c r="FU158" s="88">
        <v>444673</v>
      </c>
      <c r="FV158" s="88">
        <v>0</v>
      </c>
      <c r="FW158" s="88">
        <v>38032026</v>
      </c>
      <c r="FX158" s="88">
        <v>23044106</v>
      </c>
      <c r="FY158" s="88">
        <v>14987920</v>
      </c>
      <c r="FZ158" s="88">
        <v>14978217</v>
      </c>
      <c r="GA158" s="88">
        <v>4047925</v>
      </c>
      <c r="GB158" s="88">
        <v>2350173752</v>
      </c>
      <c r="GC158" s="88">
        <v>9703</v>
      </c>
      <c r="GD158" s="88">
        <v>0</v>
      </c>
      <c r="GE158" s="93">
        <v>37570210</v>
      </c>
      <c r="GF158" s="93">
        <v>3872</v>
      </c>
      <c r="GG158" s="93">
        <v>9703.0499999999993</v>
      </c>
      <c r="GH158" s="93">
        <v>296.95</v>
      </c>
      <c r="GI158" s="93">
        <v>10000</v>
      </c>
      <c r="GJ158" s="93">
        <v>3915</v>
      </c>
      <c r="GK158" s="93">
        <v>39150000</v>
      </c>
      <c r="GL158" s="93">
        <v>0</v>
      </c>
      <c r="GM158" s="93">
        <v>0</v>
      </c>
      <c r="GN158" s="93">
        <v>0</v>
      </c>
      <c r="GO158" s="93">
        <v>0</v>
      </c>
      <c r="GP158" s="93">
        <v>0</v>
      </c>
      <c r="GQ158" s="93">
        <v>0</v>
      </c>
      <c r="GR158" s="93">
        <v>0</v>
      </c>
      <c r="GS158" s="93">
        <v>0</v>
      </c>
      <c r="GT158" s="93">
        <v>0</v>
      </c>
      <c r="GU158" s="93">
        <v>8794</v>
      </c>
      <c r="GV158" s="93">
        <v>5483</v>
      </c>
      <c r="GW158" s="93">
        <v>0</v>
      </c>
      <c r="GX158" s="93">
        <v>0</v>
      </c>
      <c r="GY158" s="93">
        <v>869758</v>
      </c>
      <c r="GZ158" s="93">
        <v>51908</v>
      </c>
      <c r="HA158" s="93">
        <v>40085943</v>
      </c>
      <c r="HB158" s="93">
        <v>24203384</v>
      </c>
      <c r="HC158" s="93">
        <v>15882559</v>
      </c>
      <c r="HD158" s="93">
        <v>15862559</v>
      </c>
      <c r="HE158" s="93">
        <v>4615525</v>
      </c>
      <c r="HF158" s="93">
        <v>2529521492</v>
      </c>
      <c r="HG158" s="93">
        <v>20000</v>
      </c>
      <c r="HH158" s="93">
        <v>0</v>
      </c>
      <c r="HI158" s="65">
        <v>39150000</v>
      </c>
      <c r="HJ158" s="65">
        <v>3915</v>
      </c>
      <c r="HK158" s="65">
        <v>10000</v>
      </c>
      <c r="HL158" s="65">
        <v>0</v>
      </c>
      <c r="HM158" s="65">
        <v>10000</v>
      </c>
      <c r="HN158" s="65">
        <v>3970</v>
      </c>
      <c r="HO158" s="65">
        <v>39700000</v>
      </c>
      <c r="HP158" s="65">
        <v>0</v>
      </c>
      <c r="HQ158" s="65">
        <v>0</v>
      </c>
      <c r="HR158" s="65">
        <v>0</v>
      </c>
      <c r="HS158" s="65">
        <v>0</v>
      </c>
      <c r="HT158" s="65">
        <v>0</v>
      </c>
      <c r="HU158" s="65">
        <v>0</v>
      </c>
      <c r="HV158" s="65">
        <v>0</v>
      </c>
      <c r="HW158" s="65">
        <v>0</v>
      </c>
      <c r="HX158" s="65">
        <v>0</v>
      </c>
      <c r="HY158" s="65">
        <v>0</v>
      </c>
      <c r="HZ158" s="65">
        <v>0</v>
      </c>
      <c r="IA158" s="65">
        <v>0</v>
      </c>
      <c r="IB158" s="65">
        <v>0</v>
      </c>
      <c r="IC158" s="65">
        <v>1144740</v>
      </c>
      <c r="ID158" s="65">
        <v>104104</v>
      </c>
      <c r="IE158" s="65">
        <v>40948844</v>
      </c>
      <c r="IF158" s="65">
        <v>26306183</v>
      </c>
      <c r="IG158" s="65">
        <v>14642661</v>
      </c>
      <c r="IH158" s="65">
        <v>14652661</v>
      </c>
      <c r="II158" s="65">
        <v>6809436</v>
      </c>
      <c r="IJ158" s="65">
        <v>2684028773</v>
      </c>
      <c r="IK158" s="65">
        <v>0</v>
      </c>
      <c r="IL158" s="65">
        <v>10000</v>
      </c>
      <c r="IM158" s="90">
        <v>39700000</v>
      </c>
      <c r="IN158" s="90">
        <v>3970</v>
      </c>
      <c r="IO158" s="90">
        <v>10000</v>
      </c>
      <c r="IP158" s="90">
        <v>0</v>
      </c>
      <c r="IQ158" s="90">
        <v>10000</v>
      </c>
      <c r="IR158" s="90">
        <v>4005</v>
      </c>
      <c r="IS158" s="90">
        <v>40050000</v>
      </c>
      <c r="IT158" s="90">
        <v>0</v>
      </c>
      <c r="IU158" s="90">
        <v>0</v>
      </c>
      <c r="IV158" s="90">
        <v>0</v>
      </c>
      <c r="IW158" s="90">
        <v>0</v>
      </c>
      <c r="IX158" s="90">
        <v>0</v>
      </c>
      <c r="IY158" s="90">
        <v>0</v>
      </c>
      <c r="IZ158" s="90">
        <v>0</v>
      </c>
      <c r="JA158" s="90">
        <v>0</v>
      </c>
      <c r="JB158" s="90">
        <v>0</v>
      </c>
      <c r="JC158" s="90">
        <v>0</v>
      </c>
      <c r="JD158" s="90">
        <v>15778</v>
      </c>
      <c r="JE158" s="90">
        <v>0</v>
      </c>
      <c r="JF158" s="90">
        <v>0</v>
      </c>
      <c r="JG158" s="90">
        <v>1177150</v>
      </c>
      <c r="JH158" s="90">
        <v>126083</v>
      </c>
      <c r="JI158" s="90">
        <v>41369011</v>
      </c>
      <c r="JJ158" s="90">
        <v>29922716</v>
      </c>
      <c r="JK158" s="90">
        <v>11446295</v>
      </c>
      <c r="JL158" s="90">
        <v>11446295</v>
      </c>
      <c r="JM158" s="90">
        <v>8709026</v>
      </c>
      <c r="JN158" s="90">
        <v>3049498181</v>
      </c>
      <c r="JO158" s="90">
        <v>0</v>
      </c>
      <c r="JP158" s="90">
        <v>0</v>
      </c>
      <c r="JQ158" s="100">
        <v>40050000</v>
      </c>
      <c r="JR158" s="100">
        <v>4005</v>
      </c>
      <c r="JS158" s="100">
        <v>10000</v>
      </c>
      <c r="JT158" s="100">
        <v>1000</v>
      </c>
      <c r="JU158" s="100">
        <v>11000</v>
      </c>
      <c r="JV158" s="100">
        <v>4054</v>
      </c>
      <c r="JW158" s="100">
        <v>44594000</v>
      </c>
      <c r="JX158" s="100">
        <v>0</v>
      </c>
      <c r="JY158" s="100">
        <v>0</v>
      </c>
      <c r="JZ158" s="100">
        <v>0</v>
      </c>
      <c r="KA158" s="100">
        <v>0</v>
      </c>
      <c r="KB158" s="100">
        <v>0</v>
      </c>
      <c r="KC158" s="100">
        <v>0</v>
      </c>
      <c r="KD158" s="100">
        <v>0</v>
      </c>
      <c r="KE158" s="100">
        <v>0</v>
      </c>
      <c r="KF158" s="100">
        <v>0</v>
      </c>
      <c r="KG158" s="100">
        <v>1742</v>
      </c>
      <c r="KH158" s="100">
        <v>95444</v>
      </c>
      <c r="KI158" s="100">
        <v>0</v>
      </c>
      <c r="KJ158" s="100">
        <v>0</v>
      </c>
      <c r="KK158" s="100">
        <v>1473175</v>
      </c>
      <c r="KL158" s="100">
        <v>140306</v>
      </c>
      <c r="KM158" s="100">
        <v>46304667</v>
      </c>
      <c r="KN158" s="100">
        <v>30609389</v>
      </c>
      <c r="KO158" s="100">
        <v>15695278</v>
      </c>
      <c r="KP158" s="100">
        <v>15739278</v>
      </c>
      <c r="KQ158" s="100">
        <v>5211100</v>
      </c>
      <c r="KR158" s="100">
        <v>3546807813</v>
      </c>
      <c r="KS158" s="100">
        <v>0</v>
      </c>
      <c r="KT158" s="100">
        <v>44000</v>
      </c>
    </row>
    <row r="159" spans="1:306" x14ac:dyDescent="0.25">
      <c r="A159" s="99">
        <v>2605</v>
      </c>
      <c r="B159" s="99" t="s">
        <v>175</v>
      </c>
      <c r="C159" s="61">
        <v>8313847</v>
      </c>
      <c r="D159" s="61">
        <v>868</v>
      </c>
      <c r="E159" s="61">
        <v>9578.16</v>
      </c>
      <c r="F159" s="61">
        <v>75</v>
      </c>
      <c r="G159" s="61">
        <v>9653.16</v>
      </c>
      <c r="H159" s="61">
        <v>858</v>
      </c>
      <c r="I159" s="61">
        <v>8282411</v>
      </c>
      <c r="J159" s="61">
        <v>0</v>
      </c>
      <c r="K159" s="61">
        <v>0</v>
      </c>
      <c r="L159" s="61">
        <v>0</v>
      </c>
      <c r="M159" s="61">
        <v>0</v>
      </c>
      <c r="N159" s="61">
        <v>0</v>
      </c>
      <c r="O159" s="61">
        <v>0</v>
      </c>
      <c r="P159" s="61">
        <v>0</v>
      </c>
      <c r="Q159" s="61">
        <v>96532</v>
      </c>
      <c r="R159" s="61">
        <v>0</v>
      </c>
      <c r="S159" s="61">
        <v>8412000</v>
      </c>
      <c r="T159" s="61">
        <v>4753579</v>
      </c>
      <c r="U159" s="61">
        <v>3658421</v>
      </c>
      <c r="V159" s="61">
        <v>3644044</v>
      </c>
      <c r="W159" s="61">
        <v>541278</v>
      </c>
      <c r="X159" s="61">
        <v>4930</v>
      </c>
      <c r="Y159" s="61">
        <v>418302208</v>
      </c>
      <c r="Z159" s="61">
        <v>14377</v>
      </c>
      <c r="AA159" s="61">
        <v>0</v>
      </c>
      <c r="AB159" s="61">
        <v>31436</v>
      </c>
      <c r="AC159" s="61">
        <v>0</v>
      </c>
      <c r="AD159" s="61">
        <v>1621</v>
      </c>
      <c r="AE159" s="94">
        <v>8282411</v>
      </c>
      <c r="AF159" s="94">
        <v>858</v>
      </c>
      <c r="AG159" s="94">
        <v>9653.16</v>
      </c>
      <c r="AH159" s="94">
        <v>0</v>
      </c>
      <c r="AI159" s="94">
        <v>9653.16</v>
      </c>
      <c r="AJ159" s="94">
        <v>854</v>
      </c>
      <c r="AK159" s="94">
        <v>8243799</v>
      </c>
      <c r="AL159" s="94">
        <v>0</v>
      </c>
      <c r="AM159" s="94">
        <v>0</v>
      </c>
      <c r="AN159" s="94">
        <v>0</v>
      </c>
      <c r="AO159" s="94">
        <v>0</v>
      </c>
      <c r="AP159" s="94">
        <v>0</v>
      </c>
      <c r="AQ159" s="94">
        <v>0</v>
      </c>
      <c r="AR159" s="94">
        <v>0</v>
      </c>
      <c r="AS159" s="94">
        <v>38613</v>
      </c>
      <c r="AT159" s="94">
        <v>0</v>
      </c>
      <c r="AU159" s="94">
        <v>8378943</v>
      </c>
      <c r="AV159" s="94">
        <v>4772280</v>
      </c>
      <c r="AW159" s="94">
        <v>3606663</v>
      </c>
      <c r="AX159" s="94">
        <v>3616316</v>
      </c>
      <c r="AY159" s="94">
        <v>539835</v>
      </c>
      <c r="AZ159" s="94">
        <v>4558</v>
      </c>
      <c r="BA159" s="94">
        <v>434644474</v>
      </c>
      <c r="BB159" s="94">
        <v>0</v>
      </c>
      <c r="BC159" s="94">
        <v>9653</v>
      </c>
      <c r="BD159" s="94">
        <v>38612</v>
      </c>
      <c r="BE159" s="94">
        <v>0</v>
      </c>
      <c r="BF159" s="94">
        <v>0</v>
      </c>
      <c r="BG159" s="94">
        <v>57919</v>
      </c>
      <c r="BH159" s="94">
        <v>0</v>
      </c>
      <c r="BI159" s="94">
        <v>0</v>
      </c>
      <c r="BJ159" s="85">
        <v>8243799</v>
      </c>
      <c r="BK159" s="85">
        <v>854</v>
      </c>
      <c r="BL159" s="85">
        <v>9653.16</v>
      </c>
      <c r="BM159" s="85">
        <v>0</v>
      </c>
      <c r="BN159" s="85">
        <v>9653.16</v>
      </c>
      <c r="BO159" s="85">
        <v>847</v>
      </c>
      <c r="BP159" s="85">
        <v>8176227</v>
      </c>
      <c r="BQ159" s="85">
        <v>0</v>
      </c>
      <c r="BR159" s="85">
        <v>0</v>
      </c>
      <c r="BS159" s="85">
        <v>0</v>
      </c>
      <c r="BT159" s="85">
        <v>0</v>
      </c>
      <c r="BU159" s="85">
        <v>0</v>
      </c>
      <c r="BV159" s="85">
        <v>0</v>
      </c>
      <c r="BW159" s="85">
        <v>0</v>
      </c>
      <c r="BX159" s="85">
        <v>67572</v>
      </c>
      <c r="BY159" s="85">
        <v>0</v>
      </c>
      <c r="BZ159" s="85">
        <v>8377116</v>
      </c>
      <c r="CA159" s="85">
        <v>4859978</v>
      </c>
      <c r="CB159" s="85">
        <v>3517138</v>
      </c>
      <c r="CC159" s="85">
        <v>3517138</v>
      </c>
      <c r="CD159" s="85">
        <v>539835</v>
      </c>
      <c r="CE159" s="85">
        <v>3391</v>
      </c>
      <c r="CF159" s="85">
        <v>451918593</v>
      </c>
      <c r="CG159" s="85">
        <v>0</v>
      </c>
      <c r="CH159" s="85">
        <v>0</v>
      </c>
      <c r="CI159" s="85">
        <v>67572</v>
      </c>
      <c r="CJ159" s="85">
        <v>0</v>
      </c>
      <c r="CK159" s="85">
        <v>42484</v>
      </c>
      <c r="CL159" s="85">
        <v>23261</v>
      </c>
      <c r="CM159" s="85">
        <v>0</v>
      </c>
      <c r="CN159" s="85">
        <v>0</v>
      </c>
      <c r="CO159" s="91">
        <v>8176227</v>
      </c>
      <c r="CP159" s="91">
        <v>847</v>
      </c>
      <c r="CQ159" s="91">
        <v>9653.16</v>
      </c>
      <c r="CR159" s="91">
        <v>0</v>
      </c>
      <c r="CS159" s="91">
        <v>9653.16</v>
      </c>
      <c r="CT159" s="91">
        <v>839</v>
      </c>
      <c r="CU159" s="91">
        <v>8099001</v>
      </c>
      <c r="CV159" s="91">
        <v>0</v>
      </c>
      <c r="CW159" s="91">
        <v>0</v>
      </c>
      <c r="CX159" s="91">
        <v>0</v>
      </c>
      <c r="CY159" s="91">
        <v>0</v>
      </c>
      <c r="CZ159" s="91">
        <v>0</v>
      </c>
      <c r="DA159" s="91">
        <v>0</v>
      </c>
      <c r="DB159" s="91">
        <v>0</v>
      </c>
      <c r="DC159" s="91">
        <v>77225</v>
      </c>
      <c r="DD159" s="91">
        <v>0</v>
      </c>
      <c r="DE159" s="91">
        <v>8354768</v>
      </c>
      <c r="DF159" s="91">
        <v>4723265</v>
      </c>
      <c r="DG159" s="91">
        <v>3631503</v>
      </c>
      <c r="DH159" s="91">
        <v>3631503</v>
      </c>
      <c r="DI159" s="91">
        <v>793085</v>
      </c>
      <c r="DJ159" s="91">
        <v>3441</v>
      </c>
      <c r="DK159" s="91">
        <v>473544239</v>
      </c>
      <c r="DL159" s="91">
        <v>0</v>
      </c>
      <c r="DM159" s="91">
        <v>0</v>
      </c>
      <c r="DN159" s="91">
        <v>77226</v>
      </c>
      <c r="DO159" s="91">
        <v>0</v>
      </c>
      <c r="DP159" s="91">
        <v>23432</v>
      </c>
      <c r="DQ159" s="91">
        <v>77884</v>
      </c>
      <c r="DR159" s="91">
        <v>0</v>
      </c>
      <c r="DS159" s="91">
        <v>0</v>
      </c>
      <c r="DT159" s="91">
        <v>0</v>
      </c>
      <c r="DU159" s="92">
        <v>8099001</v>
      </c>
      <c r="DV159" s="92">
        <v>839</v>
      </c>
      <c r="DW159" s="92">
        <v>9653.16</v>
      </c>
      <c r="DX159" s="92">
        <v>0</v>
      </c>
      <c r="DY159" s="92">
        <v>9653.16</v>
      </c>
      <c r="DZ159" s="92">
        <v>833</v>
      </c>
      <c r="EA159" s="92">
        <v>8099001</v>
      </c>
      <c r="EB159" s="92">
        <v>0</v>
      </c>
      <c r="EC159" s="92">
        <v>0</v>
      </c>
      <c r="ED159" s="92">
        <v>0</v>
      </c>
      <c r="EE159" s="92">
        <v>0</v>
      </c>
      <c r="EF159" s="92">
        <v>0</v>
      </c>
      <c r="EG159" s="92">
        <v>0</v>
      </c>
      <c r="EH159" s="92">
        <v>0</v>
      </c>
      <c r="EI159" s="92">
        <v>57919</v>
      </c>
      <c r="EJ159" s="92">
        <v>0</v>
      </c>
      <c r="EK159" s="92">
        <v>8269441</v>
      </c>
      <c r="EL159" s="92">
        <v>4704824</v>
      </c>
      <c r="EM159" s="92">
        <v>3564617</v>
      </c>
      <c r="EN159" s="92">
        <v>3574270</v>
      </c>
      <c r="EO159" s="92">
        <v>717573</v>
      </c>
      <c r="EP159" s="92">
        <v>3524</v>
      </c>
      <c r="EQ159" s="92">
        <v>482258085</v>
      </c>
      <c r="ER159" s="92">
        <v>0</v>
      </c>
      <c r="ES159" s="92">
        <v>9653</v>
      </c>
      <c r="ET159" s="92">
        <v>57919</v>
      </c>
      <c r="EU159" s="92">
        <v>0</v>
      </c>
      <c r="EV159" s="92">
        <v>17535</v>
      </c>
      <c r="EW159" s="92">
        <v>94986</v>
      </c>
      <c r="EX159" s="92">
        <v>0</v>
      </c>
      <c r="EY159" s="92">
        <v>0</v>
      </c>
      <c r="EZ159" s="92">
        <v>0</v>
      </c>
      <c r="FA159" s="88">
        <v>8041082</v>
      </c>
      <c r="FB159" s="88">
        <v>833</v>
      </c>
      <c r="FC159" s="88">
        <v>9653.16</v>
      </c>
      <c r="FD159" s="88">
        <v>175</v>
      </c>
      <c r="FE159" s="88">
        <v>9828.16</v>
      </c>
      <c r="FF159" s="88">
        <v>827</v>
      </c>
      <c r="FG159" s="88">
        <v>8127888</v>
      </c>
      <c r="FH159" s="88">
        <v>0</v>
      </c>
      <c r="FI159" s="88">
        <v>0</v>
      </c>
      <c r="FJ159" s="88">
        <v>0</v>
      </c>
      <c r="FK159" s="88">
        <v>0</v>
      </c>
      <c r="FL159" s="88">
        <v>0</v>
      </c>
      <c r="FM159" s="88">
        <v>0</v>
      </c>
      <c r="FN159" s="88">
        <v>0</v>
      </c>
      <c r="FO159" s="88">
        <v>58969</v>
      </c>
      <c r="FP159" s="88">
        <v>0</v>
      </c>
      <c r="FQ159" s="88">
        <v>0</v>
      </c>
      <c r="FR159" s="88">
        <v>14758</v>
      </c>
      <c r="FS159" s="88">
        <v>0</v>
      </c>
      <c r="FT159" s="88">
        <v>0</v>
      </c>
      <c r="FU159" s="88">
        <v>91090</v>
      </c>
      <c r="FV159" s="88">
        <v>0</v>
      </c>
      <c r="FW159" s="88">
        <v>8292705</v>
      </c>
      <c r="FX159" s="88">
        <v>4971171</v>
      </c>
      <c r="FY159" s="88">
        <v>3321534</v>
      </c>
      <c r="FZ159" s="88">
        <v>3321534</v>
      </c>
      <c r="GA159" s="88">
        <v>1235000</v>
      </c>
      <c r="GB159" s="88">
        <v>514063322</v>
      </c>
      <c r="GC159" s="88">
        <v>0</v>
      </c>
      <c r="GD159" s="88">
        <v>0</v>
      </c>
      <c r="GE159" s="93">
        <v>8127888</v>
      </c>
      <c r="GF159" s="93">
        <v>827</v>
      </c>
      <c r="GG159" s="93">
        <v>9828.16</v>
      </c>
      <c r="GH159" s="93">
        <v>179</v>
      </c>
      <c r="GI159" s="93">
        <v>10007.16</v>
      </c>
      <c r="GJ159" s="93">
        <v>816</v>
      </c>
      <c r="GK159" s="93">
        <v>8165843</v>
      </c>
      <c r="GL159" s="93">
        <v>0</v>
      </c>
      <c r="GM159" s="93">
        <v>0</v>
      </c>
      <c r="GN159" s="93">
        <v>0</v>
      </c>
      <c r="GO159" s="93">
        <v>0</v>
      </c>
      <c r="GP159" s="93">
        <v>0</v>
      </c>
      <c r="GQ159" s="93">
        <v>0</v>
      </c>
      <c r="GR159" s="93">
        <v>0</v>
      </c>
      <c r="GS159" s="93">
        <v>110079</v>
      </c>
      <c r="GT159" s="93">
        <v>0</v>
      </c>
      <c r="GU159" s="93">
        <v>0</v>
      </c>
      <c r="GV159" s="93">
        <v>0</v>
      </c>
      <c r="GW159" s="93">
        <v>0</v>
      </c>
      <c r="GX159" s="93">
        <v>0</v>
      </c>
      <c r="GY159" s="93">
        <v>136030</v>
      </c>
      <c r="GZ159" s="93">
        <v>6489</v>
      </c>
      <c r="HA159" s="93">
        <v>8418441</v>
      </c>
      <c r="HB159" s="93">
        <v>5137749</v>
      </c>
      <c r="HC159" s="93">
        <v>3280692</v>
      </c>
      <c r="HD159" s="93">
        <v>3280691</v>
      </c>
      <c r="HE159" s="93">
        <v>1416500</v>
      </c>
      <c r="HF159" s="93">
        <v>529935221</v>
      </c>
      <c r="HG159" s="93">
        <v>1</v>
      </c>
      <c r="HH159" s="93">
        <v>0</v>
      </c>
      <c r="HI159" s="65">
        <v>8165843</v>
      </c>
      <c r="HJ159" s="65">
        <v>816</v>
      </c>
      <c r="HK159" s="65">
        <v>10007.16</v>
      </c>
      <c r="HL159" s="65">
        <v>0</v>
      </c>
      <c r="HM159" s="65">
        <v>10007.16</v>
      </c>
      <c r="HN159" s="65">
        <v>792</v>
      </c>
      <c r="HO159" s="65">
        <v>7925671</v>
      </c>
      <c r="HP159" s="65">
        <v>240172</v>
      </c>
      <c r="HQ159" s="65">
        <v>0</v>
      </c>
      <c r="HR159" s="65">
        <v>0</v>
      </c>
      <c r="HS159" s="65">
        <v>0</v>
      </c>
      <c r="HT159" s="65">
        <v>0</v>
      </c>
      <c r="HU159" s="65">
        <v>0</v>
      </c>
      <c r="HV159" s="65">
        <v>0</v>
      </c>
      <c r="HW159" s="65">
        <v>240172</v>
      </c>
      <c r="HX159" s="65">
        <v>0</v>
      </c>
      <c r="HY159" s="65">
        <v>0</v>
      </c>
      <c r="HZ159" s="65">
        <v>0</v>
      </c>
      <c r="IA159" s="65">
        <v>0</v>
      </c>
      <c r="IB159" s="65">
        <v>0</v>
      </c>
      <c r="IC159" s="65">
        <v>229594</v>
      </c>
      <c r="ID159" s="65">
        <v>13013</v>
      </c>
      <c r="IE159" s="65">
        <v>8648622</v>
      </c>
      <c r="IF159" s="65">
        <v>5320002</v>
      </c>
      <c r="IG159" s="65">
        <v>3328620</v>
      </c>
      <c r="IH159" s="65">
        <v>3328620</v>
      </c>
      <c r="II159" s="65">
        <v>1663745</v>
      </c>
      <c r="IJ159" s="65">
        <v>573695439</v>
      </c>
      <c r="IK159" s="65">
        <v>0</v>
      </c>
      <c r="IL159" s="65">
        <v>0</v>
      </c>
      <c r="IM159" s="90">
        <v>7925671</v>
      </c>
      <c r="IN159" s="90">
        <v>792</v>
      </c>
      <c r="IO159" s="90">
        <v>10007.16</v>
      </c>
      <c r="IP159" s="90">
        <v>0</v>
      </c>
      <c r="IQ159" s="90">
        <v>10007.16</v>
      </c>
      <c r="IR159" s="90">
        <v>781</v>
      </c>
      <c r="IS159" s="90">
        <v>7815592</v>
      </c>
      <c r="IT159" s="90">
        <v>110079</v>
      </c>
      <c r="IU159" s="90">
        <v>0</v>
      </c>
      <c r="IV159" s="90">
        <v>0</v>
      </c>
      <c r="IW159" s="90">
        <v>0</v>
      </c>
      <c r="IX159" s="90">
        <v>0</v>
      </c>
      <c r="IY159" s="90">
        <v>0</v>
      </c>
      <c r="IZ159" s="90">
        <v>0</v>
      </c>
      <c r="JA159" s="90">
        <v>110079</v>
      </c>
      <c r="JB159" s="90">
        <v>0</v>
      </c>
      <c r="JC159" s="90">
        <v>0</v>
      </c>
      <c r="JD159" s="90">
        <v>7526</v>
      </c>
      <c r="JE159" s="90">
        <v>0</v>
      </c>
      <c r="JF159" s="90">
        <v>0</v>
      </c>
      <c r="JG159" s="90">
        <v>244540</v>
      </c>
      <c r="JH159" s="90">
        <v>0</v>
      </c>
      <c r="JI159" s="90">
        <v>8287816</v>
      </c>
      <c r="JJ159" s="90">
        <v>5221081</v>
      </c>
      <c r="JK159" s="90">
        <v>3066735</v>
      </c>
      <c r="JL159" s="90">
        <v>3066735</v>
      </c>
      <c r="JM159" s="90">
        <v>2415000</v>
      </c>
      <c r="JN159" s="90">
        <v>629889798</v>
      </c>
      <c r="JO159" s="90">
        <v>0</v>
      </c>
      <c r="JP159" s="90">
        <v>0</v>
      </c>
      <c r="JQ159" s="100">
        <v>7815592</v>
      </c>
      <c r="JR159" s="100">
        <v>781</v>
      </c>
      <c r="JS159" s="100">
        <v>10007.16</v>
      </c>
      <c r="JT159" s="100">
        <v>992.84</v>
      </c>
      <c r="JU159" s="100">
        <v>11000</v>
      </c>
      <c r="JV159" s="100">
        <v>771</v>
      </c>
      <c r="JW159" s="100">
        <v>8481000</v>
      </c>
      <c r="JX159" s="100">
        <v>0</v>
      </c>
      <c r="JY159" s="100">
        <v>0</v>
      </c>
      <c r="JZ159" s="100">
        <v>0</v>
      </c>
      <c r="KA159" s="100">
        <v>0</v>
      </c>
      <c r="KB159" s="100">
        <v>0</v>
      </c>
      <c r="KC159" s="100">
        <v>0</v>
      </c>
      <c r="KD159" s="100">
        <v>0</v>
      </c>
      <c r="KE159" s="100">
        <v>110000</v>
      </c>
      <c r="KF159" s="100">
        <v>0</v>
      </c>
      <c r="KG159" s="100">
        <v>0</v>
      </c>
      <c r="KH159" s="100">
        <v>0</v>
      </c>
      <c r="KI159" s="100">
        <v>0</v>
      </c>
      <c r="KJ159" s="100">
        <v>0</v>
      </c>
      <c r="KK159" s="100">
        <v>383541</v>
      </c>
      <c r="KL159" s="100">
        <v>0</v>
      </c>
      <c r="KM159" s="100">
        <v>8974541</v>
      </c>
      <c r="KN159" s="100">
        <v>5910995</v>
      </c>
      <c r="KO159" s="100">
        <v>3063546</v>
      </c>
      <c r="KP159" s="100">
        <v>3063546</v>
      </c>
      <c r="KQ159" s="100">
        <v>3387705</v>
      </c>
      <c r="KR159" s="100">
        <v>720016543</v>
      </c>
      <c r="KS159" s="100">
        <v>0</v>
      </c>
      <c r="KT159" s="100">
        <v>0</v>
      </c>
    </row>
    <row r="160" spans="1:306" x14ac:dyDescent="0.25">
      <c r="A160" s="99">
        <v>2604</v>
      </c>
      <c r="B160" s="99" t="s">
        <v>174</v>
      </c>
      <c r="C160" s="61">
        <v>50825140</v>
      </c>
      <c r="D160" s="61">
        <v>5549</v>
      </c>
      <c r="E160" s="61">
        <v>9159.33</v>
      </c>
      <c r="F160" s="61">
        <v>75</v>
      </c>
      <c r="G160" s="61">
        <v>9234.33</v>
      </c>
      <c r="H160" s="61">
        <v>5525</v>
      </c>
      <c r="I160" s="61">
        <v>51019673</v>
      </c>
      <c r="J160" s="61">
        <v>0</v>
      </c>
      <c r="K160" s="61">
        <v>5921</v>
      </c>
      <c r="L160" s="61">
        <v>0</v>
      </c>
      <c r="M160" s="61">
        <v>0</v>
      </c>
      <c r="N160" s="61">
        <v>0</v>
      </c>
      <c r="O160" s="61">
        <v>0</v>
      </c>
      <c r="P160" s="61">
        <v>0</v>
      </c>
      <c r="Q160" s="61">
        <v>221624</v>
      </c>
      <c r="R160" s="61">
        <v>0</v>
      </c>
      <c r="S160" s="61">
        <v>51262566</v>
      </c>
      <c r="T160" s="61">
        <v>34009591</v>
      </c>
      <c r="U160" s="61">
        <v>17252975</v>
      </c>
      <c r="V160" s="61">
        <v>17263784</v>
      </c>
      <c r="W160" s="61">
        <v>4479340</v>
      </c>
      <c r="X160" s="61">
        <v>19396</v>
      </c>
      <c r="Y160" s="61">
        <v>2336560435</v>
      </c>
      <c r="Z160" s="61">
        <v>0</v>
      </c>
      <c r="AA160" s="61">
        <v>10809</v>
      </c>
      <c r="AB160" s="61">
        <v>0</v>
      </c>
      <c r="AC160" s="61">
        <v>0</v>
      </c>
      <c r="AD160" s="61">
        <v>15348</v>
      </c>
      <c r="AE160" s="94">
        <v>51025594</v>
      </c>
      <c r="AF160" s="94">
        <v>5525</v>
      </c>
      <c r="AG160" s="94">
        <v>9235.4</v>
      </c>
      <c r="AH160" s="94">
        <v>0</v>
      </c>
      <c r="AI160" s="94">
        <v>9235.4</v>
      </c>
      <c r="AJ160" s="94">
        <v>5501</v>
      </c>
      <c r="AK160" s="94">
        <v>50803935</v>
      </c>
      <c r="AL160" s="94">
        <v>0</v>
      </c>
      <c r="AM160" s="94">
        <v>80629</v>
      </c>
      <c r="AN160" s="94">
        <v>0</v>
      </c>
      <c r="AO160" s="94">
        <v>0</v>
      </c>
      <c r="AP160" s="94">
        <v>0</v>
      </c>
      <c r="AQ160" s="94">
        <v>0</v>
      </c>
      <c r="AR160" s="94">
        <v>0</v>
      </c>
      <c r="AS160" s="94">
        <v>221650</v>
      </c>
      <c r="AT160" s="94">
        <v>0</v>
      </c>
      <c r="AU160" s="94">
        <v>51380474</v>
      </c>
      <c r="AV160" s="94">
        <v>33674797</v>
      </c>
      <c r="AW160" s="94">
        <v>17705677</v>
      </c>
      <c r="AX160" s="94">
        <v>17706019</v>
      </c>
      <c r="AY160" s="94">
        <v>5198304</v>
      </c>
      <c r="AZ160" s="94">
        <v>52777</v>
      </c>
      <c r="BA160" s="94">
        <v>2485758269</v>
      </c>
      <c r="BB160" s="94">
        <v>0</v>
      </c>
      <c r="BC160" s="94">
        <v>342</v>
      </c>
      <c r="BD160" s="94">
        <v>221659</v>
      </c>
      <c r="BE160" s="94">
        <v>0</v>
      </c>
      <c r="BF160" s="94">
        <v>1806</v>
      </c>
      <c r="BG160" s="94">
        <v>50795</v>
      </c>
      <c r="BH160" s="94">
        <v>0</v>
      </c>
      <c r="BI160" s="94">
        <v>0</v>
      </c>
      <c r="BJ160" s="85">
        <v>50884564</v>
      </c>
      <c r="BK160" s="85">
        <v>5501</v>
      </c>
      <c r="BL160" s="85">
        <v>9250.06</v>
      </c>
      <c r="BM160" s="85">
        <v>0</v>
      </c>
      <c r="BN160" s="85">
        <v>9250.06</v>
      </c>
      <c r="BO160" s="85">
        <v>5501</v>
      </c>
      <c r="BP160" s="85">
        <v>50884580</v>
      </c>
      <c r="BQ160" s="85">
        <v>0</v>
      </c>
      <c r="BR160" s="85">
        <v>105044</v>
      </c>
      <c r="BS160" s="85">
        <v>0</v>
      </c>
      <c r="BT160" s="85">
        <v>0</v>
      </c>
      <c r="BU160" s="85">
        <v>0</v>
      </c>
      <c r="BV160" s="85">
        <v>0</v>
      </c>
      <c r="BW160" s="85">
        <v>0</v>
      </c>
      <c r="BX160" s="85">
        <v>0</v>
      </c>
      <c r="BY160" s="85">
        <v>0</v>
      </c>
      <c r="BZ160" s="85">
        <v>51045562</v>
      </c>
      <c r="CA160" s="85">
        <v>33259953</v>
      </c>
      <c r="CB160" s="85">
        <v>17785609</v>
      </c>
      <c r="CC160" s="85">
        <v>17794859</v>
      </c>
      <c r="CD160" s="85">
        <v>5539901</v>
      </c>
      <c r="CE160" s="85">
        <v>84892</v>
      </c>
      <c r="CF160" s="85">
        <v>2528690191</v>
      </c>
      <c r="CG160" s="85">
        <v>0</v>
      </c>
      <c r="CH160" s="85">
        <v>9250</v>
      </c>
      <c r="CI160" s="85">
        <v>0</v>
      </c>
      <c r="CJ160" s="85">
        <v>18031</v>
      </c>
      <c r="CK160" s="85">
        <v>0</v>
      </c>
      <c r="CL160" s="85">
        <v>37907</v>
      </c>
      <c r="CM160" s="85">
        <v>0</v>
      </c>
      <c r="CN160" s="85">
        <v>0</v>
      </c>
      <c r="CO160" s="91">
        <v>50989624</v>
      </c>
      <c r="CP160" s="91">
        <v>5501</v>
      </c>
      <c r="CQ160" s="91">
        <v>9269.16</v>
      </c>
      <c r="CR160" s="91">
        <v>0</v>
      </c>
      <c r="CS160" s="91">
        <v>9269.16</v>
      </c>
      <c r="CT160" s="91">
        <v>5507</v>
      </c>
      <c r="CU160" s="91">
        <v>51045264</v>
      </c>
      <c r="CV160" s="91">
        <v>0</v>
      </c>
      <c r="CW160" s="91">
        <v>0</v>
      </c>
      <c r="CX160" s="91">
        <v>0</v>
      </c>
      <c r="CY160" s="91">
        <v>0</v>
      </c>
      <c r="CZ160" s="91">
        <v>0</v>
      </c>
      <c r="DA160" s="91">
        <v>0</v>
      </c>
      <c r="DB160" s="91">
        <v>0</v>
      </c>
      <c r="DC160" s="91">
        <v>0</v>
      </c>
      <c r="DD160" s="91">
        <v>0</v>
      </c>
      <c r="DE160" s="91">
        <v>51153320</v>
      </c>
      <c r="DF160" s="91">
        <v>33999548</v>
      </c>
      <c r="DG160" s="91">
        <v>17153772</v>
      </c>
      <c r="DH160" s="91">
        <v>17153772</v>
      </c>
      <c r="DI160" s="91">
        <v>8058871</v>
      </c>
      <c r="DJ160" s="91">
        <v>86140</v>
      </c>
      <c r="DK160" s="91">
        <v>2733765794</v>
      </c>
      <c r="DL160" s="91">
        <v>0</v>
      </c>
      <c r="DM160" s="91">
        <v>0</v>
      </c>
      <c r="DN160" s="91">
        <v>0</v>
      </c>
      <c r="DO160" s="91">
        <v>0</v>
      </c>
      <c r="DP160" s="91">
        <v>13820</v>
      </c>
      <c r="DQ160" s="91">
        <v>94236</v>
      </c>
      <c r="DR160" s="91">
        <v>0</v>
      </c>
      <c r="DS160" s="91">
        <v>0</v>
      </c>
      <c r="DT160" s="91">
        <v>0</v>
      </c>
      <c r="DU160" s="92">
        <v>51045264</v>
      </c>
      <c r="DV160" s="92">
        <v>5507</v>
      </c>
      <c r="DW160" s="92">
        <v>9269.16</v>
      </c>
      <c r="DX160" s="92">
        <v>84.460000000000008</v>
      </c>
      <c r="DY160" s="92">
        <v>9353.6200000000008</v>
      </c>
      <c r="DZ160" s="92">
        <v>5526</v>
      </c>
      <c r="EA160" s="92">
        <v>51688104</v>
      </c>
      <c r="EB160" s="92">
        <v>0</v>
      </c>
      <c r="EC160" s="92">
        <v>0</v>
      </c>
      <c r="ED160" s="92">
        <v>0</v>
      </c>
      <c r="EE160" s="92">
        <v>0</v>
      </c>
      <c r="EF160" s="92">
        <v>0</v>
      </c>
      <c r="EG160" s="92">
        <v>0</v>
      </c>
      <c r="EH160" s="92">
        <v>5850000</v>
      </c>
      <c r="EI160" s="92">
        <v>0</v>
      </c>
      <c r="EJ160" s="92">
        <v>0</v>
      </c>
      <c r="EK160" s="92">
        <v>57762476</v>
      </c>
      <c r="EL160" s="92">
        <v>32935092</v>
      </c>
      <c r="EM160" s="92">
        <v>24827384</v>
      </c>
      <c r="EN160" s="92">
        <v>23427595</v>
      </c>
      <c r="EO160" s="92">
        <v>3143231</v>
      </c>
      <c r="EP160" s="92">
        <v>88225</v>
      </c>
      <c r="EQ160" s="92">
        <v>2891335437</v>
      </c>
      <c r="ER160" s="92">
        <v>1399789</v>
      </c>
      <c r="ES160" s="92">
        <v>0</v>
      </c>
      <c r="ET160" s="92">
        <v>0</v>
      </c>
      <c r="EU160" s="92">
        <v>0</v>
      </c>
      <c r="EV160" s="92">
        <v>0</v>
      </c>
      <c r="EW160" s="92">
        <v>211941</v>
      </c>
      <c r="EX160" s="92">
        <v>0</v>
      </c>
      <c r="EY160" s="92">
        <v>0</v>
      </c>
      <c r="EZ160" s="92">
        <v>12431</v>
      </c>
      <c r="FA160" s="88">
        <v>51688104</v>
      </c>
      <c r="FB160" s="88">
        <v>5525</v>
      </c>
      <c r="FC160" s="88">
        <v>9355.31</v>
      </c>
      <c r="FD160" s="88">
        <v>344.69</v>
      </c>
      <c r="FE160" s="88">
        <v>9700</v>
      </c>
      <c r="FF160" s="88">
        <v>5541</v>
      </c>
      <c r="FG160" s="88">
        <v>53747700</v>
      </c>
      <c r="FH160" s="88">
        <v>0</v>
      </c>
      <c r="FI160" s="88">
        <v>0</v>
      </c>
      <c r="FJ160" s="88">
        <v>0</v>
      </c>
      <c r="FK160" s="88">
        <v>0</v>
      </c>
      <c r="FL160" s="88">
        <v>0</v>
      </c>
      <c r="FM160" s="88">
        <v>0</v>
      </c>
      <c r="FN160" s="88">
        <v>5850000</v>
      </c>
      <c r="FO160" s="88">
        <v>0</v>
      </c>
      <c r="FP160" s="88">
        <v>0</v>
      </c>
      <c r="FQ160" s="88">
        <v>2980</v>
      </c>
      <c r="FR160" s="88">
        <v>27832</v>
      </c>
      <c r="FS160" s="88">
        <v>0</v>
      </c>
      <c r="FT160" s="88">
        <v>0</v>
      </c>
      <c r="FU160" s="88">
        <v>365799</v>
      </c>
      <c r="FV160" s="88">
        <v>50892</v>
      </c>
      <c r="FW160" s="88">
        <v>59812647</v>
      </c>
      <c r="FX160" s="88">
        <v>35150906</v>
      </c>
      <c r="FY160" s="88">
        <v>24661741</v>
      </c>
      <c r="FZ160" s="88">
        <v>24661741</v>
      </c>
      <c r="GA160" s="88">
        <v>3586781</v>
      </c>
      <c r="GB160" s="88">
        <v>3073797118</v>
      </c>
      <c r="GC160" s="88">
        <v>0</v>
      </c>
      <c r="GD160" s="88">
        <v>0</v>
      </c>
      <c r="GE160" s="93">
        <v>53515144</v>
      </c>
      <c r="GF160" s="93">
        <v>5541</v>
      </c>
      <c r="GG160" s="93">
        <v>9658.0300000000007</v>
      </c>
      <c r="GH160" s="93">
        <v>283.63</v>
      </c>
      <c r="GI160" s="93">
        <v>9941.66</v>
      </c>
      <c r="GJ160" s="93">
        <v>5513</v>
      </c>
      <c r="GK160" s="93">
        <v>54808372</v>
      </c>
      <c r="GL160" s="93">
        <v>0</v>
      </c>
      <c r="GM160" s="93">
        <v>0</v>
      </c>
      <c r="GN160" s="93">
        <v>0</v>
      </c>
      <c r="GO160" s="93">
        <v>0</v>
      </c>
      <c r="GP160" s="93">
        <v>0</v>
      </c>
      <c r="GQ160" s="93">
        <v>0</v>
      </c>
      <c r="GR160" s="93">
        <v>5850000</v>
      </c>
      <c r="GS160" s="93">
        <v>278366</v>
      </c>
      <c r="GT160" s="93">
        <v>0</v>
      </c>
      <c r="GU160" s="93">
        <v>764</v>
      </c>
      <c r="GV160" s="93">
        <v>13789</v>
      </c>
      <c r="GW160" s="93">
        <v>0</v>
      </c>
      <c r="GX160" s="93">
        <v>0</v>
      </c>
      <c r="GY160" s="93">
        <v>407444</v>
      </c>
      <c r="GZ160" s="93">
        <v>64885</v>
      </c>
      <c r="HA160" s="93">
        <v>61423620</v>
      </c>
      <c r="HB160" s="93">
        <v>36909331</v>
      </c>
      <c r="HC160" s="93">
        <v>24514289</v>
      </c>
      <c r="HD160" s="93">
        <v>24514289</v>
      </c>
      <c r="HE160" s="93">
        <v>5861156</v>
      </c>
      <c r="HF160" s="93">
        <v>3305270705</v>
      </c>
      <c r="HG160" s="93">
        <v>0</v>
      </c>
      <c r="HH160" s="93">
        <v>0</v>
      </c>
      <c r="HI160" s="65">
        <v>54808372</v>
      </c>
      <c r="HJ160" s="65">
        <v>5513</v>
      </c>
      <c r="HK160" s="65">
        <v>9941.66</v>
      </c>
      <c r="HL160" s="65">
        <v>0</v>
      </c>
      <c r="HM160" s="65">
        <v>9941.66</v>
      </c>
      <c r="HN160" s="65">
        <v>5501</v>
      </c>
      <c r="HO160" s="65">
        <v>54689072</v>
      </c>
      <c r="HP160" s="65">
        <v>119300</v>
      </c>
      <c r="HQ160" s="65">
        <v>0</v>
      </c>
      <c r="HR160" s="65">
        <v>0</v>
      </c>
      <c r="HS160" s="65">
        <v>0</v>
      </c>
      <c r="HT160" s="65">
        <v>0</v>
      </c>
      <c r="HU160" s="65">
        <v>0</v>
      </c>
      <c r="HV160" s="65">
        <v>5850000</v>
      </c>
      <c r="HW160" s="65">
        <v>119300</v>
      </c>
      <c r="HX160" s="65">
        <v>0</v>
      </c>
      <c r="HY160" s="65">
        <v>0</v>
      </c>
      <c r="HZ160" s="65">
        <v>3620</v>
      </c>
      <c r="IA160" s="65">
        <v>0</v>
      </c>
      <c r="IB160" s="65">
        <v>0</v>
      </c>
      <c r="IC160" s="65">
        <v>509684</v>
      </c>
      <c r="ID160" s="65">
        <v>104104</v>
      </c>
      <c r="IE160" s="65">
        <v>61395080</v>
      </c>
      <c r="IF160" s="65">
        <v>39118183</v>
      </c>
      <c r="IG160" s="65">
        <v>22276897</v>
      </c>
      <c r="IH160" s="65">
        <v>22276897</v>
      </c>
      <c r="II160" s="65">
        <v>9456831</v>
      </c>
      <c r="IJ160" s="65">
        <v>3529892193</v>
      </c>
      <c r="IK160" s="65">
        <v>0</v>
      </c>
      <c r="IL160" s="65">
        <v>0</v>
      </c>
      <c r="IM160" s="90">
        <v>54679130</v>
      </c>
      <c r="IN160" s="90">
        <v>5500</v>
      </c>
      <c r="IO160" s="90">
        <v>9941.66</v>
      </c>
      <c r="IP160" s="90">
        <v>4.83</v>
      </c>
      <c r="IQ160" s="90">
        <v>9946.49</v>
      </c>
      <c r="IR160" s="90">
        <v>5458</v>
      </c>
      <c r="IS160" s="90">
        <v>54287942</v>
      </c>
      <c r="IT160" s="90">
        <v>391188</v>
      </c>
      <c r="IU160" s="90">
        <v>0</v>
      </c>
      <c r="IV160" s="90">
        <v>0</v>
      </c>
      <c r="IW160" s="90">
        <v>0</v>
      </c>
      <c r="IX160" s="90">
        <v>0</v>
      </c>
      <c r="IY160" s="90">
        <v>0</v>
      </c>
      <c r="IZ160" s="90">
        <v>5850000</v>
      </c>
      <c r="JA160" s="90">
        <v>417753</v>
      </c>
      <c r="JB160" s="90">
        <v>0</v>
      </c>
      <c r="JC160" s="90">
        <v>3185</v>
      </c>
      <c r="JD160" s="90">
        <v>4969</v>
      </c>
      <c r="JE160" s="90">
        <v>0</v>
      </c>
      <c r="JF160" s="90">
        <v>0</v>
      </c>
      <c r="JG160" s="90">
        <v>625854</v>
      </c>
      <c r="JH160" s="90">
        <v>86855</v>
      </c>
      <c r="JI160" s="90">
        <v>61667746</v>
      </c>
      <c r="JJ160" s="90">
        <v>40926324</v>
      </c>
      <c r="JK160" s="90">
        <v>20741422</v>
      </c>
      <c r="JL160" s="90">
        <v>20741422</v>
      </c>
      <c r="JM160" s="90">
        <v>13961560</v>
      </c>
      <c r="JN160" s="90">
        <v>3993439894</v>
      </c>
      <c r="JO160" s="90">
        <v>0</v>
      </c>
      <c r="JP160" s="90">
        <v>0</v>
      </c>
      <c r="JQ160" s="100">
        <v>54287942</v>
      </c>
      <c r="JR160" s="100">
        <v>5458</v>
      </c>
      <c r="JS160" s="100">
        <v>9946.49</v>
      </c>
      <c r="JT160" s="100">
        <v>1005.32</v>
      </c>
      <c r="JU160" s="100">
        <v>10951.81</v>
      </c>
      <c r="JV160" s="100">
        <v>5449</v>
      </c>
      <c r="JW160" s="100">
        <v>59676413</v>
      </c>
      <c r="JX160" s="100">
        <v>0</v>
      </c>
      <c r="JY160" s="100">
        <v>0</v>
      </c>
      <c r="JZ160" s="100">
        <v>0</v>
      </c>
      <c r="KA160" s="100">
        <v>0</v>
      </c>
      <c r="KB160" s="100">
        <v>0</v>
      </c>
      <c r="KC160" s="100">
        <v>0</v>
      </c>
      <c r="KD160" s="100">
        <v>5000000</v>
      </c>
      <c r="KE160" s="100">
        <v>98566</v>
      </c>
      <c r="KF160" s="100">
        <v>0</v>
      </c>
      <c r="KG160" s="100">
        <v>0</v>
      </c>
      <c r="KH160" s="100">
        <v>7173</v>
      </c>
      <c r="KI160" s="100">
        <v>0</v>
      </c>
      <c r="KJ160" s="100">
        <v>0</v>
      </c>
      <c r="KK160" s="100">
        <v>919866</v>
      </c>
      <c r="KL160" s="100">
        <v>85218</v>
      </c>
      <c r="KM160" s="100">
        <v>65787236</v>
      </c>
      <c r="KN160" s="100">
        <v>43091468</v>
      </c>
      <c r="KO160" s="100">
        <v>22695768</v>
      </c>
      <c r="KP160" s="100">
        <v>22695768</v>
      </c>
      <c r="KQ160" s="100">
        <v>14640992</v>
      </c>
      <c r="KR160" s="100">
        <v>4558822952</v>
      </c>
      <c r="KS160" s="100">
        <v>0</v>
      </c>
      <c r="KT160" s="100">
        <v>0</v>
      </c>
    </row>
    <row r="161" spans="1:306" x14ac:dyDescent="0.25">
      <c r="A161" s="61">
        <v>2611</v>
      </c>
      <c r="B161" s="61" t="s">
        <v>176</v>
      </c>
      <c r="C161" s="61">
        <v>52606672</v>
      </c>
      <c r="D161" s="61">
        <v>5614</v>
      </c>
      <c r="E161" s="61">
        <v>9370.6200000000008</v>
      </c>
      <c r="F161" s="61">
        <v>75</v>
      </c>
      <c r="G161" s="61">
        <v>9445.6200000000008</v>
      </c>
      <c r="H161" s="61">
        <v>5608</v>
      </c>
      <c r="I161" s="61">
        <v>52971037</v>
      </c>
      <c r="J161" s="61">
        <v>12337576</v>
      </c>
      <c r="K161" s="61">
        <v>0</v>
      </c>
      <c r="L161" s="61">
        <v>0</v>
      </c>
      <c r="M161" s="61">
        <v>0</v>
      </c>
      <c r="N161" s="61">
        <v>0</v>
      </c>
      <c r="O161" s="61">
        <v>0</v>
      </c>
      <c r="P161" s="61">
        <v>0</v>
      </c>
      <c r="Q161" s="61">
        <v>56674</v>
      </c>
      <c r="R161" s="61">
        <v>0</v>
      </c>
      <c r="S161" s="61">
        <v>65395512</v>
      </c>
      <c r="T161" s="61">
        <v>26335665</v>
      </c>
      <c r="U161" s="61">
        <v>39059847</v>
      </c>
      <c r="V161" s="61">
        <v>26251706</v>
      </c>
      <c r="W161" s="61">
        <v>4123909</v>
      </c>
      <c r="X161" s="61">
        <v>56743</v>
      </c>
      <c r="Y161" s="61">
        <v>3429390146</v>
      </c>
      <c r="Z161" s="61">
        <v>12808141</v>
      </c>
      <c r="AA161" s="61">
        <v>0</v>
      </c>
      <c r="AB161" s="61">
        <v>0</v>
      </c>
      <c r="AC161" s="61">
        <v>825</v>
      </c>
      <c r="AD161" s="61">
        <v>29400</v>
      </c>
      <c r="AE161" s="94">
        <v>52587371</v>
      </c>
      <c r="AF161" s="94">
        <v>5608</v>
      </c>
      <c r="AG161" s="94">
        <v>9377.2099999999991</v>
      </c>
      <c r="AH161" s="94">
        <v>0</v>
      </c>
      <c r="AI161" s="94">
        <v>9377.2099999999991</v>
      </c>
      <c r="AJ161" s="94">
        <v>5586</v>
      </c>
      <c r="AK161" s="94">
        <v>52381095</v>
      </c>
      <c r="AL161" s="94">
        <v>12721242</v>
      </c>
      <c r="AM161" s="94">
        <v>0</v>
      </c>
      <c r="AN161" s="94">
        <v>0</v>
      </c>
      <c r="AO161" s="94">
        <v>0</v>
      </c>
      <c r="AP161" s="94">
        <v>0</v>
      </c>
      <c r="AQ161" s="94">
        <v>0</v>
      </c>
      <c r="AR161" s="94">
        <v>0</v>
      </c>
      <c r="AS161" s="94">
        <v>206299</v>
      </c>
      <c r="AT161" s="94">
        <v>0</v>
      </c>
      <c r="AU161" s="94">
        <v>65515943</v>
      </c>
      <c r="AV161" s="94">
        <v>23808160</v>
      </c>
      <c r="AW161" s="94">
        <v>41707783</v>
      </c>
      <c r="AX161" s="94">
        <v>28895997</v>
      </c>
      <c r="AY161" s="94">
        <v>3520038</v>
      </c>
      <c r="AZ161" s="94">
        <v>55838</v>
      </c>
      <c r="BA161" s="94">
        <v>3647401031</v>
      </c>
      <c r="BB161" s="94">
        <v>12811786</v>
      </c>
      <c r="BC161" s="94">
        <v>0</v>
      </c>
      <c r="BD161" s="94">
        <v>206276</v>
      </c>
      <c r="BE161" s="94">
        <v>1031</v>
      </c>
      <c r="BF161" s="94">
        <v>0</v>
      </c>
      <c r="BG161" s="94">
        <v>0</v>
      </c>
      <c r="BH161" s="94">
        <v>0</v>
      </c>
      <c r="BI161" s="94">
        <v>0</v>
      </c>
      <c r="BJ161" s="85">
        <v>52704157</v>
      </c>
      <c r="BK161" s="85">
        <v>5586</v>
      </c>
      <c r="BL161" s="85">
        <v>9435.0400000000009</v>
      </c>
      <c r="BM161" s="85">
        <v>0</v>
      </c>
      <c r="BN161" s="85">
        <v>9435.0400000000009</v>
      </c>
      <c r="BO161" s="85">
        <v>5559</v>
      </c>
      <c r="BP161" s="85">
        <v>52449387</v>
      </c>
      <c r="BQ161" s="85">
        <v>12398180</v>
      </c>
      <c r="BR161" s="85">
        <v>0</v>
      </c>
      <c r="BS161" s="85">
        <v>0</v>
      </c>
      <c r="BT161" s="85">
        <v>0</v>
      </c>
      <c r="BU161" s="85">
        <v>0</v>
      </c>
      <c r="BV161" s="85">
        <v>0</v>
      </c>
      <c r="BW161" s="85">
        <v>0</v>
      </c>
      <c r="BX161" s="85">
        <v>254746</v>
      </c>
      <c r="BY161" s="85">
        <v>0</v>
      </c>
      <c r="BZ161" s="85">
        <v>65357083</v>
      </c>
      <c r="CA161" s="85">
        <v>23966711</v>
      </c>
      <c r="CB161" s="85">
        <v>41390372</v>
      </c>
      <c r="CC161" s="85">
        <v>31309994</v>
      </c>
      <c r="CD161" s="85">
        <v>6823424</v>
      </c>
      <c r="CE161" s="85">
        <v>67785</v>
      </c>
      <c r="CF161" s="85">
        <v>3849362485</v>
      </c>
      <c r="CG161" s="85">
        <v>10080378</v>
      </c>
      <c r="CH161" s="85">
        <v>0</v>
      </c>
      <c r="CI161" s="85">
        <v>254770</v>
      </c>
      <c r="CJ161" s="85">
        <v>0</v>
      </c>
      <c r="CK161" s="85">
        <v>0</v>
      </c>
      <c r="CL161" s="85">
        <v>0</v>
      </c>
      <c r="CM161" s="85">
        <v>0</v>
      </c>
      <c r="CN161" s="85">
        <v>0</v>
      </c>
      <c r="CO161" s="91">
        <v>55276705</v>
      </c>
      <c r="CP161" s="91">
        <v>5559</v>
      </c>
      <c r="CQ161" s="91">
        <v>9943.64</v>
      </c>
      <c r="CR161" s="91">
        <v>0</v>
      </c>
      <c r="CS161" s="91">
        <v>9943.64</v>
      </c>
      <c r="CT161" s="91">
        <v>5583</v>
      </c>
      <c r="CU161" s="91">
        <v>55515342</v>
      </c>
      <c r="CV161" s="91">
        <v>9570862</v>
      </c>
      <c r="CW161" s="91">
        <v>0</v>
      </c>
      <c r="CX161" s="91">
        <v>0</v>
      </c>
      <c r="CY161" s="91">
        <v>0</v>
      </c>
      <c r="CZ161" s="91">
        <v>0</v>
      </c>
      <c r="DA161" s="91">
        <v>0</v>
      </c>
      <c r="DB161" s="91">
        <v>0</v>
      </c>
      <c r="DC161" s="91">
        <v>0</v>
      </c>
      <c r="DD161" s="91">
        <v>0</v>
      </c>
      <c r="DE161" s="91">
        <v>65101425</v>
      </c>
      <c r="DF161" s="91">
        <v>22233793</v>
      </c>
      <c r="DG161" s="91">
        <v>42867632</v>
      </c>
      <c r="DH161" s="91">
        <v>35183820</v>
      </c>
      <c r="DI161" s="91">
        <v>7011271</v>
      </c>
      <c r="DJ161" s="91">
        <v>68781</v>
      </c>
      <c r="DK161" s="91">
        <v>4077155782</v>
      </c>
      <c r="DL161" s="91">
        <v>7683812</v>
      </c>
      <c r="DM161" s="91">
        <v>0</v>
      </c>
      <c r="DN161" s="91">
        <v>0</v>
      </c>
      <c r="DO161" s="91">
        <v>0</v>
      </c>
      <c r="DP161" s="91">
        <v>15221</v>
      </c>
      <c r="DQ161" s="91">
        <v>0</v>
      </c>
      <c r="DR161" s="91">
        <v>0</v>
      </c>
      <c r="DS161" s="91">
        <v>0</v>
      </c>
      <c r="DT161" s="91">
        <v>0</v>
      </c>
      <c r="DU161" s="92">
        <v>57417613</v>
      </c>
      <c r="DV161" s="92">
        <v>5583</v>
      </c>
      <c r="DW161" s="92">
        <v>10284.370000000001</v>
      </c>
      <c r="DX161" s="92">
        <v>0</v>
      </c>
      <c r="DY161" s="92">
        <v>10284.370000000001</v>
      </c>
      <c r="DZ161" s="92">
        <v>5585</v>
      </c>
      <c r="EA161" s="92">
        <v>57438206</v>
      </c>
      <c r="EB161" s="92">
        <v>5112225</v>
      </c>
      <c r="EC161" s="92">
        <v>0</v>
      </c>
      <c r="ED161" s="92">
        <v>0</v>
      </c>
      <c r="EE161" s="92">
        <v>0</v>
      </c>
      <c r="EF161" s="92">
        <v>0</v>
      </c>
      <c r="EG161" s="92">
        <v>0</v>
      </c>
      <c r="EH161" s="92">
        <v>0</v>
      </c>
      <c r="EI161" s="92">
        <v>0</v>
      </c>
      <c r="EJ161" s="92">
        <v>0</v>
      </c>
      <c r="EK161" s="92">
        <v>65113852</v>
      </c>
      <c r="EL161" s="92">
        <v>22466605</v>
      </c>
      <c r="EM161" s="92">
        <v>42647247</v>
      </c>
      <c r="EN161" s="92">
        <v>37527967</v>
      </c>
      <c r="EO161" s="92">
        <v>6927725</v>
      </c>
      <c r="EP161" s="92">
        <v>70446</v>
      </c>
      <c r="EQ161" s="92">
        <v>4228042715</v>
      </c>
      <c r="ER161" s="92">
        <v>5119280</v>
      </c>
      <c r="ES161" s="92">
        <v>0</v>
      </c>
      <c r="ET161" s="92">
        <v>0</v>
      </c>
      <c r="EU161" s="92">
        <v>0</v>
      </c>
      <c r="EV161" s="92">
        <v>7055</v>
      </c>
      <c r="EW161" s="92">
        <v>0</v>
      </c>
      <c r="EX161" s="92">
        <v>0</v>
      </c>
      <c r="EY161" s="92">
        <v>0</v>
      </c>
      <c r="EZ161" s="92">
        <v>0</v>
      </c>
      <c r="FA161" s="88">
        <v>59994572</v>
      </c>
      <c r="FB161" s="88">
        <v>5585</v>
      </c>
      <c r="FC161" s="88">
        <v>10742.09</v>
      </c>
      <c r="FD161" s="88">
        <v>175</v>
      </c>
      <c r="FE161" s="88">
        <v>10917.09</v>
      </c>
      <c r="FF161" s="88">
        <v>5579</v>
      </c>
      <c r="FG161" s="88">
        <v>60906445</v>
      </c>
      <c r="FH161" s="88">
        <v>0</v>
      </c>
      <c r="FI161" s="88">
        <v>5112225</v>
      </c>
      <c r="FJ161" s="88">
        <v>0</v>
      </c>
      <c r="FK161" s="88">
        <v>0</v>
      </c>
      <c r="FL161" s="88">
        <v>0</v>
      </c>
      <c r="FM161" s="88">
        <v>0</v>
      </c>
      <c r="FN161" s="88">
        <v>0</v>
      </c>
      <c r="FO161" s="88">
        <v>65503</v>
      </c>
      <c r="FP161" s="88">
        <v>0</v>
      </c>
      <c r="FQ161" s="88">
        <v>0</v>
      </c>
      <c r="FR161" s="88">
        <v>46911</v>
      </c>
      <c r="FS161" s="88">
        <v>0</v>
      </c>
      <c r="FT161" s="88">
        <v>0</v>
      </c>
      <c r="FU161" s="88">
        <v>0</v>
      </c>
      <c r="FV161" s="88">
        <v>0</v>
      </c>
      <c r="FW161" s="88">
        <v>66131084</v>
      </c>
      <c r="FX161" s="88">
        <v>22132852</v>
      </c>
      <c r="FY161" s="88">
        <v>43998232</v>
      </c>
      <c r="FZ161" s="88">
        <v>41186366</v>
      </c>
      <c r="GA161" s="88">
        <v>6999050</v>
      </c>
      <c r="GB161" s="88">
        <v>4650215965</v>
      </c>
      <c r="GC161" s="88">
        <v>2811866</v>
      </c>
      <c r="GD161" s="88">
        <v>0</v>
      </c>
      <c r="GE161" s="93">
        <v>63319218</v>
      </c>
      <c r="GF161" s="93">
        <v>5579</v>
      </c>
      <c r="GG161" s="93">
        <v>11349.56</v>
      </c>
      <c r="GH161" s="93">
        <v>179</v>
      </c>
      <c r="GI161" s="93">
        <v>11528.56</v>
      </c>
      <c r="GJ161" s="93">
        <v>5480</v>
      </c>
      <c r="GK161" s="93">
        <v>63176509</v>
      </c>
      <c r="GL161" s="93">
        <v>142709</v>
      </c>
      <c r="GM161" s="93">
        <v>2699452</v>
      </c>
      <c r="GN161" s="93">
        <v>0</v>
      </c>
      <c r="GO161" s="93">
        <v>0</v>
      </c>
      <c r="GP161" s="93">
        <v>0</v>
      </c>
      <c r="GQ161" s="93">
        <v>0</v>
      </c>
      <c r="GR161" s="93">
        <v>0</v>
      </c>
      <c r="GS161" s="93">
        <v>1141327</v>
      </c>
      <c r="GT161" s="93">
        <v>0</v>
      </c>
      <c r="GU161" s="93">
        <v>0</v>
      </c>
      <c r="GV161" s="93">
        <v>15239</v>
      </c>
      <c r="GW161" s="93">
        <v>0</v>
      </c>
      <c r="GX161" s="93">
        <v>0</v>
      </c>
      <c r="GY161" s="93">
        <v>0</v>
      </c>
      <c r="GZ161" s="93">
        <v>0</v>
      </c>
      <c r="HA161" s="93">
        <v>67175236</v>
      </c>
      <c r="HB161" s="93">
        <v>22539119</v>
      </c>
      <c r="HC161" s="93">
        <v>44636117</v>
      </c>
      <c r="HD161" s="93">
        <v>42525846</v>
      </c>
      <c r="HE161" s="93">
        <v>7285426</v>
      </c>
      <c r="HF161" s="93">
        <v>4984224913</v>
      </c>
      <c r="HG161" s="93">
        <v>2110271</v>
      </c>
      <c r="HH161" s="93">
        <v>0</v>
      </c>
      <c r="HI161" s="65">
        <v>65064965</v>
      </c>
      <c r="HJ161" s="65">
        <v>5480</v>
      </c>
      <c r="HK161" s="65">
        <v>11873.17</v>
      </c>
      <c r="HL161" s="65">
        <v>0</v>
      </c>
      <c r="HM161" s="65">
        <v>11873.17</v>
      </c>
      <c r="HN161" s="65">
        <v>5405</v>
      </c>
      <c r="HO161" s="65">
        <v>64174484</v>
      </c>
      <c r="HP161" s="65">
        <v>890481</v>
      </c>
      <c r="HQ161" s="65">
        <v>810996</v>
      </c>
      <c r="HR161" s="65">
        <v>0</v>
      </c>
      <c r="HS161" s="65">
        <v>0</v>
      </c>
      <c r="HT161" s="65">
        <v>0</v>
      </c>
      <c r="HU161" s="65">
        <v>0</v>
      </c>
      <c r="HV161" s="65">
        <v>0</v>
      </c>
      <c r="HW161" s="65">
        <v>890488</v>
      </c>
      <c r="HX161" s="65">
        <v>0</v>
      </c>
      <c r="HY161" s="65">
        <v>0</v>
      </c>
      <c r="HZ161" s="65">
        <v>0</v>
      </c>
      <c r="IA161" s="65">
        <v>0</v>
      </c>
      <c r="IB161" s="65">
        <v>0</v>
      </c>
      <c r="IC161" s="65">
        <v>0</v>
      </c>
      <c r="ID161" s="65">
        <v>0</v>
      </c>
      <c r="IE161" s="65">
        <v>66766449</v>
      </c>
      <c r="IF161" s="65">
        <v>21291831</v>
      </c>
      <c r="IG161" s="65">
        <v>45474618</v>
      </c>
      <c r="IH161" s="65">
        <v>44740149</v>
      </c>
      <c r="II161" s="65">
        <v>7854925</v>
      </c>
      <c r="IJ161" s="65">
        <v>5296358335</v>
      </c>
      <c r="IK161" s="65">
        <v>734469</v>
      </c>
      <c r="IL161" s="65">
        <v>0</v>
      </c>
      <c r="IM161" s="90">
        <v>64985480</v>
      </c>
      <c r="IN161" s="90">
        <v>5405</v>
      </c>
      <c r="IO161" s="90">
        <v>12023.22</v>
      </c>
      <c r="IP161" s="90">
        <v>0</v>
      </c>
      <c r="IQ161" s="90">
        <v>12023.22</v>
      </c>
      <c r="IR161" s="90">
        <v>5291</v>
      </c>
      <c r="IS161" s="90">
        <v>63614857</v>
      </c>
      <c r="IT161" s="90">
        <v>1370623</v>
      </c>
      <c r="IU161" s="90">
        <v>0</v>
      </c>
      <c r="IV161" s="90">
        <v>0</v>
      </c>
      <c r="IW161" s="90">
        <v>0</v>
      </c>
      <c r="IX161" s="90">
        <v>0</v>
      </c>
      <c r="IY161" s="90">
        <v>0</v>
      </c>
      <c r="IZ161" s="90">
        <v>0</v>
      </c>
      <c r="JA161" s="90">
        <v>1370647</v>
      </c>
      <c r="JB161" s="90">
        <v>0</v>
      </c>
      <c r="JC161" s="90">
        <v>7905</v>
      </c>
      <c r="JD161" s="90">
        <v>44297</v>
      </c>
      <c r="JE161" s="90">
        <v>0</v>
      </c>
      <c r="JF161" s="90">
        <v>0</v>
      </c>
      <c r="JG161" s="90">
        <v>17444</v>
      </c>
      <c r="JH161" s="90">
        <v>0</v>
      </c>
      <c r="JI161" s="90">
        <v>66425773</v>
      </c>
      <c r="JJ161" s="90">
        <v>24652339</v>
      </c>
      <c r="JK161" s="90">
        <v>41773434</v>
      </c>
      <c r="JL161" s="90">
        <v>41761411</v>
      </c>
      <c r="JM161" s="90">
        <v>12816460</v>
      </c>
      <c r="JN161" s="90">
        <v>6175339605</v>
      </c>
      <c r="JO161" s="90">
        <v>12023</v>
      </c>
      <c r="JP161" s="90">
        <v>0</v>
      </c>
      <c r="JQ161" s="100">
        <v>63614857</v>
      </c>
      <c r="JR161" s="100">
        <v>5291</v>
      </c>
      <c r="JS161" s="100">
        <v>12023.22</v>
      </c>
      <c r="JT161" s="100">
        <v>325</v>
      </c>
      <c r="JU161" s="100">
        <v>12348.22</v>
      </c>
      <c r="JV161" s="100">
        <v>5230</v>
      </c>
      <c r="JW161" s="100">
        <v>64581191</v>
      </c>
      <c r="JX161" s="100">
        <v>0</v>
      </c>
      <c r="JY161" s="100">
        <v>0</v>
      </c>
      <c r="JZ161" s="100">
        <v>0</v>
      </c>
      <c r="KA161" s="100">
        <v>0</v>
      </c>
      <c r="KB161" s="100">
        <v>0</v>
      </c>
      <c r="KC161" s="100">
        <v>0</v>
      </c>
      <c r="KD161" s="100">
        <v>0</v>
      </c>
      <c r="KE161" s="100">
        <v>753241</v>
      </c>
      <c r="KF161" s="100">
        <v>0</v>
      </c>
      <c r="KG161" s="100">
        <v>0</v>
      </c>
      <c r="KH161" s="100">
        <v>20241</v>
      </c>
      <c r="KI161" s="100">
        <v>0</v>
      </c>
      <c r="KJ161" s="100">
        <v>0</v>
      </c>
      <c r="KK161" s="100">
        <v>0</v>
      </c>
      <c r="KL161" s="100">
        <v>0</v>
      </c>
      <c r="KM161" s="100">
        <v>65354673</v>
      </c>
      <c r="KN161" s="100">
        <v>22166138</v>
      </c>
      <c r="KO161" s="100">
        <v>43188535</v>
      </c>
      <c r="KP161" s="100">
        <v>43188535</v>
      </c>
      <c r="KQ161" s="100">
        <v>12816699</v>
      </c>
      <c r="KR161" s="100">
        <v>6797138702</v>
      </c>
      <c r="KS161" s="100">
        <v>0</v>
      </c>
      <c r="KT161" s="100">
        <v>0</v>
      </c>
    </row>
    <row r="162" spans="1:306" x14ac:dyDescent="0.25">
      <c r="A162" s="61">
        <v>2618</v>
      </c>
      <c r="B162" s="61" t="s">
        <v>177</v>
      </c>
      <c r="C162" s="61">
        <v>6021644</v>
      </c>
      <c r="D162" s="61">
        <v>622</v>
      </c>
      <c r="E162" s="61">
        <v>9681.1</v>
      </c>
      <c r="F162" s="61">
        <v>75</v>
      </c>
      <c r="G162" s="61">
        <v>9756.1</v>
      </c>
      <c r="H162" s="61">
        <v>616</v>
      </c>
      <c r="I162" s="61">
        <v>6009758</v>
      </c>
      <c r="J162" s="61">
        <v>2130</v>
      </c>
      <c r="K162" s="61">
        <v>0</v>
      </c>
      <c r="L162" s="61">
        <v>0</v>
      </c>
      <c r="M162" s="61">
        <v>0</v>
      </c>
      <c r="N162" s="61">
        <v>0</v>
      </c>
      <c r="O162" s="61">
        <v>0</v>
      </c>
      <c r="P162" s="61">
        <v>0</v>
      </c>
      <c r="Q162" s="61">
        <v>58537</v>
      </c>
      <c r="R162" s="61">
        <v>0</v>
      </c>
      <c r="S162" s="61">
        <v>6082311</v>
      </c>
      <c r="T162" s="61">
        <v>2992119</v>
      </c>
      <c r="U162" s="61">
        <v>3090192</v>
      </c>
      <c r="V162" s="61">
        <v>3090192</v>
      </c>
      <c r="W162" s="61">
        <v>15000</v>
      </c>
      <c r="X162" s="61">
        <v>302</v>
      </c>
      <c r="Y162" s="61">
        <v>355184600</v>
      </c>
      <c r="Z162" s="61">
        <v>0</v>
      </c>
      <c r="AA162" s="61">
        <v>0</v>
      </c>
      <c r="AB162" s="61">
        <v>11886</v>
      </c>
      <c r="AC162" s="61">
        <v>0</v>
      </c>
      <c r="AD162" s="61">
        <v>0</v>
      </c>
      <c r="AE162" s="94">
        <v>6011888</v>
      </c>
      <c r="AF162" s="94">
        <v>616</v>
      </c>
      <c r="AG162" s="94">
        <v>9759.56</v>
      </c>
      <c r="AH162" s="94">
        <v>0</v>
      </c>
      <c r="AI162" s="94">
        <v>9759.56</v>
      </c>
      <c r="AJ162" s="94">
        <v>611</v>
      </c>
      <c r="AK162" s="94">
        <v>5963091</v>
      </c>
      <c r="AL162" s="94">
        <v>0</v>
      </c>
      <c r="AM162" s="94">
        <v>0</v>
      </c>
      <c r="AN162" s="94">
        <v>0</v>
      </c>
      <c r="AO162" s="94">
        <v>0</v>
      </c>
      <c r="AP162" s="94">
        <v>0</v>
      </c>
      <c r="AQ162" s="94">
        <v>0</v>
      </c>
      <c r="AR162" s="94">
        <v>0</v>
      </c>
      <c r="AS162" s="94">
        <v>48798</v>
      </c>
      <c r="AT162" s="94">
        <v>0</v>
      </c>
      <c r="AU162" s="94">
        <v>6060686</v>
      </c>
      <c r="AV162" s="94">
        <v>2792610</v>
      </c>
      <c r="AW162" s="94">
        <v>3268076</v>
      </c>
      <c r="AX162" s="94">
        <v>3268076</v>
      </c>
      <c r="AY162" s="94">
        <v>15000</v>
      </c>
      <c r="AZ162" s="94">
        <v>1839</v>
      </c>
      <c r="BA162" s="94">
        <v>371752900</v>
      </c>
      <c r="BB162" s="94">
        <v>0</v>
      </c>
      <c r="BC162" s="94">
        <v>0</v>
      </c>
      <c r="BD162" s="94">
        <v>48797</v>
      </c>
      <c r="BE162" s="94">
        <v>0</v>
      </c>
      <c r="BF162" s="94">
        <v>0</v>
      </c>
      <c r="BG162" s="94">
        <v>0</v>
      </c>
      <c r="BH162" s="94">
        <v>0</v>
      </c>
      <c r="BI162" s="94">
        <v>0</v>
      </c>
      <c r="BJ162" s="85">
        <v>5963091</v>
      </c>
      <c r="BK162" s="85">
        <v>611</v>
      </c>
      <c r="BL162" s="85">
        <v>9759.56</v>
      </c>
      <c r="BM162" s="85">
        <v>0</v>
      </c>
      <c r="BN162" s="85">
        <v>9759.56</v>
      </c>
      <c r="BO162" s="85">
        <v>591</v>
      </c>
      <c r="BP162" s="85">
        <v>5767900</v>
      </c>
      <c r="BQ162" s="85">
        <v>0</v>
      </c>
      <c r="BR162" s="85">
        <v>0</v>
      </c>
      <c r="BS162" s="85">
        <v>0</v>
      </c>
      <c r="BT162" s="85">
        <v>0</v>
      </c>
      <c r="BU162" s="85">
        <v>0</v>
      </c>
      <c r="BV162" s="85">
        <v>0</v>
      </c>
      <c r="BW162" s="85">
        <v>0</v>
      </c>
      <c r="BX162" s="85">
        <v>195191</v>
      </c>
      <c r="BY162" s="85">
        <v>0</v>
      </c>
      <c r="BZ162" s="85">
        <v>6158282</v>
      </c>
      <c r="CA162" s="85">
        <v>2676333</v>
      </c>
      <c r="CB162" s="85">
        <v>3481949</v>
      </c>
      <c r="CC162" s="85">
        <v>3481949</v>
      </c>
      <c r="CD162" s="85">
        <v>15000</v>
      </c>
      <c r="CE162" s="85">
        <v>933</v>
      </c>
      <c r="CF162" s="85">
        <v>364911700</v>
      </c>
      <c r="CG162" s="85">
        <v>0</v>
      </c>
      <c r="CH162" s="85">
        <v>0</v>
      </c>
      <c r="CI162" s="85">
        <v>195191</v>
      </c>
      <c r="CJ162" s="85">
        <v>0</v>
      </c>
      <c r="CK162" s="85">
        <v>0</v>
      </c>
      <c r="CL162" s="85">
        <v>0</v>
      </c>
      <c r="CM162" s="85">
        <v>0</v>
      </c>
      <c r="CN162" s="85">
        <v>0</v>
      </c>
      <c r="CO162" s="91">
        <v>5767900</v>
      </c>
      <c r="CP162" s="91">
        <v>591</v>
      </c>
      <c r="CQ162" s="91">
        <v>9759.56</v>
      </c>
      <c r="CR162" s="91">
        <v>0</v>
      </c>
      <c r="CS162" s="91">
        <v>9759.56</v>
      </c>
      <c r="CT162" s="91">
        <v>571</v>
      </c>
      <c r="CU162" s="91">
        <v>5572709</v>
      </c>
      <c r="CV162" s="91">
        <v>0</v>
      </c>
      <c r="CW162" s="91">
        <v>0</v>
      </c>
      <c r="CX162" s="91">
        <v>0</v>
      </c>
      <c r="CY162" s="91">
        <v>0</v>
      </c>
      <c r="CZ162" s="91">
        <v>0</v>
      </c>
      <c r="DA162" s="91">
        <v>0</v>
      </c>
      <c r="DB162" s="91">
        <v>0</v>
      </c>
      <c r="DC162" s="91">
        <v>195191</v>
      </c>
      <c r="DD162" s="91">
        <v>0</v>
      </c>
      <c r="DE162" s="91">
        <v>5970621</v>
      </c>
      <c r="DF162" s="91">
        <v>2546628</v>
      </c>
      <c r="DG162" s="91">
        <v>3423993</v>
      </c>
      <c r="DH162" s="91">
        <v>3423993</v>
      </c>
      <c r="DI162" s="91">
        <v>15000</v>
      </c>
      <c r="DJ162" s="91">
        <v>947</v>
      </c>
      <c r="DK162" s="91">
        <v>367567000</v>
      </c>
      <c r="DL162" s="91">
        <v>0</v>
      </c>
      <c r="DM162" s="91">
        <v>0</v>
      </c>
      <c r="DN162" s="91">
        <v>195191</v>
      </c>
      <c r="DO162" s="91">
        <v>0</v>
      </c>
      <c r="DP162" s="91">
        <v>0</v>
      </c>
      <c r="DQ162" s="91">
        <v>7530</v>
      </c>
      <c r="DR162" s="91">
        <v>0</v>
      </c>
      <c r="DS162" s="91">
        <v>0</v>
      </c>
      <c r="DT162" s="91">
        <v>0</v>
      </c>
      <c r="DU162" s="92">
        <v>5572709</v>
      </c>
      <c r="DV162" s="92">
        <v>571</v>
      </c>
      <c r="DW162" s="92">
        <v>9759.56</v>
      </c>
      <c r="DX162" s="92">
        <v>0</v>
      </c>
      <c r="DY162" s="92">
        <v>9759.56</v>
      </c>
      <c r="DZ162" s="92">
        <v>558</v>
      </c>
      <c r="EA162" s="92">
        <v>5572709</v>
      </c>
      <c r="EB162" s="92">
        <v>0</v>
      </c>
      <c r="EC162" s="92">
        <v>0</v>
      </c>
      <c r="ED162" s="92">
        <v>0</v>
      </c>
      <c r="EE162" s="92">
        <v>0</v>
      </c>
      <c r="EF162" s="92">
        <v>0</v>
      </c>
      <c r="EG162" s="92">
        <v>0</v>
      </c>
      <c r="EH162" s="92">
        <v>0</v>
      </c>
      <c r="EI162" s="92">
        <v>126874</v>
      </c>
      <c r="EJ162" s="92">
        <v>0</v>
      </c>
      <c r="EK162" s="92">
        <v>5707337</v>
      </c>
      <c r="EL162" s="92">
        <v>2542567</v>
      </c>
      <c r="EM162" s="92">
        <v>3164770</v>
      </c>
      <c r="EN162" s="92">
        <v>3164770</v>
      </c>
      <c r="EO162" s="92">
        <v>15000</v>
      </c>
      <c r="EP162" s="92">
        <v>970</v>
      </c>
      <c r="EQ162" s="92">
        <v>368599331</v>
      </c>
      <c r="ER162" s="92">
        <v>0</v>
      </c>
      <c r="ES162" s="92">
        <v>0</v>
      </c>
      <c r="ET162" s="92">
        <v>126875</v>
      </c>
      <c r="EU162" s="92">
        <v>0</v>
      </c>
      <c r="EV162" s="92">
        <v>0</v>
      </c>
      <c r="EW162" s="92">
        <v>7754</v>
      </c>
      <c r="EX162" s="92">
        <v>0</v>
      </c>
      <c r="EY162" s="92">
        <v>0</v>
      </c>
      <c r="EZ162" s="92">
        <v>0</v>
      </c>
      <c r="FA162" s="88">
        <v>5445834</v>
      </c>
      <c r="FB162" s="88">
        <v>558</v>
      </c>
      <c r="FC162" s="88">
        <v>9759.56</v>
      </c>
      <c r="FD162" s="88">
        <v>175</v>
      </c>
      <c r="FE162" s="88">
        <v>9934.56</v>
      </c>
      <c r="FF162" s="88">
        <v>549</v>
      </c>
      <c r="FG162" s="88">
        <v>5454073</v>
      </c>
      <c r="FH162" s="88">
        <v>0</v>
      </c>
      <c r="FI162" s="88">
        <v>0</v>
      </c>
      <c r="FJ162" s="88">
        <v>0</v>
      </c>
      <c r="FK162" s="88">
        <v>0</v>
      </c>
      <c r="FL162" s="88">
        <v>0</v>
      </c>
      <c r="FM162" s="88">
        <v>0</v>
      </c>
      <c r="FN162" s="88">
        <v>0</v>
      </c>
      <c r="FO162" s="88">
        <v>89411</v>
      </c>
      <c r="FP162" s="88">
        <v>0</v>
      </c>
      <c r="FQ162" s="88">
        <v>0</v>
      </c>
      <c r="FR162" s="88">
        <v>4837</v>
      </c>
      <c r="FS162" s="88">
        <v>0</v>
      </c>
      <c r="FT162" s="88">
        <v>0</v>
      </c>
      <c r="FU162" s="88">
        <v>12069</v>
      </c>
      <c r="FV162" s="88">
        <v>0</v>
      </c>
      <c r="FW162" s="88">
        <v>5560390</v>
      </c>
      <c r="FX162" s="88">
        <v>2689110</v>
      </c>
      <c r="FY162" s="88">
        <v>2871280</v>
      </c>
      <c r="FZ162" s="88">
        <v>2871280</v>
      </c>
      <c r="GA162" s="88">
        <v>49100</v>
      </c>
      <c r="GB162" s="88">
        <v>380356515</v>
      </c>
      <c r="GC162" s="88">
        <v>0</v>
      </c>
      <c r="GD162" s="88">
        <v>0</v>
      </c>
      <c r="GE162" s="93">
        <v>5454073</v>
      </c>
      <c r="GF162" s="93">
        <v>549</v>
      </c>
      <c r="GG162" s="93">
        <v>9934.56</v>
      </c>
      <c r="GH162" s="93">
        <v>179</v>
      </c>
      <c r="GI162" s="93">
        <v>10113.56</v>
      </c>
      <c r="GJ162" s="93">
        <v>532</v>
      </c>
      <c r="GK162" s="93">
        <v>5380414</v>
      </c>
      <c r="GL162" s="93">
        <v>73659</v>
      </c>
      <c r="GM162" s="93">
        <v>0</v>
      </c>
      <c r="GN162" s="93">
        <v>0</v>
      </c>
      <c r="GO162" s="93">
        <v>0</v>
      </c>
      <c r="GP162" s="93">
        <v>0</v>
      </c>
      <c r="GQ162" s="93">
        <v>0</v>
      </c>
      <c r="GR162" s="93">
        <v>0</v>
      </c>
      <c r="GS162" s="93">
        <v>171931</v>
      </c>
      <c r="GT162" s="93">
        <v>0</v>
      </c>
      <c r="GU162" s="93">
        <v>0</v>
      </c>
      <c r="GV162" s="93">
        <v>0</v>
      </c>
      <c r="GW162" s="93">
        <v>0</v>
      </c>
      <c r="GX162" s="93">
        <v>0</v>
      </c>
      <c r="GY162" s="93">
        <v>16600</v>
      </c>
      <c r="GZ162" s="93">
        <v>0</v>
      </c>
      <c r="HA162" s="93">
        <v>5642604</v>
      </c>
      <c r="HB162" s="93">
        <v>2892578</v>
      </c>
      <c r="HC162" s="93">
        <v>2750026</v>
      </c>
      <c r="HD162" s="93">
        <v>2750026</v>
      </c>
      <c r="HE162" s="93">
        <v>24550</v>
      </c>
      <c r="HF162" s="93">
        <v>382985135</v>
      </c>
      <c r="HG162" s="93">
        <v>0</v>
      </c>
      <c r="HH162" s="93">
        <v>0</v>
      </c>
      <c r="HI162" s="65">
        <v>5380414</v>
      </c>
      <c r="HJ162" s="65">
        <v>532</v>
      </c>
      <c r="HK162" s="65">
        <v>10113.56</v>
      </c>
      <c r="HL162" s="65">
        <v>0</v>
      </c>
      <c r="HM162" s="65">
        <v>10113.56</v>
      </c>
      <c r="HN162" s="65">
        <v>521</v>
      </c>
      <c r="HO162" s="65">
        <v>5269165</v>
      </c>
      <c r="HP162" s="65">
        <v>111249</v>
      </c>
      <c r="HQ162" s="65">
        <v>0</v>
      </c>
      <c r="HR162" s="65">
        <v>0</v>
      </c>
      <c r="HS162" s="65">
        <v>0</v>
      </c>
      <c r="HT162" s="65">
        <v>0</v>
      </c>
      <c r="HU162" s="65">
        <v>0</v>
      </c>
      <c r="HV162" s="65">
        <v>0</v>
      </c>
      <c r="HW162" s="65">
        <v>111249</v>
      </c>
      <c r="HX162" s="65">
        <v>0</v>
      </c>
      <c r="HY162" s="65">
        <v>0</v>
      </c>
      <c r="HZ162" s="65">
        <v>11606</v>
      </c>
      <c r="IA162" s="65">
        <v>0</v>
      </c>
      <c r="IB162" s="65">
        <v>0</v>
      </c>
      <c r="IC162" s="65">
        <v>16672</v>
      </c>
      <c r="ID162" s="65">
        <v>0</v>
      </c>
      <c r="IE162" s="65">
        <v>5519941</v>
      </c>
      <c r="IF162" s="65">
        <v>2672432</v>
      </c>
      <c r="IG162" s="65">
        <v>2847509</v>
      </c>
      <c r="IH162" s="65">
        <v>2847509</v>
      </c>
      <c r="II162" s="65">
        <v>49100</v>
      </c>
      <c r="IJ162" s="65">
        <v>395381079</v>
      </c>
      <c r="IK162" s="65">
        <v>0</v>
      </c>
      <c r="IL162" s="65">
        <v>0</v>
      </c>
      <c r="IM162" s="90">
        <v>5269165</v>
      </c>
      <c r="IN162" s="90">
        <v>521</v>
      </c>
      <c r="IO162" s="90">
        <v>10113.56</v>
      </c>
      <c r="IP162" s="90">
        <v>0</v>
      </c>
      <c r="IQ162" s="90">
        <v>10113.56</v>
      </c>
      <c r="IR162" s="90">
        <v>517</v>
      </c>
      <c r="IS162" s="90">
        <v>5228711</v>
      </c>
      <c r="IT162" s="90">
        <v>40454</v>
      </c>
      <c r="IU162" s="90">
        <v>0</v>
      </c>
      <c r="IV162" s="90">
        <v>0</v>
      </c>
      <c r="IW162" s="90">
        <v>0</v>
      </c>
      <c r="IX162" s="90">
        <v>0</v>
      </c>
      <c r="IY162" s="90">
        <v>0</v>
      </c>
      <c r="IZ162" s="90">
        <v>0</v>
      </c>
      <c r="JA162" s="90">
        <v>40454</v>
      </c>
      <c r="JB162" s="90">
        <v>0</v>
      </c>
      <c r="JC162" s="90">
        <v>0</v>
      </c>
      <c r="JD162" s="90">
        <v>0</v>
      </c>
      <c r="JE162" s="90">
        <v>0</v>
      </c>
      <c r="JF162" s="90">
        <v>0</v>
      </c>
      <c r="JG162" s="90">
        <v>16798</v>
      </c>
      <c r="JH162" s="90">
        <v>0</v>
      </c>
      <c r="JI162" s="90">
        <v>5326417</v>
      </c>
      <c r="JJ162" s="90">
        <v>3219028</v>
      </c>
      <c r="JK162" s="90">
        <v>2107389</v>
      </c>
      <c r="JL162" s="90">
        <v>2107389</v>
      </c>
      <c r="JM162" s="90">
        <v>49100</v>
      </c>
      <c r="JN162" s="90">
        <v>459260148</v>
      </c>
      <c r="JO162" s="90">
        <v>0</v>
      </c>
      <c r="JP162" s="90">
        <v>0</v>
      </c>
      <c r="JQ162" s="100">
        <v>5228711</v>
      </c>
      <c r="JR162" s="100">
        <v>517</v>
      </c>
      <c r="JS162" s="100">
        <v>10113.56</v>
      </c>
      <c r="JT162" s="100">
        <v>886.44</v>
      </c>
      <c r="JU162" s="100">
        <v>11000</v>
      </c>
      <c r="JV162" s="100">
        <v>530</v>
      </c>
      <c r="JW162" s="100">
        <v>5830000</v>
      </c>
      <c r="JX162" s="100">
        <v>0</v>
      </c>
      <c r="JY162" s="100">
        <v>0</v>
      </c>
      <c r="JZ162" s="100">
        <v>0</v>
      </c>
      <c r="KA162" s="100">
        <v>0</v>
      </c>
      <c r="KB162" s="100">
        <v>0</v>
      </c>
      <c r="KC162" s="100">
        <v>0</v>
      </c>
      <c r="KD162" s="100">
        <v>0</v>
      </c>
      <c r="KE162" s="100">
        <v>0</v>
      </c>
      <c r="KF162" s="100">
        <v>0</v>
      </c>
      <c r="KG162" s="100">
        <v>0</v>
      </c>
      <c r="KH162" s="100">
        <v>0</v>
      </c>
      <c r="KI162" s="100">
        <v>0</v>
      </c>
      <c r="KJ162" s="100">
        <v>0</v>
      </c>
      <c r="KK162" s="100">
        <v>19786</v>
      </c>
      <c r="KL162" s="100">
        <v>0</v>
      </c>
      <c r="KM162" s="100">
        <v>5849786</v>
      </c>
      <c r="KN162" s="100">
        <v>3442422</v>
      </c>
      <c r="KO162" s="100">
        <v>2407364</v>
      </c>
      <c r="KP162" s="100">
        <v>2407364</v>
      </c>
      <c r="KQ162" s="100">
        <v>0</v>
      </c>
      <c r="KR162" s="100">
        <v>511774537</v>
      </c>
      <c r="KS162" s="100">
        <v>0</v>
      </c>
      <c r="KT162" s="100">
        <v>0</v>
      </c>
    </row>
    <row r="163" spans="1:306" x14ac:dyDescent="0.25">
      <c r="A163" s="61">
        <v>2625</v>
      </c>
      <c r="B163" s="61" t="s">
        <v>178</v>
      </c>
      <c r="C163" s="61">
        <v>4225189</v>
      </c>
      <c r="D163" s="61">
        <v>432</v>
      </c>
      <c r="E163" s="61">
        <v>9780.5300000000007</v>
      </c>
      <c r="F163" s="61">
        <v>75</v>
      </c>
      <c r="G163" s="61">
        <v>9855.5300000000007</v>
      </c>
      <c r="H163" s="61">
        <v>436</v>
      </c>
      <c r="I163" s="61">
        <v>4297011</v>
      </c>
      <c r="J163" s="61">
        <v>0</v>
      </c>
      <c r="K163" s="61">
        <v>0</v>
      </c>
      <c r="L163" s="61">
        <v>0</v>
      </c>
      <c r="M163" s="61">
        <v>0</v>
      </c>
      <c r="N163" s="61">
        <v>240000</v>
      </c>
      <c r="O163" s="61">
        <v>0</v>
      </c>
      <c r="P163" s="61">
        <v>150000</v>
      </c>
      <c r="Q163" s="61">
        <v>0</v>
      </c>
      <c r="R163" s="61">
        <v>0</v>
      </c>
      <c r="S163" s="61">
        <v>4687011</v>
      </c>
      <c r="T163" s="61">
        <v>1720914</v>
      </c>
      <c r="U163" s="61">
        <v>2966097</v>
      </c>
      <c r="V163" s="61">
        <v>2956242</v>
      </c>
      <c r="W163" s="61">
        <v>39663</v>
      </c>
      <c r="X163" s="61">
        <v>3069</v>
      </c>
      <c r="Y163" s="61">
        <v>299104444</v>
      </c>
      <c r="Z163" s="61">
        <v>9855</v>
      </c>
      <c r="AA163" s="61">
        <v>0</v>
      </c>
      <c r="AB163" s="61">
        <v>0</v>
      </c>
      <c r="AC163" s="61">
        <v>0</v>
      </c>
      <c r="AD163" s="61">
        <v>0</v>
      </c>
      <c r="AE163" s="94">
        <v>4537011</v>
      </c>
      <c r="AF163" s="94">
        <v>436</v>
      </c>
      <c r="AG163" s="94">
        <v>10405.99</v>
      </c>
      <c r="AH163" s="94">
        <v>0</v>
      </c>
      <c r="AI163" s="94">
        <v>10405.99</v>
      </c>
      <c r="AJ163" s="94">
        <v>436</v>
      </c>
      <c r="AK163" s="94">
        <v>4537012</v>
      </c>
      <c r="AL163" s="94">
        <v>0</v>
      </c>
      <c r="AM163" s="94">
        <v>0</v>
      </c>
      <c r="AN163" s="94">
        <v>0</v>
      </c>
      <c r="AO163" s="94">
        <v>0</v>
      </c>
      <c r="AP163" s="94">
        <v>0</v>
      </c>
      <c r="AQ163" s="94">
        <v>0</v>
      </c>
      <c r="AR163" s="94">
        <v>150000</v>
      </c>
      <c r="AS163" s="94">
        <v>0</v>
      </c>
      <c r="AT163" s="94">
        <v>0</v>
      </c>
      <c r="AU163" s="94">
        <v>4687012</v>
      </c>
      <c r="AV163" s="94">
        <v>1673855</v>
      </c>
      <c r="AW163" s="94">
        <v>3013157</v>
      </c>
      <c r="AX163" s="94">
        <v>3013157</v>
      </c>
      <c r="AY163" s="94">
        <v>39663</v>
      </c>
      <c r="AZ163" s="94">
        <v>3885</v>
      </c>
      <c r="BA163" s="94">
        <v>303886045</v>
      </c>
      <c r="BB163" s="94">
        <v>0</v>
      </c>
      <c r="BC163" s="94">
        <v>0</v>
      </c>
      <c r="BD163" s="94">
        <v>0</v>
      </c>
      <c r="BE163" s="94">
        <v>0</v>
      </c>
      <c r="BF163" s="94">
        <v>0</v>
      </c>
      <c r="BG163" s="94">
        <v>0</v>
      </c>
      <c r="BH163" s="94">
        <v>0</v>
      </c>
      <c r="BI163" s="94">
        <v>0</v>
      </c>
      <c r="BJ163" s="85">
        <v>4537012</v>
      </c>
      <c r="BK163" s="85">
        <v>436</v>
      </c>
      <c r="BL163" s="85">
        <v>10405.99</v>
      </c>
      <c r="BM163" s="85">
        <v>0</v>
      </c>
      <c r="BN163" s="85">
        <v>10405.99</v>
      </c>
      <c r="BO163" s="85">
        <v>435</v>
      </c>
      <c r="BP163" s="85">
        <v>4526606</v>
      </c>
      <c r="BQ163" s="85">
        <v>0</v>
      </c>
      <c r="BR163" s="85">
        <v>0</v>
      </c>
      <c r="BS163" s="85">
        <v>0</v>
      </c>
      <c r="BT163" s="85">
        <v>0</v>
      </c>
      <c r="BU163" s="85">
        <v>0</v>
      </c>
      <c r="BV163" s="85">
        <v>0</v>
      </c>
      <c r="BW163" s="85">
        <v>150000</v>
      </c>
      <c r="BX163" s="85">
        <v>10406</v>
      </c>
      <c r="BY163" s="85">
        <v>0</v>
      </c>
      <c r="BZ163" s="85">
        <v>4705387</v>
      </c>
      <c r="CA163" s="85">
        <v>1586579</v>
      </c>
      <c r="CB163" s="85">
        <v>3118808</v>
      </c>
      <c r="CC163" s="85">
        <v>3118808</v>
      </c>
      <c r="CD163" s="85">
        <v>39663</v>
      </c>
      <c r="CE163" s="85">
        <v>3915</v>
      </c>
      <c r="CF163" s="85">
        <v>305567465</v>
      </c>
      <c r="CG163" s="85">
        <v>0</v>
      </c>
      <c r="CH163" s="85">
        <v>0</v>
      </c>
      <c r="CI163" s="85">
        <v>10406</v>
      </c>
      <c r="CJ163" s="85">
        <v>0</v>
      </c>
      <c r="CK163" s="85">
        <v>0</v>
      </c>
      <c r="CL163" s="85">
        <v>7969</v>
      </c>
      <c r="CM163" s="85">
        <v>0</v>
      </c>
      <c r="CN163" s="85">
        <v>0</v>
      </c>
      <c r="CO163" s="91">
        <v>4526606</v>
      </c>
      <c r="CP163" s="91">
        <v>435</v>
      </c>
      <c r="CQ163" s="91">
        <v>10405.99</v>
      </c>
      <c r="CR163" s="91">
        <v>0</v>
      </c>
      <c r="CS163" s="91">
        <v>10405.99</v>
      </c>
      <c r="CT163" s="91">
        <v>430</v>
      </c>
      <c r="CU163" s="91">
        <v>4474576</v>
      </c>
      <c r="CV163" s="91">
        <v>0</v>
      </c>
      <c r="CW163" s="91">
        <v>0</v>
      </c>
      <c r="CX163" s="91">
        <v>0</v>
      </c>
      <c r="CY163" s="91">
        <v>0</v>
      </c>
      <c r="CZ163" s="91">
        <v>0</v>
      </c>
      <c r="DA163" s="91">
        <v>0</v>
      </c>
      <c r="DB163" s="91">
        <v>150000</v>
      </c>
      <c r="DC163" s="91">
        <v>52030</v>
      </c>
      <c r="DD163" s="91">
        <v>0</v>
      </c>
      <c r="DE163" s="91">
        <v>4742914</v>
      </c>
      <c r="DF163" s="91">
        <v>1754234</v>
      </c>
      <c r="DG163" s="91">
        <v>2988680</v>
      </c>
      <c r="DH163" s="91">
        <v>2988680</v>
      </c>
      <c r="DI163" s="91">
        <v>39663</v>
      </c>
      <c r="DJ163" s="91">
        <v>3973</v>
      </c>
      <c r="DK163" s="91">
        <v>317518870</v>
      </c>
      <c r="DL163" s="91">
        <v>0</v>
      </c>
      <c r="DM163" s="91">
        <v>0</v>
      </c>
      <c r="DN163" s="91">
        <v>52030</v>
      </c>
      <c r="DO163" s="91">
        <v>0</v>
      </c>
      <c r="DP163" s="91">
        <v>6748</v>
      </c>
      <c r="DQ163" s="91">
        <v>7530</v>
      </c>
      <c r="DR163" s="91">
        <v>0</v>
      </c>
      <c r="DS163" s="91">
        <v>0</v>
      </c>
      <c r="DT163" s="91">
        <v>0</v>
      </c>
      <c r="DU163" s="92">
        <v>4474576</v>
      </c>
      <c r="DV163" s="92">
        <v>430</v>
      </c>
      <c r="DW163" s="92">
        <v>10405.99</v>
      </c>
      <c r="DX163" s="92">
        <v>0</v>
      </c>
      <c r="DY163" s="92">
        <v>10405.99</v>
      </c>
      <c r="DZ163" s="92">
        <v>429</v>
      </c>
      <c r="EA163" s="92">
        <v>4474576</v>
      </c>
      <c r="EB163" s="92">
        <v>0</v>
      </c>
      <c r="EC163" s="92">
        <v>0</v>
      </c>
      <c r="ED163" s="92">
        <v>0</v>
      </c>
      <c r="EE163" s="92">
        <v>0</v>
      </c>
      <c r="EF163" s="92">
        <v>0</v>
      </c>
      <c r="EG163" s="92">
        <v>0</v>
      </c>
      <c r="EH163" s="92">
        <v>200000</v>
      </c>
      <c r="EI163" s="92">
        <v>10406</v>
      </c>
      <c r="EJ163" s="92">
        <v>0</v>
      </c>
      <c r="EK163" s="92">
        <v>4699712</v>
      </c>
      <c r="EL163" s="92">
        <v>1841807</v>
      </c>
      <c r="EM163" s="92">
        <v>2857905</v>
      </c>
      <c r="EN163" s="92">
        <v>2857905</v>
      </c>
      <c r="EO163" s="92">
        <v>39663</v>
      </c>
      <c r="EP163" s="92">
        <v>4069</v>
      </c>
      <c r="EQ163" s="92">
        <v>325425201</v>
      </c>
      <c r="ER163" s="92">
        <v>0</v>
      </c>
      <c r="ES163" s="92">
        <v>0</v>
      </c>
      <c r="ET163" s="92">
        <v>10406</v>
      </c>
      <c r="EU163" s="92">
        <v>0</v>
      </c>
      <c r="EV163" s="92">
        <v>6976</v>
      </c>
      <c r="EW163" s="92">
        <v>7754</v>
      </c>
      <c r="EX163" s="92">
        <v>0</v>
      </c>
      <c r="EY163" s="92">
        <v>0</v>
      </c>
      <c r="EZ163" s="92">
        <v>0</v>
      </c>
      <c r="FA163" s="88">
        <v>4464170</v>
      </c>
      <c r="FB163" s="88">
        <v>429</v>
      </c>
      <c r="FC163" s="88">
        <v>10405.99</v>
      </c>
      <c r="FD163" s="88">
        <v>175</v>
      </c>
      <c r="FE163" s="88">
        <v>10580.99</v>
      </c>
      <c r="FF163" s="88">
        <v>417</v>
      </c>
      <c r="FG163" s="88">
        <v>4412273</v>
      </c>
      <c r="FH163" s="88">
        <v>51897</v>
      </c>
      <c r="FI163" s="88">
        <v>0</v>
      </c>
      <c r="FJ163" s="88">
        <v>0</v>
      </c>
      <c r="FK163" s="88">
        <v>0</v>
      </c>
      <c r="FL163" s="88">
        <v>0</v>
      </c>
      <c r="FM163" s="88">
        <v>0</v>
      </c>
      <c r="FN163" s="88">
        <v>200000</v>
      </c>
      <c r="FO163" s="88">
        <v>126972</v>
      </c>
      <c r="FP163" s="88">
        <v>0</v>
      </c>
      <c r="FQ163" s="88">
        <v>0</v>
      </c>
      <c r="FR163" s="88">
        <v>4345</v>
      </c>
      <c r="FS163" s="88">
        <v>0</v>
      </c>
      <c r="FT163" s="88">
        <v>0</v>
      </c>
      <c r="FU163" s="88">
        <v>20115</v>
      </c>
      <c r="FV163" s="88">
        <v>0</v>
      </c>
      <c r="FW163" s="88">
        <v>4815602</v>
      </c>
      <c r="FX163" s="88">
        <v>1804382</v>
      </c>
      <c r="FY163" s="88">
        <v>3011220</v>
      </c>
      <c r="FZ163" s="88">
        <v>3011220</v>
      </c>
      <c r="GA163" s="88">
        <v>39663</v>
      </c>
      <c r="GB163" s="88">
        <v>344661379</v>
      </c>
      <c r="GC163" s="88">
        <v>0</v>
      </c>
      <c r="GD163" s="88">
        <v>0</v>
      </c>
      <c r="GE163" s="93">
        <v>4412273</v>
      </c>
      <c r="GF163" s="93">
        <v>417</v>
      </c>
      <c r="GG163" s="93">
        <v>10580.99</v>
      </c>
      <c r="GH163" s="93">
        <v>179</v>
      </c>
      <c r="GI163" s="93">
        <v>10759.99</v>
      </c>
      <c r="GJ163" s="93">
        <v>402</v>
      </c>
      <c r="GK163" s="93">
        <v>4325516</v>
      </c>
      <c r="GL163" s="93">
        <v>86757</v>
      </c>
      <c r="GM163" s="93">
        <v>0</v>
      </c>
      <c r="GN163" s="93">
        <v>8405</v>
      </c>
      <c r="GO163" s="93">
        <v>0</v>
      </c>
      <c r="GP163" s="93">
        <v>0</v>
      </c>
      <c r="GQ163" s="93">
        <v>0</v>
      </c>
      <c r="GR163" s="93">
        <v>200000</v>
      </c>
      <c r="GS163" s="93">
        <v>161400</v>
      </c>
      <c r="GT163" s="93">
        <v>0</v>
      </c>
      <c r="GU163" s="93">
        <v>0</v>
      </c>
      <c r="GV163" s="93">
        <v>14533</v>
      </c>
      <c r="GW163" s="93">
        <v>0</v>
      </c>
      <c r="GX163" s="93">
        <v>0</v>
      </c>
      <c r="GY163" s="93">
        <v>44730</v>
      </c>
      <c r="GZ163" s="93">
        <v>12977</v>
      </c>
      <c r="HA163" s="93">
        <v>4854318</v>
      </c>
      <c r="HB163" s="93">
        <v>1581454</v>
      </c>
      <c r="HC163" s="93">
        <v>3272864</v>
      </c>
      <c r="HD163" s="93">
        <v>3272864</v>
      </c>
      <c r="HE163" s="93">
        <v>20684</v>
      </c>
      <c r="HF163" s="93">
        <v>343873186</v>
      </c>
      <c r="HG163" s="93">
        <v>0</v>
      </c>
      <c r="HH163" s="93">
        <v>0</v>
      </c>
      <c r="HI163" s="65">
        <v>4333921</v>
      </c>
      <c r="HJ163" s="65">
        <v>402</v>
      </c>
      <c r="HK163" s="65">
        <v>10780.9</v>
      </c>
      <c r="HL163" s="65">
        <v>0</v>
      </c>
      <c r="HM163" s="65">
        <v>10780.9</v>
      </c>
      <c r="HN163" s="65">
        <v>381</v>
      </c>
      <c r="HO163" s="65">
        <v>4107523</v>
      </c>
      <c r="HP163" s="65">
        <v>226398</v>
      </c>
      <c r="HQ163" s="65">
        <v>0</v>
      </c>
      <c r="HR163" s="65">
        <v>0</v>
      </c>
      <c r="HS163" s="65">
        <v>0</v>
      </c>
      <c r="HT163" s="65">
        <v>0</v>
      </c>
      <c r="HU163" s="65">
        <v>0</v>
      </c>
      <c r="HV163" s="65">
        <v>0</v>
      </c>
      <c r="HW163" s="65">
        <v>226399</v>
      </c>
      <c r="HX163" s="65">
        <v>0</v>
      </c>
      <c r="HY163" s="65">
        <v>0</v>
      </c>
      <c r="HZ163" s="65">
        <v>4063</v>
      </c>
      <c r="IA163" s="65">
        <v>0</v>
      </c>
      <c r="IB163" s="65">
        <v>0</v>
      </c>
      <c r="IC163" s="65">
        <v>156800</v>
      </c>
      <c r="ID163" s="65">
        <v>13013</v>
      </c>
      <c r="IE163" s="65">
        <v>4734196</v>
      </c>
      <c r="IF163" s="65">
        <v>1784383</v>
      </c>
      <c r="IG163" s="65">
        <v>2949813</v>
      </c>
      <c r="IH163" s="65">
        <v>2949813</v>
      </c>
      <c r="II163" s="65">
        <v>45100</v>
      </c>
      <c r="IJ163" s="65">
        <v>376660282</v>
      </c>
      <c r="IK163" s="65">
        <v>0</v>
      </c>
      <c r="IL163" s="65">
        <v>0</v>
      </c>
      <c r="IM163" s="90">
        <v>4107523</v>
      </c>
      <c r="IN163" s="90">
        <v>381</v>
      </c>
      <c r="IO163" s="90">
        <v>10780.9</v>
      </c>
      <c r="IP163" s="90">
        <v>0</v>
      </c>
      <c r="IQ163" s="90">
        <v>10780.9</v>
      </c>
      <c r="IR163" s="90">
        <v>364</v>
      </c>
      <c r="IS163" s="90">
        <v>3924248</v>
      </c>
      <c r="IT163" s="90">
        <v>183275</v>
      </c>
      <c r="IU163" s="90">
        <v>0</v>
      </c>
      <c r="IV163" s="90">
        <v>0</v>
      </c>
      <c r="IW163" s="90">
        <v>0</v>
      </c>
      <c r="IX163" s="90">
        <v>0</v>
      </c>
      <c r="IY163" s="90">
        <v>0</v>
      </c>
      <c r="IZ163" s="90">
        <v>0</v>
      </c>
      <c r="JA163" s="90">
        <v>183275</v>
      </c>
      <c r="JB163" s="90">
        <v>0</v>
      </c>
      <c r="JC163" s="90">
        <v>0</v>
      </c>
      <c r="JD163" s="90">
        <v>3542</v>
      </c>
      <c r="JE163" s="90">
        <v>0</v>
      </c>
      <c r="JF163" s="90">
        <v>0</v>
      </c>
      <c r="JG163" s="90">
        <v>209006</v>
      </c>
      <c r="JH163" s="90">
        <v>26152</v>
      </c>
      <c r="JI163" s="90">
        <v>4529498</v>
      </c>
      <c r="JJ163" s="90">
        <v>1687202</v>
      </c>
      <c r="JK163" s="90">
        <v>2842296</v>
      </c>
      <c r="JL163" s="90">
        <v>2842296</v>
      </c>
      <c r="JM163" s="90">
        <v>45100</v>
      </c>
      <c r="JN163" s="90">
        <v>442380319</v>
      </c>
      <c r="JO163" s="90">
        <v>0</v>
      </c>
      <c r="JP163" s="90">
        <v>0</v>
      </c>
      <c r="JQ163" s="100">
        <v>3924248</v>
      </c>
      <c r="JR163" s="100">
        <v>364</v>
      </c>
      <c r="JS163" s="100">
        <v>10780.9</v>
      </c>
      <c r="JT163" s="100">
        <v>325</v>
      </c>
      <c r="JU163" s="100">
        <v>11105.9</v>
      </c>
      <c r="JV163" s="100">
        <v>349</v>
      </c>
      <c r="JW163" s="100">
        <v>3875959</v>
      </c>
      <c r="JX163" s="100">
        <v>48289</v>
      </c>
      <c r="JY163" s="100">
        <v>0</v>
      </c>
      <c r="JZ163" s="100">
        <v>0</v>
      </c>
      <c r="KA163" s="100">
        <v>0</v>
      </c>
      <c r="KB163" s="100">
        <v>0</v>
      </c>
      <c r="KC163" s="100">
        <v>0</v>
      </c>
      <c r="KD163" s="100">
        <v>0</v>
      </c>
      <c r="KE163" s="100">
        <v>166589</v>
      </c>
      <c r="KF163" s="100">
        <v>0</v>
      </c>
      <c r="KG163" s="100">
        <v>0</v>
      </c>
      <c r="KH163" s="100">
        <v>9366</v>
      </c>
      <c r="KI163" s="100">
        <v>0</v>
      </c>
      <c r="KJ163" s="100">
        <v>0</v>
      </c>
      <c r="KK163" s="100">
        <v>222717</v>
      </c>
      <c r="KL163" s="100">
        <v>15065</v>
      </c>
      <c r="KM163" s="100">
        <v>4337985</v>
      </c>
      <c r="KN163" s="100">
        <v>1476116</v>
      </c>
      <c r="KO163" s="100">
        <v>2861869</v>
      </c>
      <c r="KP163" s="100">
        <v>2872974</v>
      </c>
      <c r="KQ163" s="100">
        <v>50000</v>
      </c>
      <c r="KR163" s="100">
        <v>486675667</v>
      </c>
      <c r="KS163" s="100">
        <v>0</v>
      </c>
      <c r="KT163" s="100">
        <v>11105</v>
      </c>
    </row>
    <row r="164" spans="1:306" x14ac:dyDescent="0.25">
      <c r="A164" s="61">
        <v>2632</v>
      </c>
      <c r="B164" s="61" t="s">
        <v>179</v>
      </c>
      <c r="C164" s="61">
        <v>3626342</v>
      </c>
      <c r="D164" s="61">
        <v>367</v>
      </c>
      <c r="E164" s="61">
        <v>9881.0400000000009</v>
      </c>
      <c r="F164" s="61">
        <v>75</v>
      </c>
      <c r="G164" s="61">
        <v>9956.0400000000009</v>
      </c>
      <c r="H164" s="61">
        <v>370</v>
      </c>
      <c r="I164" s="61">
        <v>3683735</v>
      </c>
      <c r="J164" s="61">
        <v>0</v>
      </c>
      <c r="K164" s="61">
        <v>0</v>
      </c>
      <c r="L164" s="61">
        <v>0</v>
      </c>
      <c r="M164" s="61">
        <v>0</v>
      </c>
      <c r="N164" s="61">
        <v>0</v>
      </c>
      <c r="O164" s="61">
        <v>0</v>
      </c>
      <c r="P164" s="61">
        <v>250000</v>
      </c>
      <c r="Q164" s="61">
        <v>0</v>
      </c>
      <c r="R164" s="61">
        <v>0</v>
      </c>
      <c r="S164" s="61">
        <v>3964863</v>
      </c>
      <c r="T164" s="61">
        <v>2512071</v>
      </c>
      <c r="U164" s="61">
        <v>1452792</v>
      </c>
      <c r="V164" s="61">
        <v>1415023</v>
      </c>
      <c r="W164" s="61">
        <v>649000</v>
      </c>
      <c r="X164" s="61">
        <v>1900</v>
      </c>
      <c r="Y164" s="61">
        <v>149019216</v>
      </c>
      <c r="Z164" s="61">
        <v>37769</v>
      </c>
      <c r="AA164" s="61">
        <v>0</v>
      </c>
      <c r="AB164" s="61">
        <v>0</v>
      </c>
      <c r="AC164" s="61">
        <v>0</v>
      </c>
      <c r="AD164" s="61">
        <v>31128</v>
      </c>
      <c r="AE164" s="94">
        <v>3683735</v>
      </c>
      <c r="AF164" s="94">
        <v>370</v>
      </c>
      <c r="AG164" s="94">
        <v>9956.0400000000009</v>
      </c>
      <c r="AH164" s="94">
        <v>0</v>
      </c>
      <c r="AI164" s="94">
        <v>9956.0400000000009</v>
      </c>
      <c r="AJ164" s="94">
        <v>378</v>
      </c>
      <c r="AK164" s="94">
        <v>3763383</v>
      </c>
      <c r="AL164" s="94">
        <v>0</v>
      </c>
      <c r="AM164" s="94">
        <v>0</v>
      </c>
      <c r="AN164" s="94">
        <v>0</v>
      </c>
      <c r="AO164" s="94">
        <v>0</v>
      </c>
      <c r="AP164" s="94">
        <v>0</v>
      </c>
      <c r="AQ164" s="94">
        <v>0</v>
      </c>
      <c r="AR164" s="94">
        <v>250000</v>
      </c>
      <c r="AS164" s="94">
        <v>0</v>
      </c>
      <c r="AT164" s="94">
        <v>0</v>
      </c>
      <c r="AU164" s="94">
        <v>4033295</v>
      </c>
      <c r="AV164" s="94">
        <v>2633314</v>
      </c>
      <c r="AW164" s="94">
        <v>1399981</v>
      </c>
      <c r="AX164" s="94">
        <v>1419893</v>
      </c>
      <c r="AY164" s="94">
        <v>650000</v>
      </c>
      <c r="AZ164" s="94">
        <v>3451</v>
      </c>
      <c r="BA164" s="94">
        <v>182818870</v>
      </c>
      <c r="BB164" s="94">
        <v>0</v>
      </c>
      <c r="BC164" s="94">
        <v>19912</v>
      </c>
      <c r="BD164" s="94">
        <v>0</v>
      </c>
      <c r="BE164" s="94">
        <v>0</v>
      </c>
      <c r="BF164" s="94">
        <v>0</v>
      </c>
      <c r="BG164" s="94">
        <v>19912</v>
      </c>
      <c r="BH164" s="94">
        <v>0</v>
      </c>
      <c r="BI164" s="94">
        <v>0</v>
      </c>
      <c r="BJ164" s="85">
        <v>3763383</v>
      </c>
      <c r="BK164" s="85">
        <v>378</v>
      </c>
      <c r="BL164" s="85">
        <v>9956.0400000000009</v>
      </c>
      <c r="BM164" s="85">
        <v>0</v>
      </c>
      <c r="BN164" s="85">
        <v>9956.0400000000009</v>
      </c>
      <c r="BO164" s="85">
        <v>391</v>
      </c>
      <c r="BP164" s="85">
        <v>3892812</v>
      </c>
      <c r="BQ164" s="85">
        <v>0</v>
      </c>
      <c r="BR164" s="85">
        <v>0</v>
      </c>
      <c r="BS164" s="85">
        <v>0</v>
      </c>
      <c r="BT164" s="85">
        <v>0</v>
      </c>
      <c r="BU164" s="85">
        <v>0</v>
      </c>
      <c r="BV164" s="85">
        <v>0</v>
      </c>
      <c r="BW164" s="85">
        <v>700000</v>
      </c>
      <c r="BX164" s="85">
        <v>0</v>
      </c>
      <c r="BY164" s="85">
        <v>0</v>
      </c>
      <c r="BZ164" s="85">
        <v>4592812</v>
      </c>
      <c r="CA164" s="85">
        <v>2495130</v>
      </c>
      <c r="CB164" s="85">
        <v>2097682</v>
      </c>
      <c r="CC164" s="85">
        <v>2167374</v>
      </c>
      <c r="CD164" s="85">
        <v>0</v>
      </c>
      <c r="CE164" s="85">
        <v>2706</v>
      </c>
      <c r="CF164" s="85">
        <v>185346670</v>
      </c>
      <c r="CG164" s="85">
        <v>0</v>
      </c>
      <c r="CH164" s="85">
        <v>69692</v>
      </c>
      <c r="CI164" s="85">
        <v>0</v>
      </c>
      <c r="CJ164" s="85">
        <v>0</v>
      </c>
      <c r="CK164" s="85">
        <v>0</v>
      </c>
      <c r="CL164" s="85">
        <v>0</v>
      </c>
      <c r="CM164" s="85">
        <v>0</v>
      </c>
      <c r="CN164" s="85">
        <v>0</v>
      </c>
      <c r="CO164" s="91">
        <v>3892812</v>
      </c>
      <c r="CP164" s="91">
        <v>391</v>
      </c>
      <c r="CQ164" s="91">
        <v>9956.0400000000009</v>
      </c>
      <c r="CR164" s="91">
        <v>0</v>
      </c>
      <c r="CS164" s="91">
        <v>9956.0400000000009</v>
      </c>
      <c r="CT164" s="91">
        <v>400</v>
      </c>
      <c r="CU164" s="91">
        <v>3982416</v>
      </c>
      <c r="CV164" s="91">
        <v>0</v>
      </c>
      <c r="CW164" s="91">
        <v>0</v>
      </c>
      <c r="CX164" s="91">
        <v>0</v>
      </c>
      <c r="CY164" s="91">
        <v>0</v>
      </c>
      <c r="CZ164" s="91">
        <v>0</v>
      </c>
      <c r="DA164" s="91">
        <v>0</v>
      </c>
      <c r="DB164" s="91">
        <v>700000</v>
      </c>
      <c r="DC164" s="91">
        <v>0</v>
      </c>
      <c r="DD164" s="91">
        <v>0</v>
      </c>
      <c r="DE164" s="91">
        <v>4682416</v>
      </c>
      <c r="DF164" s="91">
        <v>2516177</v>
      </c>
      <c r="DG164" s="91">
        <v>2166239</v>
      </c>
      <c r="DH164" s="91">
        <v>2166239</v>
      </c>
      <c r="DI164" s="91">
        <v>0</v>
      </c>
      <c r="DJ164" s="91">
        <v>2746</v>
      </c>
      <c r="DK164" s="91">
        <v>183535539</v>
      </c>
      <c r="DL164" s="91">
        <v>0</v>
      </c>
      <c r="DM164" s="91">
        <v>0</v>
      </c>
      <c r="DN164" s="91">
        <v>0</v>
      </c>
      <c r="DO164" s="91">
        <v>0</v>
      </c>
      <c r="DP164" s="91">
        <v>0</v>
      </c>
      <c r="DQ164" s="91">
        <v>0</v>
      </c>
      <c r="DR164" s="91">
        <v>0</v>
      </c>
      <c r="DS164" s="91">
        <v>0</v>
      </c>
      <c r="DT164" s="91">
        <v>0</v>
      </c>
      <c r="DU164" s="92">
        <v>3982416</v>
      </c>
      <c r="DV164" s="92">
        <v>400</v>
      </c>
      <c r="DW164" s="92">
        <v>9956.0400000000009</v>
      </c>
      <c r="DX164" s="92">
        <v>0</v>
      </c>
      <c r="DY164" s="92">
        <v>9956.0400000000009</v>
      </c>
      <c r="DZ164" s="92">
        <v>402</v>
      </c>
      <c r="EA164" s="92">
        <v>4002328</v>
      </c>
      <c r="EB164" s="92">
        <v>0</v>
      </c>
      <c r="EC164" s="92">
        <v>0</v>
      </c>
      <c r="ED164" s="92">
        <v>0</v>
      </c>
      <c r="EE164" s="92">
        <v>0</v>
      </c>
      <c r="EF164" s="92">
        <v>0</v>
      </c>
      <c r="EG164" s="92">
        <v>0</v>
      </c>
      <c r="EH164" s="92">
        <v>700000</v>
      </c>
      <c r="EI164" s="92">
        <v>0</v>
      </c>
      <c r="EJ164" s="92">
        <v>0</v>
      </c>
      <c r="EK164" s="92">
        <v>4702328</v>
      </c>
      <c r="EL164" s="92">
        <v>2749652</v>
      </c>
      <c r="EM164" s="92">
        <v>1952676</v>
      </c>
      <c r="EN164" s="92">
        <v>1952676</v>
      </c>
      <c r="EO164" s="92">
        <v>0</v>
      </c>
      <c r="EP164" s="92">
        <v>2812</v>
      </c>
      <c r="EQ164" s="92">
        <v>191776024</v>
      </c>
      <c r="ER164" s="92">
        <v>0</v>
      </c>
      <c r="ES164" s="92">
        <v>0</v>
      </c>
      <c r="ET164" s="92">
        <v>0</v>
      </c>
      <c r="EU164" s="92">
        <v>0</v>
      </c>
      <c r="EV164" s="92">
        <v>0</v>
      </c>
      <c r="EW164" s="92">
        <v>0</v>
      </c>
      <c r="EX164" s="92">
        <v>0</v>
      </c>
      <c r="EY164" s="92">
        <v>0</v>
      </c>
      <c r="EZ164" s="92">
        <v>0</v>
      </c>
      <c r="FA164" s="88">
        <v>4002328</v>
      </c>
      <c r="FB164" s="88">
        <v>402</v>
      </c>
      <c r="FC164" s="88">
        <v>9956.0400000000009</v>
      </c>
      <c r="FD164" s="88">
        <v>175</v>
      </c>
      <c r="FE164" s="88">
        <v>10131.040000000001</v>
      </c>
      <c r="FF164" s="88">
        <v>424</v>
      </c>
      <c r="FG164" s="88">
        <v>4295561</v>
      </c>
      <c r="FH164" s="88">
        <v>0</v>
      </c>
      <c r="FI164" s="88">
        <v>0</v>
      </c>
      <c r="FJ164" s="88">
        <v>0</v>
      </c>
      <c r="FK164" s="88">
        <v>0</v>
      </c>
      <c r="FL164" s="88">
        <v>0</v>
      </c>
      <c r="FM164" s="88">
        <v>0</v>
      </c>
      <c r="FN164" s="88">
        <v>700000</v>
      </c>
      <c r="FO164" s="88">
        <v>0</v>
      </c>
      <c r="FP164" s="88">
        <v>0</v>
      </c>
      <c r="FQ164" s="88">
        <v>0</v>
      </c>
      <c r="FR164" s="88">
        <v>0</v>
      </c>
      <c r="FS164" s="88">
        <v>0</v>
      </c>
      <c r="FT164" s="88">
        <v>0</v>
      </c>
      <c r="FU164" s="88">
        <v>0</v>
      </c>
      <c r="FV164" s="88">
        <v>0</v>
      </c>
      <c r="FW164" s="88">
        <v>4995561</v>
      </c>
      <c r="FX164" s="88">
        <v>2745675</v>
      </c>
      <c r="FY164" s="88">
        <v>2249886</v>
      </c>
      <c r="FZ164" s="88">
        <v>2249886</v>
      </c>
      <c r="GA164" s="88">
        <v>0</v>
      </c>
      <c r="GB164" s="88">
        <v>194319008</v>
      </c>
      <c r="GC164" s="88">
        <v>0</v>
      </c>
      <c r="GD164" s="88">
        <v>0</v>
      </c>
      <c r="GE164" s="93">
        <v>4295561</v>
      </c>
      <c r="GF164" s="93">
        <v>424</v>
      </c>
      <c r="GG164" s="93">
        <v>10131.040000000001</v>
      </c>
      <c r="GH164" s="93">
        <v>179</v>
      </c>
      <c r="GI164" s="93">
        <v>10310.040000000001</v>
      </c>
      <c r="GJ164" s="93">
        <v>443</v>
      </c>
      <c r="GK164" s="93">
        <v>4567348</v>
      </c>
      <c r="GL164" s="93">
        <v>0</v>
      </c>
      <c r="GM164" s="93">
        <v>0</v>
      </c>
      <c r="GN164" s="93">
        <v>0</v>
      </c>
      <c r="GO164" s="93">
        <v>0</v>
      </c>
      <c r="GP164" s="93">
        <v>0</v>
      </c>
      <c r="GQ164" s="93">
        <v>0</v>
      </c>
      <c r="GR164" s="93">
        <v>700000</v>
      </c>
      <c r="GS164" s="93">
        <v>0</v>
      </c>
      <c r="GT164" s="93">
        <v>0</v>
      </c>
      <c r="GU164" s="93">
        <v>0</v>
      </c>
      <c r="GV164" s="93">
        <v>9576</v>
      </c>
      <c r="GW164" s="93">
        <v>0</v>
      </c>
      <c r="GX164" s="93">
        <v>0</v>
      </c>
      <c r="GY164" s="93">
        <v>0</v>
      </c>
      <c r="GZ164" s="93">
        <v>0</v>
      </c>
      <c r="HA164" s="93">
        <v>5276924</v>
      </c>
      <c r="HB164" s="93">
        <v>3465392</v>
      </c>
      <c r="HC164" s="93">
        <v>1811532</v>
      </c>
      <c r="HD164" s="93">
        <v>1811532</v>
      </c>
      <c r="HE164" s="93">
        <v>0</v>
      </c>
      <c r="HF164" s="93">
        <v>202036016</v>
      </c>
      <c r="HG164" s="93">
        <v>0</v>
      </c>
      <c r="HH164" s="93">
        <v>0</v>
      </c>
      <c r="HI164" s="65">
        <v>4567348</v>
      </c>
      <c r="HJ164" s="65">
        <v>443</v>
      </c>
      <c r="HK164" s="65">
        <v>10310.040000000001</v>
      </c>
      <c r="HL164" s="65">
        <v>0</v>
      </c>
      <c r="HM164" s="65">
        <v>10310.040000000001</v>
      </c>
      <c r="HN164" s="65">
        <v>473</v>
      </c>
      <c r="HO164" s="65">
        <v>4876649</v>
      </c>
      <c r="HP164" s="65">
        <v>0</v>
      </c>
      <c r="HQ164" s="65">
        <v>0</v>
      </c>
      <c r="HR164" s="65">
        <v>0</v>
      </c>
      <c r="HS164" s="65">
        <v>0</v>
      </c>
      <c r="HT164" s="65">
        <v>0</v>
      </c>
      <c r="HU164" s="65">
        <v>0</v>
      </c>
      <c r="HV164" s="65">
        <v>0</v>
      </c>
      <c r="HW164" s="65">
        <v>0</v>
      </c>
      <c r="HX164" s="65">
        <v>0</v>
      </c>
      <c r="HY164" s="65">
        <v>0</v>
      </c>
      <c r="HZ164" s="65">
        <v>0</v>
      </c>
      <c r="IA164" s="65">
        <v>0</v>
      </c>
      <c r="IB164" s="65">
        <v>0</v>
      </c>
      <c r="IC164" s="65">
        <v>0</v>
      </c>
      <c r="ID164" s="65">
        <v>0</v>
      </c>
      <c r="IE164" s="65">
        <v>4876649</v>
      </c>
      <c r="IF164" s="65">
        <v>3724547</v>
      </c>
      <c r="IG164" s="65">
        <v>1152102</v>
      </c>
      <c r="IH164" s="65">
        <v>1152102</v>
      </c>
      <c r="II164" s="65">
        <v>0</v>
      </c>
      <c r="IJ164" s="65">
        <v>202994333</v>
      </c>
      <c r="IK164" s="65">
        <v>0</v>
      </c>
      <c r="IL164" s="65">
        <v>0</v>
      </c>
      <c r="IM164" s="90">
        <v>4876649</v>
      </c>
      <c r="IN164" s="90">
        <v>473</v>
      </c>
      <c r="IO164" s="90">
        <v>10310.040000000001</v>
      </c>
      <c r="IP164" s="90">
        <v>0</v>
      </c>
      <c r="IQ164" s="90">
        <v>10310.040000000001</v>
      </c>
      <c r="IR164" s="90">
        <v>488</v>
      </c>
      <c r="IS164" s="90">
        <v>5031300</v>
      </c>
      <c r="IT164" s="90">
        <v>0</v>
      </c>
      <c r="IU164" s="90">
        <v>0</v>
      </c>
      <c r="IV164" s="90">
        <v>61755</v>
      </c>
      <c r="IW164" s="90">
        <v>0</v>
      </c>
      <c r="IX164" s="90">
        <v>0</v>
      </c>
      <c r="IY164" s="90">
        <v>0</v>
      </c>
      <c r="IZ164" s="90">
        <v>900000</v>
      </c>
      <c r="JA164" s="90">
        <v>0</v>
      </c>
      <c r="JB164" s="90">
        <v>0</v>
      </c>
      <c r="JC164" s="90">
        <v>0</v>
      </c>
      <c r="JD164" s="90">
        <v>14508</v>
      </c>
      <c r="JE164" s="90">
        <v>0</v>
      </c>
      <c r="JF164" s="90">
        <v>0</v>
      </c>
      <c r="JG164" s="90">
        <v>0</v>
      </c>
      <c r="JH164" s="90">
        <v>0</v>
      </c>
      <c r="JI164" s="90">
        <v>6007563</v>
      </c>
      <c r="JJ164" s="90">
        <v>3961507</v>
      </c>
      <c r="JK164" s="90">
        <v>2046056</v>
      </c>
      <c r="JL164" s="90">
        <v>1884301</v>
      </c>
      <c r="JM164" s="90">
        <v>0</v>
      </c>
      <c r="JN164" s="90">
        <v>217707210</v>
      </c>
      <c r="JO164" s="90">
        <v>161755</v>
      </c>
      <c r="JP164" s="90">
        <v>0</v>
      </c>
      <c r="JQ164" s="100">
        <v>5093055</v>
      </c>
      <c r="JR164" s="100">
        <v>488</v>
      </c>
      <c r="JS164" s="100">
        <v>10436.59</v>
      </c>
      <c r="JT164" s="100">
        <v>563.41</v>
      </c>
      <c r="JU164" s="100">
        <v>11000</v>
      </c>
      <c r="JV164" s="100">
        <v>497</v>
      </c>
      <c r="JW164" s="100">
        <v>5467000</v>
      </c>
      <c r="JX164" s="100">
        <v>0</v>
      </c>
      <c r="JY164" s="100">
        <v>0</v>
      </c>
      <c r="JZ164" s="100">
        <v>37281</v>
      </c>
      <c r="KA164" s="100">
        <v>0</v>
      </c>
      <c r="KB164" s="100">
        <v>0</v>
      </c>
      <c r="KC164" s="100">
        <v>0</v>
      </c>
      <c r="KD164" s="100">
        <v>900000</v>
      </c>
      <c r="KE164" s="100">
        <v>0</v>
      </c>
      <c r="KF164" s="100">
        <v>0</v>
      </c>
      <c r="KG164" s="100">
        <v>20650</v>
      </c>
      <c r="KH164" s="100">
        <v>30435</v>
      </c>
      <c r="KI164" s="100">
        <v>0</v>
      </c>
      <c r="KJ164" s="100">
        <v>0</v>
      </c>
      <c r="KK164" s="100">
        <v>0</v>
      </c>
      <c r="KL164" s="100">
        <v>0</v>
      </c>
      <c r="KM164" s="100">
        <v>6455366</v>
      </c>
      <c r="KN164" s="100">
        <v>4566556</v>
      </c>
      <c r="KO164" s="100">
        <v>1888810</v>
      </c>
      <c r="KP164" s="100">
        <v>1899810</v>
      </c>
      <c r="KQ164" s="100">
        <v>0</v>
      </c>
      <c r="KR164" s="100">
        <v>239033280</v>
      </c>
      <c r="KS164" s="100">
        <v>0</v>
      </c>
      <c r="KT164" s="100">
        <v>11000</v>
      </c>
    </row>
    <row r="165" spans="1:306" x14ac:dyDescent="0.25">
      <c r="A165" s="61">
        <v>2639</v>
      </c>
      <c r="B165" s="61" t="s">
        <v>180</v>
      </c>
      <c r="C165" s="61">
        <v>6581857</v>
      </c>
      <c r="D165" s="61">
        <v>720</v>
      </c>
      <c r="E165" s="61">
        <v>9141.4699999999993</v>
      </c>
      <c r="F165" s="61">
        <v>75</v>
      </c>
      <c r="G165" s="61">
        <v>9216.4699999999993</v>
      </c>
      <c r="H165" s="61">
        <v>704</v>
      </c>
      <c r="I165" s="61">
        <v>6488395</v>
      </c>
      <c r="J165" s="61">
        <v>0</v>
      </c>
      <c r="K165" s="61">
        <v>4071</v>
      </c>
      <c r="L165" s="61">
        <v>0</v>
      </c>
      <c r="M165" s="61">
        <v>0</v>
      </c>
      <c r="N165" s="61">
        <v>0</v>
      </c>
      <c r="O165" s="61">
        <v>0</v>
      </c>
      <c r="P165" s="61">
        <v>0</v>
      </c>
      <c r="Q165" s="61">
        <v>147464</v>
      </c>
      <c r="R165" s="61">
        <v>0</v>
      </c>
      <c r="S165" s="61">
        <v>6733392</v>
      </c>
      <c r="T165" s="61">
        <v>3291403</v>
      </c>
      <c r="U165" s="61">
        <v>3441989</v>
      </c>
      <c r="V165" s="61">
        <v>3441989</v>
      </c>
      <c r="W165" s="61">
        <v>632000</v>
      </c>
      <c r="X165" s="61">
        <v>1363</v>
      </c>
      <c r="Y165" s="61">
        <v>400438491</v>
      </c>
      <c r="Z165" s="61">
        <v>0</v>
      </c>
      <c r="AA165" s="61">
        <v>0</v>
      </c>
      <c r="AB165" s="61">
        <v>93462</v>
      </c>
      <c r="AC165" s="61">
        <v>0</v>
      </c>
      <c r="AD165" s="61">
        <v>0</v>
      </c>
      <c r="AE165" s="94">
        <v>6492466</v>
      </c>
      <c r="AF165" s="94">
        <v>704</v>
      </c>
      <c r="AG165" s="94">
        <v>9222.25</v>
      </c>
      <c r="AH165" s="94">
        <v>0</v>
      </c>
      <c r="AI165" s="94">
        <v>9222.25</v>
      </c>
      <c r="AJ165" s="94">
        <v>690</v>
      </c>
      <c r="AK165" s="94">
        <v>6363353</v>
      </c>
      <c r="AL165" s="94">
        <v>0</v>
      </c>
      <c r="AM165" s="94">
        <v>1932</v>
      </c>
      <c r="AN165" s="94">
        <v>0</v>
      </c>
      <c r="AO165" s="94">
        <v>0</v>
      </c>
      <c r="AP165" s="94">
        <v>0</v>
      </c>
      <c r="AQ165" s="94">
        <v>0</v>
      </c>
      <c r="AR165" s="94">
        <v>0</v>
      </c>
      <c r="AS165" s="94">
        <v>129112</v>
      </c>
      <c r="AT165" s="94">
        <v>0</v>
      </c>
      <c r="AU165" s="94">
        <v>6623510</v>
      </c>
      <c r="AV165" s="94">
        <v>3194053</v>
      </c>
      <c r="AW165" s="94">
        <v>3429457</v>
      </c>
      <c r="AX165" s="94">
        <v>3447901</v>
      </c>
      <c r="AY165" s="94">
        <v>637000</v>
      </c>
      <c r="AZ165" s="94">
        <v>1289</v>
      </c>
      <c r="BA165" s="94">
        <v>395101811</v>
      </c>
      <c r="BB165" s="94">
        <v>0</v>
      </c>
      <c r="BC165" s="94">
        <v>18444</v>
      </c>
      <c r="BD165" s="94">
        <v>129113</v>
      </c>
      <c r="BE165" s="94">
        <v>0</v>
      </c>
      <c r="BF165" s="94">
        <v>0</v>
      </c>
      <c r="BG165" s="94">
        <v>0</v>
      </c>
      <c r="BH165" s="94">
        <v>0</v>
      </c>
      <c r="BI165" s="94">
        <v>0</v>
      </c>
      <c r="BJ165" s="85">
        <v>6365285</v>
      </c>
      <c r="BK165" s="85">
        <v>690</v>
      </c>
      <c r="BL165" s="85">
        <v>9225.0499999999993</v>
      </c>
      <c r="BM165" s="85">
        <v>0</v>
      </c>
      <c r="BN165" s="85">
        <v>9225.0499999999993</v>
      </c>
      <c r="BO165" s="85">
        <v>687</v>
      </c>
      <c r="BP165" s="85">
        <v>6337609</v>
      </c>
      <c r="BQ165" s="85">
        <v>0</v>
      </c>
      <c r="BR165" s="85">
        <v>24345</v>
      </c>
      <c r="BS165" s="85">
        <v>0</v>
      </c>
      <c r="BT165" s="85">
        <v>0</v>
      </c>
      <c r="BU165" s="85">
        <v>0</v>
      </c>
      <c r="BV165" s="85">
        <v>0</v>
      </c>
      <c r="BW165" s="85">
        <v>600000</v>
      </c>
      <c r="BX165" s="85">
        <v>27675</v>
      </c>
      <c r="BY165" s="85">
        <v>0</v>
      </c>
      <c r="BZ165" s="85">
        <v>7017305</v>
      </c>
      <c r="CA165" s="85">
        <v>3285595</v>
      </c>
      <c r="CB165" s="85">
        <v>3731710</v>
      </c>
      <c r="CC165" s="85">
        <v>3731710</v>
      </c>
      <c r="CD165" s="85">
        <v>637000</v>
      </c>
      <c r="CE165" s="85">
        <v>2798</v>
      </c>
      <c r="CF165" s="85">
        <v>392937215</v>
      </c>
      <c r="CG165" s="85">
        <v>0</v>
      </c>
      <c r="CH165" s="85">
        <v>0</v>
      </c>
      <c r="CI165" s="85">
        <v>27676</v>
      </c>
      <c r="CJ165" s="85">
        <v>0</v>
      </c>
      <c r="CK165" s="85">
        <v>0</v>
      </c>
      <c r="CL165" s="85">
        <v>0</v>
      </c>
      <c r="CM165" s="85">
        <v>0</v>
      </c>
      <c r="CN165" s="85">
        <v>0</v>
      </c>
      <c r="CO165" s="91">
        <v>6361954</v>
      </c>
      <c r="CP165" s="91">
        <v>687</v>
      </c>
      <c r="CQ165" s="91">
        <v>9260.49</v>
      </c>
      <c r="CR165" s="91">
        <v>0</v>
      </c>
      <c r="CS165" s="91">
        <v>9260.49</v>
      </c>
      <c r="CT165" s="91">
        <v>685</v>
      </c>
      <c r="CU165" s="91">
        <v>6343436</v>
      </c>
      <c r="CV165" s="91">
        <v>0</v>
      </c>
      <c r="CW165" s="91">
        <v>0</v>
      </c>
      <c r="CX165" s="91">
        <v>0</v>
      </c>
      <c r="CY165" s="91">
        <v>0</v>
      </c>
      <c r="CZ165" s="91">
        <v>0</v>
      </c>
      <c r="DA165" s="91">
        <v>0</v>
      </c>
      <c r="DB165" s="91">
        <v>650000</v>
      </c>
      <c r="DC165" s="91">
        <v>18521</v>
      </c>
      <c r="DD165" s="91">
        <v>0</v>
      </c>
      <c r="DE165" s="91">
        <v>7033887</v>
      </c>
      <c r="DF165" s="91">
        <v>3621399</v>
      </c>
      <c r="DG165" s="91">
        <v>3412488</v>
      </c>
      <c r="DH165" s="91">
        <v>3412488</v>
      </c>
      <c r="DI165" s="91">
        <v>717000</v>
      </c>
      <c r="DJ165" s="91">
        <v>2839</v>
      </c>
      <c r="DK165" s="91">
        <v>399872144</v>
      </c>
      <c r="DL165" s="91">
        <v>0</v>
      </c>
      <c r="DM165" s="91">
        <v>0</v>
      </c>
      <c r="DN165" s="91">
        <v>18518</v>
      </c>
      <c r="DO165" s="91">
        <v>0</v>
      </c>
      <c r="DP165" s="91">
        <v>3412</v>
      </c>
      <c r="DQ165" s="91">
        <v>0</v>
      </c>
      <c r="DR165" s="91">
        <v>0</v>
      </c>
      <c r="DS165" s="91">
        <v>0</v>
      </c>
      <c r="DT165" s="91">
        <v>0</v>
      </c>
      <c r="DU165" s="92">
        <v>6343436</v>
      </c>
      <c r="DV165" s="92">
        <v>685</v>
      </c>
      <c r="DW165" s="92">
        <v>9260.49</v>
      </c>
      <c r="DX165" s="92">
        <v>139.51</v>
      </c>
      <c r="DY165" s="92">
        <v>9400</v>
      </c>
      <c r="DZ165" s="92">
        <v>681</v>
      </c>
      <c r="EA165" s="92">
        <v>6401400</v>
      </c>
      <c r="EB165" s="92">
        <v>0</v>
      </c>
      <c r="EC165" s="92">
        <v>0</v>
      </c>
      <c r="ED165" s="92">
        <v>0</v>
      </c>
      <c r="EE165" s="92">
        <v>0</v>
      </c>
      <c r="EF165" s="92">
        <v>0</v>
      </c>
      <c r="EG165" s="92">
        <v>0</v>
      </c>
      <c r="EH165" s="92">
        <v>800000</v>
      </c>
      <c r="EI165" s="92">
        <v>37600</v>
      </c>
      <c r="EJ165" s="92">
        <v>0</v>
      </c>
      <c r="EK165" s="92">
        <v>7294724</v>
      </c>
      <c r="EL165" s="92">
        <v>3738880</v>
      </c>
      <c r="EM165" s="92">
        <v>3555844</v>
      </c>
      <c r="EN165" s="92">
        <v>3455844</v>
      </c>
      <c r="EO165" s="92">
        <v>892000</v>
      </c>
      <c r="EP165" s="92">
        <v>2908</v>
      </c>
      <c r="EQ165" s="92">
        <v>422131773</v>
      </c>
      <c r="ER165" s="92">
        <v>100000</v>
      </c>
      <c r="ES165" s="92">
        <v>0</v>
      </c>
      <c r="ET165" s="92">
        <v>0</v>
      </c>
      <c r="EU165" s="92">
        <v>0</v>
      </c>
      <c r="EV165" s="92">
        <v>0</v>
      </c>
      <c r="EW165" s="92">
        <v>43293</v>
      </c>
      <c r="EX165" s="92">
        <v>0</v>
      </c>
      <c r="EY165" s="92">
        <v>0</v>
      </c>
      <c r="EZ165" s="92">
        <v>12431</v>
      </c>
      <c r="FA165" s="88">
        <v>6401400</v>
      </c>
      <c r="FB165" s="88">
        <v>681</v>
      </c>
      <c r="FC165" s="88">
        <v>9400</v>
      </c>
      <c r="FD165" s="88">
        <v>300</v>
      </c>
      <c r="FE165" s="88">
        <v>9700</v>
      </c>
      <c r="FF165" s="88">
        <v>671</v>
      </c>
      <c r="FG165" s="88">
        <v>6508700</v>
      </c>
      <c r="FH165" s="88">
        <v>0</v>
      </c>
      <c r="FI165" s="88">
        <v>0</v>
      </c>
      <c r="FJ165" s="88">
        <v>11273</v>
      </c>
      <c r="FK165" s="88">
        <v>0</v>
      </c>
      <c r="FL165" s="88">
        <v>0</v>
      </c>
      <c r="FM165" s="88">
        <v>0</v>
      </c>
      <c r="FN165" s="88">
        <v>950000</v>
      </c>
      <c r="FO165" s="88">
        <v>97000</v>
      </c>
      <c r="FP165" s="88">
        <v>0</v>
      </c>
      <c r="FQ165" s="88">
        <v>0</v>
      </c>
      <c r="FR165" s="88">
        <v>0</v>
      </c>
      <c r="FS165" s="88">
        <v>0</v>
      </c>
      <c r="FT165" s="88">
        <v>0</v>
      </c>
      <c r="FU165" s="88">
        <v>32830</v>
      </c>
      <c r="FV165" s="88">
        <v>25446</v>
      </c>
      <c r="FW165" s="88">
        <v>7625249</v>
      </c>
      <c r="FX165" s="88">
        <v>3573369</v>
      </c>
      <c r="FY165" s="88">
        <v>4051880</v>
      </c>
      <c r="FZ165" s="88">
        <v>3979165</v>
      </c>
      <c r="GA165" s="88">
        <v>652000</v>
      </c>
      <c r="GB165" s="88">
        <v>418995665</v>
      </c>
      <c r="GC165" s="88">
        <v>72715</v>
      </c>
      <c r="GD165" s="88">
        <v>0</v>
      </c>
      <c r="GE165" s="93">
        <v>6519973</v>
      </c>
      <c r="GF165" s="93">
        <v>671</v>
      </c>
      <c r="GG165" s="93">
        <v>9716.7999999999993</v>
      </c>
      <c r="GH165" s="93">
        <v>283.2</v>
      </c>
      <c r="GI165" s="93">
        <v>10000</v>
      </c>
      <c r="GJ165" s="93">
        <v>653</v>
      </c>
      <c r="GK165" s="93">
        <v>6530000</v>
      </c>
      <c r="GL165" s="93">
        <v>0</v>
      </c>
      <c r="GM165" s="93">
        <v>0</v>
      </c>
      <c r="GN165" s="93">
        <v>36514</v>
      </c>
      <c r="GO165" s="93">
        <v>0</v>
      </c>
      <c r="GP165" s="93">
        <v>0</v>
      </c>
      <c r="GQ165" s="93">
        <v>0</v>
      </c>
      <c r="GR165" s="93">
        <v>1600000</v>
      </c>
      <c r="GS165" s="93">
        <v>180000</v>
      </c>
      <c r="GT165" s="93">
        <v>0</v>
      </c>
      <c r="GU165" s="93">
        <v>0</v>
      </c>
      <c r="GV165" s="93">
        <v>5569</v>
      </c>
      <c r="GW165" s="93">
        <v>0</v>
      </c>
      <c r="GX165" s="93">
        <v>0</v>
      </c>
      <c r="GY165" s="93">
        <v>71842</v>
      </c>
      <c r="GZ165" s="93">
        <v>21277</v>
      </c>
      <c r="HA165" s="93">
        <v>8445202</v>
      </c>
      <c r="HB165" s="93">
        <v>3937553</v>
      </c>
      <c r="HC165" s="93">
        <v>4507649</v>
      </c>
      <c r="HD165" s="93">
        <v>3829161</v>
      </c>
      <c r="HE165" s="93">
        <v>802000</v>
      </c>
      <c r="HF165" s="93">
        <v>432645246</v>
      </c>
      <c r="HG165" s="93">
        <v>678488</v>
      </c>
      <c r="HH165" s="93">
        <v>0</v>
      </c>
      <c r="HI165" s="65">
        <v>6566514</v>
      </c>
      <c r="HJ165" s="65">
        <v>653</v>
      </c>
      <c r="HK165" s="65">
        <v>10055.92</v>
      </c>
      <c r="HL165" s="65">
        <v>0</v>
      </c>
      <c r="HM165" s="65">
        <v>10055.92</v>
      </c>
      <c r="HN165" s="65">
        <v>641</v>
      </c>
      <c r="HO165" s="65">
        <v>6445845</v>
      </c>
      <c r="HP165" s="65">
        <v>120669</v>
      </c>
      <c r="HQ165" s="65">
        <v>0</v>
      </c>
      <c r="HR165" s="65">
        <v>0</v>
      </c>
      <c r="HS165" s="65">
        <v>0</v>
      </c>
      <c r="HT165" s="65">
        <v>0</v>
      </c>
      <c r="HU165" s="65">
        <v>0</v>
      </c>
      <c r="HV165" s="65">
        <v>1250000</v>
      </c>
      <c r="HW165" s="65">
        <v>120671</v>
      </c>
      <c r="HX165" s="65">
        <v>0</v>
      </c>
      <c r="HY165" s="65">
        <v>0</v>
      </c>
      <c r="HZ165" s="65">
        <v>36066</v>
      </c>
      <c r="IA165" s="65">
        <v>0</v>
      </c>
      <c r="IB165" s="65">
        <v>0</v>
      </c>
      <c r="IC165" s="65">
        <v>131980</v>
      </c>
      <c r="ID165" s="65">
        <v>26026</v>
      </c>
      <c r="IE165" s="65">
        <v>8131257</v>
      </c>
      <c r="IF165" s="65">
        <v>4172215</v>
      </c>
      <c r="IG165" s="65">
        <v>3959042</v>
      </c>
      <c r="IH165" s="65">
        <v>3959042</v>
      </c>
      <c r="II165" s="65">
        <v>525000</v>
      </c>
      <c r="IJ165" s="65">
        <v>468522713</v>
      </c>
      <c r="IK165" s="65">
        <v>0</v>
      </c>
      <c r="IL165" s="65">
        <v>0</v>
      </c>
      <c r="IM165" s="90">
        <v>6445845</v>
      </c>
      <c r="IN165" s="90">
        <v>641</v>
      </c>
      <c r="IO165" s="90">
        <v>10055.92</v>
      </c>
      <c r="IP165" s="90">
        <v>0</v>
      </c>
      <c r="IQ165" s="90">
        <v>10055.92</v>
      </c>
      <c r="IR165" s="90">
        <v>622</v>
      </c>
      <c r="IS165" s="90">
        <v>6254782</v>
      </c>
      <c r="IT165" s="90">
        <v>191063</v>
      </c>
      <c r="IU165" s="90">
        <v>0</v>
      </c>
      <c r="IV165" s="90">
        <v>0</v>
      </c>
      <c r="IW165" s="90">
        <v>0</v>
      </c>
      <c r="IX165" s="90">
        <v>0</v>
      </c>
      <c r="IY165" s="90">
        <v>0</v>
      </c>
      <c r="IZ165" s="90">
        <v>1250000</v>
      </c>
      <c r="JA165" s="90">
        <v>191062</v>
      </c>
      <c r="JB165" s="90">
        <v>0</v>
      </c>
      <c r="JC165" s="90">
        <v>0</v>
      </c>
      <c r="JD165" s="90">
        <v>24755</v>
      </c>
      <c r="JE165" s="90">
        <v>0</v>
      </c>
      <c r="JF165" s="90">
        <v>0</v>
      </c>
      <c r="JG165" s="90">
        <v>154800</v>
      </c>
      <c r="JH165" s="90">
        <v>26152</v>
      </c>
      <c r="JI165" s="90">
        <v>8092614</v>
      </c>
      <c r="JJ165" s="90">
        <v>4191467</v>
      </c>
      <c r="JK165" s="90">
        <v>3901147</v>
      </c>
      <c r="JL165" s="90">
        <v>3901147</v>
      </c>
      <c r="JM165" s="90">
        <v>405000</v>
      </c>
      <c r="JN165" s="90">
        <v>497962919</v>
      </c>
      <c r="JO165" s="90">
        <v>0</v>
      </c>
      <c r="JP165" s="90">
        <v>0</v>
      </c>
      <c r="JQ165" s="100">
        <v>6254782</v>
      </c>
      <c r="JR165" s="100">
        <v>622</v>
      </c>
      <c r="JS165" s="100">
        <v>10055.92</v>
      </c>
      <c r="JT165" s="100">
        <v>944.08</v>
      </c>
      <c r="JU165" s="100">
        <v>11000</v>
      </c>
      <c r="JV165" s="100">
        <v>619</v>
      </c>
      <c r="JW165" s="100">
        <v>6809000</v>
      </c>
      <c r="JX165" s="100">
        <v>0</v>
      </c>
      <c r="JY165" s="100">
        <v>0</v>
      </c>
      <c r="JZ165" s="100">
        <v>79964</v>
      </c>
      <c r="KA165" s="100">
        <v>0</v>
      </c>
      <c r="KB165" s="100">
        <v>0</v>
      </c>
      <c r="KC165" s="100">
        <v>0</v>
      </c>
      <c r="KD165" s="100">
        <v>1400000</v>
      </c>
      <c r="KE165" s="100">
        <v>33000</v>
      </c>
      <c r="KF165" s="100">
        <v>0</v>
      </c>
      <c r="KG165" s="100">
        <v>0</v>
      </c>
      <c r="KH165" s="100">
        <v>11187</v>
      </c>
      <c r="KI165" s="100">
        <v>0</v>
      </c>
      <c r="KJ165" s="100">
        <v>0</v>
      </c>
      <c r="KK165" s="100">
        <v>181083</v>
      </c>
      <c r="KL165" s="100">
        <v>30130</v>
      </c>
      <c r="KM165" s="100">
        <v>8544364</v>
      </c>
      <c r="KN165" s="100">
        <v>4446168</v>
      </c>
      <c r="KO165" s="100">
        <v>4098196</v>
      </c>
      <c r="KP165" s="100">
        <v>4098196</v>
      </c>
      <c r="KQ165" s="100">
        <v>350000</v>
      </c>
      <c r="KR165" s="100">
        <v>582535825</v>
      </c>
      <c r="KS165" s="100">
        <v>0</v>
      </c>
      <c r="KT165" s="100">
        <v>0</v>
      </c>
    </row>
    <row r="166" spans="1:306" x14ac:dyDescent="0.25">
      <c r="A166" s="61">
        <v>2646</v>
      </c>
      <c r="B166" s="61" t="s">
        <v>181</v>
      </c>
      <c r="C166" s="61">
        <v>7093020</v>
      </c>
      <c r="D166" s="61">
        <v>750</v>
      </c>
      <c r="E166" s="61">
        <v>9457.36</v>
      </c>
      <c r="F166" s="61">
        <v>75</v>
      </c>
      <c r="G166" s="61">
        <v>9532.36</v>
      </c>
      <c r="H166" s="61">
        <v>746</v>
      </c>
      <c r="I166" s="61">
        <v>7111141</v>
      </c>
      <c r="J166" s="61">
        <v>0</v>
      </c>
      <c r="K166" s="61">
        <v>0</v>
      </c>
      <c r="L166" s="61">
        <v>0</v>
      </c>
      <c r="M166" s="61">
        <v>0</v>
      </c>
      <c r="N166" s="61">
        <v>0</v>
      </c>
      <c r="O166" s="61">
        <v>0</v>
      </c>
      <c r="P166" s="61">
        <v>950000</v>
      </c>
      <c r="Q166" s="61">
        <v>38129</v>
      </c>
      <c r="R166" s="61">
        <v>0</v>
      </c>
      <c r="S166" s="61">
        <v>8113285</v>
      </c>
      <c r="T166" s="61">
        <v>5559432</v>
      </c>
      <c r="U166" s="61">
        <v>2553853</v>
      </c>
      <c r="V166" s="61">
        <v>2553853</v>
      </c>
      <c r="W166" s="61">
        <v>15000</v>
      </c>
      <c r="X166" s="61">
        <v>4844</v>
      </c>
      <c r="Y166" s="61">
        <v>229158562</v>
      </c>
      <c r="Z166" s="61">
        <v>0</v>
      </c>
      <c r="AA166" s="61">
        <v>0</v>
      </c>
      <c r="AB166" s="61">
        <v>0</v>
      </c>
      <c r="AC166" s="61">
        <v>0</v>
      </c>
      <c r="AD166" s="61">
        <v>14015</v>
      </c>
      <c r="AE166" s="94">
        <v>7111141</v>
      </c>
      <c r="AF166" s="94">
        <v>746</v>
      </c>
      <c r="AG166" s="94">
        <v>9532.36</v>
      </c>
      <c r="AH166" s="94">
        <v>0</v>
      </c>
      <c r="AI166" s="94">
        <v>9532.36</v>
      </c>
      <c r="AJ166" s="94">
        <v>749</v>
      </c>
      <c r="AK166" s="94">
        <v>7139738</v>
      </c>
      <c r="AL166" s="94">
        <v>0</v>
      </c>
      <c r="AM166" s="94">
        <v>0</v>
      </c>
      <c r="AN166" s="94">
        <v>0</v>
      </c>
      <c r="AO166" s="94">
        <v>0</v>
      </c>
      <c r="AP166" s="94">
        <v>0</v>
      </c>
      <c r="AQ166" s="94">
        <v>0</v>
      </c>
      <c r="AR166" s="94">
        <v>950000</v>
      </c>
      <c r="AS166" s="94">
        <v>0</v>
      </c>
      <c r="AT166" s="94">
        <v>0</v>
      </c>
      <c r="AU166" s="94">
        <v>8113624</v>
      </c>
      <c r="AV166" s="94">
        <v>5790340</v>
      </c>
      <c r="AW166" s="94">
        <v>2323284</v>
      </c>
      <c r="AX166" s="94">
        <v>2323284</v>
      </c>
      <c r="AY166" s="94">
        <v>15000</v>
      </c>
      <c r="AZ166" s="94">
        <v>4285</v>
      </c>
      <c r="BA166" s="94">
        <v>232669152</v>
      </c>
      <c r="BB166" s="94">
        <v>0</v>
      </c>
      <c r="BC166" s="94">
        <v>0</v>
      </c>
      <c r="BD166" s="94">
        <v>0</v>
      </c>
      <c r="BE166" s="94">
        <v>0</v>
      </c>
      <c r="BF166" s="94">
        <v>23886</v>
      </c>
      <c r="BG166" s="94">
        <v>0</v>
      </c>
      <c r="BH166" s="94">
        <v>0</v>
      </c>
      <c r="BI166" s="94">
        <v>0</v>
      </c>
      <c r="BJ166" s="85">
        <v>7139738</v>
      </c>
      <c r="BK166" s="85">
        <v>749</v>
      </c>
      <c r="BL166" s="85">
        <v>9532.36</v>
      </c>
      <c r="BM166" s="85">
        <v>0</v>
      </c>
      <c r="BN166" s="85">
        <v>9532.36</v>
      </c>
      <c r="BO166" s="85">
        <v>748</v>
      </c>
      <c r="BP166" s="85">
        <v>7130205</v>
      </c>
      <c r="BQ166" s="85">
        <v>0</v>
      </c>
      <c r="BR166" s="85">
        <v>0</v>
      </c>
      <c r="BS166" s="85">
        <v>0</v>
      </c>
      <c r="BT166" s="85">
        <v>0</v>
      </c>
      <c r="BU166" s="85">
        <v>1800000</v>
      </c>
      <c r="BV166" s="85">
        <v>0</v>
      </c>
      <c r="BW166" s="85">
        <v>0</v>
      </c>
      <c r="BX166" s="85">
        <v>9532</v>
      </c>
      <c r="BY166" s="85">
        <v>0</v>
      </c>
      <c r="BZ166" s="85">
        <v>8960334</v>
      </c>
      <c r="CA166" s="85">
        <v>5752850</v>
      </c>
      <c r="CB166" s="85">
        <v>3207484</v>
      </c>
      <c r="CC166" s="85">
        <v>3007484</v>
      </c>
      <c r="CD166" s="85">
        <v>15000</v>
      </c>
      <c r="CE166" s="85">
        <v>3580</v>
      </c>
      <c r="CF166" s="85">
        <v>240184689</v>
      </c>
      <c r="CG166" s="85">
        <v>200000</v>
      </c>
      <c r="CH166" s="85">
        <v>0</v>
      </c>
      <c r="CI166" s="85">
        <v>9533</v>
      </c>
      <c r="CJ166" s="85">
        <v>0</v>
      </c>
      <c r="CK166" s="85">
        <v>11064</v>
      </c>
      <c r="CL166" s="85">
        <v>0</v>
      </c>
      <c r="CM166" s="85">
        <v>0</v>
      </c>
      <c r="CN166" s="85">
        <v>0</v>
      </c>
      <c r="CO166" s="91">
        <v>8760334</v>
      </c>
      <c r="CP166" s="91">
        <v>748</v>
      </c>
      <c r="CQ166" s="91">
        <v>11711.68</v>
      </c>
      <c r="CR166" s="91">
        <v>0</v>
      </c>
      <c r="CS166" s="91">
        <v>11711.68</v>
      </c>
      <c r="CT166" s="91">
        <v>743</v>
      </c>
      <c r="CU166" s="91">
        <v>8701778</v>
      </c>
      <c r="CV166" s="91">
        <v>169871</v>
      </c>
      <c r="CW166" s="91">
        <v>0</v>
      </c>
      <c r="CX166" s="91">
        <v>0</v>
      </c>
      <c r="CY166" s="91">
        <v>0</v>
      </c>
      <c r="CZ166" s="91">
        <v>0</v>
      </c>
      <c r="DA166" s="91">
        <v>0</v>
      </c>
      <c r="DB166" s="91">
        <v>0</v>
      </c>
      <c r="DC166" s="91">
        <v>58558</v>
      </c>
      <c r="DD166" s="91">
        <v>0</v>
      </c>
      <c r="DE166" s="91">
        <v>9000101</v>
      </c>
      <c r="DF166" s="91">
        <v>5906377</v>
      </c>
      <c r="DG166" s="91">
        <v>3093724</v>
      </c>
      <c r="DH166" s="91">
        <v>3093724</v>
      </c>
      <c r="DI166" s="91">
        <v>15000</v>
      </c>
      <c r="DJ166" s="91">
        <v>3633</v>
      </c>
      <c r="DK166" s="91">
        <v>251943463</v>
      </c>
      <c r="DL166" s="91">
        <v>0</v>
      </c>
      <c r="DM166" s="91">
        <v>0</v>
      </c>
      <c r="DN166" s="91">
        <v>58556</v>
      </c>
      <c r="DO166" s="91">
        <v>0</v>
      </c>
      <c r="DP166" s="91">
        <v>11338</v>
      </c>
      <c r="DQ166" s="91">
        <v>0</v>
      </c>
      <c r="DR166" s="91">
        <v>0</v>
      </c>
      <c r="DS166" s="91">
        <v>0</v>
      </c>
      <c r="DT166" s="91">
        <v>0</v>
      </c>
      <c r="DU166" s="92">
        <v>8871649</v>
      </c>
      <c r="DV166" s="92">
        <v>743</v>
      </c>
      <c r="DW166" s="92">
        <v>11940.31</v>
      </c>
      <c r="DX166" s="92">
        <v>0</v>
      </c>
      <c r="DY166" s="92">
        <v>11940.31</v>
      </c>
      <c r="DZ166" s="92">
        <v>733</v>
      </c>
      <c r="EA166" s="92">
        <v>8871649</v>
      </c>
      <c r="EB166" s="92">
        <v>0</v>
      </c>
      <c r="EC166" s="92">
        <v>0</v>
      </c>
      <c r="ED166" s="92">
        <v>0</v>
      </c>
      <c r="EE166" s="92">
        <v>0</v>
      </c>
      <c r="EF166" s="92">
        <v>0</v>
      </c>
      <c r="EG166" s="92">
        <v>0</v>
      </c>
      <c r="EH166" s="92">
        <v>0</v>
      </c>
      <c r="EI166" s="92">
        <v>119403</v>
      </c>
      <c r="EJ166" s="92">
        <v>0</v>
      </c>
      <c r="EK166" s="92">
        <v>8991052</v>
      </c>
      <c r="EL166" s="92">
        <v>5947025</v>
      </c>
      <c r="EM166" s="92">
        <v>3044027</v>
      </c>
      <c r="EN166" s="92">
        <v>3044027</v>
      </c>
      <c r="EO166" s="92">
        <v>15000</v>
      </c>
      <c r="EP166" s="92">
        <v>3721</v>
      </c>
      <c r="EQ166" s="92">
        <v>259555986</v>
      </c>
      <c r="ER166" s="92">
        <v>0</v>
      </c>
      <c r="ES166" s="92">
        <v>0</v>
      </c>
      <c r="ET166" s="92">
        <v>119402</v>
      </c>
      <c r="EU166" s="92">
        <v>0</v>
      </c>
      <c r="EV166" s="92">
        <v>0</v>
      </c>
      <c r="EW166" s="92">
        <v>0</v>
      </c>
      <c r="EX166" s="92">
        <v>0</v>
      </c>
      <c r="EY166" s="92">
        <v>0</v>
      </c>
      <c r="EZ166" s="92">
        <v>0</v>
      </c>
      <c r="FA166" s="88">
        <v>8752247</v>
      </c>
      <c r="FB166" s="88">
        <v>733</v>
      </c>
      <c r="FC166" s="88">
        <v>11940.31</v>
      </c>
      <c r="FD166" s="88">
        <v>175</v>
      </c>
      <c r="FE166" s="88">
        <v>12115.31</v>
      </c>
      <c r="FF166" s="88">
        <v>719</v>
      </c>
      <c r="FG166" s="88">
        <v>8710908</v>
      </c>
      <c r="FH166" s="88">
        <v>41339</v>
      </c>
      <c r="FI166" s="88">
        <v>0</v>
      </c>
      <c r="FJ166" s="88">
        <v>0</v>
      </c>
      <c r="FK166" s="88">
        <v>0</v>
      </c>
      <c r="FL166" s="88">
        <v>0</v>
      </c>
      <c r="FM166" s="88">
        <v>0</v>
      </c>
      <c r="FN166" s="88">
        <v>0</v>
      </c>
      <c r="FO166" s="88">
        <v>169614</v>
      </c>
      <c r="FP166" s="88">
        <v>0</v>
      </c>
      <c r="FQ166" s="88">
        <v>0</v>
      </c>
      <c r="FR166" s="88">
        <v>7690</v>
      </c>
      <c r="FS166" s="88">
        <v>0</v>
      </c>
      <c r="FT166" s="88">
        <v>0</v>
      </c>
      <c r="FU166" s="88">
        <v>0</v>
      </c>
      <c r="FV166" s="88">
        <v>0</v>
      </c>
      <c r="FW166" s="88">
        <v>8929551</v>
      </c>
      <c r="FX166" s="88">
        <v>5833087</v>
      </c>
      <c r="FY166" s="88">
        <v>3096464</v>
      </c>
      <c r="FZ166" s="88">
        <v>3084349</v>
      </c>
      <c r="GA166" s="88">
        <v>15000</v>
      </c>
      <c r="GB166" s="88">
        <v>273395864</v>
      </c>
      <c r="GC166" s="88">
        <v>12115</v>
      </c>
      <c r="GD166" s="88">
        <v>0</v>
      </c>
      <c r="GE166" s="93">
        <v>8710908</v>
      </c>
      <c r="GF166" s="93">
        <v>719</v>
      </c>
      <c r="GG166" s="93">
        <v>12115.31</v>
      </c>
      <c r="GH166" s="93">
        <v>179</v>
      </c>
      <c r="GI166" s="93">
        <v>12294.31</v>
      </c>
      <c r="GJ166" s="93">
        <v>704</v>
      </c>
      <c r="GK166" s="93">
        <v>8655194</v>
      </c>
      <c r="GL166" s="93">
        <v>55714</v>
      </c>
      <c r="GM166" s="93">
        <v>0</v>
      </c>
      <c r="GN166" s="93">
        <v>0</v>
      </c>
      <c r="GO166" s="93">
        <v>0</v>
      </c>
      <c r="GP166" s="93">
        <v>0</v>
      </c>
      <c r="GQ166" s="93">
        <v>0</v>
      </c>
      <c r="GR166" s="93">
        <v>0</v>
      </c>
      <c r="GS166" s="93">
        <v>184415</v>
      </c>
      <c r="GT166" s="93">
        <v>0</v>
      </c>
      <c r="GU166" s="93">
        <v>0</v>
      </c>
      <c r="GV166" s="93">
        <v>345</v>
      </c>
      <c r="GW166" s="93">
        <v>0</v>
      </c>
      <c r="GX166" s="93">
        <v>0</v>
      </c>
      <c r="GY166" s="93">
        <v>0</v>
      </c>
      <c r="GZ166" s="93">
        <v>0</v>
      </c>
      <c r="HA166" s="93">
        <v>8895668</v>
      </c>
      <c r="HB166" s="93">
        <v>5852258</v>
      </c>
      <c r="HC166" s="93">
        <v>3043410</v>
      </c>
      <c r="HD166" s="93">
        <v>3043410</v>
      </c>
      <c r="HE166" s="93">
        <v>15000</v>
      </c>
      <c r="HF166" s="93">
        <v>303544372</v>
      </c>
      <c r="HG166" s="93">
        <v>0</v>
      </c>
      <c r="HH166" s="93">
        <v>0</v>
      </c>
      <c r="HI166" s="65">
        <v>8655194</v>
      </c>
      <c r="HJ166" s="65">
        <v>704</v>
      </c>
      <c r="HK166" s="65">
        <v>12294.31</v>
      </c>
      <c r="HL166" s="65">
        <v>0</v>
      </c>
      <c r="HM166" s="65">
        <v>12294.31</v>
      </c>
      <c r="HN166" s="65">
        <v>700</v>
      </c>
      <c r="HO166" s="65">
        <v>8606017</v>
      </c>
      <c r="HP166" s="65">
        <v>49177</v>
      </c>
      <c r="HQ166" s="65">
        <v>0</v>
      </c>
      <c r="HR166" s="65">
        <v>0</v>
      </c>
      <c r="HS166" s="65">
        <v>0</v>
      </c>
      <c r="HT166" s="65">
        <v>0</v>
      </c>
      <c r="HU166" s="65">
        <v>0</v>
      </c>
      <c r="HV166" s="65">
        <v>0</v>
      </c>
      <c r="HW166" s="65">
        <v>49177</v>
      </c>
      <c r="HX166" s="65">
        <v>0</v>
      </c>
      <c r="HY166" s="65">
        <v>638</v>
      </c>
      <c r="HZ166" s="65">
        <v>13090</v>
      </c>
      <c r="IA166" s="65">
        <v>0</v>
      </c>
      <c r="IB166" s="65">
        <v>0</v>
      </c>
      <c r="IC166" s="65">
        <v>0</v>
      </c>
      <c r="ID166" s="65">
        <v>0</v>
      </c>
      <c r="IE166" s="65">
        <v>8718099</v>
      </c>
      <c r="IF166" s="65">
        <v>6045620</v>
      </c>
      <c r="IG166" s="65">
        <v>2672479</v>
      </c>
      <c r="IH166" s="65">
        <v>2672479</v>
      </c>
      <c r="II166" s="65">
        <v>15000</v>
      </c>
      <c r="IJ166" s="65">
        <v>327566439</v>
      </c>
      <c r="IK166" s="65">
        <v>0</v>
      </c>
      <c r="IL166" s="65">
        <v>0</v>
      </c>
      <c r="IM166" s="90">
        <v>8606017</v>
      </c>
      <c r="IN166" s="90">
        <v>700</v>
      </c>
      <c r="IO166" s="90">
        <v>12294.31</v>
      </c>
      <c r="IP166" s="90">
        <v>0</v>
      </c>
      <c r="IQ166" s="90">
        <v>12294.31</v>
      </c>
      <c r="IR166" s="90">
        <v>700</v>
      </c>
      <c r="IS166" s="90">
        <v>8606017</v>
      </c>
      <c r="IT166" s="90">
        <v>0</v>
      </c>
      <c r="IU166" s="90">
        <v>0</v>
      </c>
      <c r="IV166" s="90">
        <v>0</v>
      </c>
      <c r="IW166" s="90">
        <v>0</v>
      </c>
      <c r="IX166" s="90">
        <v>0</v>
      </c>
      <c r="IY166" s="90">
        <v>0</v>
      </c>
      <c r="IZ166" s="90">
        <v>0</v>
      </c>
      <c r="JA166" s="90">
        <v>0</v>
      </c>
      <c r="JB166" s="90">
        <v>0</v>
      </c>
      <c r="JC166" s="90">
        <v>0</v>
      </c>
      <c r="JD166" s="90">
        <v>1292</v>
      </c>
      <c r="JE166" s="90">
        <v>0</v>
      </c>
      <c r="JF166" s="90">
        <v>0</v>
      </c>
      <c r="JG166" s="90">
        <v>0</v>
      </c>
      <c r="JH166" s="90">
        <v>0</v>
      </c>
      <c r="JI166" s="90">
        <v>8607309</v>
      </c>
      <c r="JJ166" s="90">
        <v>6032531</v>
      </c>
      <c r="JK166" s="90">
        <v>2574778</v>
      </c>
      <c r="JL166" s="90">
        <v>2574778</v>
      </c>
      <c r="JM166" s="90">
        <v>15000</v>
      </c>
      <c r="JN166" s="90">
        <v>368845659</v>
      </c>
      <c r="JO166" s="90">
        <v>0</v>
      </c>
      <c r="JP166" s="90">
        <v>0</v>
      </c>
      <c r="JQ166" s="100">
        <v>8606017</v>
      </c>
      <c r="JR166" s="100">
        <v>700</v>
      </c>
      <c r="JS166" s="100">
        <v>12294.31</v>
      </c>
      <c r="JT166" s="100">
        <v>325</v>
      </c>
      <c r="JU166" s="100">
        <v>12619.31</v>
      </c>
      <c r="JV166" s="100">
        <v>697</v>
      </c>
      <c r="JW166" s="100">
        <v>8795659</v>
      </c>
      <c r="JX166" s="100">
        <v>0</v>
      </c>
      <c r="JY166" s="100">
        <v>0</v>
      </c>
      <c r="JZ166" s="100">
        <v>0</v>
      </c>
      <c r="KA166" s="100">
        <v>0</v>
      </c>
      <c r="KB166" s="100">
        <v>0</v>
      </c>
      <c r="KC166" s="100">
        <v>0</v>
      </c>
      <c r="KD166" s="100">
        <v>0</v>
      </c>
      <c r="KE166" s="100">
        <v>37858</v>
      </c>
      <c r="KF166" s="100">
        <v>0</v>
      </c>
      <c r="KG166" s="100">
        <v>0</v>
      </c>
      <c r="KH166" s="100">
        <v>15460</v>
      </c>
      <c r="KI166" s="100">
        <v>0</v>
      </c>
      <c r="KJ166" s="100">
        <v>0</v>
      </c>
      <c r="KK166" s="100">
        <v>0</v>
      </c>
      <c r="KL166" s="100">
        <v>0</v>
      </c>
      <c r="KM166" s="100">
        <v>8848977</v>
      </c>
      <c r="KN166" s="100">
        <v>6291416</v>
      </c>
      <c r="KO166" s="100">
        <v>2557561</v>
      </c>
      <c r="KP166" s="100">
        <v>2557561</v>
      </c>
      <c r="KQ166" s="100">
        <v>15000</v>
      </c>
      <c r="KR166" s="100">
        <v>425228587</v>
      </c>
      <c r="KS166" s="100">
        <v>0</v>
      </c>
      <c r="KT166" s="100">
        <v>0</v>
      </c>
    </row>
    <row r="167" spans="1:306" x14ac:dyDescent="0.25">
      <c r="A167" s="61">
        <v>2660</v>
      </c>
      <c r="B167" s="61" t="s">
        <v>182</v>
      </c>
      <c r="C167" s="61">
        <v>3584876</v>
      </c>
      <c r="D167" s="61">
        <v>333</v>
      </c>
      <c r="E167" s="61">
        <v>10765.39</v>
      </c>
      <c r="F167" s="61">
        <v>75</v>
      </c>
      <c r="G167" s="61">
        <v>10840.39</v>
      </c>
      <c r="H167" s="61">
        <v>329</v>
      </c>
      <c r="I167" s="61">
        <v>3566488</v>
      </c>
      <c r="J167" s="61">
        <v>0</v>
      </c>
      <c r="K167" s="61">
        <v>0</v>
      </c>
      <c r="L167" s="61">
        <v>0</v>
      </c>
      <c r="M167" s="61">
        <v>0</v>
      </c>
      <c r="N167" s="61">
        <v>0</v>
      </c>
      <c r="O167" s="61">
        <v>0</v>
      </c>
      <c r="P167" s="61">
        <v>0</v>
      </c>
      <c r="Q167" s="61">
        <v>43362</v>
      </c>
      <c r="R167" s="61">
        <v>0</v>
      </c>
      <c r="S167" s="61">
        <v>3628238</v>
      </c>
      <c r="T167" s="61">
        <v>2596490</v>
      </c>
      <c r="U167" s="61">
        <v>1031748</v>
      </c>
      <c r="V167" s="61">
        <v>1031748</v>
      </c>
      <c r="W167" s="61">
        <v>259406</v>
      </c>
      <c r="X167" s="61">
        <v>40</v>
      </c>
      <c r="Y167" s="61">
        <v>111131284</v>
      </c>
      <c r="Z167" s="61">
        <v>0</v>
      </c>
      <c r="AA167" s="61">
        <v>0</v>
      </c>
      <c r="AB167" s="61">
        <v>18388</v>
      </c>
      <c r="AC167" s="61">
        <v>0</v>
      </c>
      <c r="AD167" s="61">
        <v>0</v>
      </c>
      <c r="AE167" s="94">
        <v>3566488</v>
      </c>
      <c r="AF167" s="94">
        <v>329</v>
      </c>
      <c r="AG167" s="94">
        <v>10840.39</v>
      </c>
      <c r="AH167" s="94">
        <v>0</v>
      </c>
      <c r="AI167" s="94">
        <v>10840.39</v>
      </c>
      <c r="AJ167" s="94">
        <v>327</v>
      </c>
      <c r="AK167" s="94">
        <v>3544808</v>
      </c>
      <c r="AL167" s="94">
        <v>0</v>
      </c>
      <c r="AM167" s="94">
        <v>0</v>
      </c>
      <c r="AN167" s="94">
        <v>0</v>
      </c>
      <c r="AO167" s="94">
        <v>0</v>
      </c>
      <c r="AP167" s="94">
        <v>0</v>
      </c>
      <c r="AQ167" s="94">
        <v>0</v>
      </c>
      <c r="AR167" s="94">
        <v>0</v>
      </c>
      <c r="AS167" s="94">
        <v>21681</v>
      </c>
      <c r="AT167" s="94">
        <v>0</v>
      </c>
      <c r="AU167" s="94">
        <v>3588169</v>
      </c>
      <c r="AV167" s="94">
        <v>2464023</v>
      </c>
      <c r="AW167" s="94">
        <v>1124146</v>
      </c>
      <c r="AX167" s="94">
        <v>1124146</v>
      </c>
      <c r="AY167" s="94">
        <v>258738</v>
      </c>
      <c r="AZ167" s="94">
        <v>37</v>
      </c>
      <c r="BA167" s="94">
        <v>113199028</v>
      </c>
      <c r="BB167" s="94">
        <v>0</v>
      </c>
      <c r="BC167" s="94">
        <v>0</v>
      </c>
      <c r="BD167" s="94">
        <v>21680</v>
      </c>
      <c r="BE167" s="94">
        <v>0</v>
      </c>
      <c r="BF167" s="94">
        <v>0</v>
      </c>
      <c r="BG167" s="94">
        <v>0</v>
      </c>
      <c r="BH167" s="94">
        <v>0</v>
      </c>
      <c r="BI167" s="94">
        <v>0</v>
      </c>
      <c r="BJ167" s="85">
        <v>3544808</v>
      </c>
      <c r="BK167" s="85">
        <v>327</v>
      </c>
      <c r="BL167" s="85">
        <v>10840.39</v>
      </c>
      <c r="BM167" s="85">
        <v>0</v>
      </c>
      <c r="BN167" s="85">
        <v>10840.39</v>
      </c>
      <c r="BO167" s="85">
        <v>322</v>
      </c>
      <c r="BP167" s="85">
        <v>3490606</v>
      </c>
      <c r="BQ167" s="85">
        <v>0</v>
      </c>
      <c r="BR167" s="85">
        <v>0</v>
      </c>
      <c r="BS167" s="85">
        <v>0</v>
      </c>
      <c r="BT167" s="85">
        <v>0</v>
      </c>
      <c r="BU167" s="85">
        <v>0</v>
      </c>
      <c r="BV167" s="85">
        <v>0</v>
      </c>
      <c r="BW167" s="85">
        <v>0</v>
      </c>
      <c r="BX167" s="85">
        <v>54202</v>
      </c>
      <c r="BY167" s="85">
        <v>0</v>
      </c>
      <c r="BZ167" s="85">
        <v>3603731</v>
      </c>
      <c r="CA167" s="85">
        <v>2527993</v>
      </c>
      <c r="CB167" s="85">
        <v>1075738</v>
      </c>
      <c r="CC167" s="85">
        <v>1043217</v>
      </c>
      <c r="CD167" s="85">
        <v>274688</v>
      </c>
      <c r="CE167" s="85">
        <v>39</v>
      </c>
      <c r="CF167" s="85">
        <v>117845387</v>
      </c>
      <c r="CG167" s="85">
        <v>32521</v>
      </c>
      <c r="CH167" s="85">
        <v>0</v>
      </c>
      <c r="CI167" s="85">
        <v>54202</v>
      </c>
      <c r="CJ167" s="85">
        <v>0</v>
      </c>
      <c r="CK167" s="85">
        <v>4721</v>
      </c>
      <c r="CL167" s="85">
        <v>0</v>
      </c>
      <c r="CM167" s="85">
        <v>0</v>
      </c>
      <c r="CN167" s="85">
        <v>0</v>
      </c>
      <c r="CO167" s="91">
        <v>3490606</v>
      </c>
      <c r="CP167" s="91">
        <v>322</v>
      </c>
      <c r="CQ167" s="91">
        <v>10840.39</v>
      </c>
      <c r="CR167" s="91">
        <v>0</v>
      </c>
      <c r="CS167" s="91">
        <v>10840.39</v>
      </c>
      <c r="CT167" s="91">
        <v>324</v>
      </c>
      <c r="CU167" s="91">
        <v>3512286</v>
      </c>
      <c r="CV167" s="91">
        <v>0</v>
      </c>
      <c r="CW167" s="91">
        <v>0</v>
      </c>
      <c r="CX167" s="91">
        <v>0</v>
      </c>
      <c r="CY167" s="91">
        <v>0</v>
      </c>
      <c r="CZ167" s="91">
        <v>0</v>
      </c>
      <c r="DA167" s="91">
        <v>0</v>
      </c>
      <c r="DB167" s="91">
        <v>0</v>
      </c>
      <c r="DC167" s="91">
        <v>0</v>
      </c>
      <c r="DD167" s="91">
        <v>0</v>
      </c>
      <c r="DE167" s="91">
        <v>3512286</v>
      </c>
      <c r="DF167" s="91">
        <v>2396855</v>
      </c>
      <c r="DG167" s="91">
        <v>1115431</v>
      </c>
      <c r="DH167" s="91">
        <v>1115431</v>
      </c>
      <c r="DI167" s="91">
        <v>280188</v>
      </c>
      <c r="DJ167" s="91">
        <v>40</v>
      </c>
      <c r="DK167" s="91">
        <v>120552354</v>
      </c>
      <c r="DL167" s="91">
        <v>0</v>
      </c>
      <c r="DM167" s="91">
        <v>0</v>
      </c>
      <c r="DN167" s="91">
        <v>0</v>
      </c>
      <c r="DO167" s="91">
        <v>0</v>
      </c>
      <c r="DP167" s="91">
        <v>0</v>
      </c>
      <c r="DQ167" s="91">
        <v>0</v>
      </c>
      <c r="DR167" s="91">
        <v>0</v>
      </c>
      <c r="DS167" s="91">
        <v>0</v>
      </c>
      <c r="DT167" s="91">
        <v>0</v>
      </c>
      <c r="DU167" s="92">
        <v>3512286</v>
      </c>
      <c r="DV167" s="92">
        <v>324</v>
      </c>
      <c r="DW167" s="92">
        <v>10840.39</v>
      </c>
      <c r="DX167" s="92">
        <v>0</v>
      </c>
      <c r="DY167" s="92">
        <v>10840.39</v>
      </c>
      <c r="DZ167" s="92">
        <v>316</v>
      </c>
      <c r="EA167" s="92">
        <v>3512286</v>
      </c>
      <c r="EB167" s="92">
        <v>0</v>
      </c>
      <c r="EC167" s="92">
        <v>45478</v>
      </c>
      <c r="ED167" s="92">
        <v>0</v>
      </c>
      <c r="EE167" s="92">
        <v>0</v>
      </c>
      <c r="EF167" s="92">
        <v>0</v>
      </c>
      <c r="EG167" s="92">
        <v>0</v>
      </c>
      <c r="EH167" s="92">
        <v>0</v>
      </c>
      <c r="EI167" s="92">
        <v>86723</v>
      </c>
      <c r="EJ167" s="92">
        <v>0</v>
      </c>
      <c r="EK167" s="92">
        <v>3644808</v>
      </c>
      <c r="EL167" s="92">
        <v>2420846</v>
      </c>
      <c r="EM167" s="92">
        <v>1223962</v>
      </c>
      <c r="EN167" s="92">
        <v>1223957</v>
      </c>
      <c r="EO167" s="92">
        <v>285388</v>
      </c>
      <c r="EP167" s="92">
        <v>41</v>
      </c>
      <c r="EQ167" s="92">
        <v>122748075</v>
      </c>
      <c r="ER167" s="92">
        <v>5</v>
      </c>
      <c r="ES167" s="92">
        <v>0</v>
      </c>
      <c r="ET167" s="92">
        <v>86723</v>
      </c>
      <c r="EU167" s="92">
        <v>321</v>
      </c>
      <c r="EV167" s="92">
        <v>0</v>
      </c>
      <c r="EW167" s="92">
        <v>0</v>
      </c>
      <c r="EX167" s="92">
        <v>0</v>
      </c>
      <c r="EY167" s="92">
        <v>0</v>
      </c>
      <c r="EZ167" s="92">
        <v>0</v>
      </c>
      <c r="FA167" s="88">
        <v>3471041</v>
      </c>
      <c r="FB167" s="88">
        <v>316</v>
      </c>
      <c r="FC167" s="88">
        <v>10984.31</v>
      </c>
      <c r="FD167" s="88">
        <v>175</v>
      </c>
      <c r="FE167" s="88">
        <v>11159.31</v>
      </c>
      <c r="FF167" s="88">
        <v>311</v>
      </c>
      <c r="FG167" s="88">
        <v>3470545</v>
      </c>
      <c r="FH167" s="88">
        <v>496</v>
      </c>
      <c r="FI167" s="88">
        <v>0</v>
      </c>
      <c r="FJ167" s="88">
        <v>0</v>
      </c>
      <c r="FK167" s="88">
        <v>0</v>
      </c>
      <c r="FL167" s="88">
        <v>0</v>
      </c>
      <c r="FM167" s="88">
        <v>0</v>
      </c>
      <c r="FN167" s="88">
        <v>0</v>
      </c>
      <c r="FO167" s="88">
        <v>55797</v>
      </c>
      <c r="FP167" s="88">
        <v>0</v>
      </c>
      <c r="FQ167" s="88">
        <v>0</v>
      </c>
      <c r="FR167" s="88">
        <v>0</v>
      </c>
      <c r="FS167" s="88">
        <v>0</v>
      </c>
      <c r="FT167" s="88">
        <v>0</v>
      </c>
      <c r="FU167" s="88">
        <v>8046</v>
      </c>
      <c r="FV167" s="88">
        <v>0</v>
      </c>
      <c r="FW167" s="88">
        <v>3534884</v>
      </c>
      <c r="FX167" s="88">
        <v>2261734</v>
      </c>
      <c r="FY167" s="88">
        <v>1273150</v>
      </c>
      <c r="FZ167" s="88">
        <v>1273150</v>
      </c>
      <c r="GA167" s="88">
        <v>285363</v>
      </c>
      <c r="GB167" s="88">
        <v>126285373</v>
      </c>
      <c r="GC167" s="88">
        <v>0</v>
      </c>
      <c r="GD167" s="88">
        <v>0</v>
      </c>
      <c r="GE167" s="93">
        <v>3470545</v>
      </c>
      <c r="GF167" s="93">
        <v>311</v>
      </c>
      <c r="GG167" s="93">
        <v>11159.31</v>
      </c>
      <c r="GH167" s="93">
        <v>179</v>
      </c>
      <c r="GI167" s="93">
        <v>11338.31</v>
      </c>
      <c r="GJ167" s="93">
        <v>302</v>
      </c>
      <c r="GK167" s="93">
        <v>3424170</v>
      </c>
      <c r="GL167" s="93">
        <v>46375</v>
      </c>
      <c r="GM167" s="93">
        <v>0</v>
      </c>
      <c r="GN167" s="93">
        <v>0</v>
      </c>
      <c r="GO167" s="93">
        <v>0</v>
      </c>
      <c r="GP167" s="93">
        <v>0</v>
      </c>
      <c r="GQ167" s="93">
        <v>0</v>
      </c>
      <c r="GR167" s="93">
        <v>0</v>
      </c>
      <c r="GS167" s="93">
        <v>102045</v>
      </c>
      <c r="GT167" s="93">
        <v>0</v>
      </c>
      <c r="GU167" s="93">
        <v>0</v>
      </c>
      <c r="GV167" s="93">
        <v>18488</v>
      </c>
      <c r="GW167" s="93">
        <v>0</v>
      </c>
      <c r="GX167" s="93">
        <v>0</v>
      </c>
      <c r="GY167" s="93">
        <v>8300</v>
      </c>
      <c r="GZ167" s="93">
        <v>0</v>
      </c>
      <c r="HA167" s="93">
        <v>3599378</v>
      </c>
      <c r="HB167" s="93">
        <v>2482767</v>
      </c>
      <c r="HC167" s="93">
        <v>1116611</v>
      </c>
      <c r="HD167" s="93">
        <v>1116611</v>
      </c>
      <c r="HE167" s="93">
        <v>375002</v>
      </c>
      <c r="HF167" s="93">
        <v>131523230</v>
      </c>
      <c r="HG167" s="93">
        <v>0</v>
      </c>
      <c r="HH167" s="93">
        <v>0</v>
      </c>
      <c r="HI167" s="65">
        <v>3424170</v>
      </c>
      <c r="HJ167" s="65">
        <v>302</v>
      </c>
      <c r="HK167" s="65">
        <v>11338.31</v>
      </c>
      <c r="HL167" s="65">
        <v>0</v>
      </c>
      <c r="HM167" s="65">
        <v>11338.31</v>
      </c>
      <c r="HN167" s="65">
        <v>293</v>
      </c>
      <c r="HO167" s="65">
        <v>3322125</v>
      </c>
      <c r="HP167" s="65">
        <v>102045</v>
      </c>
      <c r="HQ167" s="65">
        <v>0</v>
      </c>
      <c r="HR167" s="65">
        <v>0</v>
      </c>
      <c r="HS167" s="65">
        <v>0</v>
      </c>
      <c r="HT167" s="65">
        <v>0</v>
      </c>
      <c r="HU167" s="65">
        <v>0</v>
      </c>
      <c r="HV167" s="65">
        <v>0</v>
      </c>
      <c r="HW167" s="65">
        <v>102045</v>
      </c>
      <c r="HX167" s="65">
        <v>0</v>
      </c>
      <c r="HY167" s="65">
        <v>0</v>
      </c>
      <c r="HZ167" s="65">
        <v>5868</v>
      </c>
      <c r="IA167" s="65">
        <v>0</v>
      </c>
      <c r="IB167" s="65">
        <v>0</v>
      </c>
      <c r="IC167" s="65">
        <v>12504</v>
      </c>
      <c r="ID167" s="65">
        <v>0</v>
      </c>
      <c r="IE167" s="65">
        <v>3544587</v>
      </c>
      <c r="IF167" s="65">
        <v>2580641</v>
      </c>
      <c r="IG167" s="65">
        <v>963946</v>
      </c>
      <c r="IH167" s="65">
        <v>963946</v>
      </c>
      <c r="II167" s="65">
        <v>474869</v>
      </c>
      <c r="IJ167" s="65">
        <v>139587881</v>
      </c>
      <c r="IK167" s="65">
        <v>0</v>
      </c>
      <c r="IL167" s="65">
        <v>0</v>
      </c>
      <c r="IM167" s="90">
        <v>3322125</v>
      </c>
      <c r="IN167" s="90">
        <v>293</v>
      </c>
      <c r="IO167" s="90">
        <v>11338.31</v>
      </c>
      <c r="IP167" s="90">
        <v>0</v>
      </c>
      <c r="IQ167" s="90">
        <v>11338.31</v>
      </c>
      <c r="IR167" s="90">
        <v>279</v>
      </c>
      <c r="IS167" s="90">
        <v>3163388</v>
      </c>
      <c r="IT167" s="90">
        <v>158737</v>
      </c>
      <c r="IU167" s="90">
        <v>0</v>
      </c>
      <c r="IV167" s="90">
        <v>51808</v>
      </c>
      <c r="IW167" s="90">
        <v>0</v>
      </c>
      <c r="IX167" s="90">
        <v>0</v>
      </c>
      <c r="IY167" s="90">
        <v>0</v>
      </c>
      <c r="IZ167" s="90">
        <v>0</v>
      </c>
      <c r="JA167" s="90">
        <v>158736</v>
      </c>
      <c r="JB167" s="90">
        <v>0</v>
      </c>
      <c r="JC167" s="90">
        <v>0</v>
      </c>
      <c r="JD167" s="90">
        <v>5441</v>
      </c>
      <c r="JE167" s="90">
        <v>0</v>
      </c>
      <c r="JF167" s="90">
        <v>0</v>
      </c>
      <c r="JG167" s="90">
        <v>16798</v>
      </c>
      <c r="JH167" s="90">
        <v>0</v>
      </c>
      <c r="JI167" s="90">
        <v>3554908</v>
      </c>
      <c r="JJ167" s="90">
        <v>2627034</v>
      </c>
      <c r="JK167" s="90">
        <v>927874</v>
      </c>
      <c r="JL167" s="90">
        <v>927874</v>
      </c>
      <c r="JM167" s="90">
        <v>656276</v>
      </c>
      <c r="JN167" s="90">
        <v>165444635</v>
      </c>
      <c r="JO167" s="90">
        <v>0</v>
      </c>
      <c r="JP167" s="90">
        <v>0</v>
      </c>
      <c r="JQ167" s="100">
        <v>3215196</v>
      </c>
      <c r="JR167" s="100">
        <v>279</v>
      </c>
      <c r="JS167" s="100">
        <v>11524</v>
      </c>
      <c r="JT167" s="100">
        <v>325</v>
      </c>
      <c r="JU167" s="100">
        <v>11849</v>
      </c>
      <c r="JV167" s="100">
        <v>271</v>
      </c>
      <c r="JW167" s="100">
        <v>3211079</v>
      </c>
      <c r="JX167" s="100">
        <v>4117</v>
      </c>
      <c r="JY167" s="100">
        <v>0</v>
      </c>
      <c r="JZ167" s="100">
        <v>17103</v>
      </c>
      <c r="KA167" s="100">
        <v>0</v>
      </c>
      <c r="KB167" s="100">
        <v>0</v>
      </c>
      <c r="KC167" s="100">
        <v>0</v>
      </c>
      <c r="KD167" s="100">
        <v>0</v>
      </c>
      <c r="KE167" s="100">
        <v>94792</v>
      </c>
      <c r="KF167" s="100">
        <v>0</v>
      </c>
      <c r="KG167" s="100">
        <v>0</v>
      </c>
      <c r="KH167" s="100">
        <v>22533</v>
      </c>
      <c r="KI167" s="100">
        <v>0</v>
      </c>
      <c r="KJ167" s="100">
        <v>0</v>
      </c>
      <c r="KK167" s="100">
        <v>29679</v>
      </c>
      <c r="KL167" s="100">
        <v>0</v>
      </c>
      <c r="KM167" s="100">
        <v>3379303</v>
      </c>
      <c r="KN167" s="100">
        <v>2274547</v>
      </c>
      <c r="KO167" s="100">
        <v>1104756</v>
      </c>
      <c r="KP167" s="100">
        <v>1100639</v>
      </c>
      <c r="KQ167" s="100">
        <v>776000</v>
      </c>
      <c r="KR167" s="100">
        <v>196011575</v>
      </c>
      <c r="KS167" s="100">
        <v>4117</v>
      </c>
      <c r="KT167" s="100">
        <v>0</v>
      </c>
    </row>
    <row r="168" spans="1:306" x14ac:dyDescent="0.25">
      <c r="A168" s="61">
        <v>2695</v>
      </c>
      <c r="B168" s="61" t="s">
        <v>183</v>
      </c>
      <c r="C168" s="61">
        <v>94168892</v>
      </c>
      <c r="D168" s="61">
        <v>10029</v>
      </c>
      <c r="E168" s="61">
        <v>9389.66</v>
      </c>
      <c r="F168" s="61">
        <v>75</v>
      </c>
      <c r="G168" s="61">
        <v>9464.66</v>
      </c>
      <c r="H168" s="61">
        <v>10065</v>
      </c>
      <c r="I168" s="61">
        <v>95261803</v>
      </c>
      <c r="J168" s="61">
        <v>0</v>
      </c>
      <c r="K168" s="61">
        <v>0</v>
      </c>
      <c r="L168" s="61">
        <v>0</v>
      </c>
      <c r="M168" s="61">
        <v>0</v>
      </c>
      <c r="N168" s="61">
        <v>0</v>
      </c>
      <c r="O168" s="61">
        <v>0</v>
      </c>
      <c r="P168" s="61">
        <v>0</v>
      </c>
      <c r="Q168" s="61">
        <v>0</v>
      </c>
      <c r="R168" s="61">
        <v>0</v>
      </c>
      <c r="S168" s="61">
        <v>95316165</v>
      </c>
      <c r="T168" s="61">
        <v>68471371</v>
      </c>
      <c r="U168" s="61">
        <v>26844794</v>
      </c>
      <c r="V168" s="61">
        <v>26828844</v>
      </c>
      <c r="W168" s="61">
        <v>8356140</v>
      </c>
      <c r="X168" s="61">
        <v>150705</v>
      </c>
      <c r="Y168" s="61">
        <v>3740826216</v>
      </c>
      <c r="Z168" s="61">
        <v>15950</v>
      </c>
      <c r="AA168" s="61">
        <v>0</v>
      </c>
      <c r="AB168" s="61">
        <v>0</v>
      </c>
      <c r="AC168" s="61">
        <v>34402</v>
      </c>
      <c r="AD168" s="61">
        <v>19960</v>
      </c>
      <c r="AE168" s="94">
        <v>95261803</v>
      </c>
      <c r="AF168" s="94">
        <v>10065</v>
      </c>
      <c r="AG168" s="94">
        <v>9464.66</v>
      </c>
      <c r="AH168" s="94">
        <v>0</v>
      </c>
      <c r="AI168" s="94">
        <v>9464.66</v>
      </c>
      <c r="AJ168" s="94">
        <v>10063</v>
      </c>
      <c r="AK168" s="94">
        <v>95242874</v>
      </c>
      <c r="AL168" s="94">
        <v>0</v>
      </c>
      <c r="AM168" s="94">
        <v>0</v>
      </c>
      <c r="AN168" s="94">
        <v>0</v>
      </c>
      <c r="AO168" s="94">
        <v>0</v>
      </c>
      <c r="AP168" s="94">
        <v>0</v>
      </c>
      <c r="AQ168" s="94">
        <v>0</v>
      </c>
      <c r="AR168" s="94">
        <v>0</v>
      </c>
      <c r="AS168" s="94">
        <v>18929</v>
      </c>
      <c r="AT168" s="94">
        <v>0</v>
      </c>
      <c r="AU168" s="94">
        <v>95349416</v>
      </c>
      <c r="AV168" s="94">
        <v>67426253</v>
      </c>
      <c r="AW168" s="94">
        <v>27923163</v>
      </c>
      <c r="AX168" s="94">
        <v>27923163</v>
      </c>
      <c r="AY168" s="94">
        <v>8130400</v>
      </c>
      <c r="AZ168" s="94">
        <v>145576</v>
      </c>
      <c r="BA168" s="94">
        <v>3743868180</v>
      </c>
      <c r="BB168" s="94">
        <v>0</v>
      </c>
      <c r="BC168" s="94">
        <v>0</v>
      </c>
      <c r="BD168" s="94">
        <v>18929</v>
      </c>
      <c r="BE168" s="94">
        <v>2431</v>
      </c>
      <c r="BF168" s="94">
        <v>0</v>
      </c>
      <c r="BG168" s="94">
        <v>66253</v>
      </c>
      <c r="BH168" s="94">
        <v>0</v>
      </c>
      <c r="BI168" s="94">
        <v>0</v>
      </c>
      <c r="BJ168" s="85">
        <v>95242874</v>
      </c>
      <c r="BK168" s="85">
        <v>10063</v>
      </c>
      <c r="BL168" s="85">
        <v>9464.66</v>
      </c>
      <c r="BM168" s="85">
        <v>0</v>
      </c>
      <c r="BN168" s="85">
        <v>9464.66</v>
      </c>
      <c r="BO168" s="85">
        <v>9986</v>
      </c>
      <c r="BP168" s="85">
        <v>94514095</v>
      </c>
      <c r="BQ168" s="85">
        <v>0</v>
      </c>
      <c r="BR168" s="85">
        <v>164721</v>
      </c>
      <c r="BS168" s="85">
        <v>0</v>
      </c>
      <c r="BT168" s="85">
        <v>0</v>
      </c>
      <c r="BU168" s="85">
        <v>0</v>
      </c>
      <c r="BV168" s="85">
        <v>0</v>
      </c>
      <c r="BW168" s="85">
        <v>0</v>
      </c>
      <c r="BX168" s="85">
        <v>728779</v>
      </c>
      <c r="BY168" s="85">
        <v>1600000</v>
      </c>
      <c r="BZ168" s="85">
        <v>97937724</v>
      </c>
      <c r="CA168" s="85">
        <v>68459351</v>
      </c>
      <c r="CB168" s="85">
        <v>29478373</v>
      </c>
      <c r="CC168" s="85">
        <v>29478373</v>
      </c>
      <c r="CD168" s="85">
        <v>7706154</v>
      </c>
      <c r="CE168" s="85">
        <v>214902</v>
      </c>
      <c r="CF168" s="85">
        <v>3841028948</v>
      </c>
      <c r="CG168" s="85">
        <v>0</v>
      </c>
      <c r="CH168" s="85">
        <v>0</v>
      </c>
      <c r="CI168" s="85">
        <v>728779</v>
      </c>
      <c r="CJ168" s="85">
        <v>37799</v>
      </c>
      <c r="CK168" s="85">
        <v>21184</v>
      </c>
      <c r="CL168" s="85">
        <v>142367</v>
      </c>
      <c r="CM168" s="85">
        <v>0</v>
      </c>
      <c r="CN168" s="85">
        <v>0</v>
      </c>
      <c r="CO168" s="91">
        <v>94678816</v>
      </c>
      <c r="CP168" s="91">
        <v>9986</v>
      </c>
      <c r="CQ168" s="91">
        <v>9481.16</v>
      </c>
      <c r="CR168" s="91">
        <v>0</v>
      </c>
      <c r="CS168" s="91">
        <v>9481.16</v>
      </c>
      <c r="CT168" s="91">
        <v>9874</v>
      </c>
      <c r="CU168" s="91">
        <v>93616974</v>
      </c>
      <c r="CV168" s="91">
        <v>0</v>
      </c>
      <c r="CW168" s="91">
        <v>0</v>
      </c>
      <c r="CX168" s="91">
        <v>0</v>
      </c>
      <c r="CY168" s="91">
        <v>0</v>
      </c>
      <c r="CZ168" s="91">
        <v>0</v>
      </c>
      <c r="DA168" s="91">
        <v>0</v>
      </c>
      <c r="DB168" s="91">
        <v>0</v>
      </c>
      <c r="DC168" s="91">
        <v>1061890</v>
      </c>
      <c r="DD168" s="91">
        <v>1562503</v>
      </c>
      <c r="DE168" s="91">
        <v>97518773</v>
      </c>
      <c r="DF168" s="91">
        <v>67982224</v>
      </c>
      <c r="DG168" s="91">
        <v>29536549</v>
      </c>
      <c r="DH168" s="91">
        <v>29546030</v>
      </c>
      <c r="DI168" s="91">
        <v>6932881</v>
      </c>
      <c r="DJ168" s="91">
        <v>218061</v>
      </c>
      <c r="DK168" s="91">
        <v>4172335560</v>
      </c>
      <c r="DL168" s="91">
        <v>0</v>
      </c>
      <c r="DM168" s="91">
        <v>9481</v>
      </c>
      <c r="DN168" s="91">
        <v>1061842</v>
      </c>
      <c r="DO168" s="91">
        <v>0</v>
      </c>
      <c r="DP168" s="91">
        <v>28384</v>
      </c>
      <c r="DQ168" s="91">
        <v>187180</v>
      </c>
      <c r="DR168" s="91">
        <v>0</v>
      </c>
      <c r="DS168" s="91">
        <v>0</v>
      </c>
      <c r="DT168" s="91">
        <v>0</v>
      </c>
      <c r="DU168" s="92">
        <v>93616974</v>
      </c>
      <c r="DV168" s="92">
        <v>9874</v>
      </c>
      <c r="DW168" s="92">
        <v>9481.16</v>
      </c>
      <c r="DX168" s="92">
        <v>0</v>
      </c>
      <c r="DY168" s="92">
        <v>9481.16</v>
      </c>
      <c r="DZ168" s="92">
        <v>9741</v>
      </c>
      <c r="EA168" s="92">
        <v>93616974</v>
      </c>
      <c r="EB168" s="92">
        <v>0</v>
      </c>
      <c r="EC168" s="92">
        <v>57032</v>
      </c>
      <c r="ED168" s="92">
        <v>0</v>
      </c>
      <c r="EE168" s="92">
        <v>0</v>
      </c>
      <c r="EF168" s="92">
        <v>0</v>
      </c>
      <c r="EG168" s="92">
        <v>0</v>
      </c>
      <c r="EH168" s="92">
        <v>0</v>
      </c>
      <c r="EI168" s="92">
        <v>1260994</v>
      </c>
      <c r="EJ168" s="92">
        <v>1556408</v>
      </c>
      <c r="EK168" s="92">
        <v>96928965</v>
      </c>
      <c r="EL168" s="92">
        <v>66315754</v>
      </c>
      <c r="EM168" s="92">
        <v>30613211</v>
      </c>
      <c r="EN168" s="92">
        <v>30613210</v>
      </c>
      <c r="EO168" s="92">
        <v>6908754</v>
      </c>
      <c r="EP168" s="92">
        <v>223338</v>
      </c>
      <c r="EQ168" s="92">
        <v>4409855241</v>
      </c>
      <c r="ER168" s="92">
        <v>1</v>
      </c>
      <c r="ES168" s="92">
        <v>0</v>
      </c>
      <c r="ET168" s="92">
        <v>1260994</v>
      </c>
      <c r="EU168" s="92">
        <v>182637</v>
      </c>
      <c r="EV168" s="92">
        <v>49440</v>
      </c>
      <c r="EW168" s="92">
        <v>205480</v>
      </c>
      <c r="EX168" s="92">
        <v>0</v>
      </c>
      <c r="EY168" s="92">
        <v>0</v>
      </c>
      <c r="EZ168" s="92">
        <v>0</v>
      </c>
      <c r="FA168" s="88">
        <v>92413012</v>
      </c>
      <c r="FB168" s="88">
        <v>9741</v>
      </c>
      <c r="FC168" s="88">
        <v>9487.01</v>
      </c>
      <c r="FD168" s="88">
        <v>212.99</v>
      </c>
      <c r="FE168" s="88">
        <v>9700</v>
      </c>
      <c r="FF168" s="88">
        <v>9598</v>
      </c>
      <c r="FG168" s="88">
        <v>93100600</v>
      </c>
      <c r="FH168" s="88">
        <v>0</v>
      </c>
      <c r="FI168" s="88">
        <v>0</v>
      </c>
      <c r="FJ168" s="88">
        <v>32526</v>
      </c>
      <c r="FK168" s="88">
        <v>0</v>
      </c>
      <c r="FL168" s="88">
        <v>0</v>
      </c>
      <c r="FM168" s="88">
        <v>0</v>
      </c>
      <c r="FN168" s="88">
        <v>0</v>
      </c>
      <c r="FO168" s="88">
        <v>1387100</v>
      </c>
      <c r="FP168" s="88">
        <v>1554358</v>
      </c>
      <c r="FQ168" s="88">
        <v>20572</v>
      </c>
      <c r="FR168" s="88">
        <v>79911</v>
      </c>
      <c r="FS168" s="88">
        <v>0</v>
      </c>
      <c r="FT168" s="88">
        <v>0</v>
      </c>
      <c r="FU168" s="88">
        <v>346330</v>
      </c>
      <c r="FV168" s="88">
        <v>0</v>
      </c>
      <c r="FW168" s="88">
        <v>96521397</v>
      </c>
      <c r="FX168" s="88">
        <v>65610400</v>
      </c>
      <c r="FY168" s="88">
        <v>30910997</v>
      </c>
      <c r="FZ168" s="88">
        <v>30910997</v>
      </c>
      <c r="GA168" s="88">
        <v>9847522</v>
      </c>
      <c r="GB168" s="88">
        <v>4804346169</v>
      </c>
      <c r="GC168" s="88">
        <v>0</v>
      </c>
      <c r="GD168" s="88">
        <v>0</v>
      </c>
      <c r="GE168" s="93">
        <v>93133126</v>
      </c>
      <c r="GF168" s="93">
        <v>9598</v>
      </c>
      <c r="GG168" s="93">
        <v>9703.39</v>
      </c>
      <c r="GH168" s="93">
        <v>296.61</v>
      </c>
      <c r="GI168" s="93">
        <v>10000</v>
      </c>
      <c r="GJ168" s="93">
        <v>9383</v>
      </c>
      <c r="GK168" s="93">
        <v>93830000</v>
      </c>
      <c r="GL168" s="93">
        <v>0</v>
      </c>
      <c r="GM168" s="93">
        <v>0</v>
      </c>
      <c r="GN168" s="93">
        <v>0</v>
      </c>
      <c r="GO168" s="93">
        <v>0</v>
      </c>
      <c r="GP168" s="93">
        <v>0</v>
      </c>
      <c r="GQ168" s="93">
        <v>0</v>
      </c>
      <c r="GR168" s="93">
        <v>0</v>
      </c>
      <c r="GS168" s="93">
        <v>2150000</v>
      </c>
      <c r="GT168" s="93">
        <v>1554708</v>
      </c>
      <c r="GU168" s="93">
        <v>172754</v>
      </c>
      <c r="GV168" s="93">
        <v>33390</v>
      </c>
      <c r="GW168" s="93">
        <v>0</v>
      </c>
      <c r="GX168" s="93">
        <v>0</v>
      </c>
      <c r="GY168" s="93">
        <v>361550</v>
      </c>
      <c r="GZ168" s="93">
        <v>0</v>
      </c>
      <c r="HA168" s="93">
        <v>98102402</v>
      </c>
      <c r="HB168" s="93">
        <v>65638059</v>
      </c>
      <c r="HC168" s="93">
        <v>32464343</v>
      </c>
      <c r="HD168" s="93">
        <v>32464343</v>
      </c>
      <c r="HE168" s="93">
        <v>9908952</v>
      </c>
      <c r="HF168" s="93">
        <v>4994958467</v>
      </c>
      <c r="HG168" s="93">
        <v>0</v>
      </c>
      <c r="HH168" s="93">
        <v>0</v>
      </c>
      <c r="HI168" s="65">
        <v>93830000</v>
      </c>
      <c r="HJ168" s="65">
        <v>9383</v>
      </c>
      <c r="HK168" s="65">
        <v>10000</v>
      </c>
      <c r="HL168" s="65">
        <v>0</v>
      </c>
      <c r="HM168" s="65">
        <v>10000</v>
      </c>
      <c r="HN168" s="65">
        <v>9229</v>
      </c>
      <c r="HO168" s="65">
        <v>92290000</v>
      </c>
      <c r="HP168" s="65">
        <v>1540000</v>
      </c>
      <c r="HQ168" s="65">
        <v>0</v>
      </c>
      <c r="HR168" s="65">
        <v>0</v>
      </c>
      <c r="HS168" s="65">
        <v>0</v>
      </c>
      <c r="HT168" s="65">
        <v>0</v>
      </c>
      <c r="HU168" s="65">
        <v>0</v>
      </c>
      <c r="HV168" s="65">
        <v>3500000</v>
      </c>
      <c r="HW168" s="65">
        <v>1540000</v>
      </c>
      <c r="HX168" s="65">
        <v>1437090</v>
      </c>
      <c r="HY168" s="65">
        <v>59083</v>
      </c>
      <c r="HZ168" s="65">
        <v>69826</v>
      </c>
      <c r="IA168" s="65">
        <v>0</v>
      </c>
      <c r="IB168" s="65">
        <v>0</v>
      </c>
      <c r="IC168" s="65">
        <v>472630</v>
      </c>
      <c r="ID168" s="65">
        <v>0</v>
      </c>
      <c r="IE168" s="65">
        <v>100908629</v>
      </c>
      <c r="IF168" s="65">
        <v>67458820</v>
      </c>
      <c r="IG168" s="65">
        <v>33449809</v>
      </c>
      <c r="IH168" s="65">
        <v>33509809</v>
      </c>
      <c r="II168" s="65">
        <v>13484895</v>
      </c>
      <c r="IJ168" s="65">
        <v>5370823289</v>
      </c>
      <c r="IK168" s="65">
        <v>0</v>
      </c>
      <c r="IL168" s="65">
        <v>60000</v>
      </c>
      <c r="IM168" s="90">
        <v>92290000</v>
      </c>
      <c r="IN168" s="90">
        <v>9229</v>
      </c>
      <c r="IO168" s="90">
        <v>10000</v>
      </c>
      <c r="IP168" s="90">
        <v>0</v>
      </c>
      <c r="IQ168" s="90">
        <v>10000</v>
      </c>
      <c r="IR168" s="90">
        <v>9151</v>
      </c>
      <c r="IS168" s="90">
        <v>91510000</v>
      </c>
      <c r="IT168" s="90">
        <v>780000</v>
      </c>
      <c r="IU168" s="90">
        <v>0</v>
      </c>
      <c r="IV168" s="90">
        <v>21960</v>
      </c>
      <c r="IW168" s="90">
        <v>0</v>
      </c>
      <c r="IX168" s="90">
        <v>0</v>
      </c>
      <c r="IY168" s="90">
        <v>0</v>
      </c>
      <c r="IZ168" s="90">
        <v>7500000</v>
      </c>
      <c r="JA168" s="90">
        <v>780000</v>
      </c>
      <c r="JB168" s="90">
        <v>1421342</v>
      </c>
      <c r="JC168" s="90">
        <v>36290</v>
      </c>
      <c r="JD168" s="90">
        <v>174257</v>
      </c>
      <c r="JE168" s="90">
        <v>0</v>
      </c>
      <c r="JF168" s="90">
        <v>0</v>
      </c>
      <c r="JG168" s="90">
        <v>842830</v>
      </c>
      <c r="JH168" s="90">
        <v>0</v>
      </c>
      <c r="JI168" s="90">
        <v>103066679</v>
      </c>
      <c r="JJ168" s="90">
        <v>70573926</v>
      </c>
      <c r="JK168" s="90">
        <v>32492753</v>
      </c>
      <c r="JL168" s="90">
        <v>32482753</v>
      </c>
      <c r="JM168" s="90">
        <v>14511951</v>
      </c>
      <c r="JN168" s="90">
        <v>6339514318</v>
      </c>
      <c r="JO168" s="90">
        <v>10000</v>
      </c>
      <c r="JP168" s="90">
        <v>0</v>
      </c>
      <c r="JQ168" s="100">
        <v>91531960</v>
      </c>
      <c r="JR168" s="100">
        <v>9151</v>
      </c>
      <c r="JS168" s="100">
        <v>10002.4</v>
      </c>
      <c r="JT168" s="100">
        <v>997.6</v>
      </c>
      <c r="JU168" s="100">
        <v>11000</v>
      </c>
      <c r="JV168" s="100">
        <v>9189</v>
      </c>
      <c r="JW168" s="100">
        <v>101079000</v>
      </c>
      <c r="JX168" s="100">
        <v>0</v>
      </c>
      <c r="JY168" s="100">
        <v>0</v>
      </c>
      <c r="JZ168" s="100">
        <v>0</v>
      </c>
      <c r="KA168" s="100">
        <v>0</v>
      </c>
      <c r="KB168" s="100">
        <v>0</v>
      </c>
      <c r="KC168" s="100">
        <v>0</v>
      </c>
      <c r="KD168" s="100">
        <v>11500000</v>
      </c>
      <c r="KE168" s="100">
        <v>0</v>
      </c>
      <c r="KF168" s="100">
        <v>1422175</v>
      </c>
      <c r="KG168" s="100">
        <v>193839</v>
      </c>
      <c r="KH168" s="100">
        <v>116426</v>
      </c>
      <c r="KI168" s="100">
        <v>0</v>
      </c>
      <c r="KJ168" s="100">
        <v>0</v>
      </c>
      <c r="KK168" s="100">
        <v>1045137</v>
      </c>
      <c r="KL168" s="100">
        <v>0</v>
      </c>
      <c r="KM168" s="100">
        <v>115356577</v>
      </c>
      <c r="KN168" s="100">
        <v>72155568</v>
      </c>
      <c r="KO168" s="100">
        <v>43201009</v>
      </c>
      <c r="KP168" s="100">
        <v>43168009</v>
      </c>
      <c r="KQ168" s="100">
        <v>7059791</v>
      </c>
      <c r="KR168" s="100">
        <v>7124508982</v>
      </c>
      <c r="KS168" s="100">
        <v>33000</v>
      </c>
      <c r="KT168" s="100">
        <v>0</v>
      </c>
    </row>
    <row r="169" spans="1:306" x14ac:dyDescent="0.25">
      <c r="A169" s="61">
        <v>2702</v>
      </c>
      <c r="B169" s="61" t="s">
        <v>184</v>
      </c>
      <c r="C169" s="61">
        <v>19053918</v>
      </c>
      <c r="D169" s="61">
        <v>1972</v>
      </c>
      <c r="E169" s="61">
        <v>9662.23</v>
      </c>
      <c r="F169" s="61">
        <v>75</v>
      </c>
      <c r="G169" s="61">
        <v>9737.23</v>
      </c>
      <c r="H169" s="61">
        <v>1977</v>
      </c>
      <c r="I169" s="61">
        <v>19250504</v>
      </c>
      <c r="J169" s="61">
        <v>0</v>
      </c>
      <c r="K169" s="61">
        <v>0</v>
      </c>
      <c r="L169" s="61">
        <v>0</v>
      </c>
      <c r="M169" s="61">
        <v>0</v>
      </c>
      <c r="N169" s="61">
        <v>0</v>
      </c>
      <c r="O169" s="61">
        <v>0</v>
      </c>
      <c r="P169" s="61">
        <v>0</v>
      </c>
      <c r="Q169" s="61">
        <v>0</v>
      </c>
      <c r="R169" s="61">
        <v>208640</v>
      </c>
      <c r="S169" s="61">
        <v>19474070</v>
      </c>
      <c r="T169" s="61">
        <v>12001983</v>
      </c>
      <c r="U169" s="61">
        <v>7472087</v>
      </c>
      <c r="V169" s="61">
        <v>7462349</v>
      </c>
      <c r="W169" s="61">
        <v>2420039</v>
      </c>
      <c r="X169" s="61">
        <v>16937</v>
      </c>
      <c r="Y169" s="61">
        <v>880612278</v>
      </c>
      <c r="Z169" s="61">
        <v>9738</v>
      </c>
      <c r="AA169" s="61">
        <v>0</v>
      </c>
      <c r="AB169" s="61">
        <v>0</v>
      </c>
      <c r="AC169" s="61">
        <v>765</v>
      </c>
      <c r="AD169" s="61">
        <v>14161</v>
      </c>
      <c r="AE169" s="94">
        <v>19250504</v>
      </c>
      <c r="AF169" s="94">
        <v>1977</v>
      </c>
      <c r="AG169" s="94">
        <v>9737.23</v>
      </c>
      <c r="AH169" s="94">
        <v>0</v>
      </c>
      <c r="AI169" s="94">
        <v>9737.23</v>
      </c>
      <c r="AJ169" s="94">
        <v>1992</v>
      </c>
      <c r="AK169" s="94">
        <v>19396562</v>
      </c>
      <c r="AL169" s="94">
        <v>0</v>
      </c>
      <c r="AM169" s="94">
        <v>4749</v>
      </c>
      <c r="AN169" s="94">
        <v>0</v>
      </c>
      <c r="AO169" s="94">
        <v>0</v>
      </c>
      <c r="AP169" s="94">
        <v>0</v>
      </c>
      <c r="AQ169" s="94">
        <v>0</v>
      </c>
      <c r="AR169" s="94">
        <v>0</v>
      </c>
      <c r="AS169" s="94">
        <v>0</v>
      </c>
      <c r="AT169" s="94">
        <v>238347</v>
      </c>
      <c r="AU169" s="94">
        <v>19674069</v>
      </c>
      <c r="AV169" s="94">
        <v>12185939</v>
      </c>
      <c r="AW169" s="94">
        <v>7488130</v>
      </c>
      <c r="AX169" s="94">
        <v>7488130</v>
      </c>
      <c r="AY169" s="94">
        <v>2406071</v>
      </c>
      <c r="AZ169" s="94">
        <v>20977</v>
      </c>
      <c r="BA169" s="94">
        <v>919842484</v>
      </c>
      <c r="BB169" s="94">
        <v>0</v>
      </c>
      <c r="BC169" s="94">
        <v>0</v>
      </c>
      <c r="BD169" s="94">
        <v>0</v>
      </c>
      <c r="BE169" s="94">
        <v>34411</v>
      </c>
      <c r="BF169" s="94">
        <v>0</v>
      </c>
      <c r="BG169" s="94">
        <v>0</v>
      </c>
      <c r="BH169" s="94">
        <v>0</v>
      </c>
      <c r="BI169" s="94">
        <v>0</v>
      </c>
      <c r="BJ169" s="85">
        <v>19401311</v>
      </c>
      <c r="BK169" s="85">
        <v>1992</v>
      </c>
      <c r="BL169" s="85">
        <v>9739.61</v>
      </c>
      <c r="BM169" s="85">
        <v>0</v>
      </c>
      <c r="BN169" s="85">
        <v>9739.61</v>
      </c>
      <c r="BO169" s="85">
        <v>1989</v>
      </c>
      <c r="BP169" s="85">
        <v>19372084</v>
      </c>
      <c r="BQ169" s="85">
        <v>0</v>
      </c>
      <c r="BR169" s="85">
        <v>0</v>
      </c>
      <c r="BS169" s="85">
        <v>0</v>
      </c>
      <c r="BT169" s="85">
        <v>0</v>
      </c>
      <c r="BU169" s="85">
        <v>0</v>
      </c>
      <c r="BV169" s="85">
        <v>0</v>
      </c>
      <c r="BW169" s="85">
        <v>775000</v>
      </c>
      <c r="BX169" s="85">
        <v>29219</v>
      </c>
      <c r="BY169" s="85">
        <v>234436</v>
      </c>
      <c r="BZ169" s="85">
        <v>20469866</v>
      </c>
      <c r="CA169" s="85">
        <v>12837510</v>
      </c>
      <c r="CB169" s="85">
        <v>7632356</v>
      </c>
      <c r="CC169" s="85">
        <v>7632356</v>
      </c>
      <c r="CD169" s="85">
        <v>2452374</v>
      </c>
      <c r="CE169" s="85">
        <v>15772</v>
      </c>
      <c r="CF169" s="85">
        <v>931131441</v>
      </c>
      <c r="CG169" s="85">
        <v>0</v>
      </c>
      <c r="CH169" s="85">
        <v>0</v>
      </c>
      <c r="CI169" s="85">
        <v>29227</v>
      </c>
      <c r="CJ169" s="85">
        <v>0</v>
      </c>
      <c r="CK169" s="85">
        <v>6639</v>
      </c>
      <c r="CL169" s="85">
        <v>23261</v>
      </c>
      <c r="CM169" s="85">
        <v>0</v>
      </c>
      <c r="CN169" s="85">
        <v>0</v>
      </c>
      <c r="CO169" s="91">
        <v>19372084</v>
      </c>
      <c r="CP169" s="91">
        <v>1989</v>
      </c>
      <c r="CQ169" s="91">
        <v>9739.61</v>
      </c>
      <c r="CR169" s="91">
        <v>0</v>
      </c>
      <c r="CS169" s="91">
        <v>9739.61</v>
      </c>
      <c r="CT169" s="91">
        <v>1975</v>
      </c>
      <c r="CU169" s="91">
        <v>19235730</v>
      </c>
      <c r="CV169" s="91">
        <v>0</v>
      </c>
      <c r="CW169" s="91">
        <v>87617</v>
      </c>
      <c r="CX169" s="91">
        <v>0</v>
      </c>
      <c r="CY169" s="91">
        <v>0</v>
      </c>
      <c r="CZ169" s="91">
        <v>0</v>
      </c>
      <c r="DA169" s="91">
        <v>0</v>
      </c>
      <c r="DB169" s="91">
        <v>775000</v>
      </c>
      <c r="DC169" s="91">
        <v>136355</v>
      </c>
      <c r="DD169" s="91">
        <v>248831</v>
      </c>
      <c r="DE169" s="91">
        <v>20676473</v>
      </c>
      <c r="DF169" s="91">
        <v>12679288</v>
      </c>
      <c r="DG169" s="91">
        <v>7997185</v>
      </c>
      <c r="DH169" s="91">
        <v>7786145</v>
      </c>
      <c r="DI169" s="91">
        <v>2590850</v>
      </c>
      <c r="DJ169" s="91">
        <v>16004</v>
      </c>
      <c r="DK169" s="91">
        <v>986738132</v>
      </c>
      <c r="DL169" s="91">
        <v>211040</v>
      </c>
      <c r="DM169" s="91">
        <v>0</v>
      </c>
      <c r="DN169" s="91">
        <v>136354</v>
      </c>
      <c r="DO169" s="91">
        <v>0</v>
      </c>
      <c r="DP169" s="91">
        <v>0</v>
      </c>
      <c r="DQ169" s="91">
        <v>56586</v>
      </c>
      <c r="DR169" s="91">
        <v>0</v>
      </c>
      <c r="DS169" s="91">
        <v>0</v>
      </c>
      <c r="DT169" s="91">
        <v>0</v>
      </c>
      <c r="DU169" s="92">
        <v>19323347</v>
      </c>
      <c r="DV169" s="92">
        <v>1975</v>
      </c>
      <c r="DW169" s="92">
        <v>9783.9699999999993</v>
      </c>
      <c r="DX169" s="92">
        <v>0</v>
      </c>
      <c r="DY169" s="92">
        <v>9783.9699999999993</v>
      </c>
      <c r="DZ169" s="92">
        <v>1919</v>
      </c>
      <c r="EA169" s="92">
        <v>19323347</v>
      </c>
      <c r="EB169" s="92">
        <v>0</v>
      </c>
      <c r="EC169" s="92">
        <v>13846</v>
      </c>
      <c r="ED169" s="92">
        <v>0</v>
      </c>
      <c r="EE169" s="92">
        <v>0</v>
      </c>
      <c r="EF169" s="92">
        <v>0</v>
      </c>
      <c r="EG169" s="92">
        <v>0</v>
      </c>
      <c r="EH169" s="92">
        <v>775000</v>
      </c>
      <c r="EI169" s="92">
        <v>547902</v>
      </c>
      <c r="EJ169" s="92">
        <v>302406</v>
      </c>
      <c r="EK169" s="92">
        <v>21072994</v>
      </c>
      <c r="EL169" s="92">
        <v>12375673</v>
      </c>
      <c r="EM169" s="92">
        <v>8697321</v>
      </c>
      <c r="EN169" s="92">
        <v>8687537</v>
      </c>
      <c r="EO169" s="92">
        <v>2708855</v>
      </c>
      <c r="EP169" s="92">
        <v>16391</v>
      </c>
      <c r="EQ169" s="92">
        <v>1004514007</v>
      </c>
      <c r="ER169" s="92">
        <v>9784</v>
      </c>
      <c r="ES169" s="92">
        <v>0</v>
      </c>
      <c r="ET169" s="92">
        <v>547909</v>
      </c>
      <c r="EU169" s="92">
        <v>0</v>
      </c>
      <c r="EV169" s="92">
        <v>0</v>
      </c>
      <c r="EW169" s="92">
        <v>110493</v>
      </c>
      <c r="EX169" s="92">
        <v>0</v>
      </c>
      <c r="EY169" s="92">
        <v>0</v>
      </c>
      <c r="EZ169" s="92">
        <v>0</v>
      </c>
      <c r="FA169" s="88">
        <v>18789284</v>
      </c>
      <c r="FB169" s="88">
        <v>1919</v>
      </c>
      <c r="FC169" s="88">
        <v>9791.18</v>
      </c>
      <c r="FD169" s="88">
        <v>175</v>
      </c>
      <c r="FE169" s="88">
        <v>9966.18</v>
      </c>
      <c r="FF169" s="88">
        <v>1860</v>
      </c>
      <c r="FG169" s="88">
        <v>18537095</v>
      </c>
      <c r="FH169" s="88">
        <v>252189</v>
      </c>
      <c r="FI169" s="88">
        <v>0</v>
      </c>
      <c r="FJ169" s="88">
        <v>13887</v>
      </c>
      <c r="FK169" s="88">
        <v>0</v>
      </c>
      <c r="FL169" s="88">
        <v>0</v>
      </c>
      <c r="FM169" s="88">
        <v>775000</v>
      </c>
      <c r="FN169" s="88">
        <v>0</v>
      </c>
      <c r="FO169" s="88">
        <v>588005</v>
      </c>
      <c r="FP169" s="88">
        <v>244956</v>
      </c>
      <c r="FQ169" s="88">
        <v>0</v>
      </c>
      <c r="FR169" s="88">
        <v>0</v>
      </c>
      <c r="FS169" s="88">
        <v>0</v>
      </c>
      <c r="FT169" s="88">
        <v>0</v>
      </c>
      <c r="FU169" s="88">
        <v>365153</v>
      </c>
      <c r="FV169" s="88">
        <v>0</v>
      </c>
      <c r="FW169" s="88">
        <v>20776285</v>
      </c>
      <c r="FX169" s="88">
        <v>12278572</v>
      </c>
      <c r="FY169" s="88">
        <v>8497713</v>
      </c>
      <c r="FZ169" s="88">
        <v>8497713</v>
      </c>
      <c r="GA169" s="88">
        <v>2783647</v>
      </c>
      <c r="GB169" s="88">
        <v>1077167864</v>
      </c>
      <c r="GC169" s="88">
        <v>0</v>
      </c>
      <c r="GD169" s="88">
        <v>0</v>
      </c>
      <c r="GE169" s="93">
        <v>19325982</v>
      </c>
      <c r="GF169" s="93">
        <v>1860</v>
      </c>
      <c r="GG169" s="93">
        <v>10390.31</v>
      </c>
      <c r="GH169" s="93">
        <v>179</v>
      </c>
      <c r="GI169" s="93">
        <v>10569.31</v>
      </c>
      <c r="GJ169" s="93">
        <v>1799</v>
      </c>
      <c r="GK169" s="93">
        <v>19014189</v>
      </c>
      <c r="GL169" s="93">
        <v>311793</v>
      </c>
      <c r="GM169" s="93">
        <v>0</v>
      </c>
      <c r="GN169" s="93">
        <v>0</v>
      </c>
      <c r="GO169" s="93">
        <v>0</v>
      </c>
      <c r="GP169" s="93">
        <v>0</v>
      </c>
      <c r="GQ169" s="93">
        <v>775000</v>
      </c>
      <c r="GR169" s="93">
        <v>0</v>
      </c>
      <c r="GS169" s="93">
        <v>644728</v>
      </c>
      <c r="GT169" s="93">
        <v>217675</v>
      </c>
      <c r="GU169" s="93">
        <v>0</v>
      </c>
      <c r="GV169" s="93">
        <v>0</v>
      </c>
      <c r="GW169" s="93">
        <v>0</v>
      </c>
      <c r="GX169" s="93">
        <v>0</v>
      </c>
      <c r="GY169" s="93">
        <v>439998</v>
      </c>
      <c r="GZ169" s="93">
        <v>0</v>
      </c>
      <c r="HA169" s="93">
        <v>21403383</v>
      </c>
      <c r="HB169" s="93">
        <v>12225336</v>
      </c>
      <c r="HC169" s="93">
        <v>9178047</v>
      </c>
      <c r="HD169" s="93">
        <v>9209166</v>
      </c>
      <c r="HE169" s="93">
        <v>2963387</v>
      </c>
      <c r="HF169" s="93">
        <v>1130559919</v>
      </c>
      <c r="HG169" s="93">
        <v>0</v>
      </c>
      <c r="HH169" s="93">
        <v>31119</v>
      </c>
      <c r="HI169" s="65">
        <v>19799758</v>
      </c>
      <c r="HJ169" s="65">
        <v>1800</v>
      </c>
      <c r="HK169" s="65">
        <v>10999.87</v>
      </c>
      <c r="HL169" s="65">
        <v>0</v>
      </c>
      <c r="HM169" s="65">
        <v>10999.87</v>
      </c>
      <c r="HN169" s="65">
        <v>1738</v>
      </c>
      <c r="HO169" s="65">
        <v>19117774</v>
      </c>
      <c r="HP169" s="65">
        <v>681984</v>
      </c>
      <c r="HQ169" s="65">
        <v>0</v>
      </c>
      <c r="HR169" s="65">
        <v>103022</v>
      </c>
      <c r="HS169" s="65">
        <v>0</v>
      </c>
      <c r="HT169" s="65">
        <v>0</v>
      </c>
      <c r="HU169" s="65">
        <v>775000</v>
      </c>
      <c r="HV169" s="65">
        <v>0</v>
      </c>
      <c r="HW169" s="65">
        <v>681992</v>
      </c>
      <c r="HX169" s="65">
        <v>244756</v>
      </c>
      <c r="HY169" s="65">
        <v>3449</v>
      </c>
      <c r="HZ169" s="65">
        <v>23841</v>
      </c>
      <c r="IA169" s="65">
        <v>0</v>
      </c>
      <c r="IB169" s="65">
        <v>0</v>
      </c>
      <c r="IC169" s="65">
        <v>516894</v>
      </c>
      <c r="ID169" s="65">
        <v>0</v>
      </c>
      <c r="IE169" s="65">
        <v>22148712</v>
      </c>
      <c r="IF169" s="65">
        <v>12372924</v>
      </c>
      <c r="IG169" s="65">
        <v>9775788</v>
      </c>
      <c r="IH169" s="65">
        <v>9786788</v>
      </c>
      <c r="II169" s="65">
        <v>2924054</v>
      </c>
      <c r="IJ169" s="65">
        <v>1214357408</v>
      </c>
      <c r="IK169" s="65">
        <v>0</v>
      </c>
      <c r="IL169" s="65">
        <v>11000</v>
      </c>
      <c r="IM169" s="90">
        <v>19995796</v>
      </c>
      <c r="IN169" s="90">
        <v>1738</v>
      </c>
      <c r="IO169" s="90">
        <v>11505.06</v>
      </c>
      <c r="IP169" s="90">
        <v>0</v>
      </c>
      <c r="IQ169" s="90">
        <v>11505.06</v>
      </c>
      <c r="IR169" s="90">
        <v>1689</v>
      </c>
      <c r="IS169" s="90">
        <v>19432046</v>
      </c>
      <c r="IT169" s="90">
        <v>563750</v>
      </c>
      <c r="IU169" s="90">
        <v>0</v>
      </c>
      <c r="IV169" s="90">
        <v>69919</v>
      </c>
      <c r="IW169" s="90">
        <v>0</v>
      </c>
      <c r="IX169" s="90">
        <v>0</v>
      </c>
      <c r="IY169" s="90">
        <v>775000</v>
      </c>
      <c r="IZ169" s="90">
        <v>0</v>
      </c>
      <c r="JA169" s="90">
        <v>563748</v>
      </c>
      <c r="JB169" s="90">
        <v>275550</v>
      </c>
      <c r="JC169" s="90">
        <v>0</v>
      </c>
      <c r="JD169" s="90">
        <v>54000</v>
      </c>
      <c r="JE169" s="90">
        <v>0</v>
      </c>
      <c r="JF169" s="90">
        <v>0</v>
      </c>
      <c r="JG169" s="90">
        <v>601820</v>
      </c>
      <c r="JH169" s="90">
        <v>0</v>
      </c>
      <c r="JI169" s="90">
        <v>22335833</v>
      </c>
      <c r="JJ169" s="90">
        <v>12304912</v>
      </c>
      <c r="JK169" s="90">
        <v>10030921</v>
      </c>
      <c r="JL169" s="90">
        <v>10019416</v>
      </c>
      <c r="JM169" s="90">
        <v>4234806</v>
      </c>
      <c r="JN169" s="90">
        <v>1397927129</v>
      </c>
      <c r="JO169" s="90">
        <v>11505</v>
      </c>
      <c r="JP169" s="90">
        <v>0</v>
      </c>
      <c r="JQ169" s="100">
        <v>20276965</v>
      </c>
      <c r="JR169" s="100">
        <v>1689</v>
      </c>
      <c r="JS169" s="100">
        <v>12005.31</v>
      </c>
      <c r="JT169" s="100">
        <v>325</v>
      </c>
      <c r="JU169" s="100">
        <v>12330.31</v>
      </c>
      <c r="JV169" s="100">
        <v>1646</v>
      </c>
      <c r="JW169" s="100">
        <v>20295690</v>
      </c>
      <c r="JX169" s="100">
        <v>0</v>
      </c>
      <c r="JY169" s="100">
        <v>0</v>
      </c>
      <c r="JZ169" s="100">
        <v>8395</v>
      </c>
      <c r="KA169" s="100">
        <v>0</v>
      </c>
      <c r="KB169" s="100">
        <v>0</v>
      </c>
      <c r="KC169" s="100">
        <v>0</v>
      </c>
      <c r="KD169" s="100">
        <v>0</v>
      </c>
      <c r="KE169" s="100">
        <v>530203</v>
      </c>
      <c r="KF169" s="100">
        <v>243956</v>
      </c>
      <c r="KG169" s="100">
        <v>0</v>
      </c>
      <c r="KH169" s="100">
        <v>21795</v>
      </c>
      <c r="KI169" s="100">
        <v>0</v>
      </c>
      <c r="KJ169" s="100">
        <v>0</v>
      </c>
      <c r="KK169" s="100">
        <v>792761</v>
      </c>
      <c r="KL169" s="100">
        <v>15065</v>
      </c>
      <c r="KM169" s="100">
        <v>21907865</v>
      </c>
      <c r="KN169" s="100">
        <v>12295276</v>
      </c>
      <c r="KO169" s="100">
        <v>9612589</v>
      </c>
      <c r="KP169" s="100">
        <v>9612586</v>
      </c>
      <c r="KQ169" s="100">
        <v>4280538</v>
      </c>
      <c r="KR169" s="100">
        <v>1537234559</v>
      </c>
      <c r="KS169" s="100">
        <v>3</v>
      </c>
      <c r="KT169" s="100">
        <v>0</v>
      </c>
    </row>
    <row r="170" spans="1:306" x14ac:dyDescent="0.25">
      <c r="A170" s="61">
        <v>2730</v>
      </c>
      <c r="B170" s="61" t="s">
        <v>185</v>
      </c>
      <c r="C170" s="61">
        <v>7164772</v>
      </c>
      <c r="D170" s="61">
        <v>691</v>
      </c>
      <c r="E170" s="61">
        <v>10368.700000000001</v>
      </c>
      <c r="F170" s="61">
        <v>75</v>
      </c>
      <c r="G170" s="61">
        <v>10443.700000000001</v>
      </c>
      <c r="H170" s="61">
        <v>702</v>
      </c>
      <c r="I170" s="61">
        <v>7331477</v>
      </c>
      <c r="J170" s="61">
        <v>0</v>
      </c>
      <c r="K170" s="61">
        <v>0</v>
      </c>
      <c r="L170" s="61">
        <v>0</v>
      </c>
      <c r="M170" s="61">
        <v>0</v>
      </c>
      <c r="N170" s="61">
        <v>0</v>
      </c>
      <c r="O170" s="61">
        <v>0</v>
      </c>
      <c r="P170" s="61">
        <v>0</v>
      </c>
      <c r="Q170" s="61">
        <v>0</v>
      </c>
      <c r="R170" s="61">
        <v>0</v>
      </c>
      <c r="S170" s="61">
        <v>7342169</v>
      </c>
      <c r="T170" s="61">
        <v>3919480</v>
      </c>
      <c r="U170" s="61">
        <v>3422689</v>
      </c>
      <c r="V170" s="61">
        <v>3422689</v>
      </c>
      <c r="W170" s="61">
        <v>901454</v>
      </c>
      <c r="X170" s="61">
        <v>7922</v>
      </c>
      <c r="Y170" s="61">
        <v>351261063</v>
      </c>
      <c r="Z170" s="61">
        <v>0</v>
      </c>
      <c r="AA170" s="61">
        <v>0</v>
      </c>
      <c r="AB170" s="61">
        <v>0</v>
      </c>
      <c r="AC170" s="61">
        <v>1180</v>
      </c>
      <c r="AD170" s="61">
        <v>9512</v>
      </c>
      <c r="AE170" s="94">
        <v>7331477</v>
      </c>
      <c r="AF170" s="94">
        <v>702</v>
      </c>
      <c r="AG170" s="94">
        <v>10443.700000000001</v>
      </c>
      <c r="AH170" s="94">
        <v>0</v>
      </c>
      <c r="AI170" s="94">
        <v>10443.700000000001</v>
      </c>
      <c r="AJ170" s="94">
        <v>708</v>
      </c>
      <c r="AK170" s="94">
        <v>7394140</v>
      </c>
      <c r="AL170" s="94">
        <v>0</v>
      </c>
      <c r="AM170" s="94">
        <v>0</v>
      </c>
      <c r="AN170" s="94">
        <v>0</v>
      </c>
      <c r="AO170" s="94">
        <v>0</v>
      </c>
      <c r="AP170" s="94">
        <v>0</v>
      </c>
      <c r="AQ170" s="94">
        <v>0</v>
      </c>
      <c r="AR170" s="94">
        <v>0</v>
      </c>
      <c r="AS170" s="94">
        <v>0</v>
      </c>
      <c r="AT170" s="94">
        <v>0</v>
      </c>
      <c r="AU170" s="94">
        <v>7394140</v>
      </c>
      <c r="AV170" s="94">
        <v>3973536</v>
      </c>
      <c r="AW170" s="94">
        <v>3420604</v>
      </c>
      <c r="AX170" s="94">
        <v>3420604</v>
      </c>
      <c r="AY170" s="94">
        <v>1048328</v>
      </c>
      <c r="AZ170" s="94">
        <v>6032</v>
      </c>
      <c r="BA170" s="94">
        <v>354301787</v>
      </c>
      <c r="BB170" s="94">
        <v>0</v>
      </c>
      <c r="BC170" s="94">
        <v>0</v>
      </c>
      <c r="BD170" s="94">
        <v>0</v>
      </c>
      <c r="BE170" s="94">
        <v>0</v>
      </c>
      <c r="BF170" s="94">
        <v>0</v>
      </c>
      <c r="BG170" s="94">
        <v>0</v>
      </c>
      <c r="BH170" s="94">
        <v>0</v>
      </c>
      <c r="BI170" s="94">
        <v>0</v>
      </c>
      <c r="BJ170" s="85">
        <v>7394140</v>
      </c>
      <c r="BK170" s="85">
        <v>708</v>
      </c>
      <c r="BL170" s="85">
        <v>10443.700000000001</v>
      </c>
      <c r="BM170" s="85">
        <v>0</v>
      </c>
      <c r="BN170" s="85">
        <v>10443.700000000001</v>
      </c>
      <c r="BO170" s="85">
        <v>720</v>
      </c>
      <c r="BP170" s="85">
        <v>7519464</v>
      </c>
      <c r="BQ170" s="85">
        <v>0</v>
      </c>
      <c r="BR170" s="85">
        <v>0</v>
      </c>
      <c r="BS170" s="85">
        <v>0</v>
      </c>
      <c r="BT170" s="85">
        <v>0</v>
      </c>
      <c r="BU170" s="85">
        <v>0</v>
      </c>
      <c r="BV170" s="85">
        <v>0</v>
      </c>
      <c r="BW170" s="85">
        <v>0</v>
      </c>
      <c r="BX170" s="85">
        <v>0</v>
      </c>
      <c r="BY170" s="85">
        <v>0</v>
      </c>
      <c r="BZ170" s="85">
        <v>7531018</v>
      </c>
      <c r="CA170" s="85">
        <v>4319021</v>
      </c>
      <c r="CB170" s="85">
        <v>3211997</v>
      </c>
      <c r="CC170" s="85">
        <v>3211997</v>
      </c>
      <c r="CD170" s="85">
        <v>1308122</v>
      </c>
      <c r="CE170" s="85">
        <v>5837</v>
      </c>
      <c r="CF170" s="85">
        <v>368853584</v>
      </c>
      <c r="CG170" s="85">
        <v>0</v>
      </c>
      <c r="CH170" s="85">
        <v>0</v>
      </c>
      <c r="CI170" s="85">
        <v>0</v>
      </c>
      <c r="CJ170" s="85">
        <v>0</v>
      </c>
      <c r="CK170" s="85">
        <v>3585</v>
      </c>
      <c r="CL170" s="85">
        <v>7969</v>
      </c>
      <c r="CM170" s="85">
        <v>0</v>
      </c>
      <c r="CN170" s="85">
        <v>0</v>
      </c>
      <c r="CO170" s="91">
        <v>7519464</v>
      </c>
      <c r="CP170" s="91">
        <v>720</v>
      </c>
      <c r="CQ170" s="91">
        <v>10443.700000000001</v>
      </c>
      <c r="CR170" s="91">
        <v>0</v>
      </c>
      <c r="CS170" s="91">
        <v>10443.700000000001</v>
      </c>
      <c r="CT170" s="91">
        <v>722</v>
      </c>
      <c r="CU170" s="91">
        <v>7540351</v>
      </c>
      <c r="CV170" s="91">
        <v>0</v>
      </c>
      <c r="CW170" s="91">
        <v>0</v>
      </c>
      <c r="CX170" s="91">
        <v>0</v>
      </c>
      <c r="CY170" s="91">
        <v>0</v>
      </c>
      <c r="CZ170" s="91">
        <v>0</v>
      </c>
      <c r="DA170" s="91">
        <v>0</v>
      </c>
      <c r="DB170" s="91">
        <v>0</v>
      </c>
      <c r="DC170" s="91">
        <v>0</v>
      </c>
      <c r="DD170" s="91">
        <v>0</v>
      </c>
      <c r="DE170" s="91">
        <v>7556057</v>
      </c>
      <c r="DF170" s="91">
        <v>4481109</v>
      </c>
      <c r="DG170" s="91">
        <v>3074948</v>
      </c>
      <c r="DH170" s="91">
        <v>3074948</v>
      </c>
      <c r="DI170" s="91">
        <v>1692714</v>
      </c>
      <c r="DJ170" s="91">
        <v>5923</v>
      </c>
      <c r="DK170" s="91">
        <v>389682030</v>
      </c>
      <c r="DL170" s="91">
        <v>0</v>
      </c>
      <c r="DM170" s="91">
        <v>0</v>
      </c>
      <c r="DN170" s="91">
        <v>0</v>
      </c>
      <c r="DO170" s="91">
        <v>0</v>
      </c>
      <c r="DP170" s="91">
        <v>0</v>
      </c>
      <c r="DQ170" s="91">
        <v>15706</v>
      </c>
      <c r="DR170" s="91">
        <v>0</v>
      </c>
      <c r="DS170" s="91">
        <v>0</v>
      </c>
      <c r="DT170" s="91">
        <v>0</v>
      </c>
      <c r="DU170" s="92">
        <v>7540351</v>
      </c>
      <c r="DV170" s="92">
        <v>722</v>
      </c>
      <c r="DW170" s="92">
        <v>10443.700000000001</v>
      </c>
      <c r="DX170" s="92">
        <v>0</v>
      </c>
      <c r="DY170" s="92">
        <v>10443.700000000001</v>
      </c>
      <c r="DZ170" s="92">
        <v>730</v>
      </c>
      <c r="EA170" s="92">
        <v>7623901</v>
      </c>
      <c r="EB170" s="92">
        <v>0</v>
      </c>
      <c r="EC170" s="92">
        <v>0</v>
      </c>
      <c r="ED170" s="92">
        <v>0</v>
      </c>
      <c r="EE170" s="92">
        <v>0</v>
      </c>
      <c r="EF170" s="92">
        <v>0</v>
      </c>
      <c r="EG170" s="92">
        <v>0</v>
      </c>
      <c r="EH170" s="92">
        <v>0</v>
      </c>
      <c r="EI170" s="92">
        <v>0</v>
      </c>
      <c r="EJ170" s="92">
        <v>0</v>
      </c>
      <c r="EK170" s="92">
        <v>7674948</v>
      </c>
      <c r="EL170" s="92">
        <v>4457507</v>
      </c>
      <c r="EM170" s="92">
        <v>3217441</v>
      </c>
      <c r="EN170" s="92">
        <v>3217441</v>
      </c>
      <c r="EO170" s="92">
        <v>1706638</v>
      </c>
      <c r="EP170" s="92">
        <v>6066</v>
      </c>
      <c r="EQ170" s="92">
        <v>402090982</v>
      </c>
      <c r="ER170" s="92">
        <v>0</v>
      </c>
      <c r="ES170" s="92">
        <v>0</v>
      </c>
      <c r="ET170" s="92">
        <v>0</v>
      </c>
      <c r="EU170" s="92">
        <v>0</v>
      </c>
      <c r="EV170" s="92">
        <v>0</v>
      </c>
      <c r="EW170" s="92">
        <v>51047</v>
      </c>
      <c r="EX170" s="92">
        <v>0</v>
      </c>
      <c r="EY170" s="92">
        <v>0</v>
      </c>
      <c r="EZ170" s="92">
        <v>0</v>
      </c>
      <c r="FA170" s="88">
        <v>7623901</v>
      </c>
      <c r="FB170" s="88">
        <v>730</v>
      </c>
      <c r="FC170" s="88">
        <v>10443.700000000001</v>
      </c>
      <c r="FD170" s="88">
        <v>175</v>
      </c>
      <c r="FE170" s="88">
        <v>10618.7</v>
      </c>
      <c r="FF170" s="88">
        <v>730</v>
      </c>
      <c r="FG170" s="88">
        <v>7751651</v>
      </c>
      <c r="FH170" s="88">
        <v>0</v>
      </c>
      <c r="FI170" s="88">
        <v>0</v>
      </c>
      <c r="FJ170" s="88">
        <v>0</v>
      </c>
      <c r="FK170" s="88">
        <v>0</v>
      </c>
      <c r="FL170" s="88">
        <v>0</v>
      </c>
      <c r="FM170" s="88">
        <v>0</v>
      </c>
      <c r="FN170" s="88">
        <v>0</v>
      </c>
      <c r="FO170" s="88">
        <v>0</v>
      </c>
      <c r="FP170" s="88">
        <v>0</v>
      </c>
      <c r="FQ170" s="88">
        <v>0</v>
      </c>
      <c r="FR170" s="88">
        <v>9264</v>
      </c>
      <c r="FS170" s="88">
        <v>0</v>
      </c>
      <c r="FT170" s="88">
        <v>0</v>
      </c>
      <c r="FU170" s="88">
        <v>84483</v>
      </c>
      <c r="FV170" s="88">
        <v>0</v>
      </c>
      <c r="FW170" s="88">
        <v>7845398</v>
      </c>
      <c r="FX170" s="88">
        <v>4706748</v>
      </c>
      <c r="FY170" s="88">
        <v>3138650</v>
      </c>
      <c r="FZ170" s="88">
        <v>3138650</v>
      </c>
      <c r="GA170" s="88">
        <v>1739290</v>
      </c>
      <c r="GB170" s="88">
        <v>428991840</v>
      </c>
      <c r="GC170" s="88">
        <v>0</v>
      </c>
      <c r="GD170" s="88">
        <v>0</v>
      </c>
      <c r="GE170" s="93">
        <v>7751651</v>
      </c>
      <c r="GF170" s="93">
        <v>730</v>
      </c>
      <c r="GG170" s="93">
        <v>10618.7</v>
      </c>
      <c r="GH170" s="93">
        <v>179</v>
      </c>
      <c r="GI170" s="93">
        <v>10797.7</v>
      </c>
      <c r="GJ170" s="93">
        <v>712</v>
      </c>
      <c r="GK170" s="93">
        <v>7687962</v>
      </c>
      <c r="GL170" s="93">
        <v>63689</v>
      </c>
      <c r="GM170" s="93">
        <v>0</v>
      </c>
      <c r="GN170" s="93">
        <v>0</v>
      </c>
      <c r="GO170" s="93">
        <v>0</v>
      </c>
      <c r="GP170" s="93">
        <v>0</v>
      </c>
      <c r="GQ170" s="93">
        <v>0</v>
      </c>
      <c r="GR170" s="93">
        <v>0</v>
      </c>
      <c r="GS170" s="93">
        <v>194359</v>
      </c>
      <c r="GT170" s="93">
        <v>0</v>
      </c>
      <c r="GU170" s="93">
        <v>12419</v>
      </c>
      <c r="GV170" s="93">
        <v>3056</v>
      </c>
      <c r="GW170" s="93">
        <v>0</v>
      </c>
      <c r="GX170" s="93">
        <v>0</v>
      </c>
      <c r="GY170" s="93">
        <v>117492</v>
      </c>
      <c r="GZ170" s="93">
        <v>12977</v>
      </c>
      <c r="HA170" s="93">
        <v>8091954</v>
      </c>
      <c r="HB170" s="93">
        <v>4951514</v>
      </c>
      <c r="HC170" s="93">
        <v>3140440</v>
      </c>
      <c r="HD170" s="93">
        <v>3140440</v>
      </c>
      <c r="HE170" s="93">
        <v>2367335</v>
      </c>
      <c r="HF170" s="93">
        <v>475758269</v>
      </c>
      <c r="HG170" s="93">
        <v>0</v>
      </c>
      <c r="HH170" s="93">
        <v>0</v>
      </c>
      <c r="HI170" s="65">
        <v>7677165</v>
      </c>
      <c r="HJ170" s="65">
        <v>711</v>
      </c>
      <c r="HK170" s="65">
        <v>10797.7</v>
      </c>
      <c r="HL170" s="65">
        <v>0</v>
      </c>
      <c r="HM170" s="65">
        <v>10797.7</v>
      </c>
      <c r="HN170" s="65">
        <v>698</v>
      </c>
      <c r="HO170" s="65">
        <v>7536795</v>
      </c>
      <c r="HP170" s="65">
        <v>140370</v>
      </c>
      <c r="HQ170" s="65">
        <v>0</v>
      </c>
      <c r="HR170" s="65">
        <v>0</v>
      </c>
      <c r="HS170" s="65">
        <v>0</v>
      </c>
      <c r="HT170" s="65">
        <v>0</v>
      </c>
      <c r="HU170" s="65">
        <v>0</v>
      </c>
      <c r="HV170" s="65">
        <v>0</v>
      </c>
      <c r="HW170" s="65">
        <v>140370</v>
      </c>
      <c r="HX170" s="65">
        <v>0</v>
      </c>
      <c r="HY170" s="65">
        <v>0</v>
      </c>
      <c r="HZ170" s="65">
        <v>27910</v>
      </c>
      <c r="IA170" s="65">
        <v>0</v>
      </c>
      <c r="IB170" s="65">
        <v>0</v>
      </c>
      <c r="IC170" s="65">
        <v>210984</v>
      </c>
      <c r="ID170" s="65">
        <v>52052</v>
      </c>
      <c r="IE170" s="65">
        <v>8108481</v>
      </c>
      <c r="IF170" s="65">
        <v>4324354</v>
      </c>
      <c r="IG170" s="65">
        <v>3784127</v>
      </c>
      <c r="IH170" s="65">
        <v>3784127</v>
      </c>
      <c r="II170" s="65">
        <v>2066200</v>
      </c>
      <c r="IJ170" s="65">
        <v>504907109</v>
      </c>
      <c r="IK170" s="65">
        <v>0</v>
      </c>
      <c r="IL170" s="65">
        <v>0</v>
      </c>
      <c r="IM170" s="90">
        <v>7536795</v>
      </c>
      <c r="IN170" s="90">
        <v>698</v>
      </c>
      <c r="IO170" s="90">
        <v>10797.7</v>
      </c>
      <c r="IP170" s="90">
        <v>0</v>
      </c>
      <c r="IQ170" s="90">
        <v>10797.7</v>
      </c>
      <c r="IR170" s="90">
        <v>678</v>
      </c>
      <c r="IS170" s="90">
        <v>7320841</v>
      </c>
      <c r="IT170" s="90">
        <v>215954</v>
      </c>
      <c r="IU170" s="90">
        <v>0</v>
      </c>
      <c r="IV170" s="90">
        <v>0</v>
      </c>
      <c r="IW170" s="90">
        <v>0</v>
      </c>
      <c r="IX170" s="90">
        <v>0</v>
      </c>
      <c r="IY170" s="90">
        <v>0</v>
      </c>
      <c r="IZ170" s="90">
        <v>0</v>
      </c>
      <c r="JA170" s="90">
        <v>215954</v>
      </c>
      <c r="JB170" s="90">
        <v>0</v>
      </c>
      <c r="JC170" s="90">
        <v>0</v>
      </c>
      <c r="JD170" s="90">
        <v>15688</v>
      </c>
      <c r="JE170" s="90">
        <v>0</v>
      </c>
      <c r="JF170" s="90">
        <v>0</v>
      </c>
      <c r="JG170" s="90">
        <v>239694</v>
      </c>
      <c r="JH170" s="90">
        <v>78456</v>
      </c>
      <c r="JI170" s="90">
        <v>8086587</v>
      </c>
      <c r="JJ170" s="90">
        <v>5053741</v>
      </c>
      <c r="JK170" s="90">
        <v>3032846</v>
      </c>
      <c r="JL170" s="90">
        <v>3032846</v>
      </c>
      <c r="JM170" s="90">
        <v>5823331</v>
      </c>
      <c r="JN170" s="90">
        <v>764583642</v>
      </c>
      <c r="JO170" s="90">
        <v>0</v>
      </c>
      <c r="JP170" s="90">
        <v>0</v>
      </c>
      <c r="JQ170" s="100">
        <v>7320841</v>
      </c>
      <c r="JR170" s="100">
        <v>678</v>
      </c>
      <c r="JS170" s="100">
        <v>10797.7</v>
      </c>
      <c r="JT170" s="100">
        <v>325</v>
      </c>
      <c r="JU170" s="100">
        <v>11122.7</v>
      </c>
      <c r="JV170" s="100">
        <v>690</v>
      </c>
      <c r="JW170" s="100">
        <v>7674663</v>
      </c>
      <c r="JX170" s="100">
        <v>0</v>
      </c>
      <c r="JY170" s="100">
        <v>0</v>
      </c>
      <c r="JZ170" s="100">
        <v>0</v>
      </c>
      <c r="KA170" s="100">
        <v>0</v>
      </c>
      <c r="KB170" s="100">
        <v>0</v>
      </c>
      <c r="KC170" s="100">
        <v>0</v>
      </c>
      <c r="KD170" s="100">
        <v>0</v>
      </c>
      <c r="KE170" s="100">
        <v>0</v>
      </c>
      <c r="KF170" s="100">
        <v>0</v>
      </c>
      <c r="KG170" s="100">
        <v>1738</v>
      </c>
      <c r="KH170" s="100">
        <v>17088</v>
      </c>
      <c r="KI170" s="100">
        <v>0</v>
      </c>
      <c r="KJ170" s="100">
        <v>0</v>
      </c>
      <c r="KK170" s="100">
        <v>397906</v>
      </c>
      <c r="KL170" s="100">
        <v>75325</v>
      </c>
      <c r="KM170" s="100">
        <v>8166720</v>
      </c>
      <c r="KN170" s="100">
        <v>4257274</v>
      </c>
      <c r="KO170" s="100">
        <v>3909446</v>
      </c>
      <c r="KP170" s="100">
        <v>3909446</v>
      </c>
      <c r="KQ170" s="100">
        <v>5548293</v>
      </c>
      <c r="KR170" s="100">
        <v>816741423</v>
      </c>
      <c r="KS170" s="100">
        <v>0</v>
      </c>
      <c r="KT170" s="100">
        <v>0</v>
      </c>
    </row>
    <row r="171" spans="1:306" x14ac:dyDescent="0.25">
      <c r="A171" s="61">
        <v>2737</v>
      </c>
      <c r="B171" s="61" t="s">
        <v>186</v>
      </c>
      <c r="C171" s="61">
        <v>2544981</v>
      </c>
      <c r="D171" s="61">
        <v>265</v>
      </c>
      <c r="E171" s="61">
        <v>9603.7000000000007</v>
      </c>
      <c r="F171" s="61">
        <v>75</v>
      </c>
      <c r="G171" s="61">
        <v>9678.7000000000007</v>
      </c>
      <c r="H171" s="61">
        <v>257</v>
      </c>
      <c r="I171" s="61">
        <v>2487426</v>
      </c>
      <c r="J171" s="61">
        <v>0</v>
      </c>
      <c r="K171" s="61">
        <v>0</v>
      </c>
      <c r="L171" s="61">
        <v>0</v>
      </c>
      <c r="M171" s="61">
        <v>0</v>
      </c>
      <c r="N171" s="61">
        <v>0</v>
      </c>
      <c r="O171" s="61">
        <v>0</v>
      </c>
      <c r="P171" s="61">
        <v>0</v>
      </c>
      <c r="Q171" s="61">
        <v>77430</v>
      </c>
      <c r="R171" s="61">
        <v>0</v>
      </c>
      <c r="S171" s="61">
        <v>2622411</v>
      </c>
      <c r="T171" s="61">
        <v>1780175</v>
      </c>
      <c r="U171" s="61">
        <v>842236</v>
      </c>
      <c r="V171" s="61">
        <v>842236</v>
      </c>
      <c r="W171" s="61">
        <v>451563</v>
      </c>
      <c r="X171" s="61">
        <v>1946</v>
      </c>
      <c r="Y171" s="61">
        <v>101786076</v>
      </c>
      <c r="Z171" s="61">
        <v>0</v>
      </c>
      <c r="AA171" s="61">
        <v>0</v>
      </c>
      <c r="AB171" s="61">
        <v>57555</v>
      </c>
      <c r="AC171" s="61">
        <v>0</v>
      </c>
      <c r="AD171" s="61">
        <v>0</v>
      </c>
      <c r="AE171" s="94">
        <v>2487426</v>
      </c>
      <c r="AF171" s="94">
        <v>257</v>
      </c>
      <c r="AG171" s="94">
        <v>9678.7000000000007</v>
      </c>
      <c r="AH171" s="94">
        <v>0</v>
      </c>
      <c r="AI171" s="94">
        <v>9678.7000000000007</v>
      </c>
      <c r="AJ171" s="94">
        <v>250</v>
      </c>
      <c r="AK171" s="94">
        <v>2419675</v>
      </c>
      <c r="AL171" s="94">
        <v>0</v>
      </c>
      <c r="AM171" s="94">
        <v>0</v>
      </c>
      <c r="AN171" s="94">
        <v>0</v>
      </c>
      <c r="AO171" s="94">
        <v>0</v>
      </c>
      <c r="AP171" s="94">
        <v>0</v>
      </c>
      <c r="AQ171" s="94">
        <v>0</v>
      </c>
      <c r="AR171" s="94">
        <v>0</v>
      </c>
      <c r="AS171" s="94">
        <v>67751</v>
      </c>
      <c r="AT171" s="94">
        <v>0</v>
      </c>
      <c r="AU171" s="94">
        <v>2555177</v>
      </c>
      <c r="AV171" s="94">
        <v>1739476</v>
      </c>
      <c r="AW171" s="94">
        <v>815701</v>
      </c>
      <c r="AX171" s="94">
        <v>815701</v>
      </c>
      <c r="AY171" s="94">
        <v>451563</v>
      </c>
      <c r="AZ171" s="94">
        <v>1670</v>
      </c>
      <c r="BA171" s="94">
        <v>103944843</v>
      </c>
      <c r="BB171" s="94">
        <v>0</v>
      </c>
      <c r="BC171" s="94">
        <v>0</v>
      </c>
      <c r="BD171" s="94">
        <v>67751</v>
      </c>
      <c r="BE171" s="94">
        <v>0</v>
      </c>
      <c r="BF171" s="94">
        <v>0</v>
      </c>
      <c r="BG171" s="94">
        <v>0</v>
      </c>
      <c r="BH171" s="94">
        <v>0</v>
      </c>
      <c r="BI171" s="94">
        <v>0</v>
      </c>
      <c r="BJ171" s="85">
        <v>2419675</v>
      </c>
      <c r="BK171" s="85">
        <v>250</v>
      </c>
      <c r="BL171" s="85">
        <v>9678.7000000000007</v>
      </c>
      <c r="BM171" s="85">
        <v>0</v>
      </c>
      <c r="BN171" s="85">
        <v>9678.7000000000007</v>
      </c>
      <c r="BO171" s="85">
        <v>246</v>
      </c>
      <c r="BP171" s="85">
        <v>2380960</v>
      </c>
      <c r="BQ171" s="85">
        <v>0</v>
      </c>
      <c r="BR171" s="85">
        <v>0</v>
      </c>
      <c r="BS171" s="85">
        <v>0</v>
      </c>
      <c r="BT171" s="85">
        <v>0</v>
      </c>
      <c r="BU171" s="85">
        <v>150000</v>
      </c>
      <c r="BV171" s="85">
        <v>0</v>
      </c>
      <c r="BW171" s="85">
        <v>0</v>
      </c>
      <c r="BX171" s="85">
        <v>38715</v>
      </c>
      <c r="BY171" s="85">
        <v>0</v>
      </c>
      <c r="BZ171" s="85">
        <v>2608390</v>
      </c>
      <c r="CA171" s="85">
        <v>1699985</v>
      </c>
      <c r="CB171" s="85">
        <v>908405</v>
      </c>
      <c r="CC171" s="85">
        <v>908405</v>
      </c>
      <c r="CD171" s="85">
        <v>459200</v>
      </c>
      <c r="CE171" s="85">
        <v>1421</v>
      </c>
      <c r="CF171" s="85">
        <v>109689620</v>
      </c>
      <c r="CG171" s="85">
        <v>0</v>
      </c>
      <c r="CH171" s="85">
        <v>0</v>
      </c>
      <c r="CI171" s="85">
        <v>38715</v>
      </c>
      <c r="CJ171" s="85">
        <v>0</v>
      </c>
      <c r="CK171" s="85">
        <v>0</v>
      </c>
      <c r="CL171" s="85">
        <v>0</v>
      </c>
      <c r="CM171" s="85">
        <v>0</v>
      </c>
      <c r="CN171" s="85">
        <v>0</v>
      </c>
      <c r="CO171" s="91">
        <v>2530960</v>
      </c>
      <c r="CP171" s="91">
        <v>246</v>
      </c>
      <c r="CQ171" s="91">
        <v>10288.459999999999</v>
      </c>
      <c r="CR171" s="91">
        <v>0</v>
      </c>
      <c r="CS171" s="91">
        <v>10288.459999999999</v>
      </c>
      <c r="CT171" s="91">
        <v>243</v>
      </c>
      <c r="CU171" s="91">
        <v>2500096</v>
      </c>
      <c r="CV171" s="91">
        <v>0</v>
      </c>
      <c r="CW171" s="91">
        <v>0</v>
      </c>
      <c r="CX171" s="91">
        <v>0</v>
      </c>
      <c r="CY171" s="91">
        <v>0</v>
      </c>
      <c r="CZ171" s="91">
        <v>0</v>
      </c>
      <c r="DA171" s="91">
        <v>0</v>
      </c>
      <c r="DB171" s="91">
        <v>0</v>
      </c>
      <c r="DC171" s="91">
        <v>30865</v>
      </c>
      <c r="DD171" s="91">
        <v>0</v>
      </c>
      <c r="DE171" s="91">
        <v>2561825</v>
      </c>
      <c r="DF171" s="91">
        <v>1660336</v>
      </c>
      <c r="DG171" s="91">
        <v>901489</v>
      </c>
      <c r="DH171" s="91">
        <v>901489</v>
      </c>
      <c r="DI171" s="91">
        <v>485907</v>
      </c>
      <c r="DJ171" s="91">
        <v>1442</v>
      </c>
      <c r="DK171" s="91">
        <v>111262564</v>
      </c>
      <c r="DL171" s="91">
        <v>0</v>
      </c>
      <c r="DM171" s="91">
        <v>0</v>
      </c>
      <c r="DN171" s="91">
        <v>30864</v>
      </c>
      <c r="DO171" s="91">
        <v>0</v>
      </c>
      <c r="DP171" s="91">
        <v>0</v>
      </c>
      <c r="DQ171" s="91">
        <v>0</v>
      </c>
      <c r="DR171" s="91">
        <v>0</v>
      </c>
      <c r="DS171" s="91">
        <v>0</v>
      </c>
      <c r="DT171" s="91">
        <v>0</v>
      </c>
      <c r="DU171" s="92">
        <v>2500096</v>
      </c>
      <c r="DV171" s="92">
        <v>243</v>
      </c>
      <c r="DW171" s="92">
        <v>10288.459999999999</v>
      </c>
      <c r="DX171" s="92">
        <v>0</v>
      </c>
      <c r="DY171" s="92">
        <v>10288.459999999999</v>
      </c>
      <c r="DZ171" s="92">
        <v>244</v>
      </c>
      <c r="EA171" s="92">
        <v>2510384</v>
      </c>
      <c r="EB171" s="92">
        <v>10288</v>
      </c>
      <c r="EC171" s="92">
        <v>0</v>
      </c>
      <c r="ED171" s="92">
        <v>0</v>
      </c>
      <c r="EE171" s="92">
        <v>0</v>
      </c>
      <c r="EF171" s="92">
        <v>350000</v>
      </c>
      <c r="EG171" s="92">
        <v>0</v>
      </c>
      <c r="EH171" s="92">
        <v>0</v>
      </c>
      <c r="EI171" s="92">
        <v>0</v>
      </c>
      <c r="EJ171" s="92">
        <v>0</v>
      </c>
      <c r="EK171" s="92">
        <v>2860384</v>
      </c>
      <c r="EL171" s="92">
        <v>1694636</v>
      </c>
      <c r="EM171" s="92">
        <v>1165748</v>
      </c>
      <c r="EN171" s="92">
        <v>1155460</v>
      </c>
      <c r="EO171" s="92">
        <v>430290</v>
      </c>
      <c r="EP171" s="92">
        <v>1477</v>
      </c>
      <c r="EQ171" s="92">
        <v>116377427</v>
      </c>
      <c r="ER171" s="92">
        <v>10288</v>
      </c>
      <c r="ES171" s="92">
        <v>0</v>
      </c>
      <c r="ET171" s="92">
        <v>0</v>
      </c>
      <c r="EU171" s="92">
        <v>0</v>
      </c>
      <c r="EV171" s="92">
        <v>0</v>
      </c>
      <c r="EW171" s="92">
        <v>0</v>
      </c>
      <c r="EX171" s="92">
        <v>0</v>
      </c>
      <c r="EY171" s="92">
        <v>0</v>
      </c>
      <c r="EZ171" s="92">
        <v>0</v>
      </c>
      <c r="FA171" s="88">
        <v>2850096</v>
      </c>
      <c r="FB171" s="88">
        <v>244</v>
      </c>
      <c r="FC171" s="88">
        <v>11680.72</v>
      </c>
      <c r="FD171" s="88">
        <v>175</v>
      </c>
      <c r="FE171" s="88">
        <v>11855.72</v>
      </c>
      <c r="FF171" s="88">
        <v>240</v>
      </c>
      <c r="FG171" s="88">
        <v>2845373</v>
      </c>
      <c r="FH171" s="88">
        <v>4723</v>
      </c>
      <c r="FI171" s="88">
        <v>10288</v>
      </c>
      <c r="FJ171" s="88">
        <v>0</v>
      </c>
      <c r="FK171" s="88">
        <v>0</v>
      </c>
      <c r="FL171" s="88">
        <v>0</v>
      </c>
      <c r="FM171" s="88">
        <v>0</v>
      </c>
      <c r="FN171" s="88">
        <v>0</v>
      </c>
      <c r="FO171" s="88">
        <v>47423</v>
      </c>
      <c r="FP171" s="88">
        <v>0</v>
      </c>
      <c r="FQ171" s="88">
        <v>0</v>
      </c>
      <c r="FR171" s="88">
        <v>0</v>
      </c>
      <c r="FS171" s="88">
        <v>0</v>
      </c>
      <c r="FT171" s="88">
        <v>0</v>
      </c>
      <c r="FU171" s="88">
        <v>0</v>
      </c>
      <c r="FV171" s="88">
        <v>0</v>
      </c>
      <c r="FW171" s="88">
        <v>2907807</v>
      </c>
      <c r="FX171" s="88">
        <v>1723282</v>
      </c>
      <c r="FY171" s="88">
        <v>1184525</v>
      </c>
      <c r="FZ171" s="88">
        <v>1184525</v>
      </c>
      <c r="GA171" s="88">
        <v>428641</v>
      </c>
      <c r="GB171" s="88">
        <v>124037891</v>
      </c>
      <c r="GC171" s="88">
        <v>0</v>
      </c>
      <c r="GD171" s="88">
        <v>0</v>
      </c>
      <c r="GE171" s="93">
        <v>2855661</v>
      </c>
      <c r="GF171" s="93">
        <v>240</v>
      </c>
      <c r="GG171" s="93">
        <v>11898.59</v>
      </c>
      <c r="GH171" s="93">
        <v>179</v>
      </c>
      <c r="GI171" s="93">
        <v>12077.59</v>
      </c>
      <c r="GJ171" s="93">
        <v>236</v>
      </c>
      <c r="GK171" s="93">
        <v>2850311</v>
      </c>
      <c r="GL171" s="93">
        <v>5350</v>
      </c>
      <c r="GM171" s="93">
        <v>0</v>
      </c>
      <c r="GN171" s="93">
        <v>0</v>
      </c>
      <c r="GO171" s="93">
        <v>0</v>
      </c>
      <c r="GP171" s="93">
        <v>0</v>
      </c>
      <c r="GQ171" s="93">
        <v>0</v>
      </c>
      <c r="GR171" s="93">
        <v>0</v>
      </c>
      <c r="GS171" s="93">
        <v>48310</v>
      </c>
      <c r="GT171" s="93">
        <v>0</v>
      </c>
      <c r="GU171" s="93">
        <v>0</v>
      </c>
      <c r="GV171" s="93">
        <v>8462</v>
      </c>
      <c r="GW171" s="93">
        <v>0</v>
      </c>
      <c r="GX171" s="93">
        <v>0</v>
      </c>
      <c r="GY171" s="93">
        <v>0</v>
      </c>
      <c r="GZ171" s="93">
        <v>0</v>
      </c>
      <c r="HA171" s="93">
        <v>2912433</v>
      </c>
      <c r="HB171" s="93">
        <v>1722355</v>
      </c>
      <c r="HC171" s="93">
        <v>1190078</v>
      </c>
      <c r="HD171" s="93">
        <v>1184729</v>
      </c>
      <c r="HE171" s="93">
        <v>525434</v>
      </c>
      <c r="HF171" s="93">
        <v>137861118</v>
      </c>
      <c r="HG171" s="93">
        <v>5349</v>
      </c>
      <c r="HH171" s="93">
        <v>0</v>
      </c>
      <c r="HI171" s="65">
        <v>2850311</v>
      </c>
      <c r="HJ171" s="65">
        <v>236</v>
      </c>
      <c r="HK171" s="65">
        <v>12077.59</v>
      </c>
      <c r="HL171" s="65">
        <v>0</v>
      </c>
      <c r="HM171" s="65">
        <v>12077.59</v>
      </c>
      <c r="HN171" s="65">
        <v>229</v>
      </c>
      <c r="HO171" s="65">
        <v>2765768</v>
      </c>
      <c r="HP171" s="65">
        <v>84543</v>
      </c>
      <c r="HQ171" s="65">
        <v>0</v>
      </c>
      <c r="HR171" s="65">
        <v>0</v>
      </c>
      <c r="HS171" s="65">
        <v>0</v>
      </c>
      <c r="HT171" s="65">
        <v>0</v>
      </c>
      <c r="HU171" s="65">
        <v>0</v>
      </c>
      <c r="HV171" s="65">
        <v>0</v>
      </c>
      <c r="HW171" s="65">
        <v>84543</v>
      </c>
      <c r="HX171" s="65">
        <v>0</v>
      </c>
      <c r="HY171" s="65">
        <v>0</v>
      </c>
      <c r="HZ171" s="65">
        <v>0</v>
      </c>
      <c r="IA171" s="65">
        <v>0</v>
      </c>
      <c r="IB171" s="65">
        <v>0</v>
      </c>
      <c r="IC171" s="65">
        <v>0</v>
      </c>
      <c r="ID171" s="65">
        <v>0</v>
      </c>
      <c r="IE171" s="65">
        <v>2934854</v>
      </c>
      <c r="IF171" s="65">
        <v>1665427</v>
      </c>
      <c r="IG171" s="65">
        <v>1269427</v>
      </c>
      <c r="IH171" s="65">
        <v>1269427</v>
      </c>
      <c r="II171" s="65">
        <v>524144</v>
      </c>
      <c r="IJ171" s="65">
        <v>144631953</v>
      </c>
      <c r="IK171" s="65">
        <v>0</v>
      </c>
      <c r="IL171" s="65">
        <v>0</v>
      </c>
      <c r="IM171" s="90">
        <v>2765768</v>
      </c>
      <c r="IN171" s="90">
        <v>229</v>
      </c>
      <c r="IO171" s="90">
        <v>12077.59</v>
      </c>
      <c r="IP171" s="90">
        <v>0</v>
      </c>
      <c r="IQ171" s="90">
        <v>12077.59</v>
      </c>
      <c r="IR171" s="90">
        <v>226</v>
      </c>
      <c r="IS171" s="90">
        <v>2729535</v>
      </c>
      <c r="IT171" s="90">
        <v>36233</v>
      </c>
      <c r="IU171" s="90">
        <v>0</v>
      </c>
      <c r="IV171" s="90">
        <v>0</v>
      </c>
      <c r="IW171" s="90">
        <v>0</v>
      </c>
      <c r="IX171" s="90">
        <v>0</v>
      </c>
      <c r="IY171" s="90">
        <v>0</v>
      </c>
      <c r="IZ171" s="90">
        <v>0</v>
      </c>
      <c r="JA171" s="90">
        <v>36233</v>
      </c>
      <c r="JB171" s="90">
        <v>0</v>
      </c>
      <c r="JC171" s="90">
        <v>0</v>
      </c>
      <c r="JD171" s="90">
        <v>0</v>
      </c>
      <c r="JE171" s="90">
        <v>0</v>
      </c>
      <c r="JF171" s="90">
        <v>0</v>
      </c>
      <c r="JG171" s="90">
        <v>0</v>
      </c>
      <c r="JH171" s="90">
        <v>0</v>
      </c>
      <c r="JI171" s="90">
        <v>2802001</v>
      </c>
      <c r="JJ171" s="90">
        <v>1776734</v>
      </c>
      <c r="JK171" s="90">
        <v>1025267</v>
      </c>
      <c r="JL171" s="90">
        <v>1025267</v>
      </c>
      <c r="JM171" s="90">
        <v>731432</v>
      </c>
      <c r="JN171" s="90">
        <v>159574429</v>
      </c>
      <c r="JO171" s="90">
        <v>0</v>
      </c>
      <c r="JP171" s="90">
        <v>0</v>
      </c>
      <c r="JQ171" s="100">
        <v>2729535</v>
      </c>
      <c r="JR171" s="100">
        <v>226</v>
      </c>
      <c r="JS171" s="100">
        <v>12077.59</v>
      </c>
      <c r="JT171" s="100">
        <v>325</v>
      </c>
      <c r="JU171" s="100">
        <v>12402.59</v>
      </c>
      <c r="JV171" s="100">
        <v>224</v>
      </c>
      <c r="JW171" s="100">
        <v>2778180</v>
      </c>
      <c r="JX171" s="100">
        <v>0</v>
      </c>
      <c r="JY171" s="100">
        <v>0</v>
      </c>
      <c r="JZ171" s="100">
        <v>0</v>
      </c>
      <c r="KA171" s="100">
        <v>0</v>
      </c>
      <c r="KB171" s="100">
        <v>0</v>
      </c>
      <c r="KC171" s="100">
        <v>0</v>
      </c>
      <c r="KD171" s="100">
        <v>0</v>
      </c>
      <c r="KE171" s="100">
        <v>24805</v>
      </c>
      <c r="KF171" s="100">
        <v>0</v>
      </c>
      <c r="KG171" s="100">
        <v>3771</v>
      </c>
      <c r="KH171" s="100">
        <v>0</v>
      </c>
      <c r="KI171" s="100">
        <v>0</v>
      </c>
      <c r="KJ171" s="100">
        <v>0</v>
      </c>
      <c r="KK171" s="100">
        <v>0</v>
      </c>
      <c r="KL171" s="100">
        <v>0</v>
      </c>
      <c r="KM171" s="100">
        <v>2806756</v>
      </c>
      <c r="KN171" s="100">
        <v>1888265</v>
      </c>
      <c r="KO171" s="100">
        <v>918491</v>
      </c>
      <c r="KP171" s="100">
        <v>918491</v>
      </c>
      <c r="KQ171" s="100">
        <v>997994</v>
      </c>
      <c r="KR171" s="100">
        <v>174939004</v>
      </c>
      <c r="KS171" s="100">
        <v>0</v>
      </c>
      <c r="KT171" s="100">
        <v>0</v>
      </c>
    </row>
    <row r="172" spans="1:306" x14ac:dyDescent="0.25">
      <c r="A172" s="61">
        <v>2758</v>
      </c>
      <c r="B172" s="61" t="s">
        <v>187</v>
      </c>
      <c r="C172" s="61">
        <v>39786500</v>
      </c>
      <c r="D172" s="61">
        <v>4315</v>
      </c>
      <c r="E172" s="61">
        <v>9220.51</v>
      </c>
      <c r="F172" s="61">
        <v>75</v>
      </c>
      <c r="G172" s="61">
        <v>9295.51</v>
      </c>
      <c r="H172" s="61">
        <v>4378</v>
      </c>
      <c r="I172" s="61">
        <v>40695743</v>
      </c>
      <c r="J172" s="61">
        <v>896334</v>
      </c>
      <c r="K172" s="61">
        <v>0</v>
      </c>
      <c r="L172" s="61">
        <v>0</v>
      </c>
      <c r="M172" s="61">
        <v>0</v>
      </c>
      <c r="N172" s="61">
        <v>0</v>
      </c>
      <c r="O172" s="61">
        <v>0</v>
      </c>
      <c r="P172" s="61">
        <v>0</v>
      </c>
      <c r="Q172" s="61">
        <v>0</v>
      </c>
      <c r="R172" s="61">
        <v>0</v>
      </c>
      <c r="S172" s="61">
        <v>41643240</v>
      </c>
      <c r="T172" s="61">
        <v>26160966</v>
      </c>
      <c r="U172" s="61">
        <v>15482274</v>
      </c>
      <c r="V172" s="61">
        <v>14585940</v>
      </c>
      <c r="W172" s="61">
        <v>2643723</v>
      </c>
      <c r="X172" s="61">
        <v>33981</v>
      </c>
      <c r="Y172" s="61">
        <v>1884317513</v>
      </c>
      <c r="Z172" s="61">
        <v>896334</v>
      </c>
      <c r="AA172" s="61">
        <v>0</v>
      </c>
      <c r="AB172" s="61">
        <v>0</v>
      </c>
      <c r="AC172" s="61">
        <v>0</v>
      </c>
      <c r="AD172" s="61">
        <v>51163</v>
      </c>
      <c r="AE172" s="94">
        <v>40746906</v>
      </c>
      <c r="AF172" s="94">
        <v>4378</v>
      </c>
      <c r="AG172" s="94">
        <v>9307.2000000000007</v>
      </c>
      <c r="AH172" s="94">
        <v>0</v>
      </c>
      <c r="AI172" s="94">
        <v>9307.2000000000007</v>
      </c>
      <c r="AJ172" s="94">
        <v>4425</v>
      </c>
      <c r="AK172" s="94">
        <v>41184360</v>
      </c>
      <c r="AL172" s="94">
        <v>845171</v>
      </c>
      <c r="AM172" s="94">
        <v>0</v>
      </c>
      <c r="AN172" s="94">
        <v>0</v>
      </c>
      <c r="AO172" s="94">
        <v>0</v>
      </c>
      <c r="AP172" s="94">
        <v>0</v>
      </c>
      <c r="AQ172" s="94">
        <v>0</v>
      </c>
      <c r="AR172" s="94">
        <v>0</v>
      </c>
      <c r="AS172" s="94">
        <v>0</v>
      </c>
      <c r="AT172" s="94">
        <v>103056</v>
      </c>
      <c r="AU172" s="94">
        <v>42262755</v>
      </c>
      <c r="AV172" s="94">
        <v>26609832</v>
      </c>
      <c r="AW172" s="94">
        <v>15652923</v>
      </c>
      <c r="AX172" s="94">
        <v>15242059</v>
      </c>
      <c r="AY172" s="94">
        <v>2665073</v>
      </c>
      <c r="AZ172" s="94">
        <v>96116</v>
      </c>
      <c r="BA172" s="94">
        <v>1951300593</v>
      </c>
      <c r="BB172" s="94">
        <v>410864</v>
      </c>
      <c r="BC172" s="94">
        <v>0</v>
      </c>
      <c r="BD172" s="94">
        <v>0</v>
      </c>
      <c r="BE172" s="94">
        <v>0</v>
      </c>
      <c r="BF172" s="94">
        <v>37096</v>
      </c>
      <c r="BG172" s="94">
        <v>93072</v>
      </c>
      <c r="BH172" s="94">
        <v>0</v>
      </c>
      <c r="BI172" s="94">
        <v>0</v>
      </c>
      <c r="BJ172" s="85">
        <v>41851891</v>
      </c>
      <c r="BK172" s="85">
        <v>4425</v>
      </c>
      <c r="BL172" s="85">
        <v>9458.0499999999993</v>
      </c>
      <c r="BM172" s="85">
        <v>0</v>
      </c>
      <c r="BN172" s="85">
        <v>9458.0499999999993</v>
      </c>
      <c r="BO172" s="85">
        <v>4469</v>
      </c>
      <c r="BP172" s="85">
        <v>42268025</v>
      </c>
      <c r="BQ172" s="85">
        <v>177640</v>
      </c>
      <c r="BR172" s="85">
        <v>24924</v>
      </c>
      <c r="BS172" s="85">
        <v>0</v>
      </c>
      <c r="BT172" s="85">
        <v>0</v>
      </c>
      <c r="BU172" s="85">
        <v>0</v>
      </c>
      <c r="BV172" s="85">
        <v>0</v>
      </c>
      <c r="BW172" s="85">
        <v>0</v>
      </c>
      <c r="BX172" s="85">
        <v>0</v>
      </c>
      <c r="BY172" s="85">
        <v>342435</v>
      </c>
      <c r="BZ172" s="85">
        <v>42945059</v>
      </c>
      <c r="CA172" s="85">
        <v>27640022</v>
      </c>
      <c r="CB172" s="85">
        <v>15305037</v>
      </c>
      <c r="CC172" s="85">
        <v>15212409</v>
      </c>
      <c r="CD172" s="85">
        <v>2795055</v>
      </c>
      <c r="CE172" s="85">
        <v>77063</v>
      </c>
      <c r="CF172" s="85">
        <v>2036256118</v>
      </c>
      <c r="CG172" s="85">
        <v>92628</v>
      </c>
      <c r="CH172" s="85">
        <v>0</v>
      </c>
      <c r="CI172" s="85">
        <v>0</v>
      </c>
      <c r="CJ172" s="85">
        <v>17047</v>
      </c>
      <c r="CK172" s="85">
        <v>23236</v>
      </c>
      <c r="CL172" s="85">
        <v>91752</v>
      </c>
      <c r="CM172" s="85">
        <v>0</v>
      </c>
      <c r="CN172" s="85">
        <v>0</v>
      </c>
      <c r="CO172" s="91">
        <v>42470589</v>
      </c>
      <c r="CP172" s="91">
        <v>4469</v>
      </c>
      <c r="CQ172" s="91">
        <v>9503.3799999999992</v>
      </c>
      <c r="CR172" s="91">
        <v>0</v>
      </c>
      <c r="CS172" s="91">
        <v>9503.3799999999992</v>
      </c>
      <c r="CT172" s="91">
        <v>4519</v>
      </c>
      <c r="CU172" s="91">
        <v>42945774</v>
      </c>
      <c r="CV172" s="91">
        <v>0</v>
      </c>
      <c r="CW172" s="91">
        <v>0</v>
      </c>
      <c r="CX172" s="91">
        <v>0</v>
      </c>
      <c r="CY172" s="91">
        <v>0</v>
      </c>
      <c r="CZ172" s="91">
        <v>0</v>
      </c>
      <c r="DA172" s="91">
        <v>0</v>
      </c>
      <c r="DB172" s="91">
        <v>0</v>
      </c>
      <c r="DC172" s="91">
        <v>0</v>
      </c>
      <c r="DD172" s="91">
        <v>4312843</v>
      </c>
      <c r="DE172" s="91">
        <v>47426851</v>
      </c>
      <c r="DF172" s="91">
        <v>27824469</v>
      </c>
      <c r="DG172" s="91">
        <v>19602382</v>
      </c>
      <c r="DH172" s="91">
        <v>19466886</v>
      </c>
      <c r="DI172" s="91">
        <v>198112</v>
      </c>
      <c r="DJ172" s="91">
        <v>78196</v>
      </c>
      <c r="DK172" s="91">
        <v>2129406019</v>
      </c>
      <c r="DL172" s="91">
        <v>135496</v>
      </c>
      <c r="DM172" s="91">
        <v>0</v>
      </c>
      <c r="DN172" s="91">
        <v>0</v>
      </c>
      <c r="DO172" s="91">
        <v>0</v>
      </c>
      <c r="DP172" s="91">
        <v>24942</v>
      </c>
      <c r="DQ172" s="91">
        <v>143292</v>
      </c>
      <c r="DR172" s="91">
        <v>0</v>
      </c>
      <c r="DS172" s="91">
        <v>0</v>
      </c>
      <c r="DT172" s="91">
        <v>0</v>
      </c>
      <c r="DU172" s="92">
        <v>42955278</v>
      </c>
      <c r="DV172" s="92">
        <v>4520</v>
      </c>
      <c r="DW172" s="92">
        <v>9503.3799999999992</v>
      </c>
      <c r="DX172" s="92">
        <v>0</v>
      </c>
      <c r="DY172" s="92">
        <v>9503.3799999999992</v>
      </c>
      <c r="DZ172" s="92">
        <v>4575</v>
      </c>
      <c r="EA172" s="92">
        <v>43477964</v>
      </c>
      <c r="EB172" s="92">
        <v>0</v>
      </c>
      <c r="EC172" s="92">
        <v>0</v>
      </c>
      <c r="ED172" s="92">
        <v>0</v>
      </c>
      <c r="EE172" s="92">
        <v>0</v>
      </c>
      <c r="EF172" s="92">
        <v>0</v>
      </c>
      <c r="EG172" s="92">
        <v>0</v>
      </c>
      <c r="EH172" s="92">
        <v>0</v>
      </c>
      <c r="EI172" s="92">
        <v>0</v>
      </c>
      <c r="EJ172" s="92">
        <v>5046480</v>
      </c>
      <c r="EK172" s="92">
        <v>48981986</v>
      </c>
      <c r="EL172" s="92">
        <v>29359369</v>
      </c>
      <c r="EM172" s="92">
        <v>19622617</v>
      </c>
      <c r="EN172" s="92">
        <v>19622617</v>
      </c>
      <c r="EO172" s="92">
        <v>202581</v>
      </c>
      <c r="EP172" s="92">
        <v>80088</v>
      </c>
      <c r="EQ172" s="92">
        <v>2278369173</v>
      </c>
      <c r="ER172" s="92">
        <v>0</v>
      </c>
      <c r="ES172" s="92">
        <v>0</v>
      </c>
      <c r="ET172" s="92">
        <v>0</v>
      </c>
      <c r="EU172" s="92">
        <v>74856</v>
      </c>
      <c r="EV172" s="92">
        <v>20835</v>
      </c>
      <c r="EW172" s="92">
        <v>361851</v>
      </c>
      <c r="EX172" s="92">
        <v>0</v>
      </c>
      <c r="EY172" s="92">
        <v>0</v>
      </c>
      <c r="EZ172" s="92">
        <v>0</v>
      </c>
      <c r="FA172" s="88">
        <v>43477964</v>
      </c>
      <c r="FB172" s="88">
        <v>4575</v>
      </c>
      <c r="FC172" s="88">
        <v>9503.3799999999992</v>
      </c>
      <c r="FD172" s="88">
        <v>196.62</v>
      </c>
      <c r="FE172" s="88">
        <v>9700</v>
      </c>
      <c r="FF172" s="88">
        <v>4611</v>
      </c>
      <c r="FG172" s="88">
        <v>44726700</v>
      </c>
      <c r="FH172" s="88">
        <v>0</v>
      </c>
      <c r="FI172" s="88">
        <v>0</v>
      </c>
      <c r="FJ172" s="88">
        <v>64591</v>
      </c>
      <c r="FK172" s="88">
        <v>0</v>
      </c>
      <c r="FL172" s="88">
        <v>0</v>
      </c>
      <c r="FM172" s="88">
        <v>0</v>
      </c>
      <c r="FN172" s="88">
        <v>0</v>
      </c>
      <c r="FO172" s="88">
        <v>0</v>
      </c>
      <c r="FP172" s="88">
        <v>5675836</v>
      </c>
      <c r="FQ172" s="88">
        <v>0</v>
      </c>
      <c r="FR172" s="88">
        <v>2050</v>
      </c>
      <c r="FS172" s="88">
        <v>0</v>
      </c>
      <c r="FT172" s="88">
        <v>0</v>
      </c>
      <c r="FU172" s="88">
        <v>657728</v>
      </c>
      <c r="FV172" s="88">
        <v>0</v>
      </c>
      <c r="FW172" s="88">
        <v>51126905</v>
      </c>
      <c r="FX172" s="88">
        <v>30125415</v>
      </c>
      <c r="FY172" s="88">
        <v>21001490</v>
      </c>
      <c r="FZ172" s="88">
        <v>21001489</v>
      </c>
      <c r="GA172" s="88">
        <v>202900</v>
      </c>
      <c r="GB172" s="88">
        <v>2423396071</v>
      </c>
      <c r="GC172" s="88">
        <v>1</v>
      </c>
      <c r="GD172" s="88">
        <v>0</v>
      </c>
      <c r="GE172" s="93">
        <v>44791291</v>
      </c>
      <c r="GF172" s="93">
        <v>4611</v>
      </c>
      <c r="GG172" s="93">
        <v>9714.01</v>
      </c>
      <c r="GH172" s="93">
        <v>285.99</v>
      </c>
      <c r="GI172" s="93">
        <v>10000</v>
      </c>
      <c r="GJ172" s="93">
        <v>4626</v>
      </c>
      <c r="GK172" s="93">
        <v>46260000</v>
      </c>
      <c r="GL172" s="93">
        <v>0</v>
      </c>
      <c r="GM172" s="93">
        <v>0</v>
      </c>
      <c r="GN172" s="93">
        <v>0</v>
      </c>
      <c r="GO172" s="93">
        <v>0</v>
      </c>
      <c r="GP172" s="93">
        <v>0</v>
      </c>
      <c r="GQ172" s="93">
        <v>0</v>
      </c>
      <c r="GR172" s="93">
        <v>0</v>
      </c>
      <c r="GS172" s="93">
        <v>0</v>
      </c>
      <c r="GT172" s="93">
        <v>5873305</v>
      </c>
      <c r="GU172" s="93">
        <v>13346</v>
      </c>
      <c r="GV172" s="93">
        <v>71530</v>
      </c>
      <c r="GW172" s="93">
        <v>0</v>
      </c>
      <c r="GX172" s="93">
        <v>0</v>
      </c>
      <c r="GY172" s="93">
        <v>925274</v>
      </c>
      <c r="GZ172" s="93">
        <v>175190</v>
      </c>
      <c r="HA172" s="93">
        <v>53318645</v>
      </c>
      <c r="HB172" s="93">
        <v>31716745</v>
      </c>
      <c r="HC172" s="93">
        <v>21601900</v>
      </c>
      <c r="HD172" s="93">
        <v>21601900</v>
      </c>
      <c r="HE172" s="93">
        <v>213550</v>
      </c>
      <c r="HF172" s="93">
        <v>2569921898</v>
      </c>
      <c r="HG172" s="93">
        <v>0</v>
      </c>
      <c r="HH172" s="93">
        <v>0</v>
      </c>
      <c r="HI172" s="65">
        <v>46260000</v>
      </c>
      <c r="HJ172" s="65">
        <v>4626</v>
      </c>
      <c r="HK172" s="65">
        <v>10000</v>
      </c>
      <c r="HL172" s="65">
        <v>0</v>
      </c>
      <c r="HM172" s="65">
        <v>10000</v>
      </c>
      <c r="HN172" s="65">
        <v>4645</v>
      </c>
      <c r="HO172" s="65">
        <v>46450000</v>
      </c>
      <c r="HP172" s="65">
        <v>0</v>
      </c>
      <c r="HQ172" s="65">
        <v>0</v>
      </c>
      <c r="HR172" s="65">
        <v>0</v>
      </c>
      <c r="HS172" s="65">
        <v>0</v>
      </c>
      <c r="HT172" s="65">
        <v>0</v>
      </c>
      <c r="HU172" s="65">
        <v>0</v>
      </c>
      <c r="HV172" s="65">
        <v>0</v>
      </c>
      <c r="HW172" s="65">
        <v>0</v>
      </c>
      <c r="HX172" s="65">
        <v>5975679</v>
      </c>
      <c r="HY172" s="65">
        <v>0</v>
      </c>
      <c r="HZ172" s="65">
        <v>26346</v>
      </c>
      <c r="IA172" s="65">
        <v>0</v>
      </c>
      <c r="IB172" s="65">
        <v>0</v>
      </c>
      <c r="IC172" s="65">
        <v>1138280</v>
      </c>
      <c r="ID172" s="65">
        <v>283439</v>
      </c>
      <c r="IE172" s="65">
        <v>53873744</v>
      </c>
      <c r="IF172" s="65">
        <v>34843564</v>
      </c>
      <c r="IG172" s="65">
        <v>19030180</v>
      </c>
      <c r="IH172" s="65">
        <v>19030180</v>
      </c>
      <c r="II172" s="65">
        <v>218105</v>
      </c>
      <c r="IJ172" s="65">
        <v>2735400360</v>
      </c>
      <c r="IK172" s="65">
        <v>0</v>
      </c>
      <c r="IL172" s="65">
        <v>0</v>
      </c>
      <c r="IM172" s="90">
        <v>46450000</v>
      </c>
      <c r="IN172" s="90">
        <v>4645</v>
      </c>
      <c r="IO172" s="90">
        <v>10000</v>
      </c>
      <c r="IP172" s="90">
        <v>0</v>
      </c>
      <c r="IQ172" s="90">
        <v>10000</v>
      </c>
      <c r="IR172" s="90">
        <v>4699</v>
      </c>
      <c r="IS172" s="90">
        <v>46990000</v>
      </c>
      <c r="IT172" s="90">
        <v>0</v>
      </c>
      <c r="IU172" s="90">
        <v>0</v>
      </c>
      <c r="IV172" s="90">
        <v>0</v>
      </c>
      <c r="IW172" s="90">
        <v>0</v>
      </c>
      <c r="IX172" s="90">
        <v>0</v>
      </c>
      <c r="IY172" s="90">
        <v>0</v>
      </c>
      <c r="IZ172" s="90">
        <v>0</v>
      </c>
      <c r="JA172" s="90">
        <v>0</v>
      </c>
      <c r="JB172" s="90">
        <v>6048205</v>
      </c>
      <c r="JC172" s="90">
        <v>1137</v>
      </c>
      <c r="JD172" s="90">
        <v>68728</v>
      </c>
      <c r="JE172" s="90">
        <v>0</v>
      </c>
      <c r="JF172" s="90">
        <v>0</v>
      </c>
      <c r="JG172" s="90">
        <v>1246604</v>
      </c>
      <c r="JH172" s="90">
        <v>358635</v>
      </c>
      <c r="JI172" s="90">
        <v>54713309</v>
      </c>
      <c r="JJ172" s="90">
        <v>36295816</v>
      </c>
      <c r="JK172" s="90">
        <v>18417493</v>
      </c>
      <c r="JL172" s="90">
        <v>18417493</v>
      </c>
      <c r="JM172" s="90">
        <v>246829</v>
      </c>
      <c r="JN172" s="90">
        <v>3103991982</v>
      </c>
      <c r="JO172" s="90">
        <v>0</v>
      </c>
      <c r="JP172" s="90">
        <v>0</v>
      </c>
      <c r="JQ172" s="100">
        <v>46990000</v>
      </c>
      <c r="JR172" s="100">
        <v>4699</v>
      </c>
      <c r="JS172" s="100">
        <v>10000</v>
      </c>
      <c r="JT172" s="100">
        <v>1000</v>
      </c>
      <c r="JU172" s="100">
        <v>11000</v>
      </c>
      <c r="JV172" s="100">
        <v>4745</v>
      </c>
      <c r="JW172" s="100">
        <v>52195000</v>
      </c>
      <c r="JX172" s="100">
        <v>0</v>
      </c>
      <c r="JY172" s="100">
        <v>0</v>
      </c>
      <c r="JZ172" s="100">
        <v>0</v>
      </c>
      <c r="KA172" s="100">
        <v>0</v>
      </c>
      <c r="KB172" s="100">
        <v>0</v>
      </c>
      <c r="KC172" s="100">
        <v>0</v>
      </c>
      <c r="KD172" s="100">
        <v>0</v>
      </c>
      <c r="KE172" s="100">
        <v>0</v>
      </c>
      <c r="KF172" s="100">
        <v>6152628</v>
      </c>
      <c r="KG172" s="100">
        <v>0</v>
      </c>
      <c r="KH172" s="100">
        <v>37785</v>
      </c>
      <c r="KI172" s="100">
        <v>0</v>
      </c>
      <c r="KJ172" s="100">
        <v>0</v>
      </c>
      <c r="KK172" s="100">
        <v>1636326</v>
      </c>
      <c r="KL172" s="100">
        <v>453860</v>
      </c>
      <c r="KM172" s="100">
        <v>60475599</v>
      </c>
      <c r="KN172" s="100">
        <v>39171112</v>
      </c>
      <c r="KO172" s="100">
        <v>21304487</v>
      </c>
      <c r="KP172" s="100">
        <v>21293487</v>
      </c>
      <c r="KQ172" s="100">
        <v>386825</v>
      </c>
      <c r="KR172" s="100">
        <v>3533908549</v>
      </c>
      <c r="KS172" s="100">
        <v>11000</v>
      </c>
      <c r="KT172" s="100">
        <v>0</v>
      </c>
    </row>
    <row r="173" spans="1:306" x14ac:dyDescent="0.25">
      <c r="A173" s="61">
        <v>2793</v>
      </c>
      <c r="B173" s="61" t="s">
        <v>188</v>
      </c>
      <c r="C173" s="61">
        <v>225790471</v>
      </c>
      <c r="D173" s="61">
        <v>22455</v>
      </c>
      <c r="E173" s="61">
        <v>10055.24</v>
      </c>
      <c r="F173" s="61">
        <v>75</v>
      </c>
      <c r="G173" s="61">
        <v>10130.24</v>
      </c>
      <c r="H173" s="61">
        <v>22313</v>
      </c>
      <c r="I173" s="61">
        <v>226036045</v>
      </c>
      <c r="J173" s="61">
        <v>0</v>
      </c>
      <c r="K173" s="61">
        <v>464101</v>
      </c>
      <c r="L173" s="61">
        <v>0</v>
      </c>
      <c r="M173" s="61">
        <v>0</v>
      </c>
      <c r="N173" s="61">
        <v>0</v>
      </c>
      <c r="O173" s="61">
        <v>0</v>
      </c>
      <c r="P173" s="61">
        <v>0</v>
      </c>
      <c r="Q173" s="61">
        <v>1438494</v>
      </c>
      <c r="R173" s="61">
        <v>567660</v>
      </c>
      <c r="S173" s="61">
        <v>228525060</v>
      </c>
      <c r="T173" s="61">
        <v>151983023</v>
      </c>
      <c r="U173" s="61">
        <v>76542037</v>
      </c>
      <c r="V173" s="61">
        <v>76542037</v>
      </c>
      <c r="W173" s="61">
        <v>13096806</v>
      </c>
      <c r="X173" s="61">
        <v>331049</v>
      </c>
      <c r="Y173" s="61">
        <v>7956343824</v>
      </c>
      <c r="Z173" s="61">
        <v>0</v>
      </c>
      <c r="AA173" s="61">
        <v>0</v>
      </c>
      <c r="AB173" s="61">
        <v>0</v>
      </c>
      <c r="AC173" s="61">
        <v>18760</v>
      </c>
      <c r="AD173" s="61">
        <v>0</v>
      </c>
      <c r="AE173" s="94">
        <v>226500146</v>
      </c>
      <c r="AF173" s="94">
        <v>22313</v>
      </c>
      <c r="AG173" s="94">
        <v>10151.040000000001</v>
      </c>
      <c r="AH173" s="94">
        <v>0</v>
      </c>
      <c r="AI173" s="94">
        <v>10151.040000000001</v>
      </c>
      <c r="AJ173" s="94">
        <v>22213</v>
      </c>
      <c r="AK173" s="94">
        <v>225485052</v>
      </c>
      <c r="AL173" s="94">
        <v>0</v>
      </c>
      <c r="AM173" s="94">
        <v>406844</v>
      </c>
      <c r="AN173" s="94">
        <v>0</v>
      </c>
      <c r="AO173" s="94">
        <v>0</v>
      </c>
      <c r="AP173" s="94">
        <v>0</v>
      </c>
      <c r="AQ173" s="94">
        <v>0</v>
      </c>
      <c r="AR173" s="94">
        <v>0</v>
      </c>
      <c r="AS173" s="94">
        <v>1015104</v>
      </c>
      <c r="AT173" s="94">
        <v>1428043</v>
      </c>
      <c r="AU173" s="94">
        <v>230331138</v>
      </c>
      <c r="AV173" s="94">
        <v>154043838</v>
      </c>
      <c r="AW173" s="94">
        <v>76287300</v>
      </c>
      <c r="AX173" s="94">
        <v>76327904</v>
      </c>
      <c r="AY173" s="94">
        <v>13486597</v>
      </c>
      <c r="AZ173" s="94">
        <v>448820</v>
      </c>
      <c r="BA173" s="94">
        <v>8212853321</v>
      </c>
      <c r="BB173" s="94">
        <v>0</v>
      </c>
      <c r="BC173" s="94">
        <v>40604</v>
      </c>
      <c r="BD173" s="94">
        <v>1015094</v>
      </c>
      <c r="BE173" s="94">
        <v>0</v>
      </c>
      <c r="BF173" s="94">
        <v>47105</v>
      </c>
      <c r="BG173" s="94">
        <v>933896</v>
      </c>
      <c r="BH173" s="94">
        <v>0</v>
      </c>
      <c r="BI173" s="94">
        <v>0</v>
      </c>
      <c r="BJ173" s="85">
        <v>225891896</v>
      </c>
      <c r="BK173" s="85">
        <v>22213</v>
      </c>
      <c r="BL173" s="85">
        <v>10169.36</v>
      </c>
      <c r="BM173" s="85">
        <v>0</v>
      </c>
      <c r="BN173" s="85">
        <v>10169.36</v>
      </c>
      <c r="BO173" s="85">
        <v>22014</v>
      </c>
      <c r="BP173" s="85">
        <v>223868291</v>
      </c>
      <c r="BQ173" s="85">
        <v>0</v>
      </c>
      <c r="BR173" s="85">
        <v>400901</v>
      </c>
      <c r="BS173" s="85">
        <v>0</v>
      </c>
      <c r="BT173" s="85">
        <v>0</v>
      </c>
      <c r="BU173" s="85">
        <v>0</v>
      </c>
      <c r="BV173" s="85">
        <v>0</v>
      </c>
      <c r="BW173" s="85">
        <v>0</v>
      </c>
      <c r="BX173" s="85">
        <v>2023703</v>
      </c>
      <c r="BY173" s="85">
        <v>6062433</v>
      </c>
      <c r="BZ173" s="85">
        <v>235503648</v>
      </c>
      <c r="CA173" s="85">
        <v>156602467</v>
      </c>
      <c r="CB173" s="85">
        <v>78901181</v>
      </c>
      <c r="CC173" s="85">
        <v>78972366</v>
      </c>
      <c r="CD173" s="85">
        <v>8658149</v>
      </c>
      <c r="CE173" s="85">
        <v>374713</v>
      </c>
      <c r="CF173" s="85">
        <v>8580130959</v>
      </c>
      <c r="CG173" s="85">
        <v>0</v>
      </c>
      <c r="CH173" s="85">
        <v>71185</v>
      </c>
      <c r="CI173" s="85">
        <v>2023605</v>
      </c>
      <c r="CJ173" s="85">
        <v>97714</v>
      </c>
      <c r="CK173" s="85">
        <v>22460</v>
      </c>
      <c r="CL173" s="85">
        <v>1004541</v>
      </c>
      <c r="CM173" s="85">
        <v>0</v>
      </c>
      <c r="CN173" s="85">
        <v>0</v>
      </c>
      <c r="CO173" s="91">
        <v>224269192</v>
      </c>
      <c r="CP173" s="91">
        <v>22014</v>
      </c>
      <c r="CQ173" s="91">
        <v>10187.57</v>
      </c>
      <c r="CR173" s="91">
        <v>0</v>
      </c>
      <c r="CS173" s="91">
        <v>10187.57</v>
      </c>
      <c r="CT173" s="91">
        <v>21734</v>
      </c>
      <c r="CU173" s="91">
        <v>221416646</v>
      </c>
      <c r="CV173" s="91">
        <v>0</v>
      </c>
      <c r="CW173" s="91">
        <v>357979</v>
      </c>
      <c r="CX173" s="91">
        <v>0</v>
      </c>
      <c r="CY173" s="91">
        <v>0</v>
      </c>
      <c r="CZ173" s="91">
        <v>0</v>
      </c>
      <c r="DA173" s="91">
        <v>0</v>
      </c>
      <c r="DB173" s="91">
        <v>0</v>
      </c>
      <c r="DC173" s="91">
        <v>2852520</v>
      </c>
      <c r="DD173" s="91">
        <v>7890219</v>
      </c>
      <c r="DE173" s="91">
        <v>236906211</v>
      </c>
      <c r="DF173" s="91">
        <v>152405289</v>
      </c>
      <c r="DG173" s="91">
        <v>84500922</v>
      </c>
      <c r="DH173" s="91">
        <v>84399046</v>
      </c>
      <c r="DI173" s="91">
        <v>6723023</v>
      </c>
      <c r="DJ173" s="91">
        <v>380221</v>
      </c>
      <c r="DK173" s="91">
        <v>8868543467</v>
      </c>
      <c r="DL173" s="91">
        <v>101876</v>
      </c>
      <c r="DM173" s="91">
        <v>0</v>
      </c>
      <c r="DN173" s="91">
        <v>2852546</v>
      </c>
      <c r="DO173" s="91">
        <v>126925</v>
      </c>
      <c r="DP173" s="91">
        <v>50191</v>
      </c>
      <c r="DQ173" s="91">
        <v>1359185</v>
      </c>
      <c r="DR173" s="91">
        <v>0</v>
      </c>
      <c r="DS173" s="91">
        <v>0</v>
      </c>
      <c r="DT173" s="91">
        <v>0</v>
      </c>
      <c r="DU173" s="92">
        <v>221774625</v>
      </c>
      <c r="DV173" s="92">
        <v>21734</v>
      </c>
      <c r="DW173" s="92">
        <v>10204.040000000001</v>
      </c>
      <c r="DX173" s="92">
        <v>0</v>
      </c>
      <c r="DY173" s="92">
        <v>10204.040000000001</v>
      </c>
      <c r="DZ173" s="92">
        <v>21404</v>
      </c>
      <c r="EA173" s="92">
        <v>221774625</v>
      </c>
      <c r="EB173" s="92">
        <v>0</v>
      </c>
      <c r="EC173" s="92">
        <v>299192</v>
      </c>
      <c r="ED173" s="92">
        <v>0</v>
      </c>
      <c r="EE173" s="92">
        <v>0</v>
      </c>
      <c r="EF173" s="92">
        <v>0</v>
      </c>
      <c r="EG173" s="92">
        <v>0</v>
      </c>
      <c r="EH173" s="92">
        <v>0</v>
      </c>
      <c r="EI173" s="92">
        <v>3367333</v>
      </c>
      <c r="EJ173" s="92">
        <v>4842998</v>
      </c>
      <c r="EK173" s="92">
        <v>232263707</v>
      </c>
      <c r="EL173" s="92">
        <v>153775175</v>
      </c>
      <c r="EM173" s="92">
        <v>78488532</v>
      </c>
      <c r="EN173" s="92">
        <v>78600777</v>
      </c>
      <c r="EO173" s="92">
        <v>9783813</v>
      </c>
      <c r="EP173" s="92">
        <v>389423</v>
      </c>
      <c r="EQ173" s="92">
        <v>9402602402</v>
      </c>
      <c r="ER173" s="92">
        <v>0</v>
      </c>
      <c r="ES173" s="92">
        <v>112245</v>
      </c>
      <c r="ET173" s="92">
        <v>3367353</v>
      </c>
      <c r="EU173" s="92">
        <v>80531</v>
      </c>
      <c r="EV173" s="92">
        <v>96908</v>
      </c>
      <c r="EW173" s="92">
        <v>1621870</v>
      </c>
      <c r="EX173" s="92">
        <v>0</v>
      </c>
      <c r="EY173" s="92">
        <v>0</v>
      </c>
      <c r="EZ173" s="92">
        <v>180250</v>
      </c>
      <c r="FA173" s="88">
        <v>218706464</v>
      </c>
      <c r="FB173" s="88">
        <v>21404</v>
      </c>
      <c r="FC173" s="88">
        <v>10218.02</v>
      </c>
      <c r="FD173" s="88">
        <v>175</v>
      </c>
      <c r="FE173" s="88">
        <v>10393.02</v>
      </c>
      <c r="FF173" s="88">
        <v>21033</v>
      </c>
      <c r="FG173" s="88">
        <v>218596390</v>
      </c>
      <c r="FH173" s="88">
        <v>110074</v>
      </c>
      <c r="FI173" s="88">
        <v>0</v>
      </c>
      <c r="FJ173" s="88">
        <v>379715</v>
      </c>
      <c r="FK173" s="88">
        <v>0</v>
      </c>
      <c r="FL173" s="88">
        <v>0</v>
      </c>
      <c r="FM173" s="88">
        <v>0</v>
      </c>
      <c r="FN173" s="88">
        <v>0</v>
      </c>
      <c r="FO173" s="88">
        <v>3855810</v>
      </c>
      <c r="FP173" s="88">
        <v>4976050</v>
      </c>
      <c r="FQ173" s="88">
        <v>2094</v>
      </c>
      <c r="FR173" s="88">
        <v>69698</v>
      </c>
      <c r="FS173" s="88">
        <v>0</v>
      </c>
      <c r="FT173" s="88">
        <v>0</v>
      </c>
      <c r="FU173" s="88">
        <v>2284957</v>
      </c>
      <c r="FV173" s="88">
        <v>400775</v>
      </c>
      <c r="FW173" s="88">
        <v>230675562</v>
      </c>
      <c r="FX173" s="88">
        <v>152235128</v>
      </c>
      <c r="FY173" s="88">
        <v>78440434</v>
      </c>
      <c r="FZ173" s="88">
        <v>78665210</v>
      </c>
      <c r="GA173" s="88">
        <v>8513409</v>
      </c>
      <c r="GB173" s="88">
        <v>10149242668</v>
      </c>
      <c r="GC173" s="88">
        <v>0</v>
      </c>
      <c r="GD173" s="88">
        <v>224776</v>
      </c>
      <c r="GE173" s="93">
        <v>218976104</v>
      </c>
      <c r="GF173" s="93">
        <v>21033</v>
      </c>
      <c r="GG173" s="93">
        <v>10411.07</v>
      </c>
      <c r="GH173" s="93">
        <v>179</v>
      </c>
      <c r="GI173" s="93">
        <v>10590.07</v>
      </c>
      <c r="GJ173" s="93">
        <v>20371</v>
      </c>
      <c r="GK173" s="93">
        <v>215730316</v>
      </c>
      <c r="GL173" s="93">
        <v>3245788</v>
      </c>
      <c r="GM173" s="93">
        <v>0</v>
      </c>
      <c r="GN173" s="93">
        <v>181826</v>
      </c>
      <c r="GO173" s="93">
        <v>0</v>
      </c>
      <c r="GP173" s="93">
        <v>0</v>
      </c>
      <c r="GQ173" s="93">
        <v>0</v>
      </c>
      <c r="GR173" s="93">
        <v>0</v>
      </c>
      <c r="GS173" s="93">
        <v>7010626</v>
      </c>
      <c r="GT173" s="93">
        <v>5646401</v>
      </c>
      <c r="GU173" s="93">
        <v>123011</v>
      </c>
      <c r="GV173" s="93">
        <v>84957</v>
      </c>
      <c r="GW173" s="93">
        <v>0</v>
      </c>
      <c r="GX173" s="93">
        <v>0</v>
      </c>
      <c r="GY173" s="93">
        <v>2704450</v>
      </c>
      <c r="GZ173" s="93">
        <v>856482</v>
      </c>
      <c r="HA173" s="93">
        <v>235583857</v>
      </c>
      <c r="HB173" s="93">
        <v>148209664</v>
      </c>
      <c r="HC173" s="93">
        <v>87374193</v>
      </c>
      <c r="HD173" s="93">
        <v>87448324</v>
      </c>
      <c r="HE173" s="93">
        <v>8126029</v>
      </c>
      <c r="HF173" s="93">
        <v>10696369572</v>
      </c>
      <c r="HG173" s="93">
        <v>0</v>
      </c>
      <c r="HH173" s="93">
        <v>74131</v>
      </c>
      <c r="HI173" s="65">
        <v>215912142</v>
      </c>
      <c r="HJ173" s="65">
        <v>20371</v>
      </c>
      <c r="HK173" s="65">
        <v>10599</v>
      </c>
      <c r="HL173" s="65">
        <v>0</v>
      </c>
      <c r="HM173" s="65">
        <v>10599</v>
      </c>
      <c r="HN173" s="65">
        <v>19769</v>
      </c>
      <c r="HO173" s="65">
        <v>209531631</v>
      </c>
      <c r="HP173" s="65">
        <v>6380511</v>
      </c>
      <c r="HQ173" s="65">
        <v>0</v>
      </c>
      <c r="HR173" s="65">
        <v>254028</v>
      </c>
      <c r="HS173" s="65">
        <v>0</v>
      </c>
      <c r="HT173" s="65">
        <v>0</v>
      </c>
      <c r="HU173" s="65">
        <v>0</v>
      </c>
      <c r="HV173" s="65">
        <v>0</v>
      </c>
      <c r="HW173" s="65">
        <v>6380598</v>
      </c>
      <c r="HX173" s="65">
        <v>5611219</v>
      </c>
      <c r="HY173" s="65">
        <v>6547</v>
      </c>
      <c r="HZ173" s="65">
        <v>126929</v>
      </c>
      <c r="IA173" s="65">
        <v>0</v>
      </c>
      <c r="IB173" s="65">
        <v>0</v>
      </c>
      <c r="IC173" s="65">
        <v>2662046</v>
      </c>
      <c r="ID173" s="65">
        <v>1106641</v>
      </c>
      <c r="IE173" s="65">
        <v>232060150</v>
      </c>
      <c r="IF173" s="65">
        <v>151169209</v>
      </c>
      <c r="IG173" s="65">
        <v>80890941</v>
      </c>
      <c r="IH173" s="65">
        <v>81283104</v>
      </c>
      <c r="II173" s="65">
        <v>8413369</v>
      </c>
      <c r="IJ173" s="65">
        <v>11524718146</v>
      </c>
      <c r="IK173" s="65">
        <v>0</v>
      </c>
      <c r="IL173" s="65">
        <v>392163</v>
      </c>
      <c r="IM173" s="90">
        <v>209785659</v>
      </c>
      <c r="IN173" s="90">
        <v>19769</v>
      </c>
      <c r="IO173" s="90">
        <v>10611.85</v>
      </c>
      <c r="IP173" s="90">
        <v>0</v>
      </c>
      <c r="IQ173" s="90">
        <v>10611.85</v>
      </c>
      <c r="IR173" s="90">
        <v>19304</v>
      </c>
      <c r="IS173" s="90">
        <v>204851152</v>
      </c>
      <c r="IT173" s="90">
        <v>4934507</v>
      </c>
      <c r="IU173" s="90">
        <v>0</v>
      </c>
      <c r="IV173" s="90">
        <v>222507</v>
      </c>
      <c r="IW173" s="90">
        <v>0</v>
      </c>
      <c r="IX173" s="90">
        <v>0</v>
      </c>
      <c r="IY173" s="90">
        <v>0</v>
      </c>
      <c r="IZ173" s="90">
        <v>0</v>
      </c>
      <c r="JA173" s="90">
        <v>4934510</v>
      </c>
      <c r="JB173" s="90">
        <v>5552485</v>
      </c>
      <c r="JC173" s="90">
        <v>45886</v>
      </c>
      <c r="JD173" s="90">
        <v>90246</v>
      </c>
      <c r="JE173" s="90">
        <v>0</v>
      </c>
      <c r="JF173" s="90">
        <v>0</v>
      </c>
      <c r="JG173" s="90">
        <v>3443488</v>
      </c>
      <c r="JH173" s="90">
        <v>1348683</v>
      </c>
      <c r="JI173" s="90">
        <v>225423464</v>
      </c>
      <c r="JJ173" s="90">
        <v>149858936</v>
      </c>
      <c r="JK173" s="90">
        <v>75564528</v>
      </c>
      <c r="JL173" s="90">
        <v>75681259</v>
      </c>
      <c r="JM173" s="90">
        <v>8418469</v>
      </c>
      <c r="JN173" s="90">
        <v>13481174919</v>
      </c>
      <c r="JO173" s="90">
        <v>0</v>
      </c>
      <c r="JP173" s="90">
        <v>116731</v>
      </c>
      <c r="JQ173" s="100">
        <v>205073659</v>
      </c>
      <c r="JR173" s="100">
        <v>19304</v>
      </c>
      <c r="JS173" s="100">
        <v>10623.38</v>
      </c>
      <c r="JT173" s="100">
        <v>376.62</v>
      </c>
      <c r="JU173" s="100">
        <v>11000</v>
      </c>
      <c r="JV173" s="100">
        <v>19115</v>
      </c>
      <c r="JW173" s="100">
        <v>210265000</v>
      </c>
      <c r="JX173" s="100">
        <v>0</v>
      </c>
      <c r="JY173" s="100">
        <v>0</v>
      </c>
      <c r="JZ173" s="100">
        <v>460457</v>
      </c>
      <c r="KA173" s="100">
        <v>0</v>
      </c>
      <c r="KB173" s="100">
        <v>0</v>
      </c>
      <c r="KC173" s="100">
        <v>0</v>
      </c>
      <c r="KD173" s="100">
        <v>0</v>
      </c>
      <c r="KE173" s="100">
        <v>2079000</v>
      </c>
      <c r="KF173" s="100">
        <v>5217325</v>
      </c>
      <c r="KG173" s="100">
        <v>1249</v>
      </c>
      <c r="KH173" s="100">
        <v>100875</v>
      </c>
      <c r="KI173" s="100">
        <v>0</v>
      </c>
      <c r="KJ173" s="100">
        <v>0</v>
      </c>
      <c r="KK173" s="100">
        <v>4627091</v>
      </c>
      <c r="KL173" s="100">
        <v>1541068</v>
      </c>
      <c r="KM173" s="100">
        <v>224292065</v>
      </c>
      <c r="KN173" s="100">
        <v>149494333</v>
      </c>
      <c r="KO173" s="100">
        <v>74797732</v>
      </c>
      <c r="KP173" s="100">
        <v>74797732</v>
      </c>
      <c r="KQ173" s="100">
        <v>7836319</v>
      </c>
      <c r="KR173" s="100">
        <v>14711896140</v>
      </c>
      <c r="KS173" s="100">
        <v>0</v>
      </c>
      <c r="KT173" s="100">
        <v>0</v>
      </c>
    </row>
    <row r="174" spans="1:306" x14ac:dyDescent="0.25">
      <c r="A174" s="61">
        <v>1376</v>
      </c>
      <c r="B174" s="61" t="s">
        <v>189</v>
      </c>
      <c r="C174" s="61">
        <v>38914879</v>
      </c>
      <c r="D174" s="61">
        <v>3984</v>
      </c>
      <c r="E174" s="61">
        <v>9767.7900000000009</v>
      </c>
      <c r="F174" s="61">
        <v>75</v>
      </c>
      <c r="G174" s="61">
        <v>9842.7900000000009</v>
      </c>
      <c r="H174" s="61">
        <v>3878</v>
      </c>
      <c r="I174" s="61">
        <v>38170340</v>
      </c>
      <c r="J174" s="61">
        <v>0</v>
      </c>
      <c r="K174" s="61">
        <v>105066</v>
      </c>
      <c r="L174" s="61">
        <v>0</v>
      </c>
      <c r="M174" s="61">
        <v>0</v>
      </c>
      <c r="N174" s="61">
        <v>0</v>
      </c>
      <c r="O174" s="61">
        <v>0</v>
      </c>
      <c r="P174" s="61">
        <v>0</v>
      </c>
      <c r="Q174" s="61">
        <v>1043336</v>
      </c>
      <c r="R174" s="61">
        <v>0</v>
      </c>
      <c r="S174" s="61">
        <v>40076648</v>
      </c>
      <c r="T174" s="61">
        <v>10046939</v>
      </c>
      <c r="U174" s="61">
        <v>30029709</v>
      </c>
      <c r="V174" s="61">
        <v>30031078</v>
      </c>
      <c r="W174" s="61">
        <v>4145809</v>
      </c>
      <c r="X174" s="61">
        <v>42022</v>
      </c>
      <c r="Y174" s="61">
        <v>3321642814</v>
      </c>
      <c r="Z174" s="61">
        <v>0</v>
      </c>
      <c r="AA174" s="61">
        <v>1369</v>
      </c>
      <c r="AB174" s="61">
        <v>744539</v>
      </c>
      <c r="AC174" s="61">
        <v>0</v>
      </c>
      <c r="AD174" s="61">
        <v>13367</v>
      </c>
      <c r="AE174" s="94">
        <v>38275406</v>
      </c>
      <c r="AF174" s="94">
        <v>3878</v>
      </c>
      <c r="AG174" s="94">
        <v>9869.8799999999992</v>
      </c>
      <c r="AH174" s="94">
        <v>0</v>
      </c>
      <c r="AI174" s="94">
        <v>9869.8799999999992</v>
      </c>
      <c r="AJ174" s="94">
        <v>3767</v>
      </c>
      <c r="AK174" s="94">
        <v>37179838</v>
      </c>
      <c r="AL174" s="94">
        <v>0</v>
      </c>
      <c r="AM174" s="94">
        <v>0</v>
      </c>
      <c r="AN174" s="94">
        <v>0</v>
      </c>
      <c r="AO174" s="94">
        <v>0</v>
      </c>
      <c r="AP174" s="94">
        <v>0</v>
      </c>
      <c r="AQ174" s="94">
        <v>0</v>
      </c>
      <c r="AR174" s="94">
        <v>0</v>
      </c>
      <c r="AS174" s="94">
        <v>1095557</v>
      </c>
      <c r="AT174" s="94">
        <v>0</v>
      </c>
      <c r="AU174" s="94">
        <v>39400112</v>
      </c>
      <c r="AV174" s="94">
        <v>8071065</v>
      </c>
      <c r="AW174" s="94">
        <v>31329047</v>
      </c>
      <c r="AX174" s="94">
        <v>31358656</v>
      </c>
      <c r="AY174" s="94">
        <v>4284049</v>
      </c>
      <c r="AZ174" s="94">
        <v>97851</v>
      </c>
      <c r="BA174" s="94">
        <v>3418461206</v>
      </c>
      <c r="BB174" s="94">
        <v>0</v>
      </c>
      <c r="BC174" s="94">
        <v>29609</v>
      </c>
      <c r="BD174" s="94">
        <v>1095568</v>
      </c>
      <c r="BE174" s="94">
        <v>22514</v>
      </c>
      <c r="BF174" s="94">
        <v>6635</v>
      </c>
      <c r="BG174" s="94">
        <v>0</v>
      </c>
      <c r="BH174" s="94">
        <v>0</v>
      </c>
      <c r="BI174" s="94">
        <v>0</v>
      </c>
      <c r="BJ174" s="85">
        <v>37179838</v>
      </c>
      <c r="BK174" s="85">
        <v>3767</v>
      </c>
      <c r="BL174" s="85">
        <v>9869.8799999999992</v>
      </c>
      <c r="BM174" s="85">
        <v>0</v>
      </c>
      <c r="BN174" s="85">
        <v>9869.8799999999992</v>
      </c>
      <c r="BO174" s="85">
        <v>3694</v>
      </c>
      <c r="BP174" s="85">
        <v>36459337</v>
      </c>
      <c r="BQ174" s="85">
        <v>0</v>
      </c>
      <c r="BR174" s="85">
        <v>0</v>
      </c>
      <c r="BS174" s="85">
        <v>0</v>
      </c>
      <c r="BT174" s="85">
        <v>0</v>
      </c>
      <c r="BU174" s="85">
        <v>0</v>
      </c>
      <c r="BV174" s="85">
        <v>0</v>
      </c>
      <c r="BW174" s="85">
        <v>0</v>
      </c>
      <c r="BX174" s="85">
        <v>720501</v>
      </c>
      <c r="BY174" s="85">
        <v>0</v>
      </c>
      <c r="BZ174" s="85">
        <v>37992291</v>
      </c>
      <c r="CA174" s="85">
        <v>6845915</v>
      </c>
      <c r="CB174" s="85">
        <v>31146376</v>
      </c>
      <c r="CC174" s="85">
        <v>31146376</v>
      </c>
      <c r="CD174" s="85">
        <v>4474462</v>
      </c>
      <c r="CE174" s="85">
        <v>81026</v>
      </c>
      <c r="CF174" s="85">
        <v>3447777975</v>
      </c>
      <c r="CG174" s="85">
        <v>0</v>
      </c>
      <c r="CH174" s="85">
        <v>0</v>
      </c>
      <c r="CI174" s="85">
        <v>720501</v>
      </c>
      <c r="CJ174" s="85">
        <v>23498</v>
      </c>
      <c r="CK174" s="85">
        <v>28178</v>
      </c>
      <c r="CL174" s="85">
        <v>40277</v>
      </c>
      <c r="CM174" s="85">
        <v>0</v>
      </c>
      <c r="CN174" s="85">
        <v>0</v>
      </c>
      <c r="CO174" s="91">
        <v>36459336</v>
      </c>
      <c r="CP174" s="91">
        <v>3694</v>
      </c>
      <c r="CQ174" s="91">
        <v>9869.8799999999992</v>
      </c>
      <c r="CR174" s="91">
        <v>0</v>
      </c>
      <c r="CS174" s="91">
        <v>9869.8799999999992</v>
      </c>
      <c r="CT174" s="91">
        <v>3629</v>
      </c>
      <c r="CU174" s="91">
        <v>35817795</v>
      </c>
      <c r="CV174" s="91">
        <v>0</v>
      </c>
      <c r="CW174" s="91">
        <v>282226</v>
      </c>
      <c r="CX174" s="91">
        <v>0</v>
      </c>
      <c r="CY174" s="91">
        <v>0</v>
      </c>
      <c r="CZ174" s="91">
        <v>0</v>
      </c>
      <c r="DA174" s="91">
        <v>0</v>
      </c>
      <c r="DB174" s="91">
        <v>0</v>
      </c>
      <c r="DC174" s="91">
        <v>641542</v>
      </c>
      <c r="DD174" s="91">
        <v>0</v>
      </c>
      <c r="DE174" s="91">
        <v>37546420</v>
      </c>
      <c r="DF174" s="91">
        <v>5814303</v>
      </c>
      <c r="DG174" s="91">
        <v>31732117</v>
      </c>
      <c r="DH174" s="91">
        <v>31751857</v>
      </c>
      <c r="DI174" s="91">
        <v>4458338</v>
      </c>
      <c r="DJ174" s="91">
        <v>82217</v>
      </c>
      <c r="DK174" s="91">
        <v>3584468052</v>
      </c>
      <c r="DL174" s="91">
        <v>0</v>
      </c>
      <c r="DM174" s="91">
        <v>19740</v>
      </c>
      <c r="DN174" s="91">
        <v>641541</v>
      </c>
      <c r="DO174" s="91">
        <v>3248</v>
      </c>
      <c r="DP174" s="91">
        <v>0</v>
      </c>
      <c r="DQ174" s="91">
        <v>160068</v>
      </c>
      <c r="DR174" s="91">
        <v>0</v>
      </c>
      <c r="DS174" s="91">
        <v>0</v>
      </c>
      <c r="DT174" s="91">
        <v>0</v>
      </c>
      <c r="DU174" s="92">
        <v>36100021</v>
      </c>
      <c r="DV174" s="92">
        <v>3629</v>
      </c>
      <c r="DW174" s="92">
        <v>9947.65</v>
      </c>
      <c r="DX174" s="92">
        <v>0</v>
      </c>
      <c r="DY174" s="92">
        <v>9947.65</v>
      </c>
      <c r="DZ174" s="92">
        <v>3576</v>
      </c>
      <c r="EA174" s="92">
        <v>36100021</v>
      </c>
      <c r="EB174" s="92">
        <v>0</v>
      </c>
      <c r="EC174" s="92">
        <v>124688</v>
      </c>
      <c r="ED174" s="92">
        <v>0</v>
      </c>
      <c r="EE174" s="92">
        <v>0</v>
      </c>
      <c r="EF174" s="92">
        <v>0</v>
      </c>
      <c r="EG174" s="92">
        <v>0</v>
      </c>
      <c r="EH174" s="92">
        <v>0</v>
      </c>
      <c r="EI174" s="92">
        <v>527225</v>
      </c>
      <c r="EJ174" s="92">
        <v>0</v>
      </c>
      <c r="EK174" s="92">
        <v>37018027</v>
      </c>
      <c r="EL174" s="92">
        <v>5084534</v>
      </c>
      <c r="EM174" s="92">
        <v>31933493</v>
      </c>
      <c r="EN174" s="92">
        <v>31933493</v>
      </c>
      <c r="EO174" s="92">
        <v>5157813</v>
      </c>
      <c r="EP174" s="92">
        <v>84207</v>
      </c>
      <c r="EQ174" s="92">
        <v>3718955940</v>
      </c>
      <c r="ER174" s="92">
        <v>0</v>
      </c>
      <c r="ES174" s="92">
        <v>0</v>
      </c>
      <c r="ET174" s="92">
        <v>527225</v>
      </c>
      <c r="EU174" s="92">
        <v>16508</v>
      </c>
      <c r="EV174" s="92">
        <v>0</v>
      </c>
      <c r="EW174" s="92">
        <v>204834</v>
      </c>
      <c r="EX174" s="92">
        <v>0</v>
      </c>
      <c r="EY174" s="92">
        <v>0</v>
      </c>
      <c r="EZ174" s="92">
        <v>44752</v>
      </c>
      <c r="FA174" s="88">
        <v>35697483</v>
      </c>
      <c r="FB174" s="88">
        <v>3576</v>
      </c>
      <c r="FC174" s="88">
        <v>9982.52</v>
      </c>
      <c r="FD174" s="88">
        <v>175</v>
      </c>
      <c r="FE174" s="88">
        <v>10157.52</v>
      </c>
      <c r="FF174" s="88">
        <v>3498</v>
      </c>
      <c r="FG174" s="88">
        <v>35531005</v>
      </c>
      <c r="FH174" s="88">
        <v>166478</v>
      </c>
      <c r="FI174" s="88">
        <v>0</v>
      </c>
      <c r="FJ174" s="88">
        <v>90012</v>
      </c>
      <c r="FK174" s="88">
        <v>0</v>
      </c>
      <c r="FL174" s="88">
        <v>0</v>
      </c>
      <c r="FM174" s="88">
        <v>0</v>
      </c>
      <c r="FN174" s="88">
        <v>0</v>
      </c>
      <c r="FO174" s="88">
        <v>792287</v>
      </c>
      <c r="FP174" s="88">
        <v>0</v>
      </c>
      <c r="FQ174" s="88">
        <v>35160</v>
      </c>
      <c r="FR174" s="88">
        <v>9945</v>
      </c>
      <c r="FS174" s="88">
        <v>0</v>
      </c>
      <c r="FT174" s="88">
        <v>0</v>
      </c>
      <c r="FU174" s="88">
        <v>285486</v>
      </c>
      <c r="FV174" s="88">
        <v>39371</v>
      </c>
      <c r="FW174" s="88">
        <v>36949743</v>
      </c>
      <c r="FX174" s="88">
        <v>7035913</v>
      </c>
      <c r="FY174" s="88">
        <v>29913830</v>
      </c>
      <c r="FZ174" s="88">
        <v>29923988</v>
      </c>
      <c r="GA174" s="88">
        <v>7709126</v>
      </c>
      <c r="GB174" s="88">
        <v>3907754886</v>
      </c>
      <c r="GC174" s="88">
        <v>0</v>
      </c>
      <c r="GD174" s="88">
        <v>10158</v>
      </c>
      <c r="GE174" s="93">
        <v>35621016</v>
      </c>
      <c r="GF174" s="93">
        <v>3498</v>
      </c>
      <c r="GG174" s="93">
        <v>10183.25</v>
      </c>
      <c r="GH174" s="93">
        <v>179</v>
      </c>
      <c r="GI174" s="93">
        <v>10362.25</v>
      </c>
      <c r="GJ174" s="93">
        <v>3410</v>
      </c>
      <c r="GK174" s="93">
        <v>35335273</v>
      </c>
      <c r="GL174" s="93">
        <v>285743</v>
      </c>
      <c r="GM174" s="93">
        <v>0</v>
      </c>
      <c r="GN174" s="93">
        <v>202391</v>
      </c>
      <c r="GO174" s="93">
        <v>0</v>
      </c>
      <c r="GP174" s="93">
        <v>0</v>
      </c>
      <c r="GQ174" s="93">
        <v>2500000</v>
      </c>
      <c r="GR174" s="93">
        <v>0</v>
      </c>
      <c r="GS174" s="93">
        <v>911878</v>
      </c>
      <c r="GT174" s="93">
        <v>0</v>
      </c>
      <c r="GU174" s="93">
        <v>32596</v>
      </c>
      <c r="GV174" s="93">
        <v>7771</v>
      </c>
      <c r="GW174" s="93">
        <v>0</v>
      </c>
      <c r="GX174" s="93">
        <v>0</v>
      </c>
      <c r="GY174" s="93">
        <v>315498</v>
      </c>
      <c r="GZ174" s="93">
        <v>104452</v>
      </c>
      <c r="HA174" s="93">
        <v>39695602</v>
      </c>
      <c r="HB174" s="93">
        <v>9325073</v>
      </c>
      <c r="HC174" s="93">
        <v>30370529</v>
      </c>
      <c r="HD174" s="93">
        <v>30370529</v>
      </c>
      <c r="HE174" s="93">
        <v>9212608</v>
      </c>
      <c r="HF174" s="93">
        <v>4195339426</v>
      </c>
      <c r="HG174" s="93">
        <v>0</v>
      </c>
      <c r="HH174" s="93">
        <v>0</v>
      </c>
      <c r="HI174" s="65">
        <v>38037664</v>
      </c>
      <c r="HJ174" s="65">
        <v>3410</v>
      </c>
      <c r="HK174" s="65">
        <v>11154.74</v>
      </c>
      <c r="HL174" s="65">
        <v>0</v>
      </c>
      <c r="HM174" s="65">
        <v>11154.74</v>
      </c>
      <c r="HN174" s="65">
        <v>3367</v>
      </c>
      <c r="HO174" s="65">
        <v>37558010</v>
      </c>
      <c r="HP174" s="65">
        <v>479654</v>
      </c>
      <c r="HQ174" s="65">
        <v>0</v>
      </c>
      <c r="HR174" s="65">
        <v>414303</v>
      </c>
      <c r="HS174" s="65">
        <v>0</v>
      </c>
      <c r="HT174" s="65">
        <v>0</v>
      </c>
      <c r="HU174" s="65">
        <v>1500000</v>
      </c>
      <c r="HV174" s="65">
        <v>0</v>
      </c>
      <c r="HW174" s="65">
        <v>479654</v>
      </c>
      <c r="HX174" s="65">
        <v>0</v>
      </c>
      <c r="HY174" s="65">
        <v>8403</v>
      </c>
      <c r="HZ174" s="65">
        <v>23247</v>
      </c>
      <c r="IA174" s="65">
        <v>0</v>
      </c>
      <c r="IB174" s="65">
        <v>0</v>
      </c>
      <c r="IC174" s="65">
        <v>363970</v>
      </c>
      <c r="ID174" s="65">
        <v>134438</v>
      </c>
      <c r="IE174" s="65">
        <v>40961679</v>
      </c>
      <c r="IF174" s="65">
        <v>8069102</v>
      </c>
      <c r="IG174" s="65">
        <v>32892577</v>
      </c>
      <c r="IH174" s="65">
        <v>32892577</v>
      </c>
      <c r="II174" s="65">
        <v>6469981</v>
      </c>
      <c r="IJ174" s="65">
        <v>4383358366</v>
      </c>
      <c r="IK174" s="65">
        <v>0</v>
      </c>
      <c r="IL174" s="65">
        <v>0</v>
      </c>
      <c r="IM174" s="90">
        <v>39472313</v>
      </c>
      <c r="IN174" s="90">
        <v>3367</v>
      </c>
      <c r="IO174" s="90">
        <v>11723.29</v>
      </c>
      <c r="IP174" s="90">
        <v>0</v>
      </c>
      <c r="IQ174" s="90">
        <v>11723.29</v>
      </c>
      <c r="IR174" s="90">
        <v>3344</v>
      </c>
      <c r="IS174" s="90">
        <v>39202682</v>
      </c>
      <c r="IT174" s="90">
        <v>269631</v>
      </c>
      <c r="IU174" s="90">
        <v>0</v>
      </c>
      <c r="IV174" s="90">
        <v>706645</v>
      </c>
      <c r="IW174" s="90">
        <v>0</v>
      </c>
      <c r="IX174" s="90">
        <v>0</v>
      </c>
      <c r="IY174" s="90">
        <v>1500000</v>
      </c>
      <c r="IZ174" s="90">
        <v>0</v>
      </c>
      <c r="JA174" s="90">
        <v>269636</v>
      </c>
      <c r="JB174" s="90">
        <v>0</v>
      </c>
      <c r="JC174" s="90">
        <v>223</v>
      </c>
      <c r="JD174" s="90">
        <v>20295</v>
      </c>
      <c r="JE174" s="90">
        <v>0</v>
      </c>
      <c r="JF174" s="90">
        <v>0</v>
      </c>
      <c r="JG174" s="90">
        <v>375693</v>
      </c>
      <c r="JH174" s="90">
        <v>156152</v>
      </c>
      <c r="JI174" s="90">
        <v>42500957</v>
      </c>
      <c r="JJ174" s="90">
        <v>10371711</v>
      </c>
      <c r="JK174" s="90">
        <v>32129246</v>
      </c>
      <c r="JL174" s="90">
        <v>32152692</v>
      </c>
      <c r="JM174" s="90">
        <v>6847308</v>
      </c>
      <c r="JN174" s="90">
        <v>5009499639</v>
      </c>
      <c r="JO174" s="90">
        <v>0</v>
      </c>
      <c r="JP174" s="90">
        <v>23446</v>
      </c>
      <c r="JQ174" s="100">
        <v>41409327</v>
      </c>
      <c r="JR174" s="100">
        <v>3344</v>
      </c>
      <c r="JS174" s="100">
        <v>12383.17</v>
      </c>
      <c r="JT174" s="100">
        <v>325</v>
      </c>
      <c r="JU174" s="100">
        <v>12708.17</v>
      </c>
      <c r="JV174" s="100">
        <v>3328</v>
      </c>
      <c r="JW174" s="100">
        <v>42292790</v>
      </c>
      <c r="JX174" s="100">
        <v>0</v>
      </c>
      <c r="JY174" s="100">
        <v>0</v>
      </c>
      <c r="JZ174" s="100">
        <v>329131</v>
      </c>
      <c r="KA174" s="100">
        <v>0</v>
      </c>
      <c r="KB174" s="100">
        <v>0</v>
      </c>
      <c r="KC174" s="100">
        <v>1500000</v>
      </c>
      <c r="KD174" s="100">
        <v>0</v>
      </c>
      <c r="KE174" s="100">
        <v>203331</v>
      </c>
      <c r="KF174" s="100">
        <v>0</v>
      </c>
      <c r="KG174" s="100">
        <v>11660</v>
      </c>
      <c r="KH174" s="100">
        <v>15490</v>
      </c>
      <c r="KI174" s="100">
        <v>0</v>
      </c>
      <c r="KJ174" s="100">
        <v>0</v>
      </c>
      <c r="KK174" s="100">
        <v>564316</v>
      </c>
      <c r="KL174" s="100">
        <v>215516</v>
      </c>
      <c r="KM174" s="100">
        <v>45132234</v>
      </c>
      <c r="KN174" s="100">
        <v>7731134</v>
      </c>
      <c r="KO174" s="100">
        <v>37401100</v>
      </c>
      <c r="KP174" s="100">
        <v>37401106</v>
      </c>
      <c r="KQ174" s="100">
        <v>2923776</v>
      </c>
      <c r="KR174" s="100">
        <v>5585881716</v>
      </c>
      <c r="KS174" s="100">
        <v>0</v>
      </c>
      <c r="KT174" s="100">
        <v>6</v>
      </c>
    </row>
    <row r="175" spans="1:306" x14ac:dyDescent="0.25">
      <c r="A175" s="61">
        <v>2800</v>
      </c>
      <c r="B175" s="61" t="s">
        <v>190</v>
      </c>
      <c r="C175" s="61">
        <v>17824539</v>
      </c>
      <c r="D175" s="61">
        <v>1908</v>
      </c>
      <c r="E175" s="61">
        <v>9342</v>
      </c>
      <c r="F175" s="61">
        <v>75</v>
      </c>
      <c r="G175" s="61">
        <v>9417</v>
      </c>
      <c r="H175" s="61">
        <v>1891</v>
      </c>
      <c r="I175" s="61">
        <v>17807547</v>
      </c>
      <c r="J175" s="61">
        <v>0</v>
      </c>
      <c r="K175" s="61">
        <v>0</v>
      </c>
      <c r="L175" s="61">
        <v>0</v>
      </c>
      <c r="M175" s="61">
        <v>0</v>
      </c>
      <c r="N175" s="61">
        <v>0</v>
      </c>
      <c r="O175" s="61">
        <v>0</v>
      </c>
      <c r="P175" s="61">
        <v>0</v>
      </c>
      <c r="Q175" s="61">
        <v>160089</v>
      </c>
      <c r="R175" s="61">
        <v>0</v>
      </c>
      <c r="S175" s="61">
        <v>17990465</v>
      </c>
      <c r="T175" s="61">
        <v>8024084</v>
      </c>
      <c r="U175" s="61">
        <v>9966381</v>
      </c>
      <c r="V175" s="61">
        <v>9967822</v>
      </c>
      <c r="W175" s="61">
        <v>1082514</v>
      </c>
      <c r="X175" s="61">
        <v>12440</v>
      </c>
      <c r="Y175" s="61">
        <v>1172919288</v>
      </c>
      <c r="Z175" s="61">
        <v>0</v>
      </c>
      <c r="AA175" s="61">
        <v>1441</v>
      </c>
      <c r="AB175" s="61">
        <v>16992</v>
      </c>
      <c r="AC175" s="61">
        <v>0</v>
      </c>
      <c r="AD175" s="61">
        <v>5837</v>
      </c>
      <c r="AE175" s="94">
        <v>17807547</v>
      </c>
      <c r="AF175" s="94">
        <v>1891</v>
      </c>
      <c r="AG175" s="94">
        <v>9417</v>
      </c>
      <c r="AH175" s="94">
        <v>0</v>
      </c>
      <c r="AI175" s="94">
        <v>9417</v>
      </c>
      <c r="AJ175" s="94">
        <v>1884</v>
      </c>
      <c r="AK175" s="94">
        <v>17741628</v>
      </c>
      <c r="AL175" s="94">
        <v>0</v>
      </c>
      <c r="AM175" s="94">
        <v>26388</v>
      </c>
      <c r="AN175" s="94">
        <v>0</v>
      </c>
      <c r="AO175" s="94">
        <v>0</v>
      </c>
      <c r="AP175" s="94">
        <v>0</v>
      </c>
      <c r="AQ175" s="94">
        <v>0</v>
      </c>
      <c r="AR175" s="94">
        <v>0</v>
      </c>
      <c r="AS175" s="94">
        <v>65919</v>
      </c>
      <c r="AT175" s="94">
        <v>0</v>
      </c>
      <c r="AU175" s="94">
        <v>17996301</v>
      </c>
      <c r="AV175" s="94">
        <v>8265572</v>
      </c>
      <c r="AW175" s="94">
        <v>9730729</v>
      </c>
      <c r="AX175" s="94">
        <v>9740146</v>
      </c>
      <c r="AY175" s="94">
        <v>1400013</v>
      </c>
      <c r="AZ175" s="94">
        <v>17177</v>
      </c>
      <c r="BA175" s="94">
        <v>1184713356</v>
      </c>
      <c r="BB175" s="94">
        <v>0</v>
      </c>
      <c r="BC175" s="94">
        <v>9417</v>
      </c>
      <c r="BD175" s="94">
        <v>65919</v>
      </c>
      <c r="BE175" s="94">
        <v>548</v>
      </c>
      <c r="BF175" s="94">
        <v>11146</v>
      </c>
      <c r="BG175" s="94">
        <v>84753</v>
      </c>
      <c r="BH175" s="94">
        <v>0</v>
      </c>
      <c r="BI175" s="94">
        <v>0</v>
      </c>
      <c r="BJ175" s="85">
        <v>17768016</v>
      </c>
      <c r="BK175" s="85">
        <v>1884</v>
      </c>
      <c r="BL175" s="85">
        <v>9431.01</v>
      </c>
      <c r="BM175" s="85">
        <v>0</v>
      </c>
      <c r="BN175" s="85">
        <v>9431.01</v>
      </c>
      <c r="BO175" s="85">
        <v>1881</v>
      </c>
      <c r="BP175" s="85">
        <v>17739730</v>
      </c>
      <c r="BQ175" s="85">
        <v>0</v>
      </c>
      <c r="BR175" s="85">
        <v>13266</v>
      </c>
      <c r="BS175" s="85">
        <v>0</v>
      </c>
      <c r="BT175" s="85">
        <v>0</v>
      </c>
      <c r="BU175" s="85">
        <v>0</v>
      </c>
      <c r="BV175" s="85">
        <v>0</v>
      </c>
      <c r="BW175" s="85">
        <v>0</v>
      </c>
      <c r="BX175" s="85">
        <v>28293</v>
      </c>
      <c r="BY175" s="85">
        <v>0</v>
      </c>
      <c r="BZ175" s="85">
        <v>17916505</v>
      </c>
      <c r="CA175" s="85">
        <v>8485724</v>
      </c>
      <c r="CB175" s="85">
        <v>9430781</v>
      </c>
      <c r="CC175" s="85">
        <v>9421350</v>
      </c>
      <c r="CD175" s="85">
        <v>1731164</v>
      </c>
      <c r="CE175" s="85">
        <v>12613</v>
      </c>
      <c r="CF175" s="85">
        <v>1225878433</v>
      </c>
      <c r="CG175" s="85">
        <v>9431</v>
      </c>
      <c r="CH175" s="85">
        <v>0</v>
      </c>
      <c r="CI175" s="85">
        <v>28286</v>
      </c>
      <c r="CJ175" s="85">
        <v>0</v>
      </c>
      <c r="CK175" s="85">
        <v>19917</v>
      </c>
      <c r="CL175" s="85">
        <v>87013</v>
      </c>
      <c r="CM175" s="85">
        <v>0</v>
      </c>
      <c r="CN175" s="85">
        <v>0</v>
      </c>
      <c r="CO175" s="91">
        <v>17752996</v>
      </c>
      <c r="CP175" s="91">
        <v>1881</v>
      </c>
      <c r="CQ175" s="91">
        <v>9438.06</v>
      </c>
      <c r="CR175" s="91">
        <v>0</v>
      </c>
      <c r="CS175" s="91">
        <v>9438.06</v>
      </c>
      <c r="CT175" s="91">
        <v>1863</v>
      </c>
      <c r="CU175" s="91">
        <v>17583106</v>
      </c>
      <c r="CV175" s="91">
        <v>0</v>
      </c>
      <c r="CW175" s="91">
        <v>0</v>
      </c>
      <c r="CX175" s="91">
        <v>0</v>
      </c>
      <c r="CY175" s="91">
        <v>0</v>
      </c>
      <c r="CZ175" s="91">
        <v>0</v>
      </c>
      <c r="DA175" s="91">
        <v>0</v>
      </c>
      <c r="DB175" s="91">
        <v>0</v>
      </c>
      <c r="DC175" s="91">
        <v>169885</v>
      </c>
      <c r="DD175" s="91">
        <v>0</v>
      </c>
      <c r="DE175" s="91">
        <v>18020347</v>
      </c>
      <c r="DF175" s="91">
        <v>8322594</v>
      </c>
      <c r="DG175" s="91">
        <v>9697753</v>
      </c>
      <c r="DH175" s="91">
        <v>9678877</v>
      </c>
      <c r="DI175" s="91">
        <v>1912906</v>
      </c>
      <c r="DJ175" s="91">
        <v>12798</v>
      </c>
      <c r="DK175" s="91">
        <v>1288380793</v>
      </c>
      <c r="DL175" s="91">
        <v>18876</v>
      </c>
      <c r="DM175" s="91">
        <v>0</v>
      </c>
      <c r="DN175" s="91">
        <v>169890</v>
      </c>
      <c r="DO175" s="91">
        <v>0</v>
      </c>
      <c r="DP175" s="91">
        <v>0</v>
      </c>
      <c r="DQ175" s="91">
        <v>97466</v>
      </c>
      <c r="DR175" s="91">
        <v>0</v>
      </c>
      <c r="DS175" s="91">
        <v>0</v>
      </c>
      <c r="DT175" s="91">
        <v>0</v>
      </c>
      <c r="DU175" s="92">
        <v>17583106</v>
      </c>
      <c r="DV175" s="92">
        <v>1863</v>
      </c>
      <c r="DW175" s="92">
        <v>9438.06</v>
      </c>
      <c r="DX175" s="92">
        <v>0</v>
      </c>
      <c r="DY175" s="92">
        <v>9438.06</v>
      </c>
      <c r="DZ175" s="92">
        <v>1846</v>
      </c>
      <c r="EA175" s="92">
        <v>17583106</v>
      </c>
      <c r="EB175" s="92">
        <v>0</v>
      </c>
      <c r="EC175" s="92">
        <v>0</v>
      </c>
      <c r="ED175" s="92">
        <v>0</v>
      </c>
      <c r="EE175" s="92">
        <v>0</v>
      </c>
      <c r="EF175" s="92">
        <v>0</v>
      </c>
      <c r="EG175" s="92">
        <v>0</v>
      </c>
      <c r="EH175" s="92">
        <v>0</v>
      </c>
      <c r="EI175" s="92">
        <v>160447</v>
      </c>
      <c r="EJ175" s="92">
        <v>0</v>
      </c>
      <c r="EK175" s="92">
        <v>17900530</v>
      </c>
      <c r="EL175" s="92">
        <v>8292941</v>
      </c>
      <c r="EM175" s="92">
        <v>9607589</v>
      </c>
      <c r="EN175" s="92">
        <v>9598151</v>
      </c>
      <c r="EO175" s="92">
        <v>1938906</v>
      </c>
      <c r="EP175" s="92">
        <v>13108</v>
      </c>
      <c r="EQ175" s="92">
        <v>1353342686</v>
      </c>
      <c r="ER175" s="92">
        <v>9438</v>
      </c>
      <c r="ES175" s="92">
        <v>0</v>
      </c>
      <c r="ET175" s="92">
        <v>160447</v>
      </c>
      <c r="EU175" s="92">
        <v>0</v>
      </c>
      <c r="EV175" s="92">
        <v>7407</v>
      </c>
      <c r="EW175" s="92">
        <v>124708</v>
      </c>
      <c r="EX175" s="92">
        <v>0</v>
      </c>
      <c r="EY175" s="92">
        <v>0</v>
      </c>
      <c r="EZ175" s="92">
        <v>24862</v>
      </c>
      <c r="FA175" s="88">
        <v>17422659</v>
      </c>
      <c r="FB175" s="88">
        <v>1846</v>
      </c>
      <c r="FC175" s="88">
        <v>9438.06</v>
      </c>
      <c r="FD175" s="88">
        <v>261.94</v>
      </c>
      <c r="FE175" s="88">
        <v>9700</v>
      </c>
      <c r="FF175" s="88">
        <v>1842</v>
      </c>
      <c r="FG175" s="88">
        <v>17867400</v>
      </c>
      <c r="FH175" s="88">
        <v>0</v>
      </c>
      <c r="FI175" s="88">
        <v>0</v>
      </c>
      <c r="FJ175" s="88">
        <v>10778</v>
      </c>
      <c r="FK175" s="88">
        <v>0</v>
      </c>
      <c r="FL175" s="88">
        <v>0</v>
      </c>
      <c r="FM175" s="88">
        <v>0</v>
      </c>
      <c r="FN175" s="88">
        <v>0</v>
      </c>
      <c r="FO175" s="88">
        <v>38800</v>
      </c>
      <c r="FP175" s="88">
        <v>0</v>
      </c>
      <c r="FQ175" s="88">
        <v>0</v>
      </c>
      <c r="FR175" s="88">
        <v>5657</v>
      </c>
      <c r="FS175" s="88">
        <v>0</v>
      </c>
      <c r="FT175" s="88">
        <v>0</v>
      </c>
      <c r="FU175" s="88">
        <v>181387</v>
      </c>
      <c r="FV175" s="88">
        <v>50892</v>
      </c>
      <c r="FW175" s="88">
        <v>18154914</v>
      </c>
      <c r="FX175" s="88">
        <v>8091816</v>
      </c>
      <c r="FY175" s="88">
        <v>10063098</v>
      </c>
      <c r="FZ175" s="88">
        <v>10063098</v>
      </c>
      <c r="GA175" s="88">
        <v>1972275</v>
      </c>
      <c r="GB175" s="88">
        <v>1426839953</v>
      </c>
      <c r="GC175" s="88">
        <v>0</v>
      </c>
      <c r="GD175" s="88">
        <v>0</v>
      </c>
      <c r="GE175" s="93">
        <v>17878178</v>
      </c>
      <c r="GF175" s="93">
        <v>1842</v>
      </c>
      <c r="GG175" s="93">
        <v>9705.85</v>
      </c>
      <c r="GH175" s="93">
        <v>294.14999999999998</v>
      </c>
      <c r="GI175" s="93">
        <v>10000</v>
      </c>
      <c r="GJ175" s="93">
        <v>1827</v>
      </c>
      <c r="GK175" s="93">
        <v>18270000</v>
      </c>
      <c r="GL175" s="93">
        <v>0</v>
      </c>
      <c r="GM175" s="93">
        <v>0</v>
      </c>
      <c r="GN175" s="93">
        <v>0</v>
      </c>
      <c r="GO175" s="93">
        <v>0</v>
      </c>
      <c r="GP175" s="93">
        <v>0</v>
      </c>
      <c r="GQ175" s="93">
        <v>0</v>
      </c>
      <c r="GR175" s="93">
        <v>0</v>
      </c>
      <c r="GS175" s="93">
        <v>150000</v>
      </c>
      <c r="GT175" s="93">
        <v>0</v>
      </c>
      <c r="GU175" s="93">
        <v>0</v>
      </c>
      <c r="GV175" s="93">
        <v>6710</v>
      </c>
      <c r="GW175" s="93">
        <v>0</v>
      </c>
      <c r="GX175" s="93">
        <v>0</v>
      </c>
      <c r="GY175" s="93">
        <v>190352</v>
      </c>
      <c r="GZ175" s="93">
        <v>25954</v>
      </c>
      <c r="HA175" s="93">
        <v>18643016</v>
      </c>
      <c r="HB175" s="93">
        <v>9344928</v>
      </c>
      <c r="HC175" s="93">
        <v>9298088</v>
      </c>
      <c r="HD175" s="93">
        <v>9298088</v>
      </c>
      <c r="HE175" s="93">
        <v>2001675</v>
      </c>
      <c r="HF175" s="93">
        <v>1506053864</v>
      </c>
      <c r="HG175" s="93">
        <v>0</v>
      </c>
      <c r="HH175" s="93">
        <v>0</v>
      </c>
      <c r="HI175" s="65">
        <v>18270000</v>
      </c>
      <c r="HJ175" s="65">
        <v>1827</v>
      </c>
      <c r="HK175" s="65">
        <v>10000</v>
      </c>
      <c r="HL175" s="65">
        <v>0</v>
      </c>
      <c r="HM175" s="65">
        <v>10000</v>
      </c>
      <c r="HN175" s="65">
        <v>1816</v>
      </c>
      <c r="HO175" s="65">
        <v>18160000</v>
      </c>
      <c r="HP175" s="65">
        <v>110000</v>
      </c>
      <c r="HQ175" s="65">
        <v>0</v>
      </c>
      <c r="HR175" s="65">
        <v>1514</v>
      </c>
      <c r="HS175" s="65">
        <v>0</v>
      </c>
      <c r="HT175" s="65">
        <v>0</v>
      </c>
      <c r="HU175" s="65">
        <v>0</v>
      </c>
      <c r="HV175" s="65">
        <v>0</v>
      </c>
      <c r="HW175" s="65">
        <v>110000</v>
      </c>
      <c r="HX175" s="65">
        <v>0</v>
      </c>
      <c r="HY175" s="65">
        <v>0</v>
      </c>
      <c r="HZ175" s="65">
        <v>0</v>
      </c>
      <c r="IA175" s="65">
        <v>0</v>
      </c>
      <c r="IB175" s="65">
        <v>0</v>
      </c>
      <c r="IC175" s="65">
        <v>198188</v>
      </c>
      <c r="ID175" s="65">
        <v>13013</v>
      </c>
      <c r="IE175" s="65">
        <v>18592715</v>
      </c>
      <c r="IF175" s="65">
        <v>9510969</v>
      </c>
      <c r="IG175" s="65">
        <v>9081746</v>
      </c>
      <c r="IH175" s="65">
        <v>9081746</v>
      </c>
      <c r="II175" s="65">
        <v>2218017</v>
      </c>
      <c r="IJ175" s="65">
        <v>1609846301</v>
      </c>
      <c r="IK175" s="65">
        <v>0</v>
      </c>
      <c r="IL175" s="65">
        <v>0</v>
      </c>
      <c r="IM175" s="90">
        <v>18161514</v>
      </c>
      <c r="IN175" s="90">
        <v>1816</v>
      </c>
      <c r="IO175" s="90">
        <v>10000.83</v>
      </c>
      <c r="IP175" s="90">
        <v>0</v>
      </c>
      <c r="IQ175" s="90">
        <v>10000.83</v>
      </c>
      <c r="IR175" s="90">
        <v>1799</v>
      </c>
      <c r="IS175" s="90">
        <v>17991493</v>
      </c>
      <c r="IT175" s="90">
        <v>170021</v>
      </c>
      <c r="IU175" s="90">
        <v>0</v>
      </c>
      <c r="IV175" s="90">
        <v>12955</v>
      </c>
      <c r="IW175" s="90">
        <v>0</v>
      </c>
      <c r="IX175" s="90">
        <v>0</v>
      </c>
      <c r="IY175" s="90">
        <v>0</v>
      </c>
      <c r="IZ175" s="90">
        <v>0</v>
      </c>
      <c r="JA175" s="90">
        <v>170014</v>
      </c>
      <c r="JB175" s="90">
        <v>0</v>
      </c>
      <c r="JC175" s="90">
        <v>0</v>
      </c>
      <c r="JD175" s="90">
        <v>15869</v>
      </c>
      <c r="JE175" s="90">
        <v>0</v>
      </c>
      <c r="JF175" s="90">
        <v>0</v>
      </c>
      <c r="JG175" s="90">
        <v>239694</v>
      </c>
      <c r="JH175" s="90">
        <v>26152</v>
      </c>
      <c r="JI175" s="90">
        <v>18626198</v>
      </c>
      <c r="JJ175" s="90">
        <v>9740537</v>
      </c>
      <c r="JK175" s="90">
        <v>8885661</v>
      </c>
      <c r="JL175" s="90">
        <v>8875660</v>
      </c>
      <c r="JM175" s="90">
        <v>2028775</v>
      </c>
      <c r="JN175" s="90">
        <v>1822652931</v>
      </c>
      <c r="JO175" s="90">
        <v>10001</v>
      </c>
      <c r="JP175" s="90">
        <v>0</v>
      </c>
      <c r="JQ175" s="100">
        <v>18004448</v>
      </c>
      <c r="JR175" s="100">
        <v>1799</v>
      </c>
      <c r="JS175" s="100">
        <v>10008.030000000001</v>
      </c>
      <c r="JT175" s="100">
        <v>991.97</v>
      </c>
      <c r="JU175" s="100">
        <v>11000</v>
      </c>
      <c r="JV175" s="100">
        <v>1807</v>
      </c>
      <c r="JW175" s="100">
        <v>19877000</v>
      </c>
      <c r="JX175" s="100">
        <v>0</v>
      </c>
      <c r="JY175" s="100">
        <v>0</v>
      </c>
      <c r="JZ175" s="100">
        <v>0</v>
      </c>
      <c r="KA175" s="100">
        <v>0</v>
      </c>
      <c r="KB175" s="100">
        <v>0</v>
      </c>
      <c r="KC175" s="100">
        <v>0</v>
      </c>
      <c r="KD175" s="100">
        <v>0</v>
      </c>
      <c r="KE175" s="100">
        <v>0</v>
      </c>
      <c r="KF175" s="100">
        <v>0</v>
      </c>
      <c r="KG175" s="100">
        <v>0</v>
      </c>
      <c r="KH175" s="100">
        <v>0</v>
      </c>
      <c r="KI175" s="100">
        <v>0</v>
      </c>
      <c r="KJ175" s="100">
        <v>0</v>
      </c>
      <c r="KK175" s="100">
        <v>356273</v>
      </c>
      <c r="KL175" s="100">
        <v>30130</v>
      </c>
      <c r="KM175" s="100">
        <v>20263403</v>
      </c>
      <c r="KN175" s="100">
        <v>9883919</v>
      </c>
      <c r="KO175" s="100">
        <v>10379484</v>
      </c>
      <c r="KP175" s="100">
        <v>10379484</v>
      </c>
      <c r="KQ175" s="100">
        <v>1682325</v>
      </c>
      <c r="KR175" s="100">
        <v>2093361035</v>
      </c>
      <c r="KS175" s="100">
        <v>0</v>
      </c>
      <c r="KT175" s="100">
        <v>0</v>
      </c>
    </row>
    <row r="176" spans="1:306" x14ac:dyDescent="0.25">
      <c r="A176" s="61">
        <v>2814</v>
      </c>
      <c r="B176" s="61" t="s">
        <v>191</v>
      </c>
      <c r="C176" s="61">
        <v>8878625</v>
      </c>
      <c r="D176" s="61">
        <v>973</v>
      </c>
      <c r="E176" s="61">
        <v>9125</v>
      </c>
      <c r="F176" s="61">
        <v>75</v>
      </c>
      <c r="G176" s="61">
        <v>9200</v>
      </c>
      <c r="H176" s="61">
        <v>971</v>
      </c>
      <c r="I176" s="61">
        <v>8933200</v>
      </c>
      <c r="J176" s="61">
        <v>0</v>
      </c>
      <c r="K176" s="61">
        <v>0</v>
      </c>
      <c r="L176" s="61">
        <v>0</v>
      </c>
      <c r="M176" s="61">
        <v>0</v>
      </c>
      <c r="N176" s="61">
        <v>0</v>
      </c>
      <c r="O176" s="61">
        <v>0</v>
      </c>
      <c r="P176" s="61">
        <v>0</v>
      </c>
      <c r="Q176" s="61">
        <v>18400</v>
      </c>
      <c r="R176" s="61">
        <v>0</v>
      </c>
      <c r="S176" s="61">
        <v>8951600</v>
      </c>
      <c r="T176" s="61">
        <v>5142917</v>
      </c>
      <c r="U176" s="61">
        <v>3808683</v>
      </c>
      <c r="V176" s="61">
        <v>3808683</v>
      </c>
      <c r="W176" s="61">
        <v>956738</v>
      </c>
      <c r="X176" s="61">
        <v>7670</v>
      </c>
      <c r="Y176" s="61">
        <v>491375774</v>
      </c>
      <c r="Z176" s="61">
        <v>0</v>
      </c>
      <c r="AA176" s="61">
        <v>0</v>
      </c>
      <c r="AB176" s="61">
        <v>0</v>
      </c>
      <c r="AC176" s="61">
        <v>0</v>
      </c>
      <c r="AD176" s="61">
        <v>0</v>
      </c>
      <c r="AE176" s="94">
        <v>8933200</v>
      </c>
      <c r="AF176" s="94">
        <v>971</v>
      </c>
      <c r="AG176" s="94">
        <v>9200</v>
      </c>
      <c r="AH176" s="94">
        <v>0</v>
      </c>
      <c r="AI176" s="94">
        <v>9200</v>
      </c>
      <c r="AJ176" s="94">
        <v>972</v>
      </c>
      <c r="AK176" s="94">
        <v>8942400</v>
      </c>
      <c r="AL176" s="94">
        <v>0</v>
      </c>
      <c r="AM176" s="94">
        <v>0</v>
      </c>
      <c r="AN176" s="94">
        <v>0</v>
      </c>
      <c r="AO176" s="94">
        <v>0</v>
      </c>
      <c r="AP176" s="94">
        <v>0</v>
      </c>
      <c r="AQ176" s="94">
        <v>0</v>
      </c>
      <c r="AR176" s="94">
        <v>0</v>
      </c>
      <c r="AS176" s="94">
        <v>0</v>
      </c>
      <c r="AT176" s="94">
        <v>0</v>
      </c>
      <c r="AU176" s="94">
        <v>8942400</v>
      </c>
      <c r="AV176" s="94">
        <v>5082160</v>
      </c>
      <c r="AW176" s="94">
        <v>3860240</v>
      </c>
      <c r="AX176" s="94">
        <v>3860240</v>
      </c>
      <c r="AY176" s="94">
        <v>2611556</v>
      </c>
      <c r="AZ176" s="94">
        <v>4396</v>
      </c>
      <c r="BA176" s="94">
        <v>937294092</v>
      </c>
      <c r="BB176" s="94">
        <v>0</v>
      </c>
      <c r="BC176" s="94">
        <v>0</v>
      </c>
      <c r="BD176" s="94">
        <v>0</v>
      </c>
      <c r="BE176" s="94">
        <v>0</v>
      </c>
      <c r="BF176" s="94">
        <v>0</v>
      </c>
      <c r="BG176" s="94">
        <v>0</v>
      </c>
      <c r="BH176" s="94">
        <v>0</v>
      </c>
      <c r="BI176" s="94">
        <v>0</v>
      </c>
      <c r="BJ176" s="85">
        <v>8942400</v>
      </c>
      <c r="BK176" s="85">
        <v>972</v>
      </c>
      <c r="BL176" s="85">
        <v>9200</v>
      </c>
      <c r="BM176" s="85">
        <v>0</v>
      </c>
      <c r="BN176" s="85">
        <v>9200</v>
      </c>
      <c r="BO176" s="85">
        <v>972</v>
      </c>
      <c r="BP176" s="85">
        <v>8942400</v>
      </c>
      <c r="BQ176" s="85">
        <v>0</v>
      </c>
      <c r="BR176" s="85">
        <v>0</v>
      </c>
      <c r="BS176" s="85">
        <v>0</v>
      </c>
      <c r="BT176" s="85">
        <v>0</v>
      </c>
      <c r="BU176" s="85">
        <v>0</v>
      </c>
      <c r="BV176" s="85">
        <v>0</v>
      </c>
      <c r="BW176" s="85">
        <v>0</v>
      </c>
      <c r="BX176" s="85">
        <v>0</v>
      </c>
      <c r="BY176" s="85">
        <v>0</v>
      </c>
      <c r="BZ176" s="85">
        <v>9021072</v>
      </c>
      <c r="CA176" s="85">
        <v>4330967</v>
      </c>
      <c r="CB176" s="85">
        <v>4690105</v>
      </c>
      <c r="CC176" s="85">
        <v>4690105</v>
      </c>
      <c r="CD176" s="85">
        <v>1946118</v>
      </c>
      <c r="CE176" s="85">
        <v>3268</v>
      </c>
      <c r="CF176" s="85">
        <v>961969836</v>
      </c>
      <c r="CG176" s="85">
        <v>0</v>
      </c>
      <c r="CH176" s="85">
        <v>0</v>
      </c>
      <c r="CI176" s="85">
        <v>0</v>
      </c>
      <c r="CJ176" s="85">
        <v>21166</v>
      </c>
      <c r="CK176" s="85">
        <v>0</v>
      </c>
      <c r="CL176" s="85">
        <v>57507</v>
      </c>
      <c r="CM176" s="85">
        <v>0</v>
      </c>
      <c r="CN176" s="85">
        <v>0</v>
      </c>
      <c r="CO176" s="91">
        <v>8942399</v>
      </c>
      <c r="CP176" s="91">
        <v>972</v>
      </c>
      <c r="CQ176" s="91">
        <v>9200</v>
      </c>
      <c r="CR176" s="91">
        <v>0</v>
      </c>
      <c r="CS176" s="91">
        <v>9200</v>
      </c>
      <c r="CT176" s="91">
        <v>982</v>
      </c>
      <c r="CU176" s="91">
        <v>9034400</v>
      </c>
      <c r="CV176" s="91">
        <v>0</v>
      </c>
      <c r="CW176" s="91">
        <v>8456</v>
      </c>
      <c r="CX176" s="91">
        <v>0</v>
      </c>
      <c r="CY176" s="91">
        <v>0</v>
      </c>
      <c r="CZ176" s="91">
        <v>0</v>
      </c>
      <c r="DA176" s="91">
        <v>0</v>
      </c>
      <c r="DB176" s="91">
        <v>0</v>
      </c>
      <c r="DC176" s="91">
        <v>0</v>
      </c>
      <c r="DD176" s="91">
        <v>0</v>
      </c>
      <c r="DE176" s="91">
        <v>9148878</v>
      </c>
      <c r="DF176" s="91">
        <v>5211642</v>
      </c>
      <c r="DG176" s="91">
        <v>3937236</v>
      </c>
      <c r="DH176" s="91">
        <v>3928036</v>
      </c>
      <c r="DI176" s="91">
        <v>1380163</v>
      </c>
      <c r="DJ176" s="91">
        <v>3316</v>
      </c>
      <c r="DK176" s="91">
        <v>549430399</v>
      </c>
      <c r="DL176" s="91">
        <v>9200</v>
      </c>
      <c r="DM176" s="91">
        <v>0</v>
      </c>
      <c r="DN176" s="91">
        <v>0</v>
      </c>
      <c r="DO176" s="91">
        <v>491</v>
      </c>
      <c r="DP176" s="91">
        <v>0</v>
      </c>
      <c r="DQ176" s="91">
        <v>105531</v>
      </c>
      <c r="DR176" s="91">
        <v>0</v>
      </c>
      <c r="DS176" s="91">
        <v>0</v>
      </c>
      <c r="DT176" s="91">
        <v>0</v>
      </c>
      <c r="DU176" s="92">
        <v>9042856</v>
      </c>
      <c r="DV176" s="92">
        <v>982</v>
      </c>
      <c r="DW176" s="92">
        <v>9208.61</v>
      </c>
      <c r="DX176" s="92">
        <v>191.39</v>
      </c>
      <c r="DY176" s="92">
        <v>9400</v>
      </c>
      <c r="DZ176" s="92">
        <v>980</v>
      </c>
      <c r="EA176" s="92">
        <v>9212000</v>
      </c>
      <c r="EB176" s="92">
        <v>0</v>
      </c>
      <c r="EC176" s="92">
        <v>0</v>
      </c>
      <c r="ED176" s="92">
        <v>0</v>
      </c>
      <c r="EE176" s="92">
        <v>0</v>
      </c>
      <c r="EF176" s="92">
        <v>0</v>
      </c>
      <c r="EG176" s="92">
        <v>0</v>
      </c>
      <c r="EH176" s="92">
        <v>0</v>
      </c>
      <c r="EI176" s="92">
        <v>18800</v>
      </c>
      <c r="EJ176" s="92">
        <v>0</v>
      </c>
      <c r="EK176" s="92">
        <v>10015864</v>
      </c>
      <c r="EL176" s="92">
        <v>5686934</v>
      </c>
      <c r="EM176" s="92">
        <v>4328930</v>
      </c>
      <c r="EN176" s="92">
        <v>4328930</v>
      </c>
      <c r="EO176" s="92">
        <v>1305488</v>
      </c>
      <c r="EP176" s="92">
        <v>3396</v>
      </c>
      <c r="EQ176" s="92">
        <v>559680099</v>
      </c>
      <c r="ER176" s="92">
        <v>0</v>
      </c>
      <c r="ES176" s="92">
        <v>0</v>
      </c>
      <c r="ET176" s="92">
        <v>0</v>
      </c>
      <c r="EU176" s="92">
        <v>572081</v>
      </c>
      <c r="EV176" s="92">
        <v>11873</v>
      </c>
      <c r="EW176" s="92">
        <v>188679</v>
      </c>
      <c r="EX176" s="92">
        <v>0</v>
      </c>
      <c r="EY176" s="92">
        <v>0</v>
      </c>
      <c r="EZ176" s="92">
        <v>12431</v>
      </c>
      <c r="FA176" s="88">
        <v>9212000</v>
      </c>
      <c r="FB176" s="88">
        <v>980</v>
      </c>
      <c r="FC176" s="88">
        <v>9400</v>
      </c>
      <c r="FD176" s="88">
        <v>300</v>
      </c>
      <c r="FE176" s="88">
        <v>9700</v>
      </c>
      <c r="FF176" s="88">
        <v>982</v>
      </c>
      <c r="FG176" s="88">
        <v>9525400</v>
      </c>
      <c r="FH176" s="88">
        <v>0</v>
      </c>
      <c r="FI176" s="88">
        <v>0</v>
      </c>
      <c r="FJ176" s="88">
        <v>0</v>
      </c>
      <c r="FK176" s="88">
        <v>0</v>
      </c>
      <c r="FL176" s="88">
        <v>0</v>
      </c>
      <c r="FM176" s="88">
        <v>0</v>
      </c>
      <c r="FN176" s="88">
        <v>0</v>
      </c>
      <c r="FO176" s="88">
        <v>0</v>
      </c>
      <c r="FP176" s="88">
        <v>0</v>
      </c>
      <c r="FQ176" s="88">
        <v>572081</v>
      </c>
      <c r="FR176" s="88">
        <v>49577</v>
      </c>
      <c r="FS176" s="88">
        <v>0</v>
      </c>
      <c r="FT176" s="88">
        <v>0</v>
      </c>
      <c r="FU176" s="88">
        <v>206318</v>
      </c>
      <c r="FV176" s="88">
        <v>12723</v>
      </c>
      <c r="FW176" s="88">
        <v>10366099</v>
      </c>
      <c r="FX176" s="88">
        <v>5926280</v>
      </c>
      <c r="FY176" s="88">
        <v>4439819</v>
      </c>
      <c r="FZ176" s="88">
        <v>4449519</v>
      </c>
      <c r="GA176" s="88">
        <v>1405068</v>
      </c>
      <c r="GB176" s="88">
        <v>579565663</v>
      </c>
      <c r="GC176" s="88">
        <v>0</v>
      </c>
      <c r="GD176" s="88">
        <v>9700</v>
      </c>
      <c r="GE176" s="93">
        <v>9525400</v>
      </c>
      <c r="GF176" s="93">
        <v>982</v>
      </c>
      <c r="GG176" s="93">
        <v>9700</v>
      </c>
      <c r="GH176" s="93">
        <v>300</v>
      </c>
      <c r="GI176" s="93">
        <v>10000</v>
      </c>
      <c r="GJ176" s="93">
        <v>966</v>
      </c>
      <c r="GK176" s="93">
        <v>9660000</v>
      </c>
      <c r="GL176" s="93">
        <v>0</v>
      </c>
      <c r="GM176" s="93">
        <v>0</v>
      </c>
      <c r="GN176" s="93">
        <v>0</v>
      </c>
      <c r="GO176" s="93">
        <v>0</v>
      </c>
      <c r="GP176" s="93">
        <v>0</v>
      </c>
      <c r="GQ176" s="93">
        <v>0</v>
      </c>
      <c r="GR176" s="93">
        <v>0</v>
      </c>
      <c r="GS176" s="93">
        <v>160000</v>
      </c>
      <c r="GT176" s="93">
        <v>0</v>
      </c>
      <c r="GU176" s="93">
        <v>572081</v>
      </c>
      <c r="GV176" s="93">
        <v>0</v>
      </c>
      <c r="GW176" s="93">
        <v>0</v>
      </c>
      <c r="GX176" s="93">
        <v>0</v>
      </c>
      <c r="GY176" s="93">
        <v>232772</v>
      </c>
      <c r="GZ176" s="93">
        <v>12977</v>
      </c>
      <c r="HA176" s="93">
        <v>10637830</v>
      </c>
      <c r="HB176" s="93">
        <v>6236031</v>
      </c>
      <c r="HC176" s="93">
        <v>4401799</v>
      </c>
      <c r="HD176" s="93">
        <v>4401799</v>
      </c>
      <c r="HE176" s="93">
        <v>1603888</v>
      </c>
      <c r="HF176" s="93">
        <v>598884484</v>
      </c>
      <c r="HG176" s="93">
        <v>0</v>
      </c>
      <c r="HH176" s="93">
        <v>0</v>
      </c>
      <c r="HI176" s="65">
        <v>9660000</v>
      </c>
      <c r="HJ176" s="65">
        <v>966</v>
      </c>
      <c r="HK176" s="65">
        <v>10000</v>
      </c>
      <c r="HL176" s="65">
        <v>0</v>
      </c>
      <c r="HM176" s="65">
        <v>10000</v>
      </c>
      <c r="HN176" s="65">
        <v>957</v>
      </c>
      <c r="HO176" s="65">
        <v>9570000</v>
      </c>
      <c r="HP176" s="65">
        <v>90000</v>
      </c>
      <c r="HQ176" s="65">
        <v>0</v>
      </c>
      <c r="HR176" s="65">
        <v>0</v>
      </c>
      <c r="HS176" s="65">
        <v>0</v>
      </c>
      <c r="HT176" s="65">
        <v>0</v>
      </c>
      <c r="HU176" s="65">
        <v>0</v>
      </c>
      <c r="HV176" s="65">
        <v>0</v>
      </c>
      <c r="HW176" s="65">
        <v>90000</v>
      </c>
      <c r="HX176" s="65">
        <v>0</v>
      </c>
      <c r="HY176" s="65">
        <v>572081</v>
      </c>
      <c r="HZ176" s="65">
        <v>0</v>
      </c>
      <c r="IA176" s="65">
        <v>0</v>
      </c>
      <c r="IB176" s="65">
        <v>0</v>
      </c>
      <c r="IC176" s="65">
        <v>234408</v>
      </c>
      <c r="ID176" s="65">
        <v>26026</v>
      </c>
      <c r="IE176" s="65">
        <v>10582515</v>
      </c>
      <c r="IF176" s="65">
        <v>6587897</v>
      </c>
      <c r="IG176" s="65">
        <v>3994618</v>
      </c>
      <c r="IH176" s="65">
        <v>3994618</v>
      </c>
      <c r="II176" s="65">
        <v>1854390</v>
      </c>
      <c r="IJ176" s="65">
        <v>613369359</v>
      </c>
      <c r="IK176" s="65">
        <v>0</v>
      </c>
      <c r="IL176" s="65">
        <v>0</v>
      </c>
      <c r="IM176" s="90">
        <v>9570000</v>
      </c>
      <c r="IN176" s="90">
        <v>957</v>
      </c>
      <c r="IO176" s="90">
        <v>10000</v>
      </c>
      <c r="IP176" s="90">
        <v>0</v>
      </c>
      <c r="IQ176" s="90">
        <v>10000</v>
      </c>
      <c r="IR176" s="90">
        <v>938</v>
      </c>
      <c r="IS176" s="90">
        <v>9380000</v>
      </c>
      <c r="IT176" s="90">
        <v>190000</v>
      </c>
      <c r="IU176" s="90">
        <v>0</v>
      </c>
      <c r="IV176" s="90">
        <v>0</v>
      </c>
      <c r="IW176" s="90">
        <v>0</v>
      </c>
      <c r="IX176" s="90">
        <v>0</v>
      </c>
      <c r="IY176" s="90">
        <v>0</v>
      </c>
      <c r="IZ176" s="90">
        <v>0</v>
      </c>
      <c r="JA176" s="90">
        <v>190000</v>
      </c>
      <c r="JB176" s="90">
        <v>0</v>
      </c>
      <c r="JC176" s="90">
        <v>572081</v>
      </c>
      <c r="JD176" s="90">
        <v>31240</v>
      </c>
      <c r="JE176" s="90">
        <v>0</v>
      </c>
      <c r="JF176" s="90">
        <v>0</v>
      </c>
      <c r="JG176" s="90">
        <v>297841</v>
      </c>
      <c r="JH176" s="90">
        <v>39228</v>
      </c>
      <c r="JI176" s="90">
        <v>10700390</v>
      </c>
      <c r="JJ176" s="90">
        <v>7076065</v>
      </c>
      <c r="JK176" s="90">
        <v>3624325</v>
      </c>
      <c r="JL176" s="90">
        <v>3624325</v>
      </c>
      <c r="JM176" s="90">
        <v>2346411</v>
      </c>
      <c r="JN176" s="90">
        <v>730764015</v>
      </c>
      <c r="JO176" s="90">
        <v>0</v>
      </c>
      <c r="JP176" s="90">
        <v>0</v>
      </c>
      <c r="JQ176" s="100">
        <v>9380000</v>
      </c>
      <c r="JR176" s="100">
        <v>938</v>
      </c>
      <c r="JS176" s="100">
        <v>10000</v>
      </c>
      <c r="JT176" s="100">
        <v>1000</v>
      </c>
      <c r="JU176" s="100">
        <v>11000</v>
      </c>
      <c r="JV176" s="100">
        <v>937</v>
      </c>
      <c r="JW176" s="100">
        <v>10307000</v>
      </c>
      <c r="JX176" s="100">
        <v>0</v>
      </c>
      <c r="JY176" s="100">
        <v>0</v>
      </c>
      <c r="JZ176" s="100">
        <v>0</v>
      </c>
      <c r="KA176" s="100">
        <v>0</v>
      </c>
      <c r="KB176" s="100">
        <v>0</v>
      </c>
      <c r="KC176" s="100">
        <v>0</v>
      </c>
      <c r="KD176" s="100">
        <v>0</v>
      </c>
      <c r="KE176" s="100">
        <v>11000</v>
      </c>
      <c r="KF176" s="100">
        <v>0</v>
      </c>
      <c r="KG176" s="100">
        <v>582186</v>
      </c>
      <c r="KH176" s="100">
        <v>5483</v>
      </c>
      <c r="KI176" s="100">
        <v>0</v>
      </c>
      <c r="KJ176" s="100">
        <v>0</v>
      </c>
      <c r="KK176" s="100">
        <v>410684</v>
      </c>
      <c r="KL176" s="100">
        <v>60260</v>
      </c>
      <c r="KM176" s="100">
        <v>11376613</v>
      </c>
      <c r="KN176" s="100">
        <v>6844954</v>
      </c>
      <c r="KO176" s="100">
        <v>4531659</v>
      </c>
      <c r="KP176" s="100">
        <v>4531659</v>
      </c>
      <c r="KQ176" s="100">
        <v>2046992</v>
      </c>
      <c r="KR176" s="100">
        <v>839617897</v>
      </c>
      <c r="KS176" s="100">
        <v>0</v>
      </c>
      <c r="KT176" s="100">
        <v>0</v>
      </c>
    </row>
    <row r="177" spans="1:306" x14ac:dyDescent="0.25">
      <c r="A177" s="61">
        <v>5960</v>
      </c>
      <c r="B177" s="61" t="s">
        <v>192</v>
      </c>
      <c r="C177" s="61">
        <v>4345320</v>
      </c>
      <c r="D177" s="61">
        <v>452</v>
      </c>
      <c r="E177" s="61">
        <v>9613.5400000000009</v>
      </c>
      <c r="F177" s="61">
        <v>75</v>
      </c>
      <c r="G177" s="61">
        <v>9688.5400000000009</v>
      </c>
      <c r="H177" s="61">
        <v>458</v>
      </c>
      <c r="I177" s="61">
        <v>4437351</v>
      </c>
      <c r="J177" s="61">
        <v>0</v>
      </c>
      <c r="K177" s="61">
        <v>0</v>
      </c>
      <c r="L177" s="61">
        <v>0</v>
      </c>
      <c r="M177" s="61">
        <v>0</v>
      </c>
      <c r="N177" s="61">
        <v>0</v>
      </c>
      <c r="O177" s="61">
        <v>0</v>
      </c>
      <c r="P177" s="61">
        <v>0</v>
      </c>
      <c r="Q177" s="61">
        <v>0</v>
      </c>
      <c r="R177" s="61">
        <v>0</v>
      </c>
      <c r="S177" s="61">
        <v>4437351</v>
      </c>
      <c r="T177" s="61">
        <v>2929732</v>
      </c>
      <c r="U177" s="61">
        <v>1507619</v>
      </c>
      <c r="V177" s="61">
        <v>1507619</v>
      </c>
      <c r="W177" s="61">
        <v>426119</v>
      </c>
      <c r="X177" s="61">
        <v>3984</v>
      </c>
      <c r="Y177" s="61">
        <v>188914309</v>
      </c>
      <c r="Z177" s="61">
        <v>0</v>
      </c>
      <c r="AA177" s="61">
        <v>0</v>
      </c>
      <c r="AB177" s="61">
        <v>0</v>
      </c>
      <c r="AC177" s="61">
        <v>0</v>
      </c>
      <c r="AD177" s="61">
        <v>0</v>
      </c>
      <c r="AE177" s="94">
        <v>4437351</v>
      </c>
      <c r="AF177" s="94">
        <v>458</v>
      </c>
      <c r="AG177" s="94">
        <v>9688.5400000000009</v>
      </c>
      <c r="AH177" s="94">
        <v>0</v>
      </c>
      <c r="AI177" s="94">
        <v>9688.5400000000009</v>
      </c>
      <c r="AJ177" s="94">
        <v>469</v>
      </c>
      <c r="AK177" s="94">
        <v>4543925</v>
      </c>
      <c r="AL177" s="94">
        <v>0</v>
      </c>
      <c r="AM177" s="94">
        <v>0</v>
      </c>
      <c r="AN177" s="94">
        <v>0</v>
      </c>
      <c r="AO177" s="94">
        <v>0</v>
      </c>
      <c r="AP177" s="94">
        <v>0</v>
      </c>
      <c r="AQ177" s="94">
        <v>0</v>
      </c>
      <c r="AR177" s="94">
        <v>0</v>
      </c>
      <c r="AS177" s="94">
        <v>0</v>
      </c>
      <c r="AT177" s="94">
        <v>0</v>
      </c>
      <c r="AU177" s="94">
        <v>4555610</v>
      </c>
      <c r="AV177" s="94">
        <v>3057167</v>
      </c>
      <c r="AW177" s="94">
        <v>1498443</v>
      </c>
      <c r="AX177" s="94">
        <v>1498443</v>
      </c>
      <c r="AY177" s="94">
        <v>424931</v>
      </c>
      <c r="AZ177" s="94">
        <v>3619</v>
      </c>
      <c r="BA177" s="94">
        <v>184970927</v>
      </c>
      <c r="BB177" s="94">
        <v>0</v>
      </c>
      <c r="BC177" s="94">
        <v>0</v>
      </c>
      <c r="BD177" s="94">
        <v>0</v>
      </c>
      <c r="BE177" s="94">
        <v>0</v>
      </c>
      <c r="BF177" s="94">
        <v>11685</v>
      </c>
      <c r="BG177" s="94">
        <v>0</v>
      </c>
      <c r="BH177" s="94">
        <v>0</v>
      </c>
      <c r="BI177" s="94">
        <v>0</v>
      </c>
      <c r="BJ177" s="85">
        <v>4543925</v>
      </c>
      <c r="BK177" s="85">
        <v>469</v>
      </c>
      <c r="BL177" s="85">
        <v>9688.5400000000009</v>
      </c>
      <c r="BM177" s="85">
        <v>0</v>
      </c>
      <c r="BN177" s="85">
        <v>9688.5400000000009</v>
      </c>
      <c r="BO177" s="85">
        <v>466</v>
      </c>
      <c r="BP177" s="85">
        <v>4514860</v>
      </c>
      <c r="BQ177" s="85">
        <v>0</v>
      </c>
      <c r="BR177" s="85">
        <v>0</v>
      </c>
      <c r="BS177" s="85">
        <v>0</v>
      </c>
      <c r="BT177" s="85">
        <v>0</v>
      </c>
      <c r="BU177" s="85">
        <v>0</v>
      </c>
      <c r="BV177" s="85">
        <v>0</v>
      </c>
      <c r="BW177" s="85">
        <v>0</v>
      </c>
      <c r="BX177" s="85">
        <v>29066</v>
      </c>
      <c r="BY177" s="85">
        <v>110300</v>
      </c>
      <c r="BZ177" s="85">
        <v>4683291</v>
      </c>
      <c r="CA177" s="85">
        <v>3187451</v>
      </c>
      <c r="CB177" s="85">
        <v>1495840</v>
      </c>
      <c r="CC177" s="85">
        <v>1495840</v>
      </c>
      <c r="CD177" s="85">
        <v>319287</v>
      </c>
      <c r="CE177" s="85">
        <v>3314</v>
      </c>
      <c r="CF177" s="85">
        <v>192126083</v>
      </c>
      <c r="CG177" s="85">
        <v>0</v>
      </c>
      <c r="CH177" s="85">
        <v>0</v>
      </c>
      <c r="CI177" s="85">
        <v>29065</v>
      </c>
      <c r="CJ177" s="85">
        <v>0</v>
      </c>
      <c r="CK177" s="85">
        <v>0</v>
      </c>
      <c r="CL177" s="85">
        <v>0</v>
      </c>
      <c r="CM177" s="85">
        <v>0</v>
      </c>
      <c r="CN177" s="85">
        <v>0</v>
      </c>
      <c r="CO177" s="91">
        <v>4514860</v>
      </c>
      <c r="CP177" s="91">
        <v>466</v>
      </c>
      <c r="CQ177" s="91">
        <v>9688.5400000000009</v>
      </c>
      <c r="CR177" s="91">
        <v>0</v>
      </c>
      <c r="CS177" s="91">
        <v>9688.5400000000009</v>
      </c>
      <c r="CT177" s="91">
        <v>464</v>
      </c>
      <c r="CU177" s="91">
        <v>4495483</v>
      </c>
      <c r="CV177" s="91">
        <v>0</v>
      </c>
      <c r="CW177" s="91">
        <v>0</v>
      </c>
      <c r="CX177" s="91">
        <v>0</v>
      </c>
      <c r="CY177" s="91">
        <v>0</v>
      </c>
      <c r="CZ177" s="91">
        <v>0</v>
      </c>
      <c r="DA177" s="91">
        <v>0</v>
      </c>
      <c r="DB177" s="91">
        <v>0</v>
      </c>
      <c r="DC177" s="91">
        <v>19377</v>
      </c>
      <c r="DD177" s="91">
        <v>395666</v>
      </c>
      <c r="DE177" s="91">
        <v>4929903</v>
      </c>
      <c r="DF177" s="91">
        <v>3093281</v>
      </c>
      <c r="DG177" s="91">
        <v>1836622</v>
      </c>
      <c r="DH177" s="91">
        <v>1836622</v>
      </c>
      <c r="DI177" s="91">
        <v>5015</v>
      </c>
      <c r="DJ177" s="91">
        <v>3363</v>
      </c>
      <c r="DK177" s="91">
        <v>194357086</v>
      </c>
      <c r="DL177" s="91">
        <v>0</v>
      </c>
      <c r="DM177" s="91">
        <v>0</v>
      </c>
      <c r="DN177" s="91">
        <v>19377</v>
      </c>
      <c r="DO177" s="91">
        <v>0</v>
      </c>
      <c r="DP177" s="91">
        <v>0</v>
      </c>
      <c r="DQ177" s="91">
        <v>0</v>
      </c>
      <c r="DR177" s="91">
        <v>0</v>
      </c>
      <c r="DS177" s="91">
        <v>0</v>
      </c>
      <c r="DT177" s="91">
        <v>0</v>
      </c>
      <c r="DU177" s="92">
        <v>4495483</v>
      </c>
      <c r="DV177" s="92">
        <v>464</v>
      </c>
      <c r="DW177" s="92">
        <v>9688.5400000000009</v>
      </c>
      <c r="DX177" s="92">
        <v>0</v>
      </c>
      <c r="DY177" s="92">
        <v>9688.5400000000009</v>
      </c>
      <c r="DZ177" s="92">
        <v>459</v>
      </c>
      <c r="EA177" s="92">
        <v>4495483</v>
      </c>
      <c r="EB177" s="92">
        <v>0</v>
      </c>
      <c r="EC177" s="92">
        <v>0</v>
      </c>
      <c r="ED177" s="92">
        <v>0</v>
      </c>
      <c r="EE177" s="92">
        <v>0</v>
      </c>
      <c r="EF177" s="92">
        <v>0</v>
      </c>
      <c r="EG177" s="92">
        <v>0</v>
      </c>
      <c r="EH177" s="92">
        <v>0</v>
      </c>
      <c r="EI177" s="92">
        <v>48443</v>
      </c>
      <c r="EJ177" s="92">
        <v>398966</v>
      </c>
      <c r="EK177" s="92">
        <v>4942892</v>
      </c>
      <c r="EL177" s="92">
        <v>3242114</v>
      </c>
      <c r="EM177" s="92">
        <v>1700778</v>
      </c>
      <c r="EN177" s="92">
        <v>1700778</v>
      </c>
      <c r="EO177" s="92">
        <v>16000</v>
      </c>
      <c r="EP177" s="92">
        <v>3444</v>
      </c>
      <c r="EQ177" s="92">
        <v>199104421</v>
      </c>
      <c r="ER177" s="92">
        <v>0</v>
      </c>
      <c r="ES177" s="92">
        <v>0</v>
      </c>
      <c r="ET177" s="92">
        <v>48443</v>
      </c>
      <c r="EU177" s="92">
        <v>0</v>
      </c>
      <c r="EV177" s="92">
        <v>0</v>
      </c>
      <c r="EW177" s="92">
        <v>0</v>
      </c>
      <c r="EX177" s="92">
        <v>0</v>
      </c>
      <c r="EY177" s="92">
        <v>0</v>
      </c>
      <c r="EZ177" s="92">
        <v>0</v>
      </c>
      <c r="FA177" s="88">
        <v>4447040</v>
      </c>
      <c r="FB177" s="88">
        <v>459</v>
      </c>
      <c r="FC177" s="88">
        <v>9688.5400000000009</v>
      </c>
      <c r="FD177" s="88">
        <v>175</v>
      </c>
      <c r="FE177" s="88">
        <v>9863.5400000000009</v>
      </c>
      <c r="FF177" s="88">
        <v>459</v>
      </c>
      <c r="FG177" s="88">
        <v>4527365</v>
      </c>
      <c r="FH177" s="88">
        <v>0</v>
      </c>
      <c r="FI177" s="88">
        <v>0</v>
      </c>
      <c r="FJ177" s="88">
        <v>0</v>
      </c>
      <c r="FK177" s="88">
        <v>0</v>
      </c>
      <c r="FL177" s="88">
        <v>0</v>
      </c>
      <c r="FM177" s="88">
        <v>0</v>
      </c>
      <c r="FN177" s="88">
        <v>0</v>
      </c>
      <c r="FO177" s="88">
        <v>0</v>
      </c>
      <c r="FP177" s="88">
        <v>397116</v>
      </c>
      <c r="FQ177" s="88">
        <v>217</v>
      </c>
      <c r="FR177" s="88">
        <v>0</v>
      </c>
      <c r="FS177" s="88">
        <v>0</v>
      </c>
      <c r="FT177" s="88">
        <v>0</v>
      </c>
      <c r="FU177" s="88">
        <v>0</v>
      </c>
      <c r="FV177" s="88">
        <v>0</v>
      </c>
      <c r="FW177" s="88">
        <v>4924698</v>
      </c>
      <c r="FX177" s="88">
        <v>3234354</v>
      </c>
      <c r="FY177" s="88">
        <v>1690344</v>
      </c>
      <c r="FZ177" s="88">
        <v>1690344</v>
      </c>
      <c r="GA177" s="88">
        <v>7500</v>
      </c>
      <c r="GB177" s="88">
        <v>206867623</v>
      </c>
      <c r="GC177" s="88">
        <v>0</v>
      </c>
      <c r="GD177" s="88">
        <v>0</v>
      </c>
      <c r="GE177" s="93">
        <v>4527365</v>
      </c>
      <c r="GF177" s="93">
        <v>459</v>
      </c>
      <c r="GG177" s="93">
        <v>9863.5400000000009</v>
      </c>
      <c r="GH177" s="93">
        <v>179</v>
      </c>
      <c r="GI177" s="93">
        <v>10042.540000000001</v>
      </c>
      <c r="GJ177" s="93">
        <v>447</v>
      </c>
      <c r="GK177" s="93">
        <v>4489015</v>
      </c>
      <c r="GL177" s="93">
        <v>38350</v>
      </c>
      <c r="GM177" s="93">
        <v>0</v>
      </c>
      <c r="GN177" s="93">
        <v>0</v>
      </c>
      <c r="GO177" s="93">
        <v>0</v>
      </c>
      <c r="GP177" s="93">
        <v>0</v>
      </c>
      <c r="GQ177" s="93">
        <v>0</v>
      </c>
      <c r="GR177" s="93">
        <v>0</v>
      </c>
      <c r="GS177" s="93">
        <v>120510</v>
      </c>
      <c r="GT177" s="93">
        <v>395166</v>
      </c>
      <c r="GU177" s="93">
        <v>0</v>
      </c>
      <c r="GV177" s="93">
        <v>25281</v>
      </c>
      <c r="GW177" s="93">
        <v>0</v>
      </c>
      <c r="GX177" s="93">
        <v>0</v>
      </c>
      <c r="GY177" s="93">
        <v>0</v>
      </c>
      <c r="GZ177" s="93">
        <v>0</v>
      </c>
      <c r="HA177" s="93">
        <v>5068322</v>
      </c>
      <c r="HB177" s="93">
        <v>3303318</v>
      </c>
      <c r="HC177" s="93">
        <v>1765004</v>
      </c>
      <c r="HD177" s="93">
        <v>1765004</v>
      </c>
      <c r="HE177" s="93">
        <v>0</v>
      </c>
      <c r="HF177" s="93">
        <v>216232276</v>
      </c>
      <c r="HG177" s="93">
        <v>0</v>
      </c>
      <c r="HH177" s="93">
        <v>0</v>
      </c>
      <c r="HI177" s="65">
        <v>4489015</v>
      </c>
      <c r="HJ177" s="65">
        <v>447</v>
      </c>
      <c r="HK177" s="65">
        <v>10042.540000000001</v>
      </c>
      <c r="HL177" s="65">
        <v>0</v>
      </c>
      <c r="HM177" s="65">
        <v>10042.540000000001</v>
      </c>
      <c r="HN177" s="65">
        <v>439</v>
      </c>
      <c r="HO177" s="65">
        <v>4408675</v>
      </c>
      <c r="HP177" s="65">
        <v>80340</v>
      </c>
      <c r="HQ177" s="65">
        <v>0</v>
      </c>
      <c r="HR177" s="65">
        <v>9718</v>
      </c>
      <c r="HS177" s="65">
        <v>0</v>
      </c>
      <c r="HT177" s="65">
        <v>0</v>
      </c>
      <c r="HU177" s="65">
        <v>0</v>
      </c>
      <c r="HV177" s="65">
        <v>0</v>
      </c>
      <c r="HW177" s="65">
        <v>80340</v>
      </c>
      <c r="HX177" s="65">
        <v>398066</v>
      </c>
      <c r="HY177" s="65">
        <v>0</v>
      </c>
      <c r="HZ177" s="65">
        <v>12143</v>
      </c>
      <c r="IA177" s="65">
        <v>0</v>
      </c>
      <c r="IB177" s="65">
        <v>0</v>
      </c>
      <c r="IC177" s="65">
        <v>12504</v>
      </c>
      <c r="ID177" s="65">
        <v>0</v>
      </c>
      <c r="IE177" s="65">
        <v>5001786</v>
      </c>
      <c r="IF177" s="65">
        <v>3305411</v>
      </c>
      <c r="IG177" s="65">
        <v>1696375</v>
      </c>
      <c r="IH177" s="65">
        <v>1696375</v>
      </c>
      <c r="II177" s="65">
        <v>200000</v>
      </c>
      <c r="IJ177" s="65">
        <v>232723618</v>
      </c>
      <c r="IK177" s="65">
        <v>0</v>
      </c>
      <c r="IL177" s="65">
        <v>0</v>
      </c>
      <c r="IM177" s="90">
        <v>4418393</v>
      </c>
      <c r="IN177" s="90">
        <v>439</v>
      </c>
      <c r="IO177" s="90">
        <v>10064.68</v>
      </c>
      <c r="IP177" s="90">
        <v>0</v>
      </c>
      <c r="IQ177" s="90">
        <v>10064.68</v>
      </c>
      <c r="IR177" s="90">
        <v>428</v>
      </c>
      <c r="IS177" s="90">
        <v>4307683</v>
      </c>
      <c r="IT177" s="90">
        <v>110710</v>
      </c>
      <c r="IU177" s="90">
        <v>0</v>
      </c>
      <c r="IV177" s="90">
        <v>0</v>
      </c>
      <c r="IW177" s="90">
        <v>0</v>
      </c>
      <c r="IX177" s="90">
        <v>0</v>
      </c>
      <c r="IY177" s="90">
        <v>0</v>
      </c>
      <c r="IZ177" s="90">
        <v>0</v>
      </c>
      <c r="JA177" s="90">
        <v>110711</v>
      </c>
      <c r="JB177" s="90">
        <v>395816</v>
      </c>
      <c r="JC177" s="90">
        <v>0</v>
      </c>
      <c r="JD177" s="90">
        <v>16113</v>
      </c>
      <c r="JE177" s="90">
        <v>0</v>
      </c>
      <c r="JF177" s="90">
        <v>0</v>
      </c>
      <c r="JG177" s="90">
        <v>25843</v>
      </c>
      <c r="JH177" s="90">
        <v>0</v>
      </c>
      <c r="JI177" s="90">
        <v>4966876</v>
      </c>
      <c r="JJ177" s="90">
        <v>3520675</v>
      </c>
      <c r="JK177" s="90">
        <v>1446201</v>
      </c>
      <c r="JL177" s="90">
        <v>1446201</v>
      </c>
      <c r="JM177" s="90">
        <v>450000</v>
      </c>
      <c r="JN177" s="90">
        <v>281784689</v>
      </c>
      <c r="JO177" s="90">
        <v>0</v>
      </c>
      <c r="JP177" s="90">
        <v>0</v>
      </c>
      <c r="JQ177" s="100">
        <v>4307683</v>
      </c>
      <c r="JR177" s="100">
        <v>428</v>
      </c>
      <c r="JS177" s="100">
        <v>10064.68</v>
      </c>
      <c r="JT177" s="100">
        <v>935.32</v>
      </c>
      <c r="JU177" s="100">
        <v>11000</v>
      </c>
      <c r="JV177" s="100">
        <v>420</v>
      </c>
      <c r="JW177" s="100">
        <v>4620000</v>
      </c>
      <c r="JX177" s="100">
        <v>0</v>
      </c>
      <c r="JY177" s="100">
        <v>0</v>
      </c>
      <c r="JZ177" s="100">
        <v>0</v>
      </c>
      <c r="KA177" s="100">
        <v>0</v>
      </c>
      <c r="KB177" s="100">
        <v>0</v>
      </c>
      <c r="KC177" s="100">
        <v>0</v>
      </c>
      <c r="KD177" s="100">
        <v>0</v>
      </c>
      <c r="KE177" s="100">
        <v>88000</v>
      </c>
      <c r="KF177" s="100">
        <v>397479</v>
      </c>
      <c r="KG177" s="100">
        <v>0</v>
      </c>
      <c r="KH177" s="100">
        <v>0</v>
      </c>
      <c r="KI177" s="100">
        <v>0</v>
      </c>
      <c r="KJ177" s="100">
        <v>0</v>
      </c>
      <c r="KK177" s="100">
        <v>113811</v>
      </c>
      <c r="KL177" s="100">
        <v>0</v>
      </c>
      <c r="KM177" s="100">
        <v>5219290</v>
      </c>
      <c r="KN177" s="100">
        <v>3411984</v>
      </c>
      <c r="KO177" s="100">
        <v>1807306</v>
      </c>
      <c r="KP177" s="100">
        <v>1807306</v>
      </c>
      <c r="KQ177" s="100">
        <v>189065</v>
      </c>
      <c r="KR177" s="100">
        <v>345870455</v>
      </c>
      <c r="KS177" s="100">
        <v>0</v>
      </c>
      <c r="KT177" s="100">
        <v>0</v>
      </c>
    </row>
    <row r="178" spans="1:306" x14ac:dyDescent="0.25">
      <c r="A178" s="61">
        <v>2828</v>
      </c>
      <c r="B178" s="61" t="s">
        <v>193</v>
      </c>
      <c r="C178" s="61">
        <v>12653225</v>
      </c>
      <c r="D178" s="61">
        <v>1377</v>
      </c>
      <c r="E178" s="61">
        <v>9188.98</v>
      </c>
      <c r="F178" s="61">
        <v>75</v>
      </c>
      <c r="G178" s="61">
        <v>9263.98</v>
      </c>
      <c r="H178" s="61">
        <v>1363</v>
      </c>
      <c r="I178" s="61">
        <v>12626805</v>
      </c>
      <c r="J178" s="61">
        <v>0</v>
      </c>
      <c r="K178" s="61">
        <v>0</v>
      </c>
      <c r="L178" s="61">
        <v>0</v>
      </c>
      <c r="M178" s="61">
        <v>0</v>
      </c>
      <c r="N178" s="61">
        <v>0</v>
      </c>
      <c r="O178" s="61">
        <v>0</v>
      </c>
      <c r="P178" s="61">
        <v>0</v>
      </c>
      <c r="Q178" s="61">
        <v>129696</v>
      </c>
      <c r="R178" s="61">
        <v>0</v>
      </c>
      <c r="S178" s="61">
        <v>12786956</v>
      </c>
      <c r="T178" s="61">
        <v>7426834</v>
      </c>
      <c r="U178" s="61">
        <v>5360122</v>
      </c>
      <c r="V178" s="61">
        <v>5360122</v>
      </c>
      <c r="W178" s="61">
        <v>1266603</v>
      </c>
      <c r="X178" s="61">
        <v>11188</v>
      </c>
      <c r="Y178" s="61">
        <v>679553956</v>
      </c>
      <c r="Z178" s="61">
        <v>0</v>
      </c>
      <c r="AA178" s="61">
        <v>0</v>
      </c>
      <c r="AB178" s="61">
        <v>26420</v>
      </c>
      <c r="AC178" s="61">
        <v>0</v>
      </c>
      <c r="AD178" s="61">
        <v>4035</v>
      </c>
      <c r="AE178" s="94">
        <v>12626805</v>
      </c>
      <c r="AF178" s="94">
        <v>1363</v>
      </c>
      <c r="AG178" s="94">
        <v>9263.98</v>
      </c>
      <c r="AH178" s="94">
        <v>0</v>
      </c>
      <c r="AI178" s="94">
        <v>9263.98</v>
      </c>
      <c r="AJ178" s="94">
        <v>1338</v>
      </c>
      <c r="AK178" s="94">
        <v>12395205</v>
      </c>
      <c r="AL178" s="94">
        <v>0</v>
      </c>
      <c r="AM178" s="94">
        <v>0</v>
      </c>
      <c r="AN178" s="94">
        <v>0</v>
      </c>
      <c r="AO178" s="94">
        <v>0</v>
      </c>
      <c r="AP178" s="94">
        <v>0</v>
      </c>
      <c r="AQ178" s="94">
        <v>0</v>
      </c>
      <c r="AR178" s="94">
        <v>0</v>
      </c>
      <c r="AS178" s="94">
        <v>231600</v>
      </c>
      <c r="AT178" s="94">
        <v>0</v>
      </c>
      <c r="AU178" s="94">
        <v>12886197</v>
      </c>
      <c r="AV178" s="94">
        <v>7240108</v>
      </c>
      <c r="AW178" s="94">
        <v>5646089</v>
      </c>
      <c r="AX178" s="94">
        <v>5646089</v>
      </c>
      <c r="AY178" s="94">
        <v>1178255</v>
      </c>
      <c r="AZ178" s="94">
        <v>12441</v>
      </c>
      <c r="BA178" s="94">
        <v>684091234</v>
      </c>
      <c r="BB178" s="94">
        <v>0</v>
      </c>
      <c r="BC178" s="94">
        <v>0</v>
      </c>
      <c r="BD178" s="94">
        <v>231600</v>
      </c>
      <c r="BE178" s="94">
        <v>0</v>
      </c>
      <c r="BF178" s="94">
        <v>0</v>
      </c>
      <c r="BG178" s="94">
        <v>27792</v>
      </c>
      <c r="BH178" s="94">
        <v>0</v>
      </c>
      <c r="BI178" s="94">
        <v>0</v>
      </c>
      <c r="BJ178" s="85">
        <v>12395205</v>
      </c>
      <c r="BK178" s="85">
        <v>1338</v>
      </c>
      <c r="BL178" s="85">
        <v>9263.98</v>
      </c>
      <c r="BM178" s="85">
        <v>0</v>
      </c>
      <c r="BN178" s="85">
        <v>9263.98</v>
      </c>
      <c r="BO178" s="85">
        <v>1302</v>
      </c>
      <c r="BP178" s="85">
        <v>12061702</v>
      </c>
      <c r="BQ178" s="85">
        <v>0</v>
      </c>
      <c r="BR178" s="85">
        <v>7510</v>
      </c>
      <c r="BS178" s="85">
        <v>0</v>
      </c>
      <c r="BT178" s="85">
        <v>0</v>
      </c>
      <c r="BU178" s="85">
        <v>0</v>
      </c>
      <c r="BV178" s="85">
        <v>0</v>
      </c>
      <c r="BW178" s="85">
        <v>0</v>
      </c>
      <c r="BX178" s="85">
        <v>333503</v>
      </c>
      <c r="BY178" s="85">
        <v>0</v>
      </c>
      <c r="BZ178" s="85">
        <v>12767604</v>
      </c>
      <c r="CA178" s="85">
        <v>7268136</v>
      </c>
      <c r="CB178" s="85">
        <v>5499468</v>
      </c>
      <c r="CC178" s="85">
        <v>5499468</v>
      </c>
      <c r="CD178" s="85">
        <v>1177345</v>
      </c>
      <c r="CE178" s="85">
        <v>9623</v>
      </c>
      <c r="CF178" s="85">
        <v>701375067</v>
      </c>
      <c r="CG178" s="85">
        <v>0</v>
      </c>
      <c r="CH178" s="85">
        <v>0</v>
      </c>
      <c r="CI178" s="85">
        <v>333503</v>
      </c>
      <c r="CJ178" s="85">
        <v>0</v>
      </c>
      <c r="CK178" s="85">
        <v>7479</v>
      </c>
      <c r="CL178" s="85">
        <v>23907</v>
      </c>
      <c r="CM178" s="85">
        <v>0</v>
      </c>
      <c r="CN178" s="85">
        <v>0</v>
      </c>
      <c r="CO178" s="91">
        <v>12069212</v>
      </c>
      <c r="CP178" s="91">
        <v>1302</v>
      </c>
      <c r="CQ178" s="91">
        <v>9269.75</v>
      </c>
      <c r="CR178" s="91">
        <v>0</v>
      </c>
      <c r="CS178" s="91">
        <v>9269.75</v>
      </c>
      <c r="CT178" s="91">
        <v>1282</v>
      </c>
      <c r="CU178" s="91">
        <v>11883820</v>
      </c>
      <c r="CV178" s="91">
        <v>0</v>
      </c>
      <c r="CW178" s="91">
        <v>46822</v>
      </c>
      <c r="CX178" s="91">
        <v>0</v>
      </c>
      <c r="CY178" s="91">
        <v>0</v>
      </c>
      <c r="CZ178" s="91">
        <v>0</v>
      </c>
      <c r="DA178" s="91">
        <v>0</v>
      </c>
      <c r="DB178" s="91">
        <v>0</v>
      </c>
      <c r="DC178" s="91">
        <v>185395</v>
      </c>
      <c r="DD178" s="91">
        <v>0</v>
      </c>
      <c r="DE178" s="91">
        <v>12371137</v>
      </c>
      <c r="DF178" s="91">
        <v>6921384</v>
      </c>
      <c r="DG178" s="91">
        <v>5449753</v>
      </c>
      <c r="DH178" s="91">
        <v>5459023</v>
      </c>
      <c r="DI178" s="91">
        <v>1205603</v>
      </c>
      <c r="DJ178" s="91">
        <v>9764</v>
      </c>
      <c r="DK178" s="91">
        <v>708954215</v>
      </c>
      <c r="DL178" s="91">
        <v>0</v>
      </c>
      <c r="DM178" s="91">
        <v>9270</v>
      </c>
      <c r="DN178" s="91">
        <v>185392</v>
      </c>
      <c r="DO178" s="91">
        <v>0</v>
      </c>
      <c r="DP178" s="91">
        <v>0</v>
      </c>
      <c r="DQ178" s="91">
        <v>69708</v>
      </c>
      <c r="DR178" s="91">
        <v>0</v>
      </c>
      <c r="DS178" s="91">
        <v>0</v>
      </c>
      <c r="DT178" s="91">
        <v>0</v>
      </c>
      <c r="DU178" s="92">
        <v>11930642</v>
      </c>
      <c r="DV178" s="92">
        <v>1282</v>
      </c>
      <c r="DW178" s="92">
        <v>9306.27</v>
      </c>
      <c r="DX178" s="92">
        <v>93.73</v>
      </c>
      <c r="DY178" s="92">
        <v>9400</v>
      </c>
      <c r="DZ178" s="92">
        <v>1276</v>
      </c>
      <c r="EA178" s="92">
        <v>11994400</v>
      </c>
      <c r="EB178" s="92">
        <v>0</v>
      </c>
      <c r="EC178" s="92">
        <v>85165</v>
      </c>
      <c r="ED178" s="92">
        <v>0</v>
      </c>
      <c r="EE178" s="92">
        <v>0</v>
      </c>
      <c r="EF178" s="92">
        <v>0</v>
      </c>
      <c r="EG178" s="92">
        <v>0</v>
      </c>
      <c r="EH178" s="92">
        <v>840000</v>
      </c>
      <c r="EI178" s="92">
        <v>56400</v>
      </c>
      <c r="EJ178" s="92">
        <v>0</v>
      </c>
      <c r="EK178" s="92">
        <v>13095604</v>
      </c>
      <c r="EL178" s="92">
        <v>7553557</v>
      </c>
      <c r="EM178" s="92">
        <v>5542047</v>
      </c>
      <c r="EN178" s="92">
        <v>5542047</v>
      </c>
      <c r="EO178" s="92">
        <v>1246302</v>
      </c>
      <c r="EP178" s="92">
        <v>10001</v>
      </c>
      <c r="EQ178" s="92">
        <v>752641049</v>
      </c>
      <c r="ER178" s="92">
        <v>0</v>
      </c>
      <c r="ES178" s="92">
        <v>0</v>
      </c>
      <c r="ET178" s="92">
        <v>0</v>
      </c>
      <c r="EU178" s="92">
        <v>0</v>
      </c>
      <c r="EV178" s="92">
        <v>10622</v>
      </c>
      <c r="EW178" s="92">
        <v>71724</v>
      </c>
      <c r="EX178" s="92">
        <v>0</v>
      </c>
      <c r="EY178" s="92">
        <v>0</v>
      </c>
      <c r="EZ178" s="92">
        <v>37293</v>
      </c>
      <c r="FA178" s="88">
        <v>12079565</v>
      </c>
      <c r="FB178" s="88">
        <v>1276</v>
      </c>
      <c r="FC178" s="88">
        <v>9466.74</v>
      </c>
      <c r="FD178" s="88">
        <v>233.26</v>
      </c>
      <c r="FE178" s="88">
        <v>9700</v>
      </c>
      <c r="FF178" s="88">
        <v>1267</v>
      </c>
      <c r="FG178" s="88">
        <v>12289900</v>
      </c>
      <c r="FH178" s="88">
        <v>0</v>
      </c>
      <c r="FI178" s="88">
        <v>0</v>
      </c>
      <c r="FJ178" s="88">
        <v>24833</v>
      </c>
      <c r="FK178" s="88">
        <v>0</v>
      </c>
      <c r="FL178" s="88">
        <v>0</v>
      </c>
      <c r="FM178" s="88">
        <v>0</v>
      </c>
      <c r="FN178" s="88">
        <v>840000</v>
      </c>
      <c r="FO178" s="88">
        <v>87300</v>
      </c>
      <c r="FP178" s="88">
        <v>0</v>
      </c>
      <c r="FQ178" s="88">
        <v>0</v>
      </c>
      <c r="FR178" s="88">
        <v>9825</v>
      </c>
      <c r="FS178" s="88">
        <v>0</v>
      </c>
      <c r="FT178" s="88">
        <v>0</v>
      </c>
      <c r="FU178" s="88">
        <v>77729</v>
      </c>
      <c r="FV178" s="88">
        <v>25446</v>
      </c>
      <c r="FW178" s="88">
        <v>13355033</v>
      </c>
      <c r="FX178" s="88">
        <v>7514374</v>
      </c>
      <c r="FY178" s="88">
        <v>5840659</v>
      </c>
      <c r="FZ178" s="88">
        <v>5830834</v>
      </c>
      <c r="GA178" s="88">
        <v>1548974</v>
      </c>
      <c r="GB178" s="88">
        <v>803625054</v>
      </c>
      <c r="GC178" s="88">
        <v>9825</v>
      </c>
      <c r="GD178" s="88">
        <v>0</v>
      </c>
      <c r="GE178" s="93">
        <v>12314733</v>
      </c>
      <c r="GF178" s="93">
        <v>1267</v>
      </c>
      <c r="GG178" s="93">
        <v>9719.6</v>
      </c>
      <c r="GH178" s="93">
        <v>258.52999999999997</v>
      </c>
      <c r="GI178" s="93">
        <v>9978.1299999999992</v>
      </c>
      <c r="GJ178" s="93">
        <v>1242</v>
      </c>
      <c r="GK178" s="93">
        <v>12392837</v>
      </c>
      <c r="GL178" s="93">
        <v>0</v>
      </c>
      <c r="GM178" s="93">
        <v>0</v>
      </c>
      <c r="GN178" s="93">
        <v>0</v>
      </c>
      <c r="GO178" s="93">
        <v>0</v>
      </c>
      <c r="GP178" s="93">
        <v>0</v>
      </c>
      <c r="GQ178" s="93">
        <v>0</v>
      </c>
      <c r="GR178" s="93">
        <v>840000</v>
      </c>
      <c r="GS178" s="93">
        <v>249453</v>
      </c>
      <c r="GT178" s="93">
        <v>0</v>
      </c>
      <c r="GU178" s="93">
        <v>0</v>
      </c>
      <c r="GV178" s="93">
        <v>12723</v>
      </c>
      <c r="GW178" s="93">
        <v>0</v>
      </c>
      <c r="GX178" s="93">
        <v>0</v>
      </c>
      <c r="GY178" s="93">
        <v>126438</v>
      </c>
      <c r="GZ178" s="93">
        <v>25954</v>
      </c>
      <c r="HA178" s="93">
        <v>13647405</v>
      </c>
      <c r="HB178" s="93">
        <v>7395618</v>
      </c>
      <c r="HC178" s="93">
        <v>6251787</v>
      </c>
      <c r="HD178" s="93">
        <v>6251787</v>
      </c>
      <c r="HE178" s="93">
        <v>1334505</v>
      </c>
      <c r="HF178" s="93">
        <v>830473006</v>
      </c>
      <c r="HG178" s="93">
        <v>0</v>
      </c>
      <c r="HH178" s="93">
        <v>0</v>
      </c>
      <c r="HI178" s="65">
        <v>12392837</v>
      </c>
      <c r="HJ178" s="65">
        <v>1242</v>
      </c>
      <c r="HK178" s="65">
        <v>9978.1299999999992</v>
      </c>
      <c r="HL178" s="65">
        <v>21.87</v>
      </c>
      <c r="HM178" s="65">
        <v>10000</v>
      </c>
      <c r="HN178" s="65">
        <v>1218</v>
      </c>
      <c r="HO178" s="65">
        <v>12180000</v>
      </c>
      <c r="HP178" s="65">
        <v>212837</v>
      </c>
      <c r="HQ178" s="65">
        <v>0</v>
      </c>
      <c r="HR178" s="65">
        <v>65839</v>
      </c>
      <c r="HS178" s="65">
        <v>0</v>
      </c>
      <c r="HT178" s="65">
        <v>0</v>
      </c>
      <c r="HU178" s="65">
        <v>0</v>
      </c>
      <c r="HV178" s="65">
        <v>840000</v>
      </c>
      <c r="HW178" s="65">
        <v>240000</v>
      </c>
      <c r="HX178" s="65">
        <v>0</v>
      </c>
      <c r="HY178" s="65">
        <v>0</v>
      </c>
      <c r="HZ178" s="65">
        <v>39742</v>
      </c>
      <c r="IA178" s="65">
        <v>0</v>
      </c>
      <c r="IB178" s="65">
        <v>0</v>
      </c>
      <c r="IC178" s="65">
        <v>153278</v>
      </c>
      <c r="ID178" s="65">
        <v>52052</v>
      </c>
      <c r="IE178" s="65">
        <v>13783748</v>
      </c>
      <c r="IF178" s="65">
        <v>7535594</v>
      </c>
      <c r="IG178" s="65">
        <v>6248154</v>
      </c>
      <c r="IH178" s="65">
        <v>6248154</v>
      </c>
      <c r="II178" s="65">
        <v>1482635</v>
      </c>
      <c r="IJ178" s="65">
        <v>894623239</v>
      </c>
      <c r="IK178" s="65">
        <v>0</v>
      </c>
      <c r="IL178" s="65">
        <v>0</v>
      </c>
      <c r="IM178" s="90">
        <v>12245839</v>
      </c>
      <c r="IN178" s="90">
        <v>1218</v>
      </c>
      <c r="IO178" s="90">
        <v>10054.06</v>
      </c>
      <c r="IP178" s="90">
        <v>0</v>
      </c>
      <c r="IQ178" s="90">
        <v>10054.06</v>
      </c>
      <c r="IR178" s="90">
        <v>1196</v>
      </c>
      <c r="IS178" s="90">
        <v>12024656</v>
      </c>
      <c r="IT178" s="90">
        <v>221183</v>
      </c>
      <c r="IU178" s="90">
        <v>0</v>
      </c>
      <c r="IV178" s="90">
        <v>21936</v>
      </c>
      <c r="IW178" s="90">
        <v>0</v>
      </c>
      <c r="IX178" s="90">
        <v>0</v>
      </c>
      <c r="IY178" s="90">
        <v>0</v>
      </c>
      <c r="IZ178" s="90">
        <v>840000</v>
      </c>
      <c r="JA178" s="90">
        <v>221189</v>
      </c>
      <c r="JB178" s="90">
        <v>0</v>
      </c>
      <c r="JC178" s="90">
        <v>0</v>
      </c>
      <c r="JD178" s="90">
        <v>6393</v>
      </c>
      <c r="JE178" s="90">
        <v>0</v>
      </c>
      <c r="JF178" s="90">
        <v>0</v>
      </c>
      <c r="JG178" s="90">
        <v>138260</v>
      </c>
      <c r="JH178" s="90">
        <v>21475</v>
      </c>
      <c r="JI178" s="90">
        <v>13495092</v>
      </c>
      <c r="JJ178" s="90">
        <v>7948629</v>
      </c>
      <c r="JK178" s="90">
        <v>5546463</v>
      </c>
      <c r="JL178" s="90">
        <v>5516301</v>
      </c>
      <c r="JM178" s="90">
        <v>1487328</v>
      </c>
      <c r="JN178" s="90">
        <v>1013673223</v>
      </c>
      <c r="JO178" s="90">
        <v>30162</v>
      </c>
      <c r="JP178" s="90">
        <v>0</v>
      </c>
      <c r="JQ178" s="100">
        <v>12046592</v>
      </c>
      <c r="JR178" s="100">
        <v>1196</v>
      </c>
      <c r="JS178" s="100">
        <v>10072.4</v>
      </c>
      <c r="JT178" s="100">
        <v>927.6</v>
      </c>
      <c r="JU178" s="100">
        <v>11000</v>
      </c>
      <c r="JV178" s="100">
        <v>1204</v>
      </c>
      <c r="JW178" s="100">
        <v>13244000</v>
      </c>
      <c r="JX178" s="100">
        <v>0</v>
      </c>
      <c r="JY178" s="100">
        <v>0</v>
      </c>
      <c r="JZ178" s="100">
        <v>0</v>
      </c>
      <c r="KA178" s="100">
        <v>0</v>
      </c>
      <c r="KB178" s="100">
        <v>0</v>
      </c>
      <c r="KC178" s="100">
        <v>0</v>
      </c>
      <c r="KD178" s="100">
        <v>840000</v>
      </c>
      <c r="KE178" s="100">
        <v>0</v>
      </c>
      <c r="KF178" s="100">
        <v>0</v>
      </c>
      <c r="KG178" s="100">
        <v>0</v>
      </c>
      <c r="KH178" s="100">
        <v>31611</v>
      </c>
      <c r="KI178" s="100">
        <v>0</v>
      </c>
      <c r="KJ178" s="100">
        <v>0</v>
      </c>
      <c r="KK178" s="100">
        <v>252479</v>
      </c>
      <c r="KL178" s="100">
        <v>55088</v>
      </c>
      <c r="KM178" s="100">
        <v>14423178</v>
      </c>
      <c r="KN178" s="100">
        <v>7671194</v>
      </c>
      <c r="KO178" s="100">
        <v>6751984</v>
      </c>
      <c r="KP178" s="100">
        <v>6773984</v>
      </c>
      <c r="KQ178" s="100">
        <v>1356062</v>
      </c>
      <c r="KR178" s="100">
        <v>1135746292</v>
      </c>
      <c r="KS178" s="100">
        <v>0</v>
      </c>
      <c r="KT178" s="100">
        <v>22000</v>
      </c>
    </row>
    <row r="179" spans="1:306" x14ac:dyDescent="0.25">
      <c r="A179" s="61">
        <v>2835</v>
      </c>
      <c r="B179" s="61" t="s">
        <v>194</v>
      </c>
      <c r="C179" s="61">
        <v>40810501</v>
      </c>
      <c r="D179" s="61">
        <v>4369</v>
      </c>
      <c r="E179" s="61">
        <v>9340.92</v>
      </c>
      <c r="F179" s="61">
        <v>75</v>
      </c>
      <c r="G179" s="61">
        <v>9415.92</v>
      </c>
      <c r="H179" s="61">
        <v>4404</v>
      </c>
      <c r="I179" s="61">
        <v>41467712</v>
      </c>
      <c r="J179" s="61">
        <v>0</v>
      </c>
      <c r="K179" s="61">
        <v>39535</v>
      </c>
      <c r="L179" s="61">
        <v>0</v>
      </c>
      <c r="M179" s="61">
        <v>0</v>
      </c>
      <c r="N179" s="61">
        <v>0</v>
      </c>
      <c r="O179" s="61">
        <v>0</v>
      </c>
      <c r="P179" s="61">
        <v>0</v>
      </c>
      <c r="Q179" s="61">
        <v>0</v>
      </c>
      <c r="R179" s="61">
        <v>0</v>
      </c>
      <c r="S179" s="61">
        <v>41513840</v>
      </c>
      <c r="T179" s="61">
        <v>28775017</v>
      </c>
      <c r="U179" s="61">
        <v>12738823</v>
      </c>
      <c r="V179" s="61">
        <v>12738823</v>
      </c>
      <c r="W179" s="61">
        <v>4089541</v>
      </c>
      <c r="X179" s="61">
        <v>207291</v>
      </c>
      <c r="Y179" s="61">
        <v>1641460799</v>
      </c>
      <c r="Z179" s="61">
        <v>0</v>
      </c>
      <c r="AA179" s="61">
        <v>0</v>
      </c>
      <c r="AB179" s="61">
        <v>0</v>
      </c>
      <c r="AC179" s="61">
        <v>0</v>
      </c>
      <c r="AD179" s="61">
        <v>6593</v>
      </c>
      <c r="AE179" s="94">
        <v>41507247</v>
      </c>
      <c r="AF179" s="94">
        <v>4404</v>
      </c>
      <c r="AG179" s="94">
        <v>9424.9</v>
      </c>
      <c r="AH179" s="94">
        <v>0</v>
      </c>
      <c r="AI179" s="94">
        <v>9424.9</v>
      </c>
      <c r="AJ179" s="94">
        <v>4490</v>
      </c>
      <c r="AK179" s="94">
        <v>42317801</v>
      </c>
      <c r="AL179" s="94">
        <v>0</v>
      </c>
      <c r="AM179" s="94">
        <v>11638</v>
      </c>
      <c r="AN179" s="94">
        <v>0</v>
      </c>
      <c r="AO179" s="94">
        <v>0</v>
      </c>
      <c r="AP179" s="94">
        <v>0</v>
      </c>
      <c r="AQ179" s="94">
        <v>0</v>
      </c>
      <c r="AR179" s="94">
        <v>0</v>
      </c>
      <c r="AS179" s="94">
        <v>0</v>
      </c>
      <c r="AT179" s="94">
        <v>0</v>
      </c>
      <c r="AU179" s="94">
        <v>42477659</v>
      </c>
      <c r="AV179" s="94">
        <v>29555808</v>
      </c>
      <c r="AW179" s="94">
        <v>12921851</v>
      </c>
      <c r="AX179" s="94">
        <v>12912426</v>
      </c>
      <c r="AY179" s="94">
        <v>3923579</v>
      </c>
      <c r="AZ179" s="94">
        <v>237710</v>
      </c>
      <c r="BA179" s="94">
        <v>1708096091</v>
      </c>
      <c r="BB179" s="94">
        <v>9425</v>
      </c>
      <c r="BC179" s="94">
        <v>0</v>
      </c>
      <c r="BD179" s="94">
        <v>0</v>
      </c>
      <c r="BE179" s="94">
        <v>0</v>
      </c>
      <c r="BF179" s="94">
        <v>30409</v>
      </c>
      <c r="BG179" s="94">
        <v>117811</v>
      </c>
      <c r="BH179" s="94">
        <v>0</v>
      </c>
      <c r="BI179" s="94">
        <v>0</v>
      </c>
      <c r="BJ179" s="85">
        <v>42329439</v>
      </c>
      <c r="BK179" s="85">
        <v>4490</v>
      </c>
      <c r="BL179" s="85">
        <v>9427.49</v>
      </c>
      <c r="BM179" s="85">
        <v>0</v>
      </c>
      <c r="BN179" s="85">
        <v>9427.49</v>
      </c>
      <c r="BO179" s="85">
        <v>4606</v>
      </c>
      <c r="BP179" s="85">
        <v>43423019</v>
      </c>
      <c r="BQ179" s="85">
        <v>0</v>
      </c>
      <c r="BR179" s="85">
        <v>14498</v>
      </c>
      <c r="BS179" s="85">
        <v>0</v>
      </c>
      <c r="BT179" s="85">
        <v>0</v>
      </c>
      <c r="BU179" s="85">
        <v>0</v>
      </c>
      <c r="BV179" s="85">
        <v>0</v>
      </c>
      <c r="BW179" s="85">
        <v>0</v>
      </c>
      <c r="BX179" s="85">
        <v>0</v>
      </c>
      <c r="BY179" s="85">
        <v>0</v>
      </c>
      <c r="BZ179" s="85">
        <v>43545677</v>
      </c>
      <c r="CA179" s="85">
        <v>30550299</v>
      </c>
      <c r="CB179" s="85">
        <v>12995378</v>
      </c>
      <c r="CC179" s="85">
        <v>13014233</v>
      </c>
      <c r="CD179" s="85">
        <v>3711023</v>
      </c>
      <c r="CE179" s="85">
        <v>160363</v>
      </c>
      <c r="CF179" s="85">
        <v>1745212498</v>
      </c>
      <c r="CG179" s="85">
        <v>0</v>
      </c>
      <c r="CH179" s="85">
        <v>18855</v>
      </c>
      <c r="CI179" s="85">
        <v>0</v>
      </c>
      <c r="CJ179" s="85">
        <v>0</v>
      </c>
      <c r="CK179" s="85">
        <v>31054</v>
      </c>
      <c r="CL179" s="85">
        <v>77106</v>
      </c>
      <c r="CM179" s="85">
        <v>0</v>
      </c>
      <c r="CN179" s="85">
        <v>0</v>
      </c>
      <c r="CO179" s="91">
        <v>43437517</v>
      </c>
      <c r="CP179" s="91">
        <v>4606</v>
      </c>
      <c r="CQ179" s="91">
        <v>9430.64</v>
      </c>
      <c r="CR179" s="91">
        <v>0</v>
      </c>
      <c r="CS179" s="91">
        <v>9430.64</v>
      </c>
      <c r="CT179" s="91">
        <v>4707</v>
      </c>
      <c r="CU179" s="91">
        <v>44390022</v>
      </c>
      <c r="CV179" s="91">
        <v>0</v>
      </c>
      <c r="CW179" s="91">
        <v>70196</v>
      </c>
      <c r="CX179" s="91">
        <v>0</v>
      </c>
      <c r="CY179" s="91">
        <v>0</v>
      </c>
      <c r="CZ179" s="91">
        <v>0</v>
      </c>
      <c r="DA179" s="91">
        <v>0</v>
      </c>
      <c r="DB179" s="91">
        <v>0</v>
      </c>
      <c r="DC179" s="91">
        <v>0</v>
      </c>
      <c r="DD179" s="91">
        <v>544621</v>
      </c>
      <c r="DE179" s="91">
        <v>45140451</v>
      </c>
      <c r="DF179" s="91">
        <v>33274830</v>
      </c>
      <c r="DG179" s="91">
        <v>11865621</v>
      </c>
      <c r="DH179" s="91">
        <v>11856191</v>
      </c>
      <c r="DI179" s="91">
        <v>3713700</v>
      </c>
      <c r="DJ179" s="91">
        <v>162720</v>
      </c>
      <c r="DK179" s="91">
        <v>1848331601</v>
      </c>
      <c r="DL179" s="91">
        <v>9430</v>
      </c>
      <c r="DM179" s="91">
        <v>0</v>
      </c>
      <c r="DN179" s="91">
        <v>0</v>
      </c>
      <c r="DO179" s="91">
        <v>1140</v>
      </c>
      <c r="DP179" s="91">
        <v>15708</v>
      </c>
      <c r="DQ179" s="91">
        <v>118764</v>
      </c>
      <c r="DR179" s="91">
        <v>0</v>
      </c>
      <c r="DS179" s="91">
        <v>0</v>
      </c>
      <c r="DT179" s="91">
        <v>0</v>
      </c>
      <c r="DU179" s="92">
        <v>44460218</v>
      </c>
      <c r="DV179" s="92">
        <v>4707</v>
      </c>
      <c r="DW179" s="92">
        <v>9445.5499999999993</v>
      </c>
      <c r="DX179" s="92">
        <v>0</v>
      </c>
      <c r="DY179" s="92">
        <v>9445.5499999999993</v>
      </c>
      <c r="DZ179" s="92">
        <v>4741</v>
      </c>
      <c r="EA179" s="92">
        <v>44781353</v>
      </c>
      <c r="EB179" s="92">
        <v>0</v>
      </c>
      <c r="EC179" s="92">
        <v>1242</v>
      </c>
      <c r="ED179" s="92">
        <v>0</v>
      </c>
      <c r="EE179" s="92">
        <v>0</v>
      </c>
      <c r="EF179" s="92">
        <v>0</v>
      </c>
      <c r="EG179" s="92">
        <v>0</v>
      </c>
      <c r="EH179" s="92">
        <v>0</v>
      </c>
      <c r="EI179" s="92">
        <v>0</v>
      </c>
      <c r="EJ179" s="92">
        <v>116046</v>
      </c>
      <c r="EK179" s="92">
        <v>45105710</v>
      </c>
      <c r="EL179" s="92">
        <v>33573378</v>
      </c>
      <c r="EM179" s="92">
        <v>11532332</v>
      </c>
      <c r="EN179" s="92">
        <v>11522886</v>
      </c>
      <c r="EO179" s="92">
        <v>3716975</v>
      </c>
      <c r="EP179" s="92">
        <v>166658</v>
      </c>
      <c r="EQ179" s="92">
        <v>1963199052</v>
      </c>
      <c r="ER179" s="92">
        <v>9446</v>
      </c>
      <c r="ES179" s="92">
        <v>0</v>
      </c>
      <c r="ET179" s="92">
        <v>0</v>
      </c>
      <c r="EU179" s="92">
        <v>0</v>
      </c>
      <c r="EV179" s="92">
        <v>28729</v>
      </c>
      <c r="EW179" s="92">
        <v>178340</v>
      </c>
      <c r="EX179" s="92">
        <v>0</v>
      </c>
      <c r="EY179" s="92">
        <v>0</v>
      </c>
      <c r="EZ179" s="92">
        <v>0</v>
      </c>
      <c r="FA179" s="88">
        <v>44782595</v>
      </c>
      <c r="FB179" s="88">
        <v>4741</v>
      </c>
      <c r="FC179" s="88">
        <v>9445.81</v>
      </c>
      <c r="FD179" s="88">
        <v>254.19</v>
      </c>
      <c r="FE179" s="88">
        <v>9700</v>
      </c>
      <c r="FF179" s="88">
        <v>4745</v>
      </c>
      <c r="FG179" s="88">
        <v>46026500</v>
      </c>
      <c r="FH179" s="88">
        <v>0</v>
      </c>
      <c r="FI179" s="88">
        <v>0</v>
      </c>
      <c r="FJ179" s="88">
        <v>2528</v>
      </c>
      <c r="FK179" s="88">
        <v>0</v>
      </c>
      <c r="FL179" s="88">
        <v>0</v>
      </c>
      <c r="FM179" s="88">
        <v>0</v>
      </c>
      <c r="FN179" s="88">
        <v>0</v>
      </c>
      <c r="FO179" s="88">
        <v>0</v>
      </c>
      <c r="FP179" s="88">
        <v>315837</v>
      </c>
      <c r="FQ179" s="88">
        <v>55264</v>
      </c>
      <c r="FR179" s="88">
        <v>19839</v>
      </c>
      <c r="FS179" s="88">
        <v>0</v>
      </c>
      <c r="FT179" s="88">
        <v>0</v>
      </c>
      <c r="FU179" s="88">
        <v>264578</v>
      </c>
      <c r="FV179" s="88">
        <v>0</v>
      </c>
      <c r="FW179" s="88">
        <v>46684546</v>
      </c>
      <c r="FX179" s="88">
        <v>33343599</v>
      </c>
      <c r="FY179" s="88">
        <v>13340947</v>
      </c>
      <c r="FZ179" s="88">
        <v>13322476</v>
      </c>
      <c r="GA179" s="88">
        <v>2439100</v>
      </c>
      <c r="GB179" s="88">
        <v>2093004422</v>
      </c>
      <c r="GC179" s="88">
        <v>18471</v>
      </c>
      <c r="GD179" s="88">
        <v>0</v>
      </c>
      <c r="GE179" s="93">
        <v>46029028</v>
      </c>
      <c r="GF179" s="93">
        <v>4745</v>
      </c>
      <c r="GG179" s="93">
        <v>9700.5300000000007</v>
      </c>
      <c r="GH179" s="93">
        <v>299.47000000000003</v>
      </c>
      <c r="GI179" s="93">
        <v>10000</v>
      </c>
      <c r="GJ179" s="93">
        <v>4714</v>
      </c>
      <c r="GK179" s="93">
        <v>47140000</v>
      </c>
      <c r="GL179" s="93">
        <v>0</v>
      </c>
      <c r="GM179" s="93">
        <v>0</v>
      </c>
      <c r="GN179" s="93">
        <v>56123</v>
      </c>
      <c r="GO179" s="93">
        <v>0</v>
      </c>
      <c r="GP179" s="93">
        <v>0</v>
      </c>
      <c r="GQ179" s="93">
        <v>0</v>
      </c>
      <c r="GR179" s="93">
        <v>0</v>
      </c>
      <c r="GS179" s="93">
        <v>310000</v>
      </c>
      <c r="GT179" s="93">
        <v>207046</v>
      </c>
      <c r="GU179" s="93">
        <v>2105</v>
      </c>
      <c r="GV179" s="93">
        <v>53155</v>
      </c>
      <c r="GW179" s="93">
        <v>0</v>
      </c>
      <c r="GX179" s="93">
        <v>0</v>
      </c>
      <c r="GY179" s="93">
        <v>468402</v>
      </c>
      <c r="GZ179" s="93">
        <v>38931</v>
      </c>
      <c r="HA179" s="93">
        <v>48275762</v>
      </c>
      <c r="HB179" s="93">
        <v>34626756</v>
      </c>
      <c r="HC179" s="93">
        <v>13649006</v>
      </c>
      <c r="HD179" s="93">
        <v>13649006</v>
      </c>
      <c r="HE179" s="93">
        <v>2395123</v>
      </c>
      <c r="HF179" s="93">
        <v>2134515810</v>
      </c>
      <c r="HG179" s="93">
        <v>0</v>
      </c>
      <c r="HH179" s="93">
        <v>0</v>
      </c>
      <c r="HI179" s="65">
        <v>47196123</v>
      </c>
      <c r="HJ179" s="65">
        <v>4714</v>
      </c>
      <c r="HK179" s="65">
        <v>10011.91</v>
      </c>
      <c r="HL179" s="65">
        <v>0</v>
      </c>
      <c r="HM179" s="65">
        <v>10011.91</v>
      </c>
      <c r="HN179" s="65">
        <v>4700</v>
      </c>
      <c r="HO179" s="65">
        <v>47055977</v>
      </c>
      <c r="HP179" s="65">
        <v>140146</v>
      </c>
      <c r="HQ179" s="65">
        <v>0</v>
      </c>
      <c r="HR179" s="65">
        <v>2879</v>
      </c>
      <c r="HS179" s="65">
        <v>0</v>
      </c>
      <c r="HT179" s="65">
        <v>0</v>
      </c>
      <c r="HU179" s="65">
        <v>0</v>
      </c>
      <c r="HV179" s="65">
        <v>0</v>
      </c>
      <c r="HW179" s="65">
        <v>140167</v>
      </c>
      <c r="HX179" s="65">
        <v>203046</v>
      </c>
      <c r="HY179" s="65">
        <v>1428</v>
      </c>
      <c r="HZ179" s="65">
        <v>0</v>
      </c>
      <c r="IA179" s="65">
        <v>0</v>
      </c>
      <c r="IB179" s="65">
        <v>0</v>
      </c>
      <c r="IC179" s="65">
        <v>555052</v>
      </c>
      <c r="ID179" s="65">
        <v>13013</v>
      </c>
      <c r="IE179" s="65">
        <v>48111708</v>
      </c>
      <c r="IF179" s="65">
        <v>36199063</v>
      </c>
      <c r="IG179" s="65">
        <v>11912645</v>
      </c>
      <c r="IH179" s="65">
        <v>11932669</v>
      </c>
      <c r="II179" s="65">
        <v>2367255</v>
      </c>
      <c r="IJ179" s="65">
        <v>2360349013</v>
      </c>
      <c r="IK179" s="65">
        <v>0</v>
      </c>
      <c r="IL179" s="65">
        <v>20024</v>
      </c>
      <c r="IM179" s="90">
        <v>47058856</v>
      </c>
      <c r="IN179" s="90">
        <v>4700</v>
      </c>
      <c r="IO179" s="90">
        <v>10012.52</v>
      </c>
      <c r="IP179" s="90">
        <v>0</v>
      </c>
      <c r="IQ179" s="90">
        <v>10012.52</v>
      </c>
      <c r="IR179" s="90">
        <v>4653</v>
      </c>
      <c r="IS179" s="90">
        <v>46588256</v>
      </c>
      <c r="IT179" s="90">
        <v>470600</v>
      </c>
      <c r="IU179" s="90">
        <v>0</v>
      </c>
      <c r="IV179" s="90">
        <v>67560</v>
      </c>
      <c r="IW179" s="90">
        <v>0</v>
      </c>
      <c r="IX179" s="90">
        <v>0</v>
      </c>
      <c r="IY179" s="90">
        <v>0</v>
      </c>
      <c r="IZ179" s="90">
        <v>0</v>
      </c>
      <c r="JA179" s="90">
        <v>470588</v>
      </c>
      <c r="JB179" s="90">
        <v>199046</v>
      </c>
      <c r="JC179" s="90">
        <v>0</v>
      </c>
      <c r="JD179" s="90">
        <v>20729</v>
      </c>
      <c r="JE179" s="90">
        <v>0</v>
      </c>
      <c r="JF179" s="90">
        <v>0</v>
      </c>
      <c r="JG179" s="90">
        <v>679736</v>
      </c>
      <c r="JH179" s="90">
        <v>122052</v>
      </c>
      <c r="JI179" s="90">
        <v>48618567</v>
      </c>
      <c r="JJ179" s="90">
        <v>36286880</v>
      </c>
      <c r="JK179" s="90">
        <v>12331687</v>
      </c>
      <c r="JL179" s="90">
        <v>12341700</v>
      </c>
      <c r="JM179" s="90">
        <v>2367722</v>
      </c>
      <c r="JN179" s="90">
        <v>2647397638</v>
      </c>
      <c r="JO179" s="90">
        <v>0</v>
      </c>
      <c r="JP179" s="90">
        <v>10013</v>
      </c>
      <c r="JQ179" s="100">
        <v>46655816</v>
      </c>
      <c r="JR179" s="100">
        <v>4653</v>
      </c>
      <c r="JS179" s="100">
        <v>10027.040000000001</v>
      </c>
      <c r="JT179" s="100">
        <v>972.96</v>
      </c>
      <c r="JU179" s="100">
        <v>11000</v>
      </c>
      <c r="JV179" s="100">
        <v>4601</v>
      </c>
      <c r="JW179" s="100">
        <v>50611000</v>
      </c>
      <c r="JX179" s="100">
        <v>0</v>
      </c>
      <c r="JY179" s="100">
        <v>0</v>
      </c>
      <c r="JZ179" s="100">
        <v>0</v>
      </c>
      <c r="KA179" s="100">
        <v>0</v>
      </c>
      <c r="KB179" s="100">
        <v>0</v>
      </c>
      <c r="KC179" s="100">
        <v>0</v>
      </c>
      <c r="KD179" s="100">
        <v>0</v>
      </c>
      <c r="KE179" s="100">
        <v>572000</v>
      </c>
      <c r="KF179" s="100">
        <v>194796</v>
      </c>
      <c r="KG179" s="100">
        <v>186</v>
      </c>
      <c r="KH179" s="100">
        <v>53995</v>
      </c>
      <c r="KI179" s="100">
        <v>0</v>
      </c>
      <c r="KJ179" s="100">
        <v>0</v>
      </c>
      <c r="KK179" s="100">
        <v>832250</v>
      </c>
      <c r="KL179" s="100">
        <v>129962</v>
      </c>
      <c r="KM179" s="100">
        <v>52394189</v>
      </c>
      <c r="KN179" s="100">
        <v>36630738</v>
      </c>
      <c r="KO179" s="100">
        <v>15763451</v>
      </c>
      <c r="KP179" s="100">
        <v>15763451</v>
      </c>
      <c r="KQ179" s="100">
        <v>2386063</v>
      </c>
      <c r="KR179" s="100">
        <v>3206760040</v>
      </c>
      <c r="KS179" s="100">
        <v>0</v>
      </c>
      <c r="KT179" s="100">
        <v>0</v>
      </c>
    </row>
    <row r="180" spans="1:306" x14ac:dyDescent="0.25">
      <c r="A180" s="61">
        <v>2842</v>
      </c>
      <c r="B180" s="61" t="s">
        <v>195</v>
      </c>
      <c r="C180" s="61">
        <v>5234271</v>
      </c>
      <c r="D180" s="61">
        <v>518</v>
      </c>
      <c r="E180" s="61">
        <v>10104.77</v>
      </c>
      <c r="F180" s="61">
        <v>75</v>
      </c>
      <c r="G180" s="61">
        <v>10179.77</v>
      </c>
      <c r="H180" s="61">
        <v>525</v>
      </c>
      <c r="I180" s="61">
        <v>5344379</v>
      </c>
      <c r="J180" s="61">
        <v>0</v>
      </c>
      <c r="K180" s="61">
        <v>0</v>
      </c>
      <c r="L180" s="61">
        <v>0</v>
      </c>
      <c r="M180" s="61">
        <v>0</v>
      </c>
      <c r="N180" s="61">
        <v>0</v>
      </c>
      <c r="O180" s="61">
        <v>0</v>
      </c>
      <c r="P180" s="61">
        <v>0</v>
      </c>
      <c r="Q180" s="61">
        <v>0</v>
      </c>
      <c r="R180" s="61">
        <v>0</v>
      </c>
      <c r="S180" s="61">
        <v>5344379</v>
      </c>
      <c r="T180" s="61">
        <v>326143</v>
      </c>
      <c r="U180" s="61">
        <v>5018236</v>
      </c>
      <c r="V180" s="61">
        <v>5018236</v>
      </c>
      <c r="W180" s="61">
        <v>940565</v>
      </c>
      <c r="X180" s="61">
        <v>296828</v>
      </c>
      <c r="Y180" s="61">
        <v>523425055</v>
      </c>
      <c r="Z180" s="61">
        <v>0</v>
      </c>
      <c r="AA180" s="61">
        <v>0</v>
      </c>
      <c r="AB180" s="61">
        <v>0</v>
      </c>
      <c r="AC180" s="61">
        <v>0</v>
      </c>
      <c r="AD180" s="61">
        <v>0</v>
      </c>
      <c r="AE180" s="94">
        <v>5344379</v>
      </c>
      <c r="AF180" s="94">
        <v>525</v>
      </c>
      <c r="AG180" s="94">
        <v>10179.77</v>
      </c>
      <c r="AH180" s="94">
        <v>0</v>
      </c>
      <c r="AI180" s="94">
        <v>10179.77</v>
      </c>
      <c r="AJ180" s="94">
        <v>526</v>
      </c>
      <c r="AK180" s="94">
        <v>5354559</v>
      </c>
      <c r="AL180" s="94">
        <v>0</v>
      </c>
      <c r="AM180" s="94">
        <v>0</v>
      </c>
      <c r="AN180" s="94">
        <v>0</v>
      </c>
      <c r="AO180" s="94">
        <v>0</v>
      </c>
      <c r="AP180" s="94">
        <v>0</v>
      </c>
      <c r="AQ180" s="94">
        <v>0</v>
      </c>
      <c r="AR180" s="94">
        <v>0</v>
      </c>
      <c r="AS180" s="94">
        <v>0</v>
      </c>
      <c r="AT180" s="94">
        <v>0</v>
      </c>
      <c r="AU180" s="94">
        <v>5364739</v>
      </c>
      <c r="AV180" s="94">
        <v>277015</v>
      </c>
      <c r="AW180" s="94">
        <v>5087724</v>
      </c>
      <c r="AX180" s="94">
        <v>5087724</v>
      </c>
      <c r="AY180" s="94">
        <v>932112</v>
      </c>
      <c r="AZ180" s="94">
        <v>277021</v>
      </c>
      <c r="BA180" s="94">
        <v>547639804</v>
      </c>
      <c r="BB180" s="94">
        <v>0</v>
      </c>
      <c r="BC180" s="94">
        <v>0</v>
      </c>
      <c r="BD180" s="94">
        <v>0</v>
      </c>
      <c r="BE180" s="94">
        <v>0</v>
      </c>
      <c r="BF180" s="94">
        <v>0</v>
      </c>
      <c r="BG180" s="94">
        <v>10180</v>
      </c>
      <c r="BH180" s="94">
        <v>0</v>
      </c>
      <c r="BI180" s="94">
        <v>0</v>
      </c>
      <c r="BJ180" s="85">
        <v>5354559</v>
      </c>
      <c r="BK180" s="85">
        <v>526</v>
      </c>
      <c r="BL180" s="85">
        <v>10179.77</v>
      </c>
      <c r="BM180" s="85">
        <v>0</v>
      </c>
      <c r="BN180" s="85">
        <v>10179.77</v>
      </c>
      <c r="BO180" s="85">
        <v>530</v>
      </c>
      <c r="BP180" s="85">
        <v>5395278</v>
      </c>
      <c r="BQ180" s="85">
        <v>0</v>
      </c>
      <c r="BR180" s="85">
        <v>0</v>
      </c>
      <c r="BS180" s="85">
        <v>0</v>
      </c>
      <c r="BT180" s="85">
        <v>0</v>
      </c>
      <c r="BU180" s="85">
        <v>0</v>
      </c>
      <c r="BV180" s="85">
        <v>0</v>
      </c>
      <c r="BW180" s="85">
        <v>0</v>
      </c>
      <c r="BX180" s="85">
        <v>0</v>
      </c>
      <c r="BY180" s="85">
        <v>0</v>
      </c>
      <c r="BZ180" s="85">
        <v>5403247</v>
      </c>
      <c r="CA180" s="85">
        <v>236058</v>
      </c>
      <c r="CB180" s="85">
        <v>5167189</v>
      </c>
      <c r="CC180" s="85">
        <v>5167189</v>
      </c>
      <c r="CD180" s="85">
        <v>922043</v>
      </c>
      <c r="CE180" s="85">
        <v>313396</v>
      </c>
      <c r="CF180" s="85">
        <v>568068235</v>
      </c>
      <c r="CG180" s="85">
        <v>0</v>
      </c>
      <c r="CH180" s="85">
        <v>0</v>
      </c>
      <c r="CI180" s="85">
        <v>0</v>
      </c>
      <c r="CJ180" s="85">
        <v>0</v>
      </c>
      <c r="CK180" s="85">
        <v>0</v>
      </c>
      <c r="CL180" s="85">
        <v>7969</v>
      </c>
      <c r="CM180" s="85">
        <v>0</v>
      </c>
      <c r="CN180" s="85">
        <v>0</v>
      </c>
      <c r="CO180" s="91">
        <v>5395278</v>
      </c>
      <c r="CP180" s="91">
        <v>530</v>
      </c>
      <c r="CQ180" s="91">
        <v>10179.77</v>
      </c>
      <c r="CR180" s="91">
        <v>0</v>
      </c>
      <c r="CS180" s="91">
        <v>10179.77</v>
      </c>
      <c r="CT180" s="91">
        <v>521</v>
      </c>
      <c r="CU180" s="91">
        <v>5303660</v>
      </c>
      <c r="CV180" s="91">
        <v>0</v>
      </c>
      <c r="CW180" s="91">
        <v>0</v>
      </c>
      <c r="CX180" s="91">
        <v>0</v>
      </c>
      <c r="CY180" s="91">
        <v>0</v>
      </c>
      <c r="CZ180" s="91">
        <v>0</v>
      </c>
      <c r="DA180" s="91">
        <v>0</v>
      </c>
      <c r="DB180" s="91">
        <v>0</v>
      </c>
      <c r="DC180" s="91">
        <v>91618</v>
      </c>
      <c r="DD180" s="91">
        <v>0</v>
      </c>
      <c r="DE180" s="91">
        <v>6562686</v>
      </c>
      <c r="DF180" s="91">
        <v>221343</v>
      </c>
      <c r="DG180" s="91">
        <v>6341343</v>
      </c>
      <c r="DH180" s="91">
        <v>6341343</v>
      </c>
      <c r="DI180" s="91">
        <v>918380</v>
      </c>
      <c r="DJ180" s="91">
        <v>318003</v>
      </c>
      <c r="DK180" s="91">
        <v>688263320</v>
      </c>
      <c r="DL180" s="91">
        <v>0</v>
      </c>
      <c r="DM180" s="91">
        <v>0</v>
      </c>
      <c r="DN180" s="91">
        <v>91618</v>
      </c>
      <c r="DO180" s="91">
        <v>1056965</v>
      </c>
      <c r="DP180" s="91">
        <v>0</v>
      </c>
      <c r="DQ180" s="91">
        <v>18825</v>
      </c>
      <c r="DR180" s="91">
        <v>0</v>
      </c>
      <c r="DS180" s="91">
        <v>0</v>
      </c>
      <c r="DT180" s="91">
        <v>0</v>
      </c>
      <c r="DU180" s="92">
        <v>5303660</v>
      </c>
      <c r="DV180" s="92">
        <v>521</v>
      </c>
      <c r="DW180" s="92">
        <v>10179.77</v>
      </c>
      <c r="DX180" s="92">
        <v>0</v>
      </c>
      <c r="DY180" s="92">
        <v>10179.77</v>
      </c>
      <c r="DZ180" s="92">
        <v>511</v>
      </c>
      <c r="EA180" s="92">
        <v>5303660</v>
      </c>
      <c r="EB180" s="92">
        <v>0</v>
      </c>
      <c r="EC180" s="92">
        <v>0</v>
      </c>
      <c r="ED180" s="92">
        <v>0</v>
      </c>
      <c r="EE180" s="92">
        <v>0</v>
      </c>
      <c r="EF180" s="92">
        <v>0</v>
      </c>
      <c r="EG180" s="92">
        <v>0</v>
      </c>
      <c r="EH180" s="92">
        <v>0</v>
      </c>
      <c r="EI180" s="92">
        <v>101798</v>
      </c>
      <c r="EJ180" s="92">
        <v>0</v>
      </c>
      <c r="EK180" s="92">
        <v>5428720</v>
      </c>
      <c r="EL180" s="92">
        <v>531931</v>
      </c>
      <c r="EM180" s="92">
        <v>4896789</v>
      </c>
      <c r="EN180" s="92">
        <v>4896789</v>
      </c>
      <c r="EO180" s="92">
        <v>918023</v>
      </c>
      <c r="EP180" s="92">
        <v>325699</v>
      </c>
      <c r="EQ180" s="92">
        <v>726611274</v>
      </c>
      <c r="ER180" s="92">
        <v>0</v>
      </c>
      <c r="ES180" s="92">
        <v>0</v>
      </c>
      <c r="ET180" s="92">
        <v>101798</v>
      </c>
      <c r="EU180" s="92">
        <v>0</v>
      </c>
      <c r="EV180" s="92">
        <v>0</v>
      </c>
      <c r="EW180" s="92">
        <v>23262</v>
      </c>
      <c r="EX180" s="92">
        <v>0</v>
      </c>
      <c r="EY180" s="92">
        <v>0</v>
      </c>
      <c r="EZ180" s="92">
        <v>0</v>
      </c>
      <c r="FA180" s="88">
        <v>5201862</v>
      </c>
      <c r="FB180" s="88">
        <v>511</v>
      </c>
      <c r="FC180" s="88">
        <v>10179.77</v>
      </c>
      <c r="FD180" s="88">
        <v>175</v>
      </c>
      <c r="FE180" s="88">
        <v>10354.77</v>
      </c>
      <c r="FF180" s="88">
        <v>499</v>
      </c>
      <c r="FG180" s="88">
        <v>5167030</v>
      </c>
      <c r="FH180" s="88">
        <v>34832</v>
      </c>
      <c r="FI180" s="88">
        <v>0</v>
      </c>
      <c r="FJ180" s="88">
        <v>0</v>
      </c>
      <c r="FK180" s="88">
        <v>0</v>
      </c>
      <c r="FL180" s="88">
        <v>0</v>
      </c>
      <c r="FM180" s="88">
        <v>0</v>
      </c>
      <c r="FN180" s="88">
        <v>0</v>
      </c>
      <c r="FO180" s="88">
        <v>124257</v>
      </c>
      <c r="FP180" s="88">
        <v>0</v>
      </c>
      <c r="FQ180" s="88">
        <v>0</v>
      </c>
      <c r="FR180" s="88">
        <v>0</v>
      </c>
      <c r="FS180" s="88">
        <v>0</v>
      </c>
      <c r="FT180" s="88">
        <v>0</v>
      </c>
      <c r="FU180" s="88">
        <v>32184</v>
      </c>
      <c r="FV180" s="88">
        <v>0</v>
      </c>
      <c r="FW180" s="88">
        <v>5358303</v>
      </c>
      <c r="FX180" s="88">
        <v>504060</v>
      </c>
      <c r="FY180" s="88">
        <v>4854243</v>
      </c>
      <c r="FZ180" s="88">
        <v>4854243</v>
      </c>
      <c r="GA180" s="88">
        <v>1204283</v>
      </c>
      <c r="GB180" s="88">
        <v>737594035</v>
      </c>
      <c r="GC180" s="88">
        <v>0</v>
      </c>
      <c r="GD180" s="88">
        <v>0</v>
      </c>
      <c r="GE180" s="93">
        <v>5167030</v>
      </c>
      <c r="GF180" s="93">
        <v>499</v>
      </c>
      <c r="GG180" s="93">
        <v>10354.77</v>
      </c>
      <c r="GH180" s="93">
        <v>179</v>
      </c>
      <c r="GI180" s="93">
        <v>10533.77</v>
      </c>
      <c r="GJ180" s="93">
        <v>486</v>
      </c>
      <c r="GK180" s="93">
        <v>5119412</v>
      </c>
      <c r="GL180" s="93">
        <v>47618</v>
      </c>
      <c r="GM180" s="93">
        <v>0</v>
      </c>
      <c r="GN180" s="93">
        <v>0</v>
      </c>
      <c r="GO180" s="93">
        <v>0</v>
      </c>
      <c r="GP180" s="93">
        <v>0</v>
      </c>
      <c r="GQ180" s="93">
        <v>0</v>
      </c>
      <c r="GR180" s="93">
        <v>0</v>
      </c>
      <c r="GS180" s="93">
        <v>136939</v>
      </c>
      <c r="GT180" s="93">
        <v>0</v>
      </c>
      <c r="GU180" s="93">
        <v>0</v>
      </c>
      <c r="GV180" s="93">
        <v>5094</v>
      </c>
      <c r="GW180" s="93">
        <v>0</v>
      </c>
      <c r="GX180" s="93">
        <v>0</v>
      </c>
      <c r="GY180" s="93">
        <v>24900</v>
      </c>
      <c r="GZ180" s="93">
        <v>12977</v>
      </c>
      <c r="HA180" s="93">
        <v>5346940</v>
      </c>
      <c r="HB180" s="93">
        <v>480484</v>
      </c>
      <c r="HC180" s="93">
        <v>4866456</v>
      </c>
      <c r="HD180" s="93">
        <v>4866456</v>
      </c>
      <c r="HE180" s="93">
        <v>1295714</v>
      </c>
      <c r="HF180" s="93">
        <v>783863921</v>
      </c>
      <c r="HG180" s="93">
        <v>0</v>
      </c>
      <c r="HH180" s="93">
        <v>0</v>
      </c>
      <c r="HI180" s="65">
        <v>5119412</v>
      </c>
      <c r="HJ180" s="65">
        <v>486</v>
      </c>
      <c r="HK180" s="65">
        <v>10533.77</v>
      </c>
      <c r="HL180" s="65">
        <v>0</v>
      </c>
      <c r="HM180" s="65">
        <v>10533.77</v>
      </c>
      <c r="HN180" s="65">
        <v>475</v>
      </c>
      <c r="HO180" s="65">
        <v>5003541</v>
      </c>
      <c r="HP180" s="65">
        <v>115871</v>
      </c>
      <c r="HQ180" s="65">
        <v>0</v>
      </c>
      <c r="HR180" s="65">
        <v>0</v>
      </c>
      <c r="HS180" s="65">
        <v>0</v>
      </c>
      <c r="HT180" s="65">
        <v>0</v>
      </c>
      <c r="HU180" s="65">
        <v>0</v>
      </c>
      <c r="HV180" s="65">
        <v>0</v>
      </c>
      <c r="HW180" s="65">
        <v>115871</v>
      </c>
      <c r="HX180" s="65">
        <v>0</v>
      </c>
      <c r="HY180" s="65">
        <v>0</v>
      </c>
      <c r="HZ180" s="65">
        <v>0</v>
      </c>
      <c r="IA180" s="65">
        <v>0</v>
      </c>
      <c r="IB180" s="65">
        <v>0</v>
      </c>
      <c r="IC180" s="65">
        <v>25008</v>
      </c>
      <c r="ID180" s="65">
        <v>13013</v>
      </c>
      <c r="IE180" s="65">
        <v>5273304</v>
      </c>
      <c r="IF180" s="65">
        <v>461617</v>
      </c>
      <c r="IG180" s="65">
        <v>4811687</v>
      </c>
      <c r="IH180" s="65">
        <v>4811687</v>
      </c>
      <c r="II180" s="65">
        <v>1366725</v>
      </c>
      <c r="IJ180" s="65">
        <v>830474857</v>
      </c>
      <c r="IK180" s="65">
        <v>0</v>
      </c>
      <c r="IL180" s="65">
        <v>0</v>
      </c>
      <c r="IM180" s="90">
        <v>5003541</v>
      </c>
      <c r="IN180" s="90">
        <v>475</v>
      </c>
      <c r="IO180" s="90">
        <v>10533.77</v>
      </c>
      <c r="IP180" s="90">
        <v>0</v>
      </c>
      <c r="IQ180" s="90">
        <v>10533.77</v>
      </c>
      <c r="IR180" s="90">
        <v>460</v>
      </c>
      <c r="IS180" s="90">
        <v>4845534</v>
      </c>
      <c r="IT180" s="90">
        <v>158007</v>
      </c>
      <c r="IU180" s="90">
        <v>0</v>
      </c>
      <c r="IV180" s="90">
        <v>0</v>
      </c>
      <c r="IW180" s="90">
        <v>0</v>
      </c>
      <c r="IX180" s="90">
        <v>0</v>
      </c>
      <c r="IY180" s="90">
        <v>0</v>
      </c>
      <c r="IZ180" s="90">
        <v>0</v>
      </c>
      <c r="JA180" s="90">
        <v>158007</v>
      </c>
      <c r="JB180" s="90">
        <v>0</v>
      </c>
      <c r="JC180" s="90">
        <v>0</v>
      </c>
      <c r="JD180" s="90">
        <v>0</v>
      </c>
      <c r="JE180" s="90">
        <v>0</v>
      </c>
      <c r="JF180" s="90">
        <v>0</v>
      </c>
      <c r="JG180" s="90">
        <v>12599</v>
      </c>
      <c r="JH180" s="90">
        <v>13076</v>
      </c>
      <c r="JI180" s="90">
        <v>5187223</v>
      </c>
      <c r="JJ180" s="90">
        <v>444032</v>
      </c>
      <c r="JK180" s="90">
        <v>4743191</v>
      </c>
      <c r="JL180" s="90">
        <v>4743191</v>
      </c>
      <c r="JM180" s="90">
        <v>1392538</v>
      </c>
      <c r="JN180" s="90">
        <v>908866241</v>
      </c>
      <c r="JO180" s="90">
        <v>0</v>
      </c>
      <c r="JP180" s="90">
        <v>0</v>
      </c>
      <c r="JQ180" s="100">
        <v>4845534</v>
      </c>
      <c r="JR180" s="100">
        <v>460</v>
      </c>
      <c r="JS180" s="100">
        <v>10533.77</v>
      </c>
      <c r="JT180" s="100">
        <v>466.23</v>
      </c>
      <c r="JU180" s="100">
        <v>11000</v>
      </c>
      <c r="JV180" s="100">
        <v>462</v>
      </c>
      <c r="JW180" s="100">
        <v>5082000</v>
      </c>
      <c r="JX180" s="100">
        <v>0</v>
      </c>
      <c r="JY180" s="100">
        <v>0</v>
      </c>
      <c r="JZ180" s="100">
        <v>0</v>
      </c>
      <c r="KA180" s="100">
        <v>0</v>
      </c>
      <c r="KB180" s="100">
        <v>0</v>
      </c>
      <c r="KC180" s="100">
        <v>0</v>
      </c>
      <c r="KD180" s="100">
        <v>0</v>
      </c>
      <c r="KE180" s="100">
        <v>0</v>
      </c>
      <c r="KF180" s="100">
        <v>0</v>
      </c>
      <c r="KG180" s="100">
        <v>0</v>
      </c>
      <c r="KH180" s="100">
        <v>0</v>
      </c>
      <c r="KI180" s="100">
        <v>0</v>
      </c>
      <c r="KJ180" s="100">
        <v>0</v>
      </c>
      <c r="KK180" s="100">
        <v>42066</v>
      </c>
      <c r="KL180" s="100">
        <v>0</v>
      </c>
      <c r="KM180" s="100">
        <v>5124066</v>
      </c>
      <c r="KN180" s="100">
        <v>429086</v>
      </c>
      <c r="KO180" s="100">
        <v>4694980</v>
      </c>
      <c r="KP180" s="100">
        <v>4694980</v>
      </c>
      <c r="KQ180" s="100">
        <v>1440749</v>
      </c>
      <c r="KR180" s="100">
        <v>975347204</v>
      </c>
      <c r="KS180" s="100">
        <v>0</v>
      </c>
      <c r="KT180" s="100">
        <v>0</v>
      </c>
    </row>
    <row r="181" spans="1:306" x14ac:dyDescent="0.25">
      <c r="A181" s="99">
        <v>1848</v>
      </c>
      <c r="B181" s="99" t="s">
        <v>196</v>
      </c>
      <c r="C181" s="61">
        <v>5943950</v>
      </c>
      <c r="D181" s="61">
        <v>520</v>
      </c>
      <c r="E181" s="61">
        <v>11430.67</v>
      </c>
      <c r="F181" s="61">
        <v>75</v>
      </c>
      <c r="G181" s="61">
        <v>11505.67</v>
      </c>
      <c r="H181" s="61">
        <v>533</v>
      </c>
      <c r="I181" s="61">
        <v>6132522</v>
      </c>
      <c r="J181" s="61">
        <v>0</v>
      </c>
      <c r="K181" s="61">
        <v>43106</v>
      </c>
      <c r="L181" s="61">
        <v>0</v>
      </c>
      <c r="M181" s="61">
        <v>504178</v>
      </c>
      <c r="N181" s="61">
        <v>0</v>
      </c>
      <c r="O181" s="61">
        <v>0</v>
      </c>
      <c r="P181" s="61">
        <v>0</v>
      </c>
      <c r="Q181" s="61">
        <v>0</v>
      </c>
      <c r="R181" s="61">
        <v>0</v>
      </c>
      <c r="S181" s="61">
        <v>6685607</v>
      </c>
      <c r="T181" s="61">
        <v>260067</v>
      </c>
      <c r="U181" s="61">
        <v>6425540</v>
      </c>
      <c r="V181" s="61">
        <v>6425540</v>
      </c>
      <c r="W181" s="61">
        <v>85000</v>
      </c>
      <c r="X181" s="61">
        <v>491</v>
      </c>
      <c r="Y181" s="61">
        <v>868601100</v>
      </c>
      <c r="Z181" s="61">
        <v>0</v>
      </c>
      <c r="AA181" s="61">
        <v>0</v>
      </c>
      <c r="AB181" s="61">
        <v>0</v>
      </c>
      <c r="AC181" s="61">
        <v>0</v>
      </c>
      <c r="AD181" s="61">
        <v>5801</v>
      </c>
      <c r="AE181" s="94">
        <v>6679806</v>
      </c>
      <c r="AF181" s="94">
        <v>533</v>
      </c>
      <c r="AG181" s="94">
        <v>12532.47</v>
      </c>
      <c r="AH181" s="94">
        <v>0</v>
      </c>
      <c r="AI181" s="94">
        <v>12532.47</v>
      </c>
      <c r="AJ181" s="94">
        <v>534</v>
      </c>
      <c r="AK181" s="94">
        <v>6692339</v>
      </c>
      <c r="AL181" s="94">
        <v>0</v>
      </c>
      <c r="AM181" s="94">
        <v>0</v>
      </c>
      <c r="AN181" s="94">
        <v>0</v>
      </c>
      <c r="AO181" s="94">
        <v>0</v>
      </c>
      <c r="AP181" s="94">
        <v>0</v>
      </c>
      <c r="AQ181" s="94">
        <v>0</v>
      </c>
      <c r="AR181" s="94">
        <v>0</v>
      </c>
      <c r="AS181" s="94">
        <v>0</v>
      </c>
      <c r="AT181" s="94">
        <v>0</v>
      </c>
      <c r="AU181" s="94">
        <v>6692339</v>
      </c>
      <c r="AV181" s="94">
        <v>482559</v>
      </c>
      <c r="AW181" s="94">
        <v>6209780</v>
      </c>
      <c r="AX181" s="94">
        <v>6209780</v>
      </c>
      <c r="AY181" s="94">
        <v>125000</v>
      </c>
      <c r="AZ181" s="94">
        <v>343</v>
      </c>
      <c r="BA181" s="94">
        <v>906363600</v>
      </c>
      <c r="BB181" s="94">
        <v>0</v>
      </c>
      <c r="BC181" s="94">
        <v>0</v>
      </c>
      <c r="BD181" s="94">
        <v>0</v>
      </c>
      <c r="BE181" s="94">
        <v>0</v>
      </c>
      <c r="BF181" s="94">
        <v>0</v>
      </c>
      <c r="BG181" s="94">
        <v>0</v>
      </c>
      <c r="BH181" s="94">
        <v>0</v>
      </c>
      <c r="BI181" s="94">
        <v>0</v>
      </c>
      <c r="BJ181" s="85">
        <v>6692339</v>
      </c>
      <c r="BK181" s="85">
        <v>534</v>
      </c>
      <c r="BL181" s="85">
        <v>12532.47</v>
      </c>
      <c r="BM181" s="85">
        <v>0</v>
      </c>
      <c r="BN181" s="85">
        <v>12532.47</v>
      </c>
      <c r="BO181" s="85">
        <v>534</v>
      </c>
      <c r="BP181" s="85">
        <v>6692339</v>
      </c>
      <c r="BQ181" s="85">
        <v>0</v>
      </c>
      <c r="BR181" s="85">
        <v>0</v>
      </c>
      <c r="BS181" s="85">
        <v>0</v>
      </c>
      <c r="BT181" s="85">
        <v>0</v>
      </c>
      <c r="BU181" s="85">
        <v>0</v>
      </c>
      <c r="BV181" s="85">
        <v>0</v>
      </c>
      <c r="BW181" s="85">
        <v>0</v>
      </c>
      <c r="BX181" s="85">
        <v>0</v>
      </c>
      <c r="BY181" s="85">
        <v>0</v>
      </c>
      <c r="BZ181" s="85">
        <v>6692339</v>
      </c>
      <c r="CA181" s="85">
        <v>417164</v>
      </c>
      <c r="CB181" s="85">
        <v>6275175</v>
      </c>
      <c r="CC181" s="85">
        <v>6287707</v>
      </c>
      <c r="CD181" s="85">
        <v>125000</v>
      </c>
      <c r="CE181" s="85">
        <v>266</v>
      </c>
      <c r="CF181" s="85">
        <v>884596100</v>
      </c>
      <c r="CG181" s="85">
        <v>0</v>
      </c>
      <c r="CH181" s="85">
        <v>12532</v>
      </c>
      <c r="CI181" s="85">
        <v>0</v>
      </c>
      <c r="CJ181" s="85">
        <v>0</v>
      </c>
      <c r="CK181" s="85">
        <v>0</v>
      </c>
      <c r="CL181" s="85">
        <v>0</v>
      </c>
      <c r="CM181" s="85">
        <v>0</v>
      </c>
      <c r="CN181" s="85">
        <v>0</v>
      </c>
      <c r="CO181" s="91">
        <v>6692339</v>
      </c>
      <c r="CP181" s="91">
        <v>534</v>
      </c>
      <c r="CQ181" s="91">
        <v>12532.47</v>
      </c>
      <c r="CR181" s="91">
        <v>0</v>
      </c>
      <c r="CS181" s="91">
        <v>12532.47</v>
      </c>
      <c r="CT181" s="91">
        <v>536</v>
      </c>
      <c r="CU181" s="91">
        <v>6717404</v>
      </c>
      <c r="CV181" s="91">
        <v>0</v>
      </c>
      <c r="CW181" s="91">
        <v>20010</v>
      </c>
      <c r="CX181" s="91">
        <v>0</v>
      </c>
      <c r="CY181" s="91">
        <v>0</v>
      </c>
      <c r="CZ181" s="91">
        <v>0</v>
      </c>
      <c r="DA181" s="91">
        <v>0</v>
      </c>
      <c r="DB181" s="91">
        <v>0</v>
      </c>
      <c r="DC181" s="91">
        <v>0</v>
      </c>
      <c r="DD181" s="91">
        <v>0</v>
      </c>
      <c r="DE181" s="91">
        <v>6775799</v>
      </c>
      <c r="DF181" s="91">
        <v>580528</v>
      </c>
      <c r="DG181" s="91">
        <v>6195271</v>
      </c>
      <c r="DH181" s="91">
        <v>6220336</v>
      </c>
      <c r="DI181" s="91">
        <v>50000</v>
      </c>
      <c r="DJ181" s="91">
        <v>270</v>
      </c>
      <c r="DK181" s="91">
        <v>871990500</v>
      </c>
      <c r="DL181" s="91">
        <v>0</v>
      </c>
      <c r="DM181" s="91">
        <v>25065</v>
      </c>
      <c r="DN181" s="91">
        <v>0</v>
      </c>
      <c r="DO181" s="91">
        <v>0</v>
      </c>
      <c r="DP181" s="91">
        <v>38385</v>
      </c>
      <c r="DQ181" s="91">
        <v>0</v>
      </c>
      <c r="DR181" s="91">
        <v>0</v>
      </c>
      <c r="DS181" s="91">
        <v>0</v>
      </c>
      <c r="DT181" s="91">
        <v>0</v>
      </c>
      <c r="DU181" s="92">
        <v>6737414</v>
      </c>
      <c r="DV181" s="92">
        <v>536</v>
      </c>
      <c r="DW181" s="92">
        <v>12569.8</v>
      </c>
      <c r="DX181" s="92">
        <v>0</v>
      </c>
      <c r="DY181" s="92">
        <v>12569.8</v>
      </c>
      <c r="DZ181" s="92">
        <v>545</v>
      </c>
      <c r="EA181" s="92">
        <v>6850541</v>
      </c>
      <c r="EB181" s="92">
        <v>2123547</v>
      </c>
      <c r="EC181" s="92">
        <v>0</v>
      </c>
      <c r="ED181" s="92">
        <v>0</v>
      </c>
      <c r="EE181" s="92">
        <v>2123577</v>
      </c>
      <c r="EF181" s="92">
        <v>0</v>
      </c>
      <c r="EG181" s="92">
        <v>0</v>
      </c>
      <c r="EH181" s="92">
        <v>0</v>
      </c>
      <c r="EI181" s="92">
        <v>0</v>
      </c>
      <c r="EJ181" s="92">
        <v>0</v>
      </c>
      <c r="EK181" s="92">
        <v>8974118</v>
      </c>
      <c r="EL181" s="92">
        <v>481439</v>
      </c>
      <c r="EM181" s="92">
        <v>8492679</v>
      </c>
      <c r="EN181" s="92">
        <v>6369132</v>
      </c>
      <c r="EO181" s="92">
        <v>100000</v>
      </c>
      <c r="EP181" s="92">
        <v>276</v>
      </c>
      <c r="EQ181" s="92">
        <v>926115400</v>
      </c>
      <c r="ER181" s="92">
        <v>2123547</v>
      </c>
      <c r="ES181" s="92">
        <v>0</v>
      </c>
      <c r="ET181" s="92">
        <v>0</v>
      </c>
      <c r="EU181" s="92">
        <v>0</v>
      </c>
      <c r="EV181" s="92">
        <v>0</v>
      </c>
      <c r="EW181" s="92">
        <v>0</v>
      </c>
      <c r="EX181" s="92">
        <v>0</v>
      </c>
      <c r="EY181" s="92">
        <v>0</v>
      </c>
      <c r="EZ181" s="92">
        <v>0</v>
      </c>
      <c r="FA181" s="88">
        <v>6850571</v>
      </c>
      <c r="FB181" s="88">
        <v>545</v>
      </c>
      <c r="FC181" s="88">
        <v>12569.86</v>
      </c>
      <c r="FD181" s="88">
        <v>175</v>
      </c>
      <c r="FE181" s="88">
        <v>12744.86</v>
      </c>
      <c r="FF181" s="88">
        <v>563</v>
      </c>
      <c r="FG181" s="88">
        <v>7175356</v>
      </c>
      <c r="FH181" s="88">
        <v>0</v>
      </c>
      <c r="FI181" s="88">
        <v>2123547</v>
      </c>
      <c r="FJ181" s="88">
        <v>0</v>
      </c>
      <c r="FK181" s="88">
        <v>0</v>
      </c>
      <c r="FL181" s="88">
        <v>0</v>
      </c>
      <c r="FM181" s="88">
        <v>0</v>
      </c>
      <c r="FN181" s="88">
        <v>0</v>
      </c>
      <c r="FO181" s="88">
        <v>0</v>
      </c>
      <c r="FP181" s="88">
        <v>0</v>
      </c>
      <c r="FQ181" s="88">
        <v>0</v>
      </c>
      <c r="FR181" s="88">
        <v>23219</v>
      </c>
      <c r="FS181" s="88">
        <v>0</v>
      </c>
      <c r="FT181" s="88">
        <v>0</v>
      </c>
      <c r="FU181" s="88">
        <v>0</v>
      </c>
      <c r="FV181" s="88">
        <v>0</v>
      </c>
      <c r="FW181" s="88">
        <v>9322122</v>
      </c>
      <c r="FX181" s="88">
        <v>678189</v>
      </c>
      <c r="FY181" s="88">
        <v>8643933</v>
      </c>
      <c r="FZ181" s="88">
        <v>6550000</v>
      </c>
      <c r="GA181" s="88">
        <v>125000</v>
      </c>
      <c r="GB181" s="88">
        <v>955637800</v>
      </c>
      <c r="GC181" s="88">
        <v>2093933</v>
      </c>
      <c r="GD181" s="88">
        <v>0</v>
      </c>
      <c r="GE181" s="93">
        <v>7228189</v>
      </c>
      <c r="GF181" s="93">
        <v>563</v>
      </c>
      <c r="GG181" s="93">
        <v>12838.7</v>
      </c>
      <c r="GH181" s="93">
        <v>179</v>
      </c>
      <c r="GI181" s="93">
        <v>13017.7</v>
      </c>
      <c r="GJ181" s="93">
        <v>565</v>
      </c>
      <c r="GK181" s="93">
        <v>7355001</v>
      </c>
      <c r="GL181" s="93">
        <v>0</v>
      </c>
      <c r="GM181" s="93">
        <v>2070714</v>
      </c>
      <c r="GN181" s="93">
        <v>0</v>
      </c>
      <c r="GO181" s="93">
        <v>0</v>
      </c>
      <c r="GP181" s="93">
        <v>1498053</v>
      </c>
      <c r="GQ181" s="93">
        <v>0</v>
      </c>
      <c r="GR181" s="93">
        <v>0</v>
      </c>
      <c r="GS181" s="93">
        <v>0</v>
      </c>
      <c r="GT181" s="93">
        <v>0</v>
      </c>
      <c r="GU181" s="93">
        <v>0</v>
      </c>
      <c r="GV181" s="93">
        <v>8461</v>
      </c>
      <c r="GW181" s="93">
        <v>0</v>
      </c>
      <c r="GX181" s="93">
        <v>0</v>
      </c>
      <c r="GY181" s="93">
        <v>0</v>
      </c>
      <c r="GZ181" s="93">
        <v>0</v>
      </c>
      <c r="HA181" s="93">
        <v>10932229</v>
      </c>
      <c r="HB181" s="93">
        <v>585215</v>
      </c>
      <c r="HC181" s="93">
        <v>10347014</v>
      </c>
      <c r="HD181" s="93">
        <v>6550000</v>
      </c>
      <c r="HE181" s="93">
        <v>100000</v>
      </c>
      <c r="HF181" s="93">
        <v>938176700</v>
      </c>
      <c r="HG181" s="93">
        <v>3797014</v>
      </c>
      <c r="HH181" s="93">
        <v>0</v>
      </c>
      <c r="HI181" s="65">
        <v>7135215</v>
      </c>
      <c r="HJ181" s="65">
        <v>565</v>
      </c>
      <c r="HK181" s="65">
        <v>12628.7</v>
      </c>
      <c r="HL181" s="65">
        <v>0</v>
      </c>
      <c r="HM181" s="65">
        <v>12628.7</v>
      </c>
      <c r="HN181" s="65">
        <v>568</v>
      </c>
      <c r="HO181" s="65">
        <v>7173102</v>
      </c>
      <c r="HP181" s="65">
        <v>0</v>
      </c>
      <c r="HQ181" s="65">
        <v>3788553</v>
      </c>
      <c r="HR181" s="65">
        <v>0</v>
      </c>
      <c r="HS181" s="65">
        <v>0</v>
      </c>
      <c r="HT181" s="65">
        <v>0</v>
      </c>
      <c r="HU181" s="65">
        <v>0</v>
      </c>
      <c r="HV181" s="65">
        <v>0</v>
      </c>
      <c r="HW181" s="65">
        <v>0</v>
      </c>
      <c r="HX181" s="65">
        <v>0</v>
      </c>
      <c r="HY181" s="65">
        <v>0</v>
      </c>
      <c r="HZ181" s="65">
        <v>0</v>
      </c>
      <c r="IA181" s="65">
        <v>0</v>
      </c>
      <c r="IB181" s="65">
        <v>0</v>
      </c>
      <c r="IC181" s="65">
        <v>0</v>
      </c>
      <c r="ID181" s="65">
        <v>0</v>
      </c>
      <c r="IE181" s="65">
        <v>10961655</v>
      </c>
      <c r="IF181" s="65">
        <v>1917465</v>
      </c>
      <c r="IG181" s="65">
        <v>9044190</v>
      </c>
      <c r="IH181" s="65">
        <v>6700000</v>
      </c>
      <c r="II181" s="65">
        <v>85000</v>
      </c>
      <c r="IJ181" s="65">
        <v>1024278600</v>
      </c>
      <c r="IK181" s="65">
        <v>2344190</v>
      </c>
      <c r="IL181" s="65">
        <v>0</v>
      </c>
      <c r="IM181" s="90">
        <v>8617465</v>
      </c>
      <c r="IN181" s="90">
        <v>568</v>
      </c>
      <c r="IO181" s="90">
        <v>15171.59</v>
      </c>
      <c r="IP181" s="90">
        <v>0</v>
      </c>
      <c r="IQ181" s="90">
        <v>15171.59</v>
      </c>
      <c r="IR181" s="90">
        <v>555</v>
      </c>
      <c r="IS181" s="90">
        <v>8420232</v>
      </c>
      <c r="IT181" s="90">
        <v>197233</v>
      </c>
      <c r="IU181" s="90">
        <v>2344190</v>
      </c>
      <c r="IV181" s="90">
        <v>0</v>
      </c>
      <c r="IW181" s="90">
        <v>0</v>
      </c>
      <c r="IX181" s="90">
        <v>282712</v>
      </c>
      <c r="IY181" s="90">
        <v>0</v>
      </c>
      <c r="IZ181" s="90">
        <v>0</v>
      </c>
      <c r="JA181" s="90">
        <v>197231</v>
      </c>
      <c r="JB181" s="90">
        <v>0</v>
      </c>
      <c r="JC181" s="90">
        <v>0</v>
      </c>
      <c r="JD181" s="90">
        <v>2675</v>
      </c>
      <c r="JE181" s="90">
        <v>0</v>
      </c>
      <c r="JF181" s="90">
        <v>0</v>
      </c>
      <c r="JG181" s="90">
        <v>0</v>
      </c>
      <c r="JH181" s="90">
        <v>0</v>
      </c>
      <c r="JI181" s="90">
        <v>11444273</v>
      </c>
      <c r="JJ181" s="90">
        <v>1907538</v>
      </c>
      <c r="JK181" s="90">
        <v>9536735</v>
      </c>
      <c r="JL181" s="90">
        <v>7800000</v>
      </c>
      <c r="JM181" s="90">
        <v>73000</v>
      </c>
      <c r="JN181" s="90">
        <v>1194900500</v>
      </c>
      <c r="JO181" s="90">
        <v>1736735</v>
      </c>
      <c r="JP181" s="90">
        <v>0</v>
      </c>
      <c r="JQ181" s="100">
        <v>9707538</v>
      </c>
      <c r="JR181" s="100">
        <v>555</v>
      </c>
      <c r="JS181" s="100">
        <v>17491.060000000001</v>
      </c>
      <c r="JT181" s="100">
        <v>325</v>
      </c>
      <c r="JU181" s="100">
        <v>17816.060000000001</v>
      </c>
      <c r="JV181" s="100">
        <v>545</v>
      </c>
      <c r="JW181" s="100">
        <v>9709753</v>
      </c>
      <c r="JX181" s="100">
        <v>0</v>
      </c>
      <c r="JY181" s="100">
        <v>1339596</v>
      </c>
      <c r="JZ181" s="100">
        <v>0</v>
      </c>
      <c r="KA181" s="100">
        <v>0</v>
      </c>
      <c r="KB181" s="100">
        <v>0</v>
      </c>
      <c r="KC181" s="100">
        <v>0</v>
      </c>
      <c r="KD181" s="100">
        <v>0</v>
      </c>
      <c r="KE181" s="100">
        <v>178161</v>
      </c>
      <c r="KF181" s="100">
        <v>0</v>
      </c>
      <c r="KG181" s="100">
        <v>0</v>
      </c>
      <c r="KH181" s="100">
        <v>0</v>
      </c>
      <c r="KI181" s="100">
        <v>0</v>
      </c>
      <c r="KJ181" s="100">
        <v>0</v>
      </c>
      <c r="KK181" s="100">
        <v>0</v>
      </c>
      <c r="KL181" s="100">
        <v>0</v>
      </c>
      <c r="KM181" s="100">
        <v>11227510</v>
      </c>
      <c r="KN181" s="100">
        <v>1445213</v>
      </c>
      <c r="KO181" s="100">
        <v>9782297</v>
      </c>
      <c r="KP181" s="100">
        <v>8600000</v>
      </c>
      <c r="KQ181" s="100">
        <v>60162</v>
      </c>
      <c r="KR181" s="100">
        <v>1297750900</v>
      </c>
      <c r="KS181" s="100">
        <v>1182297</v>
      </c>
      <c r="KT181" s="100">
        <v>0</v>
      </c>
    </row>
    <row r="182" spans="1:306" x14ac:dyDescent="0.25">
      <c r="A182" s="99">
        <v>2849</v>
      </c>
      <c r="B182" s="99" t="s">
        <v>197</v>
      </c>
      <c r="C182" s="61">
        <v>71340940</v>
      </c>
      <c r="D182" s="61">
        <v>6611</v>
      </c>
      <c r="E182" s="61">
        <v>10791.25</v>
      </c>
      <c r="F182" s="61">
        <v>75</v>
      </c>
      <c r="G182" s="61">
        <v>10866.25</v>
      </c>
      <c r="H182" s="61">
        <v>6601</v>
      </c>
      <c r="I182" s="61">
        <v>71728116</v>
      </c>
      <c r="J182" s="61">
        <v>0</v>
      </c>
      <c r="K182" s="61">
        <v>79033</v>
      </c>
      <c r="L182" s="61">
        <v>0</v>
      </c>
      <c r="M182" s="61">
        <v>0</v>
      </c>
      <c r="N182" s="61">
        <v>0</v>
      </c>
      <c r="O182" s="61">
        <v>0</v>
      </c>
      <c r="P182" s="61">
        <v>4175000</v>
      </c>
      <c r="Q182" s="61">
        <v>108663</v>
      </c>
      <c r="R182" s="61">
        <v>106000</v>
      </c>
      <c r="S182" s="61">
        <v>76239839</v>
      </c>
      <c r="T182" s="61">
        <v>30670523</v>
      </c>
      <c r="U182" s="61">
        <v>45569316</v>
      </c>
      <c r="V182" s="61">
        <v>45569316</v>
      </c>
      <c r="W182" s="61">
        <v>2617698</v>
      </c>
      <c r="X182" s="61">
        <v>239492</v>
      </c>
      <c r="Y182" s="61">
        <v>3860914442</v>
      </c>
      <c r="Z182" s="61">
        <v>0</v>
      </c>
      <c r="AA182" s="61">
        <v>0</v>
      </c>
      <c r="AB182" s="61">
        <v>0</v>
      </c>
      <c r="AC182" s="61">
        <v>24124</v>
      </c>
      <c r="AD182" s="61">
        <v>18903</v>
      </c>
      <c r="AE182" s="94">
        <v>71818016</v>
      </c>
      <c r="AF182" s="94">
        <v>6602</v>
      </c>
      <c r="AG182" s="94">
        <v>10878.22</v>
      </c>
      <c r="AH182" s="94">
        <v>0</v>
      </c>
      <c r="AI182" s="94">
        <v>10878.22</v>
      </c>
      <c r="AJ182" s="94">
        <v>6626</v>
      </c>
      <c r="AK182" s="94">
        <v>72079086</v>
      </c>
      <c r="AL182" s="94">
        <v>0</v>
      </c>
      <c r="AM182" s="94">
        <v>139658</v>
      </c>
      <c r="AN182" s="94">
        <v>0</v>
      </c>
      <c r="AO182" s="94">
        <v>0</v>
      </c>
      <c r="AP182" s="94">
        <v>0</v>
      </c>
      <c r="AQ182" s="94">
        <v>0</v>
      </c>
      <c r="AR182" s="94">
        <v>4175000</v>
      </c>
      <c r="AS182" s="94">
        <v>0</v>
      </c>
      <c r="AT182" s="94">
        <v>60000</v>
      </c>
      <c r="AU182" s="94">
        <v>76820431</v>
      </c>
      <c r="AV182" s="94">
        <v>30513836</v>
      </c>
      <c r="AW182" s="94">
        <v>46306595</v>
      </c>
      <c r="AX182" s="94">
        <v>46328351</v>
      </c>
      <c r="AY182" s="94">
        <v>3524136</v>
      </c>
      <c r="AZ182" s="94">
        <v>252240</v>
      </c>
      <c r="BA182" s="94">
        <v>4010743094</v>
      </c>
      <c r="BB182" s="94">
        <v>0</v>
      </c>
      <c r="BC182" s="94">
        <v>21756</v>
      </c>
      <c r="BD182" s="94">
        <v>0</v>
      </c>
      <c r="BE182" s="94">
        <v>3018</v>
      </c>
      <c r="BF182" s="94">
        <v>26444</v>
      </c>
      <c r="BG182" s="94">
        <v>337225</v>
      </c>
      <c r="BH182" s="94">
        <v>0</v>
      </c>
      <c r="BI182" s="94">
        <v>0</v>
      </c>
      <c r="BJ182" s="85">
        <v>72218744</v>
      </c>
      <c r="BK182" s="85">
        <v>6626</v>
      </c>
      <c r="BL182" s="85">
        <v>10899.3</v>
      </c>
      <c r="BM182" s="85">
        <v>0</v>
      </c>
      <c r="BN182" s="85">
        <v>10899.3</v>
      </c>
      <c r="BO182" s="85">
        <v>6612</v>
      </c>
      <c r="BP182" s="85">
        <v>72066172</v>
      </c>
      <c r="BQ182" s="85">
        <v>0</v>
      </c>
      <c r="BR182" s="85">
        <v>76364</v>
      </c>
      <c r="BS182" s="85">
        <v>0</v>
      </c>
      <c r="BT182" s="85">
        <v>0</v>
      </c>
      <c r="BU182" s="85">
        <v>0</v>
      </c>
      <c r="BV182" s="85">
        <v>0</v>
      </c>
      <c r="BW182" s="85">
        <v>4175000</v>
      </c>
      <c r="BX182" s="85">
        <v>152590</v>
      </c>
      <c r="BY182" s="85">
        <v>0</v>
      </c>
      <c r="BZ182" s="85">
        <v>76958269</v>
      </c>
      <c r="CA182" s="85">
        <v>31291028</v>
      </c>
      <c r="CB182" s="85">
        <v>45667241</v>
      </c>
      <c r="CC182" s="85">
        <v>45634543</v>
      </c>
      <c r="CD182" s="85">
        <v>3339061</v>
      </c>
      <c r="CE182" s="85">
        <v>213823</v>
      </c>
      <c r="CF182" s="85">
        <v>4094621610</v>
      </c>
      <c r="CG182" s="85">
        <v>32698</v>
      </c>
      <c r="CH182" s="85">
        <v>0</v>
      </c>
      <c r="CI182" s="85">
        <v>152572</v>
      </c>
      <c r="CJ182" s="85">
        <v>11136</v>
      </c>
      <c r="CK182" s="85">
        <v>45732</v>
      </c>
      <c r="CL182" s="85">
        <v>278703</v>
      </c>
      <c r="CM182" s="85">
        <v>0</v>
      </c>
      <c r="CN182" s="85">
        <v>0</v>
      </c>
      <c r="CO182" s="91">
        <v>72142536</v>
      </c>
      <c r="CP182" s="91">
        <v>6612</v>
      </c>
      <c r="CQ182" s="91">
        <v>10910.85</v>
      </c>
      <c r="CR182" s="91">
        <v>0</v>
      </c>
      <c r="CS182" s="91">
        <v>10910.85</v>
      </c>
      <c r="CT182" s="91">
        <v>6556</v>
      </c>
      <c r="CU182" s="91">
        <v>71531533</v>
      </c>
      <c r="CV182" s="91">
        <v>0</v>
      </c>
      <c r="CW182" s="91">
        <v>96252</v>
      </c>
      <c r="CX182" s="91">
        <v>0</v>
      </c>
      <c r="CY182" s="91">
        <v>0</v>
      </c>
      <c r="CZ182" s="91">
        <v>0</v>
      </c>
      <c r="DA182" s="91">
        <v>0</v>
      </c>
      <c r="DB182" s="91">
        <v>4175000</v>
      </c>
      <c r="DC182" s="91">
        <v>611008</v>
      </c>
      <c r="DD182" s="91">
        <v>0</v>
      </c>
      <c r="DE182" s="91">
        <v>77527964</v>
      </c>
      <c r="DF182" s="91">
        <v>30866979</v>
      </c>
      <c r="DG182" s="91">
        <v>46660985</v>
      </c>
      <c r="DH182" s="91">
        <v>46639163</v>
      </c>
      <c r="DI182" s="91">
        <v>3643800</v>
      </c>
      <c r="DJ182" s="91">
        <v>216966</v>
      </c>
      <c r="DK182" s="91">
        <v>4342949969</v>
      </c>
      <c r="DL182" s="91">
        <v>21822</v>
      </c>
      <c r="DM182" s="91">
        <v>0</v>
      </c>
      <c r="DN182" s="91">
        <v>611003</v>
      </c>
      <c r="DO182" s="91">
        <v>1357</v>
      </c>
      <c r="DP182" s="91">
        <v>30207</v>
      </c>
      <c r="DQ182" s="91">
        <v>471604</v>
      </c>
      <c r="DR182" s="91">
        <v>0</v>
      </c>
      <c r="DS182" s="91">
        <v>0</v>
      </c>
      <c r="DT182" s="91">
        <v>0</v>
      </c>
      <c r="DU182" s="92">
        <v>71627785</v>
      </c>
      <c r="DV182" s="92">
        <v>6556</v>
      </c>
      <c r="DW182" s="92">
        <v>10925.53</v>
      </c>
      <c r="DX182" s="92">
        <v>0</v>
      </c>
      <c r="DY182" s="92">
        <v>10925.53</v>
      </c>
      <c r="DZ182" s="92">
        <v>6515</v>
      </c>
      <c r="EA182" s="92">
        <v>71627785</v>
      </c>
      <c r="EB182" s="92">
        <v>0</v>
      </c>
      <c r="EC182" s="92">
        <v>99674</v>
      </c>
      <c r="ED182" s="92">
        <v>0</v>
      </c>
      <c r="EE182" s="92">
        <v>0</v>
      </c>
      <c r="EF182" s="92">
        <v>0</v>
      </c>
      <c r="EG182" s="92">
        <v>0</v>
      </c>
      <c r="EH182" s="92">
        <v>4175000</v>
      </c>
      <c r="EI182" s="92">
        <v>447947</v>
      </c>
      <c r="EJ182" s="92">
        <v>0</v>
      </c>
      <c r="EK182" s="92">
        <v>77219662</v>
      </c>
      <c r="EL182" s="92">
        <v>30918753</v>
      </c>
      <c r="EM182" s="92">
        <v>46300909</v>
      </c>
      <c r="EN182" s="92">
        <v>46300910</v>
      </c>
      <c r="EO182" s="92">
        <v>3751088</v>
      </c>
      <c r="EP182" s="92">
        <v>222217</v>
      </c>
      <c r="EQ182" s="92">
        <v>4456773157</v>
      </c>
      <c r="ER182" s="92">
        <v>0</v>
      </c>
      <c r="ES182" s="92">
        <v>1</v>
      </c>
      <c r="ET182" s="92">
        <v>447957</v>
      </c>
      <c r="EU182" s="92">
        <v>34158</v>
      </c>
      <c r="EV182" s="92">
        <v>54779</v>
      </c>
      <c r="EW182" s="92">
        <v>643578</v>
      </c>
      <c r="EX182" s="92">
        <v>0</v>
      </c>
      <c r="EY182" s="92">
        <v>0</v>
      </c>
      <c r="EZ182" s="92">
        <v>136741</v>
      </c>
      <c r="FA182" s="88">
        <v>71279502</v>
      </c>
      <c r="FB182" s="88">
        <v>6515</v>
      </c>
      <c r="FC182" s="88">
        <v>10940.83</v>
      </c>
      <c r="FD182" s="88">
        <v>175</v>
      </c>
      <c r="FE182" s="88">
        <v>11115.83</v>
      </c>
      <c r="FF182" s="88">
        <v>6426</v>
      </c>
      <c r="FG182" s="88">
        <v>71430324</v>
      </c>
      <c r="FH182" s="88">
        <v>0</v>
      </c>
      <c r="FI182" s="88">
        <v>0</v>
      </c>
      <c r="FJ182" s="88">
        <v>88464</v>
      </c>
      <c r="FK182" s="88">
        <v>0</v>
      </c>
      <c r="FL182" s="88">
        <v>0</v>
      </c>
      <c r="FM182" s="88">
        <v>0</v>
      </c>
      <c r="FN182" s="88">
        <v>4175000</v>
      </c>
      <c r="FO182" s="88">
        <v>989309</v>
      </c>
      <c r="FP182" s="88">
        <v>0</v>
      </c>
      <c r="FQ182" s="88">
        <v>268</v>
      </c>
      <c r="FR182" s="88">
        <v>66628</v>
      </c>
      <c r="FS182" s="88">
        <v>0</v>
      </c>
      <c r="FT182" s="88">
        <v>0</v>
      </c>
      <c r="FU182" s="88">
        <v>922470</v>
      </c>
      <c r="FV182" s="88">
        <v>152676</v>
      </c>
      <c r="FW182" s="88">
        <v>77825139</v>
      </c>
      <c r="FX182" s="88">
        <v>33256447</v>
      </c>
      <c r="FY182" s="88">
        <v>44568692</v>
      </c>
      <c r="FZ182" s="88">
        <v>44568692</v>
      </c>
      <c r="GA182" s="88">
        <v>6192662</v>
      </c>
      <c r="GB182" s="88">
        <v>4605738223</v>
      </c>
      <c r="GC182" s="88">
        <v>0</v>
      </c>
      <c r="GD182" s="88">
        <v>0</v>
      </c>
      <c r="GE182" s="93">
        <v>71518788</v>
      </c>
      <c r="GF182" s="93">
        <v>6426</v>
      </c>
      <c r="GG182" s="93">
        <v>11129.6</v>
      </c>
      <c r="GH182" s="93">
        <v>179</v>
      </c>
      <c r="GI182" s="93">
        <v>11308.6</v>
      </c>
      <c r="GJ182" s="93">
        <v>6322</v>
      </c>
      <c r="GK182" s="93">
        <v>71492969</v>
      </c>
      <c r="GL182" s="93">
        <v>25819</v>
      </c>
      <c r="GM182" s="93">
        <v>0</v>
      </c>
      <c r="GN182" s="93">
        <v>55570</v>
      </c>
      <c r="GO182" s="93">
        <v>0</v>
      </c>
      <c r="GP182" s="93">
        <v>0</v>
      </c>
      <c r="GQ182" s="93">
        <v>0</v>
      </c>
      <c r="GR182" s="93">
        <v>4175000</v>
      </c>
      <c r="GS182" s="93">
        <v>1176094</v>
      </c>
      <c r="GT182" s="93">
        <v>0</v>
      </c>
      <c r="GU182" s="93">
        <v>125933</v>
      </c>
      <c r="GV182" s="93">
        <v>92372</v>
      </c>
      <c r="GW182" s="93">
        <v>0</v>
      </c>
      <c r="GX182" s="93">
        <v>0</v>
      </c>
      <c r="GY182" s="93">
        <v>1000444</v>
      </c>
      <c r="GZ182" s="93">
        <v>201144</v>
      </c>
      <c r="HA182" s="93">
        <v>78345345</v>
      </c>
      <c r="HB182" s="93">
        <v>33739882</v>
      </c>
      <c r="HC182" s="93">
        <v>44605463</v>
      </c>
      <c r="HD182" s="93">
        <v>44639389</v>
      </c>
      <c r="HE182" s="93">
        <v>4072336</v>
      </c>
      <c r="HF182" s="93">
        <v>4880576927</v>
      </c>
      <c r="HG182" s="93">
        <v>0</v>
      </c>
      <c r="HH182" s="93">
        <v>33926</v>
      </c>
      <c r="HI182" s="65">
        <v>71548539</v>
      </c>
      <c r="HJ182" s="65">
        <v>6322</v>
      </c>
      <c r="HK182" s="65">
        <v>11317.39</v>
      </c>
      <c r="HL182" s="65">
        <v>0</v>
      </c>
      <c r="HM182" s="65">
        <v>11317.39</v>
      </c>
      <c r="HN182" s="65">
        <v>6150</v>
      </c>
      <c r="HO182" s="65">
        <v>69601949</v>
      </c>
      <c r="HP182" s="65">
        <v>1946590</v>
      </c>
      <c r="HQ182" s="65">
        <v>0</v>
      </c>
      <c r="HR182" s="65">
        <v>85504</v>
      </c>
      <c r="HS182" s="65">
        <v>0</v>
      </c>
      <c r="HT182" s="65">
        <v>0</v>
      </c>
      <c r="HU182" s="65">
        <v>0</v>
      </c>
      <c r="HV182" s="65">
        <v>4175000</v>
      </c>
      <c r="HW182" s="65">
        <v>1946591</v>
      </c>
      <c r="HX182" s="65">
        <v>0</v>
      </c>
      <c r="HY182" s="65">
        <v>58910</v>
      </c>
      <c r="HZ182" s="65">
        <v>41813</v>
      </c>
      <c r="IA182" s="65">
        <v>0</v>
      </c>
      <c r="IB182" s="65">
        <v>0</v>
      </c>
      <c r="IC182" s="65">
        <v>1423120</v>
      </c>
      <c r="ID182" s="65">
        <v>118947</v>
      </c>
      <c r="IE182" s="65">
        <v>79398424</v>
      </c>
      <c r="IF182" s="65">
        <v>34809694</v>
      </c>
      <c r="IG182" s="65">
        <v>44588730</v>
      </c>
      <c r="IH182" s="65">
        <v>44577413</v>
      </c>
      <c r="II182" s="65">
        <v>7982335</v>
      </c>
      <c r="IJ182" s="65">
        <v>5264716657</v>
      </c>
      <c r="IK182" s="65">
        <v>11317</v>
      </c>
      <c r="IL182" s="65">
        <v>0</v>
      </c>
      <c r="IM182" s="90">
        <v>69687453</v>
      </c>
      <c r="IN182" s="90">
        <v>6150</v>
      </c>
      <c r="IO182" s="90">
        <v>11331.29</v>
      </c>
      <c r="IP182" s="90">
        <v>0</v>
      </c>
      <c r="IQ182" s="90">
        <v>11331.29</v>
      </c>
      <c r="IR182" s="90">
        <v>6007</v>
      </c>
      <c r="IS182" s="90">
        <v>68067059</v>
      </c>
      <c r="IT182" s="90">
        <v>1620394</v>
      </c>
      <c r="IU182" s="90">
        <v>0</v>
      </c>
      <c r="IV182" s="90">
        <v>95217</v>
      </c>
      <c r="IW182" s="90">
        <v>0</v>
      </c>
      <c r="IX182" s="90">
        <v>0</v>
      </c>
      <c r="IY182" s="90">
        <v>0</v>
      </c>
      <c r="IZ182" s="90">
        <v>4175000</v>
      </c>
      <c r="JA182" s="90">
        <v>1620374</v>
      </c>
      <c r="JB182" s="90">
        <v>0</v>
      </c>
      <c r="JC182" s="90">
        <v>536</v>
      </c>
      <c r="JD182" s="90">
        <v>38510</v>
      </c>
      <c r="JE182" s="90">
        <v>0</v>
      </c>
      <c r="JF182" s="90">
        <v>0</v>
      </c>
      <c r="JG182" s="90">
        <v>1528614</v>
      </c>
      <c r="JH182" s="90">
        <v>234413</v>
      </c>
      <c r="JI182" s="90">
        <v>77380117</v>
      </c>
      <c r="JJ182" s="90">
        <v>34610859</v>
      </c>
      <c r="JK182" s="90">
        <v>42769258</v>
      </c>
      <c r="JL182" s="90">
        <v>42769258</v>
      </c>
      <c r="JM182" s="90">
        <v>3451412</v>
      </c>
      <c r="JN182" s="90">
        <v>6011532261</v>
      </c>
      <c r="JO182" s="90">
        <v>0</v>
      </c>
      <c r="JP182" s="90">
        <v>0</v>
      </c>
      <c r="JQ182" s="100">
        <v>68162276</v>
      </c>
      <c r="JR182" s="100">
        <v>6007</v>
      </c>
      <c r="JS182" s="100">
        <v>11347.14</v>
      </c>
      <c r="JT182" s="100">
        <v>325</v>
      </c>
      <c r="JU182" s="100">
        <v>11672.14</v>
      </c>
      <c r="JV182" s="100">
        <v>5889</v>
      </c>
      <c r="JW182" s="100">
        <v>68737232</v>
      </c>
      <c r="JX182" s="100">
        <v>0</v>
      </c>
      <c r="JY182" s="100">
        <v>0</v>
      </c>
      <c r="JZ182" s="100">
        <v>133351</v>
      </c>
      <c r="KA182" s="100">
        <v>0</v>
      </c>
      <c r="KB182" s="100">
        <v>0</v>
      </c>
      <c r="KC182" s="100">
        <v>0</v>
      </c>
      <c r="KD182" s="100">
        <v>10425000</v>
      </c>
      <c r="KE182" s="100">
        <v>1377313</v>
      </c>
      <c r="KF182" s="100">
        <v>0</v>
      </c>
      <c r="KG182" s="100">
        <v>7044</v>
      </c>
      <c r="KH182" s="100">
        <v>88196</v>
      </c>
      <c r="KI182" s="100">
        <v>0</v>
      </c>
      <c r="KJ182" s="100">
        <v>0</v>
      </c>
      <c r="KK182" s="100">
        <v>2037574</v>
      </c>
      <c r="KL182" s="100">
        <v>300849</v>
      </c>
      <c r="KM182" s="100">
        <v>83106559</v>
      </c>
      <c r="KN182" s="100">
        <v>34813220</v>
      </c>
      <c r="KO182" s="100">
        <v>48293339</v>
      </c>
      <c r="KP182" s="100">
        <v>48293345</v>
      </c>
      <c r="KQ182" s="100">
        <v>1395170</v>
      </c>
      <c r="KR182" s="100">
        <v>6256442518</v>
      </c>
      <c r="KS182" s="100">
        <v>0</v>
      </c>
      <c r="KT182" s="100">
        <v>6</v>
      </c>
    </row>
    <row r="183" spans="1:306" x14ac:dyDescent="0.25">
      <c r="A183" s="99">
        <v>2856</v>
      </c>
      <c r="B183" s="99" t="s">
        <v>550</v>
      </c>
      <c r="C183" s="61">
        <v>8815908</v>
      </c>
      <c r="D183" s="61">
        <v>861</v>
      </c>
      <c r="E183" s="61">
        <v>10239.15</v>
      </c>
      <c r="F183" s="61">
        <v>75</v>
      </c>
      <c r="G183" s="61">
        <v>10314.15</v>
      </c>
      <c r="H183" s="61">
        <v>825</v>
      </c>
      <c r="I183" s="61">
        <v>8509174</v>
      </c>
      <c r="J183" s="61">
        <v>0</v>
      </c>
      <c r="K183" s="61">
        <v>955</v>
      </c>
      <c r="L183" s="61">
        <v>0</v>
      </c>
      <c r="M183" s="61">
        <v>0</v>
      </c>
      <c r="N183" s="61">
        <v>0</v>
      </c>
      <c r="O183" s="61">
        <v>0</v>
      </c>
      <c r="P183" s="61">
        <v>0</v>
      </c>
      <c r="Q183" s="61">
        <v>371309</v>
      </c>
      <c r="R183" s="61">
        <v>0</v>
      </c>
      <c r="S183" s="61">
        <v>9188172</v>
      </c>
      <c r="T183" s="61">
        <v>6935124</v>
      </c>
      <c r="U183" s="61">
        <v>2253048</v>
      </c>
      <c r="V183" s="61">
        <v>2253048</v>
      </c>
      <c r="W183" s="61">
        <v>1405083</v>
      </c>
      <c r="X183" s="61">
        <v>17108</v>
      </c>
      <c r="Y183" s="61">
        <v>275392007</v>
      </c>
      <c r="Z183" s="61">
        <v>0</v>
      </c>
      <c r="AA183" s="61">
        <v>0</v>
      </c>
      <c r="AB183" s="61">
        <v>306734</v>
      </c>
      <c r="AC183" s="61">
        <v>0</v>
      </c>
      <c r="AD183" s="61">
        <v>0</v>
      </c>
      <c r="AE183" s="94">
        <v>8510129</v>
      </c>
      <c r="AF183" s="94">
        <v>825</v>
      </c>
      <c r="AG183" s="94">
        <v>10315.31</v>
      </c>
      <c r="AH183" s="94">
        <v>0</v>
      </c>
      <c r="AI183" s="94">
        <v>10315.31</v>
      </c>
      <c r="AJ183" s="94">
        <v>806</v>
      </c>
      <c r="AK183" s="94">
        <v>8314140</v>
      </c>
      <c r="AL183" s="94">
        <v>0</v>
      </c>
      <c r="AM183" s="94">
        <v>25309</v>
      </c>
      <c r="AN183" s="94">
        <v>0</v>
      </c>
      <c r="AO183" s="94">
        <v>0</v>
      </c>
      <c r="AP183" s="94">
        <v>0</v>
      </c>
      <c r="AQ183" s="94">
        <v>0</v>
      </c>
      <c r="AR183" s="94">
        <v>0</v>
      </c>
      <c r="AS183" s="94">
        <v>195991</v>
      </c>
      <c r="AT183" s="94">
        <v>0</v>
      </c>
      <c r="AU183" s="94">
        <v>8731429</v>
      </c>
      <c r="AV183" s="94">
        <v>6405968</v>
      </c>
      <c r="AW183" s="94">
        <v>2325461</v>
      </c>
      <c r="AX183" s="94">
        <v>2325461</v>
      </c>
      <c r="AY183" s="94">
        <v>1470213</v>
      </c>
      <c r="AZ183" s="94">
        <v>22255</v>
      </c>
      <c r="BA183" s="94">
        <v>278288518</v>
      </c>
      <c r="BB183" s="94">
        <v>0</v>
      </c>
      <c r="BC183" s="94">
        <v>0</v>
      </c>
      <c r="BD183" s="94">
        <v>195989</v>
      </c>
      <c r="BE183" s="94">
        <v>0</v>
      </c>
      <c r="BF183" s="94">
        <v>0</v>
      </c>
      <c r="BG183" s="94">
        <v>0</v>
      </c>
      <c r="BH183" s="94">
        <v>0</v>
      </c>
      <c r="BI183" s="94">
        <v>0</v>
      </c>
      <c r="BJ183" s="85">
        <v>8339449</v>
      </c>
      <c r="BK183" s="85">
        <v>806</v>
      </c>
      <c r="BL183" s="85">
        <v>10346.709999999999</v>
      </c>
      <c r="BM183" s="85">
        <v>0</v>
      </c>
      <c r="BN183" s="85">
        <v>10346.709999999999</v>
      </c>
      <c r="BO183" s="85">
        <v>777</v>
      </c>
      <c r="BP183" s="85">
        <v>8039394</v>
      </c>
      <c r="BQ183" s="85">
        <v>0</v>
      </c>
      <c r="BR183" s="85">
        <v>22679</v>
      </c>
      <c r="BS183" s="85">
        <v>0</v>
      </c>
      <c r="BT183" s="85">
        <v>0</v>
      </c>
      <c r="BU183" s="85">
        <v>0</v>
      </c>
      <c r="BV183" s="85">
        <v>0</v>
      </c>
      <c r="BW183" s="85">
        <v>0</v>
      </c>
      <c r="BX183" s="85">
        <v>300055</v>
      </c>
      <c r="BY183" s="85">
        <v>0</v>
      </c>
      <c r="BZ183" s="85">
        <v>8663805</v>
      </c>
      <c r="CA183" s="85">
        <v>6326024</v>
      </c>
      <c r="CB183" s="85">
        <v>2337781</v>
      </c>
      <c r="CC183" s="85">
        <v>2337781</v>
      </c>
      <c r="CD183" s="85">
        <v>1487500</v>
      </c>
      <c r="CE183" s="85">
        <v>15094</v>
      </c>
      <c r="CF183" s="85">
        <v>269641438</v>
      </c>
      <c r="CG183" s="85">
        <v>0</v>
      </c>
      <c r="CH183" s="85">
        <v>0</v>
      </c>
      <c r="CI183" s="85">
        <v>300055</v>
      </c>
      <c r="CJ183" s="85">
        <v>1622</v>
      </c>
      <c r="CK183" s="85">
        <v>0</v>
      </c>
      <c r="CL183" s="85">
        <v>0</v>
      </c>
      <c r="CM183" s="85">
        <v>0</v>
      </c>
      <c r="CN183" s="85">
        <v>0</v>
      </c>
      <c r="CO183" s="91">
        <v>8062073</v>
      </c>
      <c r="CP183" s="91">
        <v>777</v>
      </c>
      <c r="CQ183" s="91">
        <v>10375.9</v>
      </c>
      <c r="CR183" s="91">
        <v>0</v>
      </c>
      <c r="CS183" s="91">
        <v>10375.9</v>
      </c>
      <c r="CT183" s="91">
        <v>756</v>
      </c>
      <c r="CU183" s="91">
        <v>7844180</v>
      </c>
      <c r="CV183" s="91">
        <v>0</v>
      </c>
      <c r="CW183" s="91">
        <v>0</v>
      </c>
      <c r="CX183" s="91">
        <v>0</v>
      </c>
      <c r="CY183" s="91">
        <v>0</v>
      </c>
      <c r="CZ183" s="91">
        <v>0</v>
      </c>
      <c r="DA183" s="91">
        <v>0</v>
      </c>
      <c r="DB183" s="91">
        <v>0</v>
      </c>
      <c r="DC183" s="91">
        <v>217894</v>
      </c>
      <c r="DD183" s="91">
        <v>98889</v>
      </c>
      <c r="DE183" s="91">
        <v>8378856</v>
      </c>
      <c r="DF183" s="91">
        <v>6484979</v>
      </c>
      <c r="DG183" s="91">
        <v>1893877</v>
      </c>
      <c r="DH183" s="91">
        <v>1893877</v>
      </c>
      <c r="DI183" s="91">
        <v>1868150</v>
      </c>
      <c r="DJ183" s="91">
        <v>15316</v>
      </c>
      <c r="DK183" s="91">
        <v>267438687</v>
      </c>
      <c r="DL183" s="91">
        <v>0</v>
      </c>
      <c r="DM183" s="91">
        <v>0</v>
      </c>
      <c r="DN183" s="91">
        <v>217893</v>
      </c>
      <c r="DO183" s="91">
        <v>0</v>
      </c>
      <c r="DP183" s="91">
        <v>0</v>
      </c>
      <c r="DQ183" s="91">
        <v>0</v>
      </c>
      <c r="DR183" s="91">
        <v>0</v>
      </c>
      <c r="DS183" s="91">
        <v>0</v>
      </c>
      <c r="DT183" s="91">
        <v>0</v>
      </c>
      <c r="DU183" s="92">
        <v>7844180</v>
      </c>
      <c r="DV183" s="92">
        <v>756</v>
      </c>
      <c r="DW183" s="92">
        <v>10375.9</v>
      </c>
      <c r="DX183" s="92">
        <v>0</v>
      </c>
      <c r="DY183" s="92">
        <v>10375.9</v>
      </c>
      <c r="DZ183" s="92">
        <v>744</v>
      </c>
      <c r="EA183" s="92">
        <v>7844180</v>
      </c>
      <c r="EB183" s="92">
        <v>0</v>
      </c>
      <c r="EC183" s="92">
        <v>20341</v>
      </c>
      <c r="ED183" s="92">
        <v>0</v>
      </c>
      <c r="EE183" s="92">
        <v>0</v>
      </c>
      <c r="EF183" s="92">
        <v>0</v>
      </c>
      <c r="EG183" s="92">
        <v>0</v>
      </c>
      <c r="EH183" s="92">
        <v>0</v>
      </c>
      <c r="EI183" s="92">
        <v>124511</v>
      </c>
      <c r="EJ183" s="92">
        <v>66755</v>
      </c>
      <c r="EK183" s="92">
        <v>8115787</v>
      </c>
      <c r="EL183" s="92">
        <v>6357129</v>
      </c>
      <c r="EM183" s="92">
        <v>1758658</v>
      </c>
      <c r="EN183" s="92">
        <v>1758658</v>
      </c>
      <c r="EO183" s="92">
        <v>1900000</v>
      </c>
      <c r="EP183" s="92">
        <v>15687</v>
      </c>
      <c r="EQ183" s="92">
        <v>264955488</v>
      </c>
      <c r="ER183" s="92">
        <v>0</v>
      </c>
      <c r="ES183" s="92">
        <v>0</v>
      </c>
      <c r="ET183" s="92">
        <v>124510</v>
      </c>
      <c r="EU183" s="92">
        <v>0</v>
      </c>
      <c r="EV183" s="92">
        <v>5722</v>
      </c>
      <c r="EW183" s="92">
        <v>54278</v>
      </c>
      <c r="EX183" s="92">
        <v>0</v>
      </c>
      <c r="EY183" s="92">
        <v>0</v>
      </c>
      <c r="EZ183" s="92">
        <v>0</v>
      </c>
      <c r="FA183" s="88">
        <v>7740011</v>
      </c>
      <c r="FB183" s="88">
        <v>744</v>
      </c>
      <c r="FC183" s="88">
        <v>10403.24</v>
      </c>
      <c r="FD183" s="88">
        <v>175</v>
      </c>
      <c r="FE183" s="88">
        <v>10578.24</v>
      </c>
      <c r="FF183" s="88">
        <v>744</v>
      </c>
      <c r="FG183" s="88">
        <v>7870211</v>
      </c>
      <c r="FH183" s="88">
        <v>0</v>
      </c>
      <c r="FI183" s="88">
        <v>0</v>
      </c>
      <c r="FJ183" s="88">
        <v>6615</v>
      </c>
      <c r="FK183" s="88">
        <v>0</v>
      </c>
      <c r="FL183" s="88">
        <v>0</v>
      </c>
      <c r="FM183" s="88">
        <v>0</v>
      </c>
      <c r="FN183" s="88">
        <v>0</v>
      </c>
      <c r="FO183" s="88">
        <v>0</v>
      </c>
      <c r="FP183" s="88">
        <v>66755</v>
      </c>
      <c r="FQ183" s="88">
        <v>0</v>
      </c>
      <c r="FR183" s="88">
        <v>0</v>
      </c>
      <c r="FS183" s="88">
        <v>0</v>
      </c>
      <c r="FT183" s="88">
        <v>0</v>
      </c>
      <c r="FU183" s="88">
        <v>60345</v>
      </c>
      <c r="FV183" s="88">
        <v>0</v>
      </c>
      <c r="FW183" s="88">
        <v>8003926</v>
      </c>
      <c r="FX183" s="88">
        <v>6724358</v>
      </c>
      <c r="FY183" s="88">
        <v>1279568</v>
      </c>
      <c r="FZ183" s="88">
        <v>1279568</v>
      </c>
      <c r="GA183" s="88">
        <v>1998977</v>
      </c>
      <c r="GB183" s="88">
        <v>277874137</v>
      </c>
      <c r="GC183" s="88">
        <v>0</v>
      </c>
      <c r="GD183" s="88">
        <v>0</v>
      </c>
      <c r="GE183" s="93">
        <v>7876826</v>
      </c>
      <c r="GF183" s="93">
        <v>744</v>
      </c>
      <c r="GG183" s="93">
        <v>10587.13</v>
      </c>
      <c r="GH183" s="93">
        <v>179</v>
      </c>
      <c r="GI183" s="93">
        <v>10766.13</v>
      </c>
      <c r="GJ183" s="93">
        <v>749</v>
      </c>
      <c r="GK183" s="93">
        <v>8063831</v>
      </c>
      <c r="GL183" s="93">
        <v>0</v>
      </c>
      <c r="GM183" s="93">
        <v>0</v>
      </c>
      <c r="GN183" s="93">
        <v>0</v>
      </c>
      <c r="GO183" s="93">
        <v>0</v>
      </c>
      <c r="GP183" s="93">
        <v>0</v>
      </c>
      <c r="GQ183" s="93">
        <v>0</v>
      </c>
      <c r="GR183" s="93">
        <v>0</v>
      </c>
      <c r="GS183" s="93">
        <v>0</v>
      </c>
      <c r="GT183" s="93">
        <v>66755</v>
      </c>
      <c r="GU183" s="93">
        <v>0</v>
      </c>
      <c r="GV183" s="93">
        <v>0</v>
      </c>
      <c r="GW183" s="93">
        <v>0</v>
      </c>
      <c r="GX183" s="93">
        <v>0</v>
      </c>
      <c r="GY183" s="93">
        <v>66400</v>
      </c>
      <c r="GZ183" s="93">
        <v>0</v>
      </c>
      <c r="HA183" s="93">
        <v>8196986</v>
      </c>
      <c r="HB183" s="93">
        <v>6746838</v>
      </c>
      <c r="HC183" s="93">
        <v>1450148</v>
      </c>
      <c r="HD183" s="93">
        <v>1439382</v>
      </c>
      <c r="HE183" s="93">
        <v>1818118</v>
      </c>
      <c r="HF183" s="93">
        <v>281704414</v>
      </c>
      <c r="HG183" s="93">
        <v>10766</v>
      </c>
      <c r="HH183" s="93">
        <v>0</v>
      </c>
      <c r="HI183" s="65">
        <v>8063831</v>
      </c>
      <c r="HJ183" s="65">
        <v>749</v>
      </c>
      <c r="HK183" s="65">
        <v>10766.13</v>
      </c>
      <c r="HL183" s="65">
        <v>0</v>
      </c>
      <c r="HM183" s="65">
        <v>10766.13</v>
      </c>
      <c r="HN183" s="65">
        <v>742</v>
      </c>
      <c r="HO183" s="65">
        <v>7988468</v>
      </c>
      <c r="HP183" s="65">
        <v>75363</v>
      </c>
      <c r="HQ183" s="65">
        <v>0</v>
      </c>
      <c r="HR183" s="65">
        <v>0</v>
      </c>
      <c r="HS183" s="65">
        <v>0</v>
      </c>
      <c r="HT183" s="65">
        <v>0</v>
      </c>
      <c r="HU183" s="65">
        <v>0</v>
      </c>
      <c r="HV183" s="65">
        <v>0</v>
      </c>
      <c r="HW183" s="65">
        <v>75363</v>
      </c>
      <c r="HX183" s="65">
        <v>66755</v>
      </c>
      <c r="HY183" s="65">
        <v>0</v>
      </c>
      <c r="HZ183" s="65">
        <v>767</v>
      </c>
      <c r="IA183" s="65">
        <v>0</v>
      </c>
      <c r="IB183" s="65">
        <v>0</v>
      </c>
      <c r="IC183" s="65">
        <v>83360</v>
      </c>
      <c r="ID183" s="65">
        <v>0</v>
      </c>
      <c r="IE183" s="65">
        <v>8290076</v>
      </c>
      <c r="IF183" s="65">
        <v>6927514</v>
      </c>
      <c r="IG183" s="65">
        <v>1362562</v>
      </c>
      <c r="IH183" s="65">
        <v>1362562</v>
      </c>
      <c r="II183" s="65">
        <v>1936384</v>
      </c>
      <c r="IJ183" s="65">
        <v>291813002</v>
      </c>
      <c r="IK183" s="65">
        <v>0</v>
      </c>
      <c r="IL183" s="65">
        <v>0</v>
      </c>
      <c r="IM183" s="90">
        <v>7988468</v>
      </c>
      <c r="IN183" s="90">
        <v>742</v>
      </c>
      <c r="IO183" s="90">
        <v>10766.13</v>
      </c>
      <c r="IP183" s="90">
        <v>0</v>
      </c>
      <c r="IQ183" s="90">
        <v>10766.13</v>
      </c>
      <c r="IR183" s="90">
        <v>723</v>
      </c>
      <c r="IS183" s="90">
        <v>7783912</v>
      </c>
      <c r="IT183" s="90">
        <v>204556</v>
      </c>
      <c r="IU183" s="90">
        <v>0</v>
      </c>
      <c r="IV183" s="90">
        <v>0</v>
      </c>
      <c r="IW183" s="90">
        <v>0</v>
      </c>
      <c r="IX183" s="90">
        <v>0</v>
      </c>
      <c r="IY183" s="90">
        <v>0</v>
      </c>
      <c r="IZ183" s="90">
        <v>600000</v>
      </c>
      <c r="JA183" s="90">
        <v>204556</v>
      </c>
      <c r="JB183" s="90">
        <v>352405</v>
      </c>
      <c r="JC183" s="90">
        <v>0</v>
      </c>
      <c r="JD183" s="90">
        <v>87137</v>
      </c>
      <c r="JE183" s="90">
        <v>0</v>
      </c>
      <c r="JF183" s="90">
        <v>0</v>
      </c>
      <c r="JG183" s="90">
        <v>121786</v>
      </c>
      <c r="JH183" s="90">
        <v>0</v>
      </c>
      <c r="JI183" s="90">
        <v>9354352</v>
      </c>
      <c r="JJ183" s="90">
        <v>7095498</v>
      </c>
      <c r="JK183" s="90">
        <v>2258854</v>
      </c>
      <c r="JL183" s="90">
        <v>2291153</v>
      </c>
      <c r="JM183" s="90">
        <v>1007793</v>
      </c>
      <c r="JN183" s="90">
        <v>333332565</v>
      </c>
      <c r="JO183" s="90">
        <v>0</v>
      </c>
      <c r="JP183" s="90">
        <v>32299</v>
      </c>
      <c r="JQ183" s="100">
        <v>7783912</v>
      </c>
      <c r="JR183" s="100">
        <v>723</v>
      </c>
      <c r="JS183" s="100">
        <v>10766.13</v>
      </c>
      <c r="JT183" s="100">
        <v>325</v>
      </c>
      <c r="JU183" s="100">
        <v>11091.13</v>
      </c>
      <c r="JV183" s="100">
        <v>711</v>
      </c>
      <c r="JW183" s="100">
        <v>7885793</v>
      </c>
      <c r="JX183" s="100">
        <v>0</v>
      </c>
      <c r="JY183" s="100">
        <v>0</v>
      </c>
      <c r="JZ183" s="100">
        <v>0</v>
      </c>
      <c r="KA183" s="100">
        <v>0</v>
      </c>
      <c r="KB183" s="100">
        <v>0</v>
      </c>
      <c r="KC183" s="100">
        <v>0</v>
      </c>
      <c r="KD183" s="100">
        <v>600000</v>
      </c>
      <c r="KE183" s="100">
        <v>133094</v>
      </c>
      <c r="KF183" s="100">
        <v>353555</v>
      </c>
      <c r="KG183" s="100">
        <v>0</v>
      </c>
      <c r="KH183" s="100">
        <v>32570</v>
      </c>
      <c r="KI183" s="100">
        <v>0</v>
      </c>
      <c r="KJ183" s="100">
        <v>0</v>
      </c>
      <c r="KK183" s="100">
        <v>222593</v>
      </c>
      <c r="KL183" s="100">
        <v>0</v>
      </c>
      <c r="KM183" s="100">
        <v>9227605</v>
      </c>
      <c r="KN183" s="100">
        <v>7429703</v>
      </c>
      <c r="KO183" s="100">
        <v>1797902</v>
      </c>
      <c r="KP183" s="100">
        <v>1797902</v>
      </c>
      <c r="KQ183" s="100">
        <v>1501044</v>
      </c>
      <c r="KR183" s="100">
        <v>366365897</v>
      </c>
      <c r="KS183" s="100">
        <v>0</v>
      </c>
      <c r="KT183" s="100">
        <v>0</v>
      </c>
    </row>
    <row r="184" spans="1:306" x14ac:dyDescent="0.25">
      <c r="A184" s="99">
        <v>2863</v>
      </c>
      <c r="B184" s="99" t="s">
        <v>198</v>
      </c>
      <c r="C184" s="61">
        <v>2884367</v>
      </c>
      <c r="D184" s="61">
        <v>254</v>
      </c>
      <c r="E184" s="61">
        <v>11355.78</v>
      </c>
      <c r="F184" s="61">
        <v>75</v>
      </c>
      <c r="G184" s="61">
        <v>11430.78</v>
      </c>
      <c r="H184" s="61">
        <v>252</v>
      </c>
      <c r="I184" s="61">
        <v>2880557</v>
      </c>
      <c r="J184" s="61">
        <v>0</v>
      </c>
      <c r="K184" s="61">
        <v>0</v>
      </c>
      <c r="L184" s="61">
        <v>0</v>
      </c>
      <c r="M184" s="61">
        <v>0</v>
      </c>
      <c r="N184" s="61">
        <v>0</v>
      </c>
      <c r="O184" s="61">
        <v>0</v>
      </c>
      <c r="P184" s="61">
        <v>0</v>
      </c>
      <c r="Q184" s="61">
        <v>22862</v>
      </c>
      <c r="R184" s="61">
        <v>0</v>
      </c>
      <c r="S184" s="61">
        <v>2907229</v>
      </c>
      <c r="T184" s="61">
        <v>1735201</v>
      </c>
      <c r="U184" s="61">
        <v>1172028</v>
      </c>
      <c r="V184" s="61">
        <v>1172028</v>
      </c>
      <c r="W184" s="61">
        <v>106693</v>
      </c>
      <c r="X184" s="61">
        <v>165</v>
      </c>
      <c r="Y184" s="61">
        <v>99986002</v>
      </c>
      <c r="Z184" s="61">
        <v>0</v>
      </c>
      <c r="AA184" s="61">
        <v>0</v>
      </c>
      <c r="AB184" s="61">
        <v>3810</v>
      </c>
      <c r="AC184" s="61">
        <v>0</v>
      </c>
      <c r="AD184" s="61">
        <v>0</v>
      </c>
      <c r="AE184" s="94">
        <v>2880557</v>
      </c>
      <c r="AF184" s="94">
        <v>252</v>
      </c>
      <c r="AG184" s="94">
        <v>11430.78</v>
      </c>
      <c r="AH184" s="94">
        <v>0</v>
      </c>
      <c r="AI184" s="94">
        <v>11430.78</v>
      </c>
      <c r="AJ184" s="94">
        <v>239</v>
      </c>
      <c r="AK184" s="94">
        <v>2731956</v>
      </c>
      <c r="AL184" s="94">
        <v>0</v>
      </c>
      <c r="AM184" s="94">
        <v>0</v>
      </c>
      <c r="AN184" s="94">
        <v>0</v>
      </c>
      <c r="AO184" s="94">
        <v>0</v>
      </c>
      <c r="AP184" s="94">
        <v>0</v>
      </c>
      <c r="AQ184" s="94">
        <v>0</v>
      </c>
      <c r="AR184" s="94">
        <v>0</v>
      </c>
      <c r="AS184" s="94">
        <v>148600</v>
      </c>
      <c r="AT184" s="94">
        <v>0</v>
      </c>
      <c r="AU184" s="94">
        <v>3029157</v>
      </c>
      <c r="AV184" s="94">
        <v>1547403</v>
      </c>
      <c r="AW184" s="94">
        <v>1481754</v>
      </c>
      <c r="AX184" s="94">
        <v>1271754</v>
      </c>
      <c r="AY184" s="94">
        <v>107284</v>
      </c>
      <c r="AZ184" s="94">
        <v>1027</v>
      </c>
      <c r="BA184" s="94">
        <v>98771098</v>
      </c>
      <c r="BB184" s="94">
        <v>210000</v>
      </c>
      <c r="BC184" s="94">
        <v>0</v>
      </c>
      <c r="BD184" s="94">
        <v>148601</v>
      </c>
      <c r="BE184" s="94">
        <v>0</v>
      </c>
      <c r="BF184" s="94">
        <v>0</v>
      </c>
      <c r="BG184" s="94">
        <v>0</v>
      </c>
      <c r="BH184" s="94">
        <v>0</v>
      </c>
      <c r="BI184" s="94">
        <v>0</v>
      </c>
      <c r="BJ184" s="85">
        <v>2731956</v>
      </c>
      <c r="BK184" s="85">
        <v>239</v>
      </c>
      <c r="BL184" s="85">
        <v>11430.78</v>
      </c>
      <c r="BM184" s="85">
        <v>0</v>
      </c>
      <c r="BN184" s="85">
        <v>11430.78</v>
      </c>
      <c r="BO184" s="85">
        <v>234</v>
      </c>
      <c r="BP184" s="85">
        <v>2674803</v>
      </c>
      <c r="BQ184" s="85">
        <v>0</v>
      </c>
      <c r="BR184" s="85">
        <v>0</v>
      </c>
      <c r="BS184" s="85">
        <v>0</v>
      </c>
      <c r="BT184" s="85">
        <v>0</v>
      </c>
      <c r="BU184" s="85">
        <v>0</v>
      </c>
      <c r="BV184" s="85">
        <v>0</v>
      </c>
      <c r="BW184" s="85">
        <v>0</v>
      </c>
      <c r="BX184" s="85">
        <v>57154</v>
      </c>
      <c r="BY184" s="85">
        <v>0</v>
      </c>
      <c r="BZ184" s="85">
        <v>2795748</v>
      </c>
      <c r="CA184" s="85">
        <v>1646593</v>
      </c>
      <c r="CB184" s="85">
        <v>1149155</v>
      </c>
      <c r="CC184" s="85">
        <v>1149155</v>
      </c>
      <c r="CD184" s="85">
        <v>0</v>
      </c>
      <c r="CE184" s="85">
        <v>658</v>
      </c>
      <c r="CF184" s="85">
        <v>103697029</v>
      </c>
      <c r="CG184" s="85">
        <v>0</v>
      </c>
      <c r="CH184" s="85">
        <v>0</v>
      </c>
      <c r="CI184" s="85">
        <v>57153</v>
      </c>
      <c r="CJ184" s="85">
        <v>0</v>
      </c>
      <c r="CK184" s="85">
        <v>6638</v>
      </c>
      <c r="CL184" s="85">
        <v>0</v>
      </c>
      <c r="CM184" s="85">
        <v>0</v>
      </c>
      <c r="CN184" s="85">
        <v>0</v>
      </c>
      <c r="CO184" s="91">
        <v>2674803</v>
      </c>
      <c r="CP184" s="91">
        <v>234</v>
      </c>
      <c r="CQ184" s="91">
        <v>11430.78</v>
      </c>
      <c r="CR184" s="91">
        <v>0</v>
      </c>
      <c r="CS184" s="91">
        <v>11430.78</v>
      </c>
      <c r="CT184" s="91">
        <v>238</v>
      </c>
      <c r="CU184" s="91">
        <v>2720526</v>
      </c>
      <c r="CV184" s="91">
        <v>0</v>
      </c>
      <c r="CW184" s="91">
        <v>0</v>
      </c>
      <c r="CX184" s="91">
        <v>0</v>
      </c>
      <c r="CY184" s="91">
        <v>0</v>
      </c>
      <c r="CZ184" s="91">
        <v>0</v>
      </c>
      <c r="DA184" s="91">
        <v>0</v>
      </c>
      <c r="DB184" s="91">
        <v>0</v>
      </c>
      <c r="DC184" s="91">
        <v>0</v>
      </c>
      <c r="DD184" s="91">
        <v>0</v>
      </c>
      <c r="DE184" s="91">
        <v>2720526</v>
      </c>
      <c r="DF184" s="91">
        <v>1654974</v>
      </c>
      <c r="DG184" s="91">
        <v>1065552</v>
      </c>
      <c r="DH184" s="91">
        <v>1065552</v>
      </c>
      <c r="DI184" s="91">
        <v>0</v>
      </c>
      <c r="DJ184" s="91">
        <v>668</v>
      </c>
      <c r="DK184" s="91">
        <v>104500123</v>
      </c>
      <c r="DL184" s="91">
        <v>0</v>
      </c>
      <c r="DM184" s="91">
        <v>0</v>
      </c>
      <c r="DN184" s="91">
        <v>0</v>
      </c>
      <c r="DO184" s="91">
        <v>0</v>
      </c>
      <c r="DP184" s="91">
        <v>0</v>
      </c>
      <c r="DQ184" s="91">
        <v>0</v>
      </c>
      <c r="DR184" s="91">
        <v>0</v>
      </c>
      <c r="DS184" s="91">
        <v>0</v>
      </c>
      <c r="DT184" s="91">
        <v>0</v>
      </c>
      <c r="DU184" s="92">
        <v>2720526</v>
      </c>
      <c r="DV184" s="92">
        <v>238</v>
      </c>
      <c r="DW184" s="92">
        <v>11430.78</v>
      </c>
      <c r="DX184" s="92">
        <v>0</v>
      </c>
      <c r="DY184" s="92">
        <v>11430.78</v>
      </c>
      <c r="DZ184" s="92">
        <v>243</v>
      </c>
      <c r="EA184" s="92">
        <v>2777680</v>
      </c>
      <c r="EB184" s="92">
        <v>0</v>
      </c>
      <c r="EC184" s="92">
        <v>0</v>
      </c>
      <c r="ED184" s="92">
        <v>0</v>
      </c>
      <c r="EE184" s="92">
        <v>0</v>
      </c>
      <c r="EF184" s="92">
        <v>0</v>
      </c>
      <c r="EG184" s="92">
        <v>0</v>
      </c>
      <c r="EH184" s="92">
        <v>0</v>
      </c>
      <c r="EI184" s="92">
        <v>0</v>
      </c>
      <c r="EJ184" s="92">
        <v>0</v>
      </c>
      <c r="EK184" s="92">
        <v>2778548</v>
      </c>
      <c r="EL184" s="92">
        <v>1682151</v>
      </c>
      <c r="EM184" s="92">
        <v>1096397</v>
      </c>
      <c r="EN184" s="92">
        <v>1096397</v>
      </c>
      <c r="EO184" s="92">
        <v>0</v>
      </c>
      <c r="EP184" s="92">
        <v>684</v>
      </c>
      <c r="EQ184" s="92">
        <v>104839153</v>
      </c>
      <c r="ER184" s="92">
        <v>0</v>
      </c>
      <c r="ES184" s="92">
        <v>0</v>
      </c>
      <c r="ET184" s="92">
        <v>0</v>
      </c>
      <c r="EU184" s="92">
        <v>868</v>
      </c>
      <c r="EV184" s="92">
        <v>0</v>
      </c>
      <c r="EW184" s="92">
        <v>0</v>
      </c>
      <c r="EX184" s="92">
        <v>0</v>
      </c>
      <c r="EY184" s="92">
        <v>0</v>
      </c>
      <c r="EZ184" s="92">
        <v>0</v>
      </c>
      <c r="FA184" s="88">
        <v>2777680</v>
      </c>
      <c r="FB184" s="88">
        <v>243</v>
      </c>
      <c r="FC184" s="88">
        <v>11430.78</v>
      </c>
      <c r="FD184" s="88">
        <v>175</v>
      </c>
      <c r="FE184" s="88">
        <v>11605.78</v>
      </c>
      <c r="FF184" s="88">
        <v>247</v>
      </c>
      <c r="FG184" s="88">
        <v>2866628</v>
      </c>
      <c r="FH184" s="88">
        <v>0</v>
      </c>
      <c r="FI184" s="88">
        <v>0</v>
      </c>
      <c r="FJ184" s="88">
        <v>48228</v>
      </c>
      <c r="FK184" s="88">
        <v>0</v>
      </c>
      <c r="FL184" s="88">
        <v>0</v>
      </c>
      <c r="FM184" s="88">
        <v>0</v>
      </c>
      <c r="FN184" s="88">
        <v>0</v>
      </c>
      <c r="FO184" s="88">
        <v>0</v>
      </c>
      <c r="FP184" s="88">
        <v>0</v>
      </c>
      <c r="FQ184" s="88">
        <v>0</v>
      </c>
      <c r="FR184" s="88">
        <v>0</v>
      </c>
      <c r="FS184" s="88">
        <v>0</v>
      </c>
      <c r="FT184" s="88">
        <v>0</v>
      </c>
      <c r="FU184" s="88">
        <v>0</v>
      </c>
      <c r="FV184" s="88">
        <v>0</v>
      </c>
      <c r="FW184" s="88">
        <v>2914856</v>
      </c>
      <c r="FX184" s="88">
        <v>1812263</v>
      </c>
      <c r="FY184" s="88">
        <v>1102593</v>
      </c>
      <c r="FZ184" s="88">
        <v>1090987</v>
      </c>
      <c r="GA184" s="88">
        <v>0</v>
      </c>
      <c r="GB184" s="88">
        <v>110464232</v>
      </c>
      <c r="GC184" s="88">
        <v>11606</v>
      </c>
      <c r="GD184" s="88">
        <v>0</v>
      </c>
      <c r="GE184" s="93">
        <v>2903250</v>
      </c>
      <c r="GF184" s="93">
        <v>247</v>
      </c>
      <c r="GG184" s="93">
        <v>11754.05</v>
      </c>
      <c r="GH184" s="93">
        <v>179</v>
      </c>
      <c r="GI184" s="93">
        <v>11933.05</v>
      </c>
      <c r="GJ184" s="93">
        <v>251</v>
      </c>
      <c r="GK184" s="93">
        <v>2995196</v>
      </c>
      <c r="GL184" s="93">
        <v>0</v>
      </c>
      <c r="GM184" s="93">
        <v>11606</v>
      </c>
      <c r="GN184" s="93">
        <v>0</v>
      </c>
      <c r="GO184" s="93">
        <v>0</v>
      </c>
      <c r="GP184" s="93">
        <v>0</v>
      </c>
      <c r="GQ184" s="93">
        <v>0</v>
      </c>
      <c r="GR184" s="93">
        <v>0</v>
      </c>
      <c r="GS184" s="93">
        <v>0</v>
      </c>
      <c r="GT184" s="93">
        <v>0</v>
      </c>
      <c r="GU184" s="93">
        <v>0</v>
      </c>
      <c r="GV184" s="93">
        <v>7771</v>
      </c>
      <c r="GW184" s="93">
        <v>0</v>
      </c>
      <c r="GX184" s="93">
        <v>0</v>
      </c>
      <c r="GY184" s="93">
        <v>0</v>
      </c>
      <c r="GZ184" s="93">
        <v>0</v>
      </c>
      <c r="HA184" s="93">
        <v>3014573</v>
      </c>
      <c r="HB184" s="93">
        <v>1923504</v>
      </c>
      <c r="HC184" s="93">
        <v>1091069</v>
      </c>
      <c r="HD184" s="93">
        <v>1091069</v>
      </c>
      <c r="HE184" s="93">
        <v>255000</v>
      </c>
      <c r="HF184" s="93">
        <v>117534897</v>
      </c>
      <c r="HG184" s="93">
        <v>0</v>
      </c>
      <c r="HH184" s="93">
        <v>0</v>
      </c>
      <c r="HI184" s="65">
        <v>3006802</v>
      </c>
      <c r="HJ184" s="65">
        <v>251</v>
      </c>
      <c r="HK184" s="65">
        <v>11979.29</v>
      </c>
      <c r="HL184" s="65">
        <v>0</v>
      </c>
      <c r="HM184" s="65">
        <v>11979.29</v>
      </c>
      <c r="HN184" s="65">
        <v>250</v>
      </c>
      <c r="HO184" s="65">
        <v>2994823</v>
      </c>
      <c r="HP184" s="65">
        <v>11979</v>
      </c>
      <c r="HQ184" s="65">
        <v>0</v>
      </c>
      <c r="HR184" s="65">
        <v>0</v>
      </c>
      <c r="HS184" s="65">
        <v>0</v>
      </c>
      <c r="HT184" s="65">
        <v>0</v>
      </c>
      <c r="HU184" s="65">
        <v>0</v>
      </c>
      <c r="HV184" s="65">
        <v>0</v>
      </c>
      <c r="HW184" s="65">
        <v>11979</v>
      </c>
      <c r="HX184" s="65">
        <v>0</v>
      </c>
      <c r="HY184" s="65">
        <v>0</v>
      </c>
      <c r="HZ184" s="65">
        <v>0</v>
      </c>
      <c r="IA184" s="65">
        <v>0</v>
      </c>
      <c r="IB184" s="65">
        <v>0</v>
      </c>
      <c r="IC184" s="65">
        <v>0</v>
      </c>
      <c r="ID184" s="65">
        <v>0</v>
      </c>
      <c r="IE184" s="65">
        <v>3018781</v>
      </c>
      <c r="IF184" s="65">
        <v>2045263</v>
      </c>
      <c r="IG184" s="65">
        <v>973518</v>
      </c>
      <c r="IH184" s="65">
        <v>973518</v>
      </c>
      <c r="II184" s="65">
        <v>284075</v>
      </c>
      <c r="IJ184" s="65">
        <v>124380752</v>
      </c>
      <c r="IK184" s="65">
        <v>0</v>
      </c>
      <c r="IL184" s="65">
        <v>0</v>
      </c>
      <c r="IM184" s="90">
        <v>2994823</v>
      </c>
      <c r="IN184" s="90">
        <v>250</v>
      </c>
      <c r="IO184" s="90">
        <v>11979.29</v>
      </c>
      <c r="IP184" s="90">
        <v>0</v>
      </c>
      <c r="IQ184" s="90">
        <v>11979.29</v>
      </c>
      <c r="IR184" s="90">
        <v>245</v>
      </c>
      <c r="IS184" s="90">
        <v>2934926</v>
      </c>
      <c r="IT184" s="90">
        <v>59897</v>
      </c>
      <c r="IU184" s="90">
        <v>0</v>
      </c>
      <c r="IV184" s="90">
        <v>0</v>
      </c>
      <c r="IW184" s="90">
        <v>0</v>
      </c>
      <c r="IX184" s="90">
        <v>0</v>
      </c>
      <c r="IY184" s="90">
        <v>0</v>
      </c>
      <c r="IZ184" s="90">
        <v>0</v>
      </c>
      <c r="JA184" s="90">
        <v>59896</v>
      </c>
      <c r="JB184" s="90">
        <v>0</v>
      </c>
      <c r="JC184" s="90">
        <v>0</v>
      </c>
      <c r="JD184" s="90">
        <v>0</v>
      </c>
      <c r="JE184" s="90">
        <v>0</v>
      </c>
      <c r="JF184" s="90">
        <v>0</v>
      </c>
      <c r="JG184" s="90">
        <v>21837</v>
      </c>
      <c r="JH184" s="90">
        <v>0</v>
      </c>
      <c r="JI184" s="90">
        <v>3076556</v>
      </c>
      <c r="JJ184" s="90">
        <v>2148754</v>
      </c>
      <c r="JK184" s="90">
        <v>927802</v>
      </c>
      <c r="JL184" s="90">
        <v>927802</v>
      </c>
      <c r="JM184" s="90">
        <v>438600</v>
      </c>
      <c r="JN184" s="90">
        <v>146833708</v>
      </c>
      <c r="JO184" s="90">
        <v>0</v>
      </c>
      <c r="JP184" s="90">
        <v>0</v>
      </c>
      <c r="JQ184" s="100">
        <v>2934926</v>
      </c>
      <c r="JR184" s="100">
        <v>245</v>
      </c>
      <c r="JS184" s="100">
        <v>11979.29</v>
      </c>
      <c r="JT184" s="100">
        <v>325</v>
      </c>
      <c r="JU184" s="100">
        <v>12304.29</v>
      </c>
      <c r="JV184" s="100">
        <v>245</v>
      </c>
      <c r="JW184" s="100">
        <v>3014551</v>
      </c>
      <c r="JX184" s="100">
        <v>0</v>
      </c>
      <c r="JY184" s="100">
        <v>0</v>
      </c>
      <c r="JZ184" s="100">
        <v>0</v>
      </c>
      <c r="KA184" s="100">
        <v>0</v>
      </c>
      <c r="KB184" s="100">
        <v>0</v>
      </c>
      <c r="KC184" s="100">
        <v>0</v>
      </c>
      <c r="KD184" s="100">
        <v>0</v>
      </c>
      <c r="KE184" s="100">
        <v>0</v>
      </c>
      <c r="KF184" s="100">
        <v>0</v>
      </c>
      <c r="KG184" s="100">
        <v>0</v>
      </c>
      <c r="KH184" s="100">
        <v>0</v>
      </c>
      <c r="KI184" s="100">
        <v>0</v>
      </c>
      <c r="KJ184" s="100">
        <v>0</v>
      </c>
      <c r="KK184" s="100">
        <v>39572</v>
      </c>
      <c r="KL184" s="100">
        <v>0</v>
      </c>
      <c r="KM184" s="100">
        <v>3054123</v>
      </c>
      <c r="KN184" s="100">
        <v>2191054</v>
      </c>
      <c r="KO184" s="100">
        <v>863069</v>
      </c>
      <c r="KP184" s="100">
        <v>863069</v>
      </c>
      <c r="KQ184" s="100">
        <v>503333</v>
      </c>
      <c r="KR184" s="100">
        <v>169262719</v>
      </c>
      <c r="KS184" s="100">
        <v>0</v>
      </c>
      <c r="KT184" s="100">
        <v>0</v>
      </c>
    </row>
    <row r="185" spans="1:306" x14ac:dyDescent="0.25">
      <c r="A185" s="61">
        <v>3862</v>
      </c>
      <c r="B185" s="61" t="s">
        <v>199</v>
      </c>
      <c r="C185" s="61">
        <v>4429020</v>
      </c>
      <c r="D185" s="61">
        <v>409</v>
      </c>
      <c r="E185" s="61">
        <v>10828.9</v>
      </c>
      <c r="F185" s="61">
        <v>75</v>
      </c>
      <c r="G185" s="61">
        <v>10903.9</v>
      </c>
      <c r="H185" s="61">
        <v>392</v>
      </c>
      <c r="I185" s="61">
        <v>4274329</v>
      </c>
      <c r="J185" s="61">
        <v>0</v>
      </c>
      <c r="K185" s="61">
        <v>0</v>
      </c>
      <c r="L185" s="61">
        <v>0</v>
      </c>
      <c r="M185" s="61">
        <v>0</v>
      </c>
      <c r="N185" s="61">
        <v>0</v>
      </c>
      <c r="O185" s="61">
        <v>0</v>
      </c>
      <c r="P185" s="61">
        <v>0</v>
      </c>
      <c r="Q185" s="61">
        <v>185366</v>
      </c>
      <c r="R185" s="61">
        <v>0</v>
      </c>
      <c r="S185" s="61">
        <v>4614386</v>
      </c>
      <c r="T185" s="61">
        <v>96768</v>
      </c>
      <c r="U185" s="61">
        <v>4517618</v>
      </c>
      <c r="V185" s="61">
        <v>4517618</v>
      </c>
      <c r="W185" s="61">
        <v>56081</v>
      </c>
      <c r="X185" s="61">
        <v>112236</v>
      </c>
      <c r="Y185" s="61">
        <v>931188869</v>
      </c>
      <c r="Z185" s="61">
        <v>0</v>
      </c>
      <c r="AA185" s="61">
        <v>0</v>
      </c>
      <c r="AB185" s="61">
        <v>154691</v>
      </c>
      <c r="AC185" s="61">
        <v>0</v>
      </c>
      <c r="AD185" s="61">
        <v>0</v>
      </c>
      <c r="AE185" s="94">
        <v>4274329</v>
      </c>
      <c r="AF185" s="94">
        <v>392</v>
      </c>
      <c r="AG185" s="94">
        <v>10903.9</v>
      </c>
      <c r="AH185" s="94">
        <v>0</v>
      </c>
      <c r="AI185" s="94">
        <v>10903.9</v>
      </c>
      <c r="AJ185" s="94">
        <v>381</v>
      </c>
      <c r="AK185" s="94">
        <v>4154386</v>
      </c>
      <c r="AL185" s="94">
        <v>0</v>
      </c>
      <c r="AM185" s="94">
        <v>0</v>
      </c>
      <c r="AN185" s="94">
        <v>0</v>
      </c>
      <c r="AO185" s="94">
        <v>0</v>
      </c>
      <c r="AP185" s="94">
        <v>0</v>
      </c>
      <c r="AQ185" s="94">
        <v>0</v>
      </c>
      <c r="AR185" s="94">
        <v>0</v>
      </c>
      <c r="AS185" s="94">
        <v>119943</v>
      </c>
      <c r="AT185" s="94">
        <v>0</v>
      </c>
      <c r="AU185" s="94">
        <v>4394272</v>
      </c>
      <c r="AV185" s="94">
        <v>82191</v>
      </c>
      <c r="AW185" s="94">
        <v>4312081</v>
      </c>
      <c r="AX185" s="94">
        <v>4322985</v>
      </c>
      <c r="AY185" s="94">
        <v>56081</v>
      </c>
      <c r="AZ185" s="94">
        <v>88048</v>
      </c>
      <c r="BA185" s="94">
        <v>964769513</v>
      </c>
      <c r="BB185" s="94">
        <v>0</v>
      </c>
      <c r="BC185" s="94">
        <v>10904</v>
      </c>
      <c r="BD185" s="94">
        <v>119943</v>
      </c>
      <c r="BE185" s="94">
        <v>0</v>
      </c>
      <c r="BF185" s="94">
        <v>0</v>
      </c>
      <c r="BG185" s="94">
        <v>0</v>
      </c>
      <c r="BH185" s="94">
        <v>0</v>
      </c>
      <c r="BI185" s="94">
        <v>0</v>
      </c>
      <c r="BJ185" s="85">
        <v>4154386</v>
      </c>
      <c r="BK185" s="85">
        <v>381</v>
      </c>
      <c r="BL185" s="85">
        <v>10903.9</v>
      </c>
      <c r="BM185" s="85">
        <v>0</v>
      </c>
      <c r="BN185" s="85">
        <v>10903.9</v>
      </c>
      <c r="BO185" s="85">
        <v>363</v>
      </c>
      <c r="BP185" s="85">
        <v>3958116</v>
      </c>
      <c r="BQ185" s="85">
        <v>0</v>
      </c>
      <c r="BR185" s="85">
        <v>0</v>
      </c>
      <c r="BS185" s="85">
        <v>0</v>
      </c>
      <c r="BT185" s="85">
        <v>0</v>
      </c>
      <c r="BU185" s="85">
        <v>0</v>
      </c>
      <c r="BV185" s="85">
        <v>0</v>
      </c>
      <c r="BW185" s="85">
        <v>0</v>
      </c>
      <c r="BX185" s="85">
        <v>196270</v>
      </c>
      <c r="BY185" s="85">
        <v>0</v>
      </c>
      <c r="BZ185" s="85">
        <v>4356225</v>
      </c>
      <c r="CA185" s="85">
        <v>60897</v>
      </c>
      <c r="CB185" s="85">
        <v>4295328</v>
      </c>
      <c r="CC185" s="85">
        <v>4295328</v>
      </c>
      <c r="CD185" s="85">
        <v>56081</v>
      </c>
      <c r="CE185" s="85">
        <v>66896</v>
      </c>
      <c r="CF185" s="85">
        <v>975063813</v>
      </c>
      <c r="CG185" s="85">
        <v>0</v>
      </c>
      <c r="CH185" s="85">
        <v>0</v>
      </c>
      <c r="CI185" s="85">
        <v>196270</v>
      </c>
      <c r="CJ185" s="85">
        <v>0</v>
      </c>
      <c r="CK185" s="85">
        <v>5569</v>
      </c>
      <c r="CL185" s="85">
        <v>0</v>
      </c>
      <c r="CM185" s="85">
        <v>0</v>
      </c>
      <c r="CN185" s="85">
        <v>0</v>
      </c>
      <c r="CO185" s="91">
        <v>3958116</v>
      </c>
      <c r="CP185" s="91">
        <v>363</v>
      </c>
      <c r="CQ185" s="91">
        <v>10903.9</v>
      </c>
      <c r="CR185" s="91">
        <v>0</v>
      </c>
      <c r="CS185" s="91">
        <v>10903.9</v>
      </c>
      <c r="CT185" s="91">
        <v>361</v>
      </c>
      <c r="CU185" s="91">
        <v>3936308</v>
      </c>
      <c r="CV185" s="91">
        <v>0</v>
      </c>
      <c r="CW185" s="91">
        <v>0</v>
      </c>
      <c r="CX185" s="91">
        <v>0</v>
      </c>
      <c r="CY185" s="91">
        <v>0</v>
      </c>
      <c r="CZ185" s="91">
        <v>0</v>
      </c>
      <c r="DA185" s="91">
        <v>0</v>
      </c>
      <c r="DB185" s="91">
        <v>0</v>
      </c>
      <c r="DC185" s="91">
        <v>21808</v>
      </c>
      <c r="DD185" s="91">
        <v>0</v>
      </c>
      <c r="DE185" s="91">
        <v>4000715</v>
      </c>
      <c r="DF185" s="91">
        <v>51721</v>
      </c>
      <c r="DG185" s="91">
        <v>3948994</v>
      </c>
      <c r="DH185" s="91">
        <v>3948994</v>
      </c>
      <c r="DI185" s="91">
        <v>56081</v>
      </c>
      <c r="DJ185" s="91">
        <v>67879</v>
      </c>
      <c r="DK185" s="91">
        <v>1017386976</v>
      </c>
      <c r="DL185" s="91">
        <v>0</v>
      </c>
      <c r="DM185" s="91">
        <v>0</v>
      </c>
      <c r="DN185" s="91">
        <v>21808</v>
      </c>
      <c r="DO185" s="91">
        <v>8584</v>
      </c>
      <c r="DP185" s="91">
        <v>0</v>
      </c>
      <c r="DQ185" s="91">
        <v>0</v>
      </c>
      <c r="DR185" s="91">
        <v>0</v>
      </c>
      <c r="DS185" s="91">
        <v>0</v>
      </c>
      <c r="DT185" s="91">
        <v>12207</v>
      </c>
      <c r="DU185" s="92">
        <v>3936308</v>
      </c>
      <c r="DV185" s="92">
        <v>361</v>
      </c>
      <c r="DW185" s="92">
        <v>10903.9</v>
      </c>
      <c r="DX185" s="92">
        <v>0</v>
      </c>
      <c r="DY185" s="92">
        <v>10903.9</v>
      </c>
      <c r="DZ185" s="92">
        <v>353</v>
      </c>
      <c r="EA185" s="92">
        <v>3936308</v>
      </c>
      <c r="EB185" s="92">
        <v>0</v>
      </c>
      <c r="EC185" s="92">
        <v>12458</v>
      </c>
      <c r="ED185" s="92">
        <v>0</v>
      </c>
      <c r="EE185" s="92">
        <v>0</v>
      </c>
      <c r="EF185" s="92">
        <v>0</v>
      </c>
      <c r="EG185" s="92">
        <v>0</v>
      </c>
      <c r="EH185" s="92">
        <v>0</v>
      </c>
      <c r="EI185" s="92">
        <v>87231</v>
      </c>
      <c r="EJ185" s="92">
        <v>0</v>
      </c>
      <c r="EK185" s="92">
        <v>4051505</v>
      </c>
      <c r="EL185" s="92">
        <v>126267</v>
      </c>
      <c r="EM185" s="92">
        <v>3925238</v>
      </c>
      <c r="EN185" s="92">
        <v>3925238</v>
      </c>
      <c r="EO185" s="92">
        <v>56081</v>
      </c>
      <c r="EP185" s="92">
        <v>69522</v>
      </c>
      <c r="EQ185" s="92">
        <v>1040434557</v>
      </c>
      <c r="ER185" s="92">
        <v>0</v>
      </c>
      <c r="ES185" s="92">
        <v>0</v>
      </c>
      <c r="ET185" s="92">
        <v>87231</v>
      </c>
      <c r="EU185" s="92">
        <v>0</v>
      </c>
      <c r="EV185" s="92">
        <v>0</v>
      </c>
      <c r="EW185" s="92">
        <v>7754</v>
      </c>
      <c r="EX185" s="92">
        <v>0</v>
      </c>
      <c r="EY185" s="92">
        <v>0</v>
      </c>
      <c r="EZ185" s="92">
        <v>7754</v>
      </c>
      <c r="FA185" s="88">
        <v>3861535</v>
      </c>
      <c r="FB185" s="88">
        <v>353</v>
      </c>
      <c r="FC185" s="88">
        <v>10939.19</v>
      </c>
      <c r="FD185" s="88">
        <v>175</v>
      </c>
      <c r="FE185" s="88">
        <v>11114.19</v>
      </c>
      <c r="FF185" s="88">
        <v>360</v>
      </c>
      <c r="FG185" s="88">
        <v>4001108</v>
      </c>
      <c r="FH185" s="88">
        <v>0</v>
      </c>
      <c r="FI185" s="88">
        <v>0</v>
      </c>
      <c r="FJ185" s="88">
        <v>0</v>
      </c>
      <c r="FK185" s="88">
        <v>0</v>
      </c>
      <c r="FL185" s="88">
        <v>0</v>
      </c>
      <c r="FM185" s="88">
        <v>0</v>
      </c>
      <c r="FN185" s="88">
        <v>0</v>
      </c>
      <c r="FO185" s="88">
        <v>0</v>
      </c>
      <c r="FP185" s="88">
        <v>0</v>
      </c>
      <c r="FQ185" s="88">
        <v>0</v>
      </c>
      <c r="FR185" s="88">
        <v>0</v>
      </c>
      <c r="FS185" s="88">
        <v>0</v>
      </c>
      <c r="FT185" s="88">
        <v>0</v>
      </c>
      <c r="FU185" s="88">
        <v>8046</v>
      </c>
      <c r="FV185" s="88">
        <v>20769</v>
      </c>
      <c r="FW185" s="88">
        <v>4029923</v>
      </c>
      <c r="FX185" s="88">
        <v>134844</v>
      </c>
      <c r="FY185" s="88">
        <v>3895079</v>
      </c>
      <c r="FZ185" s="88">
        <v>3895079</v>
      </c>
      <c r="GA185" s="88">
        <v>56081</v>
      </c>
      <c r="GB185" s="88">
        <v>1096227328</v>
      </c>
      <c r="GC185" s="88">
        <v>0</v>
      </c>
      <c r="GD185" s="88">
        <v>0</v>
      </c>
      <c r="GE185" s="93">
        <v>4001108</v>
      </c>
      <c r="GF185" s="93">
        <v>360</v>
      </c>
      <c r="GG185" s="93">
        <v>11114.19</v>
      </c>
      <c r="GH185" s="93">
        <v>179</v>
      </c>
      <c r="GI185" s="93">
        <v>11293.19</v>
      </c>
      <c r="GJ185" s="93">
        <v>360</v>
      </c>
      <c r="GK185" s="93">
        <v>4065548</v>
      </c>
      <c r="GL185" s="93">
        <v>0</v>
      </c>
      <c r="GM185" s="93">
        <v>0</v>
      </c>
      <c r="GN185" s="93">
        <v>0</v>
      </c>
      <c r="GO185" s="93">
        <v>0</v>
      </c>
      <c r="GP185" s="93">
        <v>0</v>
      </c>
      <c r="GQ185" s="93">
        <v>0</v>
      </c>
      <c r="GR185" s="93">
        <v>0</v>
      </c>
      <c r="GS185" s="93">
        <v>0</v>
      </c>
      <c r="GT185" s="93">
        <v>0</v>
      </c>
      <c r="GU185" s="93">
        <v>122</v>
      </c>
      <c r="GV185" s="93">
        <v>0</v>
      </c>
      <c r="GW185" s="93">
        <v>0</v>
      </c>
      <c r="GX185" s="93">
        <v>0</v>
      </c>
      <c r="GY185" s="93">
        <v>8300</v>
      </c>
      <c r="GZ185" s="93">
        <v>14789</v>
      </c>
      <c r="HA185" s="93">
        <v>4088759</v>
      </c>
      <c r="HB185" s="93">
        <v>144425</v>
      </c>
      <c r="HC185" s="93">
        <v>3944334</v>
      </c>
      <c r="HD185" s="93">
        <v>3944334</v>
      </c>
      <c r="HE185" s="93">
        <v>56081</v>
      </c>
      <c r="HF185" s="93">
        <v>1175261677</v>
      </c>
      <c r="HG185" s="93">
        <v>0</v>
      </c>
      <c r="HH185" s="93">
        <v>0</v>
      </c>
      <c r="HI185" s="65">
        <v>4065548</v>
      </c>
      <c r="HJ185" s="65">
        <v>360</v>
      </c>
      <c r="HK185" s="65">
        <v>11293.19</v>
      </c>
      <c r="HL185" s="65">
        <v>0</v>
      </c>
      <c r="HM185" s="65">
        <v>11293.19</v>
      </c>
      <c r="HN185" s="65">
        <v>360</v>
      </c>
      <c r="HO185" s="65">
        <v>4065548</v>
      </c>
      <c r="HP185" s="65">
        <v>0</v>
      </c>
      <c r="HQ185" s="65">
        <v>0</v>
      </c>
      <c r="HR185" s="65">
        <v>0</v>
      </c>
      <c r="HS185" s="65">
        <v>0</v>
      </c>
      <c r="HT185" s="65">
        <v>0</v>
      </c>
      <c r="HU185" s="65">
        <v>0</v>
      </c>
      <c r="HV185" s="65">
        <v>0</v>
      </c>
      <c r="HW185" s="65">
        <v>0</v>
      </c>
      <c r="HX185" s="65">
        <v>0</v>
      </c>
      <c r="HY185" s="65">
        <v>0</v>
      </c>
      <c r="HZ185" s="65">
        <v>0</v>
      </c>
      <c r="IA185" s="65">
        <v>0</v>
      </c>
      <c r="IB185" s="65">
        <v>0</v>
      </c>
      <c r="IC185" s="65">
        <v>12504</v>
      </c>
      <c r="ID185" s="65">
        <v>21349</v>
      </c>
      <c r="IE185" s="65">
        <v>4099401</v>
      </c>
      <c r="IF185" s="65">
        <v>124926</v>
      </c>
      <c r="IG185" s="65">
        <v>3974475</v>
      </c>
      <c r="IH185" s="65">
        <v>3974475</v>
      </c>
      <c r="II185" s="65">
        <v>56081</v>
      </c>
      <c r="IJ185" s="65">
        <v>1244420821</v>
      </c>
      <c r="IK185" s="65">
        <v>0</v>
      </c>
      <c r="IL185" s="65">
        <v>0</v>
      </c>
      <c r="IM185" s="90">
        <v>4065548</v>
      </c>
      <c r="IN185" s="90">
        <v>360</v>
      </c>
      <c r="IO185" s="90">
        <v>11293.19</v>
      </c>
      <c r="IP185" s="90">
        <v>0</v>
      </c>
      <c r="IQ185" s="90">
        <v>11293.19</v>
      </c>
      <c r="IR185" s="90">
        <v>353</v>
      </c>
      <c r="IS185" s="90">
        <v>3986496</v>
      </c>
      <c r="IT185" s="90">
        <v>79052</v>
      </c>
      <c r="IU185" s="90">
        <v>0</v>
      </c>
      <c r="IV185" s="90">
        <v>0</v>
      </c>
      <c r="IW185" s="90">
        <v>0</v>
      </c>
      <c r="IX185" s="90">
        <v>0</v>
      </c>
      <c r="IY185" s="90">
        <v>0</v>
      </c>
      <c r="IZ185" s="90">
        <v>0</v>
      </c>
      <c r="JA185" s="90">
        <v>79052</v>
      </c>
      <c r="JB185" s="90">
        <v>0</v>
      </c>
      <c r="JC185" s="90">
        <v>0</v>
      </c>
      <c r="JD185" s="90">
        <v>0</v>
      </c>
      <c r="JE185" s="90">
        <v>0</v>
      </c>
      <c r="JF185" s="90">
        <v>0</v>
      </c>
      <c r="JG185" s="90">
        <v>29397</v>
      </c>
      <c r="JH185" s="90">
        <v>21475</v>
      </c>
      <c r="JI185" s="90">
        <v>4195472</v>
      </c>
      <c r="JJ185" s="90">
        <v>120817</v>
      </c>
      <c r="JK185" s="90">
        <v>4074655</v>
      </c>
      <c r="JL185" s="90">
        <v>4074655</v>
      </c>
      <c r="JM185" s="90">
        <v>56081</v>
      </c>
      <c r="JN185" s="90">
        <v>1359689779</v>
      </c>
      <c r="JO185" s="90">
        <v>0</v>
      </c>
      <c r="JP185" s="90">
        <v>0</v>
      </c>
      <c r="JQ185" s="100">
        <v>3986496</v>
      </c>
      <c r="JR185" s="100">
        <v>353</v>
      </c>
      <c r="JS185" s="100">
        <v>11293.19</v>
      </c>
      <c r="JT185" s="100">
        <v>325</v>
      </c>
      <c r="JU185" s="100">
        <v>11618.19</v>
      </c>
      <c r="JV185" s="100">
        <v>355</v>
      </c>
      <c r="JW185" s="100">
        <v>4124457</v>
      </c>
      <c r="JX185" s="100">
        <v>0</v>
      </c>
      <c r="JY185" s="100">
        <v>0</v>
      </c>
      <c r="JZ185" s="100">
        <v>14286</v>
      </c>
      <c r="KA185" s="100">
        <v>0</v>
      </c>
      <c r="KB185" s="100">
        <v>0</v>
      </c>
      <c r="KC185" s="100">
        <v>0</v>
      </c>
      <c r="KD185" s="100">
        <v>0</v>
      </c>
      <c r="KE185" s="100">
        <v>0</v>
      </c>
      <c r="KF185" s="100">
        <v>0</v>
      </c>
      <c r="KG185" s="100">
        <v>0</v>
      </c>
      <c r="KH185" s="100">
        <v>0</v>
      </c>
      <c r="KI185" s="100">
        <v>0</v>
      </c>
      <c r="KJ185" s="100">
        <v>0</v>
      </c>
      <c r="KK185" s="100">
        <v>44519</v>
      </c>
      <c r="KL185" s="100">
        <v>15065</v>
      </c>
      <c r="KM185" s="100">
        <v>4198327</v>
      </c>
      <c r="KN185" s="100">
        <v>117325</v>
      </c>
      <c r="KO185" s="100">
        <v>4081002</v>
      </c>
      <c r="KP185" s="100">
        <v>4069384</v>
      </c>
      <c r="KQ185" s="100">
        <v>56081</v>
      </c>
      <c r="KR185" s="100">
        <v>1609943488</v>
      </c>
      <c r="KS185" s="100">
        <v>11618</v>
      </c>
      <c r="KT185" s="100">
        <v>0</v>
      </c>
    </row>
    <row r="186" spans="1:306" x14ac:dyDescent="0.25">
      <c r="A186" s="61">
        <v>2885</v>
      </c>
      <c r="B186" s="61" t="s">
        <v>200</v>
      </c>
      <c r="C186" s="61">
        <v>19606310</v>
      </c>
      <c r="D186" s="61">
        <v>2039</v>
      </c>
      <c r="E186" s="61">
        <v>9615.65</v>
      </c>
      <c r="F186" s="61">
        <v>75</v>
      </c>
      <c r="G186" s="61">
        <v>9690.65</v>
      </c>
      <c r="H186" s="61">
        <v>2036</v>
      </c>
      <c r="I186" s="61">
        <v>19730163</v>
      </c>
      <c r="J186" s="61">
        <v>0</v>
      </c>
      <c r="K186" s="61">
        <v>76380</v>
      </c>
      <c r="L186" s="61">
        <v>0</v>
      </c>
      <c r="M186" s="61">
        <v>0</v>
      </c>
      <c r="N186" s="61">
        <v>0</v>
      </c>
      <c r="O186" s="61">
        <v>0</v>
      </c>
      <c r="P186" s="61">
        <v>0</v>
      </c>
      <c r="Q186" s="61">
        <v>29072</v>
      </c>
      <c r="R186" s="61">
        <v>198206</v>
      </c>
      <c r="S186" s="61">
        <v>20060509</v>
      </c>
      <c r="T186" s="61">
        <v>7238217</v>
      </c>
      <c r="U186" s="61">
        <v>12822292</v>
      </c>
      <c r="V186" s="61">
        <v>12822292</v>
      </c>
      <c r="W186" s="61">
        <v>2381682</v>
      </c>
      <c r="X186" s="61">
        <v>27037</v>
      </c>
      <c r="Y186" s="61">
        <v>2172052822</v>
      </c>
      <c r="Z186" s="61">
        <v>0</v>
      </c>
      <c r="AA186" s="61">
        <v>0</v>
      </c>
      <c r="AB186" s="61">
        <v>0</v>
      </c>
      <c r="AC186" s="61">
        <v>7562</v>
      </c>
      <c r="AD186" s="61">
        <v>19126</v>
      </c>
      <c r="AE186" s="94">
        <v>19806543</v>
      </c>
      <c r="AF186" s="94">
        <v>2036</v>
      </c>
      <c r="AG186" s="94">
        <v>9728.16</v>
      </c>
      <c r="AH186" s="94">
        <v>0</v>
      </c>
      <c r="AI186" s="94">
        <v>9728.16</v>
      </c>
      <c r="AJ186" s="94">
        <v>1998</v>
      </c>
      <c r="AK186" s="94">
        <v>19436864</v>
      </c>
      <c r="AL186" s="94">
        <v>0</v>
      </c>
      <c r="AM186" s="94">
        <v>37989</v>
      </c>
      <c r="AN186" s="94">
        <v>0</v>
      </c>
      <c r="AO186" s="94">
        <v>0</v>
      </c>
      <c r="AP186" s="94">
        <v>0</v>
      </c>
      <c r="AQ186" s="94">
        <v>0</v>
      </c>
      <c r="AR186" s="94">
        <v>0</v>
      </c>
      <c r="AS186" s="94">
        <v>369670</v>
      </c>
      <c r="AT186" s="94">
        <v>272532</v>
      </c>
      <c r="AU186" s="94">
        <v>20510621</v>
      </c>
      <c r="AV186" s="94">
        <v>6228636</v>
      </c>
      <c r="AW186" s="94">
        <v>14281985</v>
      </c>
      <c r="AX186" s="94">
        <v>14272257</v>
      </c>
      <c r="AY186" s="94">
        <v>2152555</v>
      </c>
      <c r="AZ186" s="94">
        <v>28678</v>
      </c>
      <c r="BA186" s="94">
        <v>2227480037</v>
      </c>
      <c r="BB186" s="94">
        <v>9728</v>
      </c>
      <c r="BC186" s="94">
        <v>0</v>
      </c>
      <c r="BD186" s="94">
        <v>369679</v>
      </c>
      <c r="BE186" s="94">
        <v>1372</v>
      </c>
      <c r="BF186" s="94">
        <v>3059</v>
      </c>
      <c r="BG186" s="94">
        <v>19456</v>
      </c>
      <c r="BH186" s="94">
        <v>0</v>
      </c>
      <c r="BI186" s="94">
        <v>0</v>
      </c>
      <c r="BJ186" s="85">
        <v>19474853</v>
      </c>
      <c r="BK186" s="85">
        <v>1998</v>
      </c>
      <c r="BL186" s="85">
        <v>9747.17</v>
      </c>
      <c r="BM186" s="85">
        <v>0</v>
      </c>
      <c r="BN186" s="85">
        <v>9747.17</v>
      </c>
      <c r="BO186" s="85">
        <v>1959</v>
      </c>
      <c r="BP186" s="85">
        <v>19094706</v>
      </c>
      <c r="BQ186" s="85">
        <v>0</v>
      </c>
      <c r="BR186" s="85">
        <v>365863</v>
      </c>
      <c r="BS186" s="85">
        <v>0</v>
      </c>
      <c r="BT186" s="85">
        <v>0</v>
      </c>
      <c r="BU186" s="85">
        <v>0</v>
      </c>
      <c r="BV186" s="85">
        <v>0</v>
      </c>
      <c r="BW186" s="85">
        <v>0</v>
      </c>
      <c r="BX186" s="85">
        <v>380140</v>
      </c>
      <c r="BY186" s="85">
        <v>272532</v>
      </c>
      <c r="BZ186" s="85">
        <v>20540617</v>
      </c>
      <c r="CA186" s="85">
        <v>5992898</v>
      </c>
      <c r="CB186" s="85">
        <v>14547719</v>
      </c>
      <c r="CC186" s="85">
        <v>14547719</v>
      </c>
      <c r="CD186" s="85">
        <v>2218396</v>
      </c>
      <c r="CE186" s="85">
        <v>27515</v>
      </c>
      <c r="CF186" s="85">
        <v>2305761120</v>
      </c>
      <c r="CG186" s="85">
        <v>0</v>
      </c>
      <c r="CH186" s="85">
        <v>0</v>
      </c>
      <c r="CI186" s="85">
        <v>380147</v>
      </c>
      <c r="CJ186" s="85">
        <v>1054</v>
      </c>
      <c r="CK186" s="85">
        <v>9560</v>
      </c>
      <c r="CL186" s="85">
        <v>36615</v>
      </c>
      <c r="CM186" s="85">
        <v>0</v>
      </c>
      <c r="CN186" s="85">
        <v>0</v>
      </c>
      <c r="CO186" s="91">
        <v>19460569</v>
      </c>
      <c r="CP186" s="91">
        <v>1959</v>
      </c>
      <c r="CQ186" s="91">
        <v>9933.93</v>
      </c>
      <c r="CR186" s="91">
        <v>0</v>
      </c>
      <c r="CS186" s="91">
        <v>9933.93</v>
      </c>
      <c r="CT186" s="91">
        <v>1920</v>
      </c>
      <c r="CU186" s="91">
        <v>19073146</v>
      </c>
      <c r="CV186" s="91">
        <v>0</v>
      </c>
      <c r="CW186" s="91">
        <v>191291</v>
      </c>
      <c r="CX186" s="91">
        <v>0</v>
      </c>
      <c r="CY186" s="91">
        <v>0</v>
      </c>
      <c r="CZ186" s="91">
        <v>0</v>
      </c>
      <c r="DA186" s="91">
        <v>0</v>
      </c>
      <c r="DB186" s="91">
        <v>0</v>
      </c>
      <c r="DC186" s="91">
        <v>387423</v>
      </c>
      <c r="DD186" s="91">
        <v>248601</v>
      </c>
      <c r="DE186" s="91">
        <v>20416029</v>
      </c>
      <c r="DF186" s="91">
        <v>4974833</v>
      </c>
      <c r="DG186" s="91">
        <v>15441196</v>
      </c>
      <c r="DH186" s="91">
        <v>15431262</v>
      </c>
      <c r="DI186" s="91">
        <v>2354655</v>
      </c>
      <c r="DJ186" s="91">
        <v>27919</v>
      </c>
      <c r="DK186" s="91">
        <v>2399694442</v>
      </c>
      <c r="DL186" s="91">
        <v>9934</v>
      </c>
      <c r="DM186" s="91">
        <v>0</v>
      </c>
      <c r="DN186" s="91">
        <v>387423</v>
      </c>
      <c r="DO186" s="91">
        <v>3988</v>
      </c>
      <c r="DP186" s="91">
        <v>14972</v>
      </c>
      <c r="DQ186" s="91">
        <v>109185</v>
      </c>
      <c r="DR186" s="91">
        <v>0</v>
      </c>
      <c r="DS186" s="91">
        <v>0</v>
      </c>
      <c r="DT186" s="91">
        <v>0</v>
      </c>
      <c r="DU186" s="92">
        <v>19264437</v>
      </c>
      <c r="DV186" s="92">
        <v>1920</v>
      </c>
      <c r="DW186" s="92">
        <v>10033.56</v>
      </c>
      <c r="DX186" s="92">
        <v>0</v>
      </c>
      <c r="DY186" s="92">
        <v>10033.56</v>
      </c>
      <c r="DZ186" s="92">
        <v>1881</v>
      </c>
      <c r="EA186" s="92">
        <v>19264437</v>
      </c>
      <c r="EB186" s="92">
        <v>0</v>
      </c>
      <c r="EC186" s="92">
        <v>161245</v>
      </c>
      <c r="ED186" s="92">
        <v>0</v>
      </c>
      <c r="EE186" s="92">
        <v>0</v>
      </c>
      <c r="EF186" s="92">
        <v>0</v>
      </c>
      <c r="EG186" s="92">
        <v>0</v>
      </c>
      <c r="EH186" s="92">
        <v>0</v>
      </c>
      <c r="EI186" s="92">
        <v>391309</v>
      </c>
      <c r="EJ186" s="92">
        <v>248601</v>
      </c>
      <c r="EK186" s="92">
        <v>20266070</v>
      </c>
      <c r="EL186" s="92">
        <v>4486763</v>
      </c>
      <c r="EM186" s="92">
        <v>15779307</v>
      </c>
      <c r="EN186" s="92">
        <v>15789340</v>
      </c>
      <c r="EO186" s="92">
        <v>2001542</v>
      </c>
      <c r="EP186" s="92">
        <v>28595</v>
      </c>
      <c r="EQ186" s="92">
        <v>2533038666</v>
      </c>
      <c r="ER186" s="92">
        <v>0</v>
      </c>
      <c r="ES186" s="92">
        <v>10033</v>
      </c>
      <c r="ET186" s="92">
        <v>391311</v>
      </c>
      <c r="EU186" s="92">
        <v>296</v>
      </c>
      <c r="EV186" s="92">
        <v>21840</v>
      </c>
      <c r="EW186" s="92">
        <v>178342</v>
      </c>
      <c r="EX186" s="92">
        <v>0</v>
      </c>
      <c r="EY186" s="92">
        <v>0</v>
      </c>
      <c r="EZ186" s="92">
        <v>0</v>
      </c>
      <c r="FA186" s="88">
        <v>19034371</v>
      </c>
      <c r="FB186" s="88">
        <v>1881</v>
      </c>
      <c r="FC186" s="88">
        <v>10119.280000000001</v>
      </c>
      <c r="FD186" s="88">
        <v>175</v>
      </c>
      <c r="FE186" s="88">
        <v>10294.280000000001</v>
      </c>
      <c r="FF186" s="88">
        <v>1866</v>
      </c>
      <c r="FG186" s="88">
        <v>19209126</v>
      </c>
      <c r="FH186" s="88">
        <v>0</v>
      </c>
      <c r="FI186" s="88">
        <v>0</v>
      </c>
      <c r="FJ186" s="88">
        <v>212745</v>
      </c>
      <c r="FK186" s="88">
        <v>0</v>
      </c>
      <c r="FL186" s="88">
        <v>0</v>
      </c>
      <c r="FM186" s="88">
        <v>0</v>
      </c>
      <c r="FN186" s="88">
        <v>0</v>
      </c>
      <c r="FO186" s="88">
        <v>154414</v>
      </c>
      <c r="FP186" s="88">
        <v>248601</v>
      </c>
      <c r="FQ186" s="88">
        <v>0</v>
      </c>
      <c r="FR186" s="88">
        <v>39163</v>
      </c>
      <c r="FS186" s="88">
        <v>0</v>
      </c>
      <c r="FT186" s="88">
        <v>0</v>
      </c>
      <c r="FU186" s="88">
        <v>193104</v>
      </c>
      <c r="FV186" s="88">
        <v>0</v>
      </c>
      <c r="FW186" s="88">
        <v>20057153</v>
      </c>
      <c r="FX186" s="88">
        <v>4625834</v>
      </c>
      <c r="FY186" s="88">
        <v>15431319</v>
      </c>
      <c r="FZ186" s="88">
        <v>15431319</v>
      </c>
      <c r="GA186" s="88">
        <v>2118193</v>
      </c>
      <c r="GB186" s="88">
        <v>2732037925</v>
      </c>
      <c r="GC186" s="88">
        <v>0</v>
      </c>
      <c r="GD186" s="88">
        <v>0</v>
      </c>
      <c r="GE186" s="93">
        <v>19421871</v>
      </c>
      <c r="GF186" s="93">
        <v>1866</v>
      </c>
      <c r="GG186" s="93">
        <v>10408.290000000001</v>
      </c>
      <c r="GH186" s="93">
        <v>179</v>
      </c>
      <c r="GI186" s="93">
        <v>10587.29</v>
      </c>
      <c r="GJ186" s="93">
        <v>1848</v>
      </c>
      <c r="GK186" s="93">
        <v>19565312</v>
      </c>
      <c r="GL186" s="93">
        <v>0</v>
      </c>
      <c r="GM186" s="93">
        <v>0</v>
      </c>
      <c r="GN186" s="93">
        <v>226875</v>
      </c>
      <c r="GO186" s="93">
        <v>0</v>
      </c>
      <c r="GP186" s="93">
        <v>0</v>
      </c>
      <c r="GQ186" s="93">
        <v>0</v>
      </c>
      <c r="GR186" s="93">
        <v>0</v>
      </c>
      <c r="GS186" s="93">
        <v>190571</v>
      </c>
      <c r="GT186" s="93">
        <v>826288</v>
      </c>
      <c r="GU186" s="93">
        <v>217</v>
      </c>
      <c r="GV186" s="93">
        <v>15628</v>
      </c>
      <c r="GW186" s="93">
        <v>0</v>
      </c>
      <c r="GX186" s="93">
        <v>0</v>
      </c>
      <c r="GY186" s="93">
        <v>215800</v>
      </c>
      <c r="GZ186" s="93">
        <v>0</v>
      </c>
      <c r="HA186" s="93">
        <v>21040691</v>
      </c>
      <c r="HB186" s="93">
        <v>5585485</v>
      </c>
      <c r="HC186" s="93">
        <v>15455206</v>
      </c>
      <c r="HD186" s="93">
        <v>15455206</v>
      </c>
      <c r="HE186" s="93">
        <v>1527822</v>
      </c>
      <c r="HF186" s="93">
        <v>2868568334</v>
      </c>
      <c r="HG186" s="93">
        <v>0</v>
      </c>
      <c r="HH186" s="93">
        <v>0</v>
      </c>
      <c r="HI186" s="65">
        <v>19792187</v>
      </c>
      <c r="HJ186" s="65">
        <v>1848</v>
      </c>
      <c r="HK186" s="65">
        <v>10710.06</v>
      </c>
      <c r="HL186" s="65">
        <v>0</v>
      </c>
      <c r="HM186" s="65">
        <v>10710.06</v>
      </c>
      <c r="HN186" s="65">
        <v>1827</v>
      </c>
      <c r="HO186" s="65">
        <v>19567280</v>
      </c>
      <c r="HP186" s="65">
        <v>224907</v>
      </c>
      <c r="HQ186" s="65">
        <v>0</v>
      </c>
      <c r="HR186" s="65">
        <v>324531</v>
      </c>
      <c r="HS186" s="65">
        <v>0</v>
      </c>
      <c r="HT186" s="65">
        <v>0</v>
      </c>
      <c r="HU186" s="65">
        <v>750000</v>
      </c>
      <c r="HV186" s="65">
        <v>0</v>
      </c>
      <c r="HW186" s="65">
        <v>224911</v>
      </c>
      <c r="HX186" s="65">
        <v>1436825</v>
      </c>
      <c r="HY186" s="65">
        <v>0</v>
      </c>
      <c r="HZ186" s="65">
        <v>11132</v>
      </c>
      <c r="IA186" s="65">
        <v>0</v>
      </c>
      <c r="IB186" s="65">
        <v>0</v>
      </c>
      <c r="IC186" s="65">
        <v>250080</v>
      </c>
      <c r="ID186" s="65">
        <v>0</v>
      </c>
      <c r="IE186" s="65">
        <v>22789666</v>
      </c>
      <c r="IF186" s="65">
        <v>5994079</v>
      </c>
      <c r="IG186" s="65">
        <v>16795587</v>
      </c>
      <c r="IH186" s="65">
        <v>16795587</v>
      </c>
      <c r="II186" s="65">
        <v>360724</v>
      </c>
      <c r="IJ186" s="65">
        <v>3134115866</v>
      </c>
      <c r="IK186" s="65">
        <v>0</v>
      </c>
      <c r="IL186" s="65">
        <v>0</v>
      </c>
      <c r="IM186" s="90">
        <v>20641811</v>
      </c>
      <c r="IN186" s="90">
        <v>1827</v>
      </c>
      <c r="IO186" s="90">
        <v>11298.2</v>
      </c>
      <c r="IP186" s="90">
        <v>0</v>
      </c>
      <c r="IQ186" s="90">
        <v>11298.2</v>
      </c>
      <c r="IR186" s="90">
        <v>1772</v>
      </c>
      <c r="IS186" s="90">
        <v>20020410</v>
      </c>
      <c r="IT186" s="90">
        <v>621401</v>
      </c>
      <c r="IU186" s="90">
        <v>0</v>
      </c>
      <c r="IV186" s="90">
        <v>589925</v>
      </c>
      <c r="IW186" s="90">
        <v>0</v>
      </c>
      <c r="IX186" s="90">
        <v>0</v>
      </c>
      <c r="IY186" s="90">
        <v>0</v>
      </c>
      <c r="IZ186" s="90">
        <v>0</v>
      </c>
      <c r="JA186" s="90">
        <v>621401</v>
      </c>
      <c r="JB186" s="90">
        <v>1432325</v>
      </c>
      <c r="JC186" s="90">
        <v>2233</v>
      </c>
      <c r="JD186" s="90">
        <v>22772</v>
      </c>
      <c r="JE186" s="90">
        <v>0</v>
      </c>
      <c r="JF186" s="90">
        <v>0</v>
      </c>
      <c r="JG186" s="90">
        <v>260369</v>
      </c>
      <c r="JH186" s="90">
        <v>0</v>
      </c>
      <c r="JI186" s="90">
        <v>23570836</v>
      </c>
      <c r="JJ186" s="90">
        <v>6239126</v>
      </c>
      <c r="JK186" s="90">
        <v>17331710</v>
      </c>
      <c r="JL186" s="90">
        <v>17331710</v>
      </c>
      <c r="JM186" s="90">
        <v>464874</v>
      </c>
      <c r="JN186" s="90">
        <v>3681964174</v>
      </c>
      <c r="JO186" s="90">
        <v>0</v>
      </c>
      <c r="JP186" s="90">
        <v>0</v>
      </c>
      <c r="JQ186" s="100">
        <v>20610335</v>
      </c>
      <c r="JR186" s="100">
        <v>1772</v>
      </c>
      <c r="JS186" s="100">
        <v>11631.11</v>
      </c>
      <c r="JT186" s="100">
        <v>325</v>
      </c>
      <c r="JU186" s="100">
        <v>11956.11</v>
      </c>
      <c r="JV186" s="100">
        <v>1725</v>
      </c>
      <c r="JW186" s="100">
        <v>20624290</v>
      </c>
      <c r="JX186" s="100">
        <v>0</v>
      </c>
      <c r="JY186" s="100">
        <v>0</v>
      </c>
      <c r="JZ186" s="100">
        <v>510175</v>
      </c>
      <c r="KA186" s="100">
        <v>0</v>
      </c>
      <c r="KB186" s="100">
        <v>0</v>
      </c>
      <c r="KC186" s="100">
        <v>0</v>
      </c>
      <c r="KD186" s="100">
        <v>0</v>
      </c>
      <c r="KE186" s="100">
        <v>561937</v>
      </c>
      <c r="KF186" s="100">
        <v>1436534</v>
      </c>
      <c r="KG186" s="100">
        <v>5666</v>
      </c>
      <c r="KH186" s="100">
        <v>50304</v>
      </c>
      <c r="KI186" s="100">
        <v>0</v>
      </c>
      <c r="KJ186" s="100">
        <v>0</v>
      </c>
      <c r="KK186" s="100">
        <v>289370</v>
      </c>
      <c r="KL186" s="100">
        <v>0</v>
      </c>
      <c r="KM186" s="100">
        <v>23478276</v>
      </c>
      <c r="KN186" s="100">
        <v>5093434</v>
      </c>
      <c r="KO186" s="100">
        <v>18384842</v>
      </c>
      <c r="KP186" s="100">
        <v>18384850</v>
      </c>
      <c r="KQ186" s="100">
        <v>720065</v>
      </c>
      <c r="KR186" s="100">
        <v>4393159525</v>
      </c>
      <c r="KS186" s="100">
        <v>0</v>
      </c>
      <c r="KT186" s="100">
        <v>8</v>
      </c>
    </row>
    <row r="187" spans="1:306" x14ac:dyDescent="0.25">
      <c r="A187" s="61">
        <v>2884</v>
      </c>
      <c r="B187" s="61" t="s">
        <v>201</v>
      </c>
      <c r="C187" s="61">
        <v>16401148</v>
      </c>
      <c r="D187" s="61">
        <v>1414</v>
      </c>
      <c r="E187" s="61">
        <v>11599.11</v>
      </c>
      <c r="F187" s="61">
        <v>75</v>
      </c>
      <c r="G187" s="61">
        <v>11674.11</v>
      </c>
      <c r="H187" s="61">
        <v>1406</v>
      </c>
      <c r="I187" s="61">
        <v>16413799</v>
      </c>
      <c r="J187" s="61">
        <v>0</v>
      </c>
      <c r="K187" s="61">
        <v>0</v>
      </c>
      <c r="L187" s="61">
        <v>0</v>
      </c>
      <c r="M187" s="61">
        <v>0</v>
      </c>
      <c r="N187" s="61">
        <v>0</v>
      </c>
      <c r="O187" s="61">
        <v>0</v>
      </c>
      <c r="P187" s="61">
        <v>0</v>
      </c>
      <c r="Q187" s="61">
        <v>93393</v>
      </c>
      <c r="R187" s="61">
        <v>97105</v>
      </c>
      <c r="S187" s="61">
        <v>16622417</v>
      </c>
      <c r="T187" s="61">
        <v>1190882</v>
      </c>
      <c r="U187" s="61">
        <v>15431535</v>
      </c>
      <c r="V187" s="61">
        <v>15431535</v>
      </c>
      <c r="W187" s="61">
        <v>3401638</v>
      </c>
      <c r="X187" s="61">
        <v>24798</v>
      </c>
      <c r="Y187" s="61">
        <v>3444017643</v>
      </c>
      <c r="Z187" s="61">
        <v>0</v>
      </c>
      <c r="AA187" s="61">
        <v>0</v>
      </c>
      <c r="AB187" s="61">
        <v>0</v>
      </c>
      <c r="AC187" s="61">
        <v>5148</v>
      </c>
      <c r="AD187" s="61">
        <v>12972</v>
      </c>
      <c r="AE187" s="94">
        <v>16413799</v>
      </c>
      <c r="AF187" s="94">
        <v>1406</v>
      </c>
      <c r="AG187" s="94">
        <v>11674.11</v>
      </c>
      <c r="AH187" s="94">
        <v>0</v>
      </c>
      <c r="AI187" s="94">
        <v>11674.11</v>
      </c>
      <c r="AJ187" s="94">
        <v>1405</v>
      </c>
      <c r="AK187" s="94">
        <v>16402125</v>
      </c>
      <c r="AL187" s="94">
        <v>0</v>
      </c>
      <c r="AM187" s="94">
        <v>0</v>
      </c>
      <c r="AN187" s="94">
        <v>0</v>
      </c>
      <c r="AO187" s="94">
        <v>0</v>
      </c>
      <c r="AP187" s="94">
        <v>0</v>
      </c>
      <c r="AQ187" s="94">
        <v>0</v>
      </c>
      <c r="AR187" s="94">
        <v>0</v>
      </c>
      <c r="AS187" s="94">
        <v>11674</v>
      </c>
      <c r="AT187" s="94">
        <v>97376</v>
      </c>
      <c r="AU187" s="94">
        <v>16549712</v>
      </c>
      <c r="AV187" s="94">
        <v>959226</v>
      </c>
      <c r="AW187" s="94">
        <v>15590486</v>
      </c>
      <c r="AX187" s="94">
        <v>15590486</v>
      </c>
      <c r="AY187" s="94">
        <v>2341864</v>
      </c>
      <c r="AZ187" s="94">
        <v>23152</v>
      </c>
      <c r="BA187" s="94">
        <v>3489193628</v>
      </c>
      <c r="BB187" s="94">
        <v>0</v>
      </c>
      <c r="BC187" s="94">
        <v>0</v>
      </c>
      <c r="BD187" s="94">
        <v>11674</v>
      </c>
      <c r="BE187" s="94">
        <v>2004</v>
      </c>
      <c r="BF187" s="94">
        <v>1511</v>
      </c>
      <c r="BG187" s="94">
        <v>23348</v>
      </c>
      <c r="BH187" s="94">
        <v>0</v>
      </c>
      <c r="BI187" s="94">
        <v>0</v>
      </c>
      <c r="BJ187" s="85">
        <v>16402125</v>
      </c>
      <c r="BK187" s="85">
        <v>1405</v>
      </c>
      <c r="BL187" s="85">
        <v>11674.11</v>
      </c>
      <c r="BM187" s="85">
        <v>0</v>
      </c>
      <c r="BN187" s="85">
        <v>11674.11</v>
      </c>
      <c r="BO187" s="85">
        <v>1404</v>
      </c>
      <c r="BP187" s="85">
        <v>16390450</v>
      </c>
      <c r="BQ187" s="85">
        <v>0</v>
      </c>
      <c r="BR187" s="85">
        <v>0</v>
      </c>
      <c r="BS187" s="85">
        <v>0</v>
      </c>
      <c r="BT187" s="85">
        <v>0</v>
      </c>
      <c r="BU187" s="85">
        <v>0</v>
      </c>
      <c r="BV187" s="85">
        <v>0</v>
      </c>
      <c r="BW187" s="85">
        <v>0</v>
      </c>
      <c r="BX187" s="85">
        <v>11674</v>
      </c>
      <c r="BY187" s="85">
        <v>97375</v>
      </c>
      <c r="BZ187" s="85">
        <v>16538687</v>
      </c>
      <c r="CA187" s="85">
        <v>1761861</v>
      </c>
      <c r="CB187" s="85">
        <v>14776826</v>
      </c>
      <c r="CC187" s="85">
        <v>14776826</v>
      </c>
      <c r="CD187" s="85">
        <v>2341064</v>
      </c>
      <c r="CE187" s="85">
        <v>19417</v>
      </c>
      <c r="CF187" s="85">
        <v>3609541948</v>
      </c>
      <c r="CG187" s="85">
        <v>0</v>
      </c>
      <c r="CH187" s="85">
        <v>0</v>
      </c>
      <c r="CI187" s="85">
        <v>11675</v>
      </c>
      <c r="CJ187" s="85">
        <v>803</v>
      </c>
      <c r="CK187" s="85">
        <v>2803</v>
      </c>
      <c r="CL187" s="85">
        <v>23907</v>
      </c>
      <c r="CM187" s="85">
        <v>0</v>
      </c>
      <c r="CN187" s="85">
        <v>0</v>
      </c>
      <c r="CO187" s="91">
        <v>16390450</v>
      </c>
      <c r="CP187" s="91">
        <v>1404</v>
      </c>
      <c r="CQ187" s="91">
        <v>11674.11</v>
      </c>
      <c r="CR187" s="91">
        <v>0</v>
      </c>
      <c r="CS187" s="91">
        <v>11674.11</v>
      </c>
      <c r="CT187" s="91">
        <v>1396</v>
      </c>
      <c r="CU187" s="91">
        <v>16297058</v>
      </c>
      <c r="CV187" s="91">
        <v>0</v>
      </c>
      <c r="CW187" s="91">
        <v>73266</v>
      </c>
      <c r="CX187" s="91">
        <v>0</v>
      </c>
      <c r="CY187" s="91">
        <v>0</v>
      </c>
      <c r="CZ187" s="91">
        <v>0</v>
      </c>
      <c r="DA187" s="91">
        <v>0</v>
      </c>
      <c r="DB187" s="91">
        <v>0</v>
      </c>
      <c r="DC187" s="91">
        <v>93393</v>
      </c>
      <c r="DD187" s="91">
        <v>84263</v>
      </c>
      <c r="DE187" s="91">
        <v>16691699</v>
      </c>
      <c r="DF187" s="91">
        <v>2332882</v>
      </c>
      <c r="DG187" s="91">
        <v>14358817</v>
      </c>
      <c r="DH187" s="91">
        <v>14370491</v>
      </c>
      <c r="DI187" s="91">
        <v>2339567</v>
      </c>
      <c r="DJ187" s="91">
        <v>19702</v>
      </c>
      <c r="DK187" s="91">
        <v>3789146055</v>
      </c>
      <c r="DL187" s="91">
        <v>0</v>
      </c>
      <c r="DM187" s="91">
        <v>11674</v>
      </c>
      <c r="DN187" s="91">
        <v>93392</v>
      </c>
      <c r="DO187" s="91">
        <v>2780</v>
      </c>
      <c r="DP187" s="91">
        <v>23019</v>
      </c>
      <c r="DQ187" s="91">
        <v>24528</v>
      </c>
      <c r="DR187" s="91">
        <v>0</v>
      </c>
      <c r="DS187" s="91">
        <v>0</v>
      </c>
      <c r="DT187" s="91">
        <v>0</v>
      </c>
      <c r="DU187" s="92">
        <v>16370324</v>
      </c>
      <c r="DV187" s="92">
        <v>1396</v>
      </c>
      <c r="DW187" s="92">
        <v>11726.59</v>
      </c>
      <c r="DX187" s="92">
        <v>0</v>
      </c>
      <c r="DY187" s="92">
        <v>11726.59</v>
      </c>
      <c r="DZ187" s="92">
        <v>1370</v>
      </c>
      <c r="EA187" s="92">
        <v>16370324</v>
      </c>
      <c r="EB187" s="92">
        <v>0</v>
      </c>
      <c r="EC187" s="92">
        <v>110518</v>
      </c>
      <c r="ED187" s="92">
        <v>0</v>
      </c>
      <c r="EE187" s="92">
        <v>0</v>
      </c>
      <c r="EF187" s="92">
        <v>0</v>
      </c>
      <c r="EG187" s="92">
        <v>0</v>
      </c>
      <c r="EH187" s="92">
        <v>0</v>
      </c>
      <c r="EI187" s="92">
        <v>304891</v>
      </c>
      <c r="EJ187" s="92">
        <v>84263</v>
      </c>
      <c r="EK187" s="92">
        <v>16924361</v>
      </c>
      <c r="EL187" s="92">
        <v>2064424</v>
      </c>
      <c r="EM187" s="92">
        <v>14859937</v>
      </c>
      <c r="EN187" s="92">
        <v>14871664</v>
      </c>
      <c r="EO187" s="92">
        <v>2347103</v>
      </c>
      <c r="EP187" s="92">
        <v>20179</v>
      </c>
      <c r="EQ187" s="92">
        <v>4016158638</v>
      </c>
      <c r="ER187" s="92">
        <v>0</v>
      </c>
      <c r="ES187" s="92">
        <v>11727</v>
      </c>
      <c r="ET187" s="92">
        <v>304896</v>
      </c>
      <c r="EU187" s="92">
        <v>642</v>
      </c>
      <c r="EV187" s="92">
        <v>3323</v>
      </c>
      <c r="EW187" s="92">
        <v>50400</v>
      </c>
      <c r="EX187" s="92">
        <v>0</v>
      </c>
      <c r="EY187" s="92">
        <v>0</v>
      </c>
      <c r="EZ187" s="92">
        <v>0</v>
      </c>
      <c r="FA187" s="88">
        <v>16175946</v>
      </c>
      <c r="FB187" s="88">
        <v>1370</v>
      </c>
      <c r="FC187" s="88">
        <v>11807.26</v>
      </c>
      <c r="FD187" s="88">
        <v>175</v>
      </c>
      <c r="FE187" s="88">
        <v>11982.26</v>
      </c>
      <c r="FF187" s="88">
        <v>1317</v>
      </c>
      <c r="FG187" s="88">
        <v>15780636</v>
      </c>
      <c r="FH187" s="88">
        <v>395310</v>
      </c>
      <c r="FI187" s="88">
        <v>0</v>
      </c>
      <c r="FJ187" s="88">
        <v>152734</v>
      </c>
      <c r="FK187" s="88">
        <v>0</v>
      </c>
      <c r="FL187" s="88">
        <v>0</v>
      </c>
      <c r="FM187" s="88">
        <v>0</v>
      </c>
      <c r="FN187" s="88">
        <v>0</v>
      </c>
      <c r="FO187" s="88">
        <v>635060</v>
      </c>
      <c r="FP187" s="88">
        <v>2029638</v>
      </c>
      <c r="FQ187" s="88">
        <v>758</v>
      </c>
      <c r="FR187" s="88">
        <v>23939</v>
      </c>
      <c r="FS187" s="88">
        <v>0</v>
      </c>
      <c r="FT187" s="88">
        <v>0</v>
      </c>
      <c r="FU187" s="88">
        <v>60844</v>
      </c>
      <c r="FV187" s="88">
        <v>0</v>
      </c>
      <c r="FW187" s="88">
        <v>19078919</v>
      </c>
      <c r="FX187" s="88">
        <v>1729627</v>
      </c>
      <c r="FY187" s="88">
        <v>17349292</v>
      </c>
      <c r="FZ187" s="88">
        <v>17349292</v>
      </c>
      <c r="GA187" s="88">
        <v>437966</v>
      </c>
      <c r="GB187" s="88">
        <v>4280032910</v>
      </c>
      <c r="GC187" s="88">
        <v>0</v>
      </c>
      <c r="GD187" s="88">
        <v>0</v>
      </c>
      <c r="GE187" s="93">
        <v>15933370</v>
      </c>
      <c r="GF187" s="93">
        <v>1317</v>
      </c>
      <c r="GG187" s="93">
        <v>12098.23</v>
      </c>
      <c r="GH187" s="93">
        <v>179</v>
      </c>
      <c r="GI187" s="93">
        <v>12277.23</v>
      </c>
      <c r="GJ187" s="93">
        <v>1285</v>
      </c>
      <c r="GK187" s="93">
        <v>15776241</v>
      </c>
      <c r="GL187" s="93">
        <v>157129</v>
      </c>
      <c r="GM187" s="93">
        <v>0</v>
      </c>
      <c r="GN187" s="93">
        <v>242712</v>
      </c>
      <c r="GO187" s="93">
        <v>0</v>
      </c>
      <c r="GP187" s="93">
        <v>0</v>
      </c>
      <c r="GQ187" s="93">
        <v>0</v>
      </c>
      <c r="GR187" s="93">
        <v>0</v>
      </c>
      <c r="GS187" s="93">
        <v>392871</v>
      </c>
      <c r="GT187" s="93">
        <v>1530951</v>
      </c>
      <c r="GU187" s="93">
        <v>133</v>
      </c>
      <c r="GV187" s="93">
        <v>13198</v>
      </c>
      <c r="GW187" s="93">
        <v>0</v>
      </c>
      <c r="GX187" s="93">
        <v>0</v>
      </c>
      <c r="GY187" s="93">
        <v>53676</v>
      </c>
      <c r="GZ187" s="93">
        <v>0</v>
      </c>
      <c r="HA187" s="93">
        <v>18166911</v>
      </c>
      <c r="HB187" s="93">
        <v>1448411</v>
      </c>
      <c r="HC187" s="93">
        <v>16718500</v>
      </c>
      <c r="HD187" s="93">
        <v>16718500</v>
      </c>
      <c r="HE187" s="93">
        <v>425883</v>
      </c>
      <c r="HF187" s="93">
        <v>4557581500</v>
      </c>
      <c r="HG187" s="93">
        <v>0</v>
      </c>
      <c r="HH187" s="93">
        <v>0</v>
      </c>
      <c r="HI187" s="65">
        <v>16018953</v>
      </c>
      <c r="HJ187" s="65">
        <v>1285</v>
      </c>
      <c r="HK187" s="65">
        <v>12466.11</v>
      </c>
      <c r="HL187" s="65">
        <v>0</v>
      </c>
      <c r="HM187" s="65">
        <v>12466.11</v>
      </c>
      <c r="HN187" s="65">
        <v>1272</v>
      </c>
      <c r="HO187" s="65">
        <v>15856892</v>
      </c>
      <c r="HP187" s="65">
        <v>162061</v>
      </c>
      <c r="HQ187" s="65">
        <v>0</v>
      </c>
      <c r="HR187" s="65">
        <v>252848</v>
      </c>
      <c r="HS187" s="65">
        <v>0</v>
      </c>
      <c r="HT187" s="65">
        <v>0</v>
      </c>
      <c r="HU187" s="65">
        <v>750000</v>
      </c>
      <c r="HV187" s="65">
        <v>0</v>
      </c>
      <c r="HW187" s="65">
        <v>162059</v>
      </c>
      <c r="HX187" s="65">
        <v>0</v>
      </c>
      <c r="HY187" s="65">
        <v>0</v>
      </c>
      <c r="HZ187" s="65">
        <v>14130</v>
      </c>
      <c r="IA187" s="65">
        <v>0</v>
      </c>
      <c r="IB187" s="65">
        <v>0</v>
      </c>
      <c r="IC187" s="65">
        <v>62874</v>
      </c>
      <c r="ID187" s="65">
        <v>0</v>
      </c>
      <c r="IE187" s="65">
        <v>17260864</v>
      </c>
      <c r="IF187" s="65">
        <v>1286592</v>
      </c>
      <c r="IG187" s="65">
        <v>15974272</v>
      </c>
      <c r="IH187" s="65">
        <v>15986739</v>
      </c>
      <c r="II187" s="65">
        <v>1825629</v>
      </c>
      <c r="IJ187" s="65">
        <v>4949578920</v>
      </c>
      <c r="IK187" s="65">
        <v>0</v>
      </c>
      <c r="IL187" s="65">
        <v>12467</v>
      </c>
      <c r="IM187" s="90">
        <v>16859740</v>
      </c>
      <c r="IN187" s="90">
        <v>1272</v>
      </c>
      <c r="IO187" s="90">
        <v>13254.51</v>
      </c>
      <c r="IP187" s="90">
        <v>0</v>
      </c>
      <c r="IQ187" s="90">
        <v>13254.51</v>
      </c>
      <c r="IR187" s="90">
        <v>1281</v>
      </c>
      <c r="IS187" s="90">
        <v>16979027</v>
      </c>
      <c r="IT187" s="90">
        <v>0</v>
      </c>
      <c r="IU187" s="90">
        <v>0</v>
      </c>
      <c r="IV187" s="90">
        <v>258714</v>
      </c>
      <c r="IW187" s="90">
        <v>0</v>
      </c>
      <c r="IX187" s="90">
        <v>0</v>
      </c>
      <c r="IY187" s="90">
        <v>0</v>
      </c>
      <c r="IZ187" s="90">
        <v>0</v>
      </c>
      <c r="JA187" s="90">
        <v>0</v>
      </c>
      <c r="JB187" s="90">
        <v>0</v>
      </c>
      <c r="JC187" s="90">
        <v>1612</v>
      </c>
      <c r="JD187" s="90">
        <v>20953</v>
      </c>
      <c r="JE187" s="90">
        <v>0</v>
      </c>
      <c r="JF187" s="90">
        <v>0</v>
      </c>
      <c r="JG187" s="90">
        <v>63315</v>
      </c>
      <c r="JH187" s="90">
        <v>0</v>
      </c>
      <c r="JI187" s="90">
        <v>17323621</v>
      </c>
      <c r="JJ187" s="90">
        <v>1769946</v>
      </c>
      <c r="JK187" s="90">
        <v>15553675</v>
      </c>
      <c r="JL187" s="90">
        <v>15527166</v>
      </c>
      <c r="JM187" s="90">
        <v>2582394</v>
      </c>
      <c r="JN187" s="90">
        <v>5798521751</v>
      </c>
      <c r="JO187" s="90">
        <v>26509</v>
      </c>
      <c r="JP187" s="90">
        <v>0</v>
      </c>
      <c r="JQ187" s="100">
        <v>17237741</v>
      </c>
      <c r="JR187" s="100">
        <v>1281</v>
      </c>
      <c r="JS187" s="100">
        <v>13456.47</v>
      </c>
      <c r="JT187" s="100">
        <v>325</v>
      </c>
      <c r="JU187" s="100">
        <v>13781.47</v>
      </c>
      <c r="JV187" s="100">
        <v>1275</v>
      </c>
      <c r="JW187" s="100">
        <v>17571374</v>
      </c>
      <c r="JX187" s="100">
        <v>0</v>
      </c>
      <c r="JY187" s="100">
        <v>0</v>
      </c>
      <c r="JZ187" s="100">
        <v>198270</v>
      </c>
      <c r="KA187" s="100">
        <v>0</v>
      </c>
      <c r="KB187" s="100">
        <v>0</v>
      </c>
      <c r="KC187" s="100">
        <v>0</v>
      </c>
      <c r="KD187" s="100">
        <v>0</v>
      </c>
      <c r="KE187" s="100">
        <v>82689</v>
      </c>
      <c r="KF187" s="100">
        <v>0</v>
      </c>
      <c r="KG187" s="100">
        <v>3600</v>
      </c>
      <c r="KH187" s="100">
        <v>3107</v>
      </c>
      <c r="KI187" s="100">
        <v>0</v>
      </c>
      <c r="KJ187" s="100">
        <v>0</v>
      </c>
      <c r="KK187" s="100">
        <v>136257</v>
      </c>
      <c r="KL187" s="100">
        <v>0</v>
      </c>
      <c r="KM187" s="100">
        <v>17995297</v>
      </c>
      <c r="KN187" s="100">
        <v>1541186</v>
      </c>
      <c r="KO187" s="100">
        <v>16454111</v>
      </c>
      <c r="KP187" s="100">
        <v>16454064</v>
      </c>
      <c r="KQ187" s="100">
        <v>2798132</v>
      </c>
      <c r="KR187" s="100">
        <v>6803119425</v>
      </c>
      <c r="KS187" s="100">
        <v>47</v>
      </c>
      <c r="KT187" s="100">
        <v>0</v>
      </c>
    </row>
    <row r="188" spans="1:306" x14ac:dyDescent="0.25">
      <c r="A188" s="61">
        <v>2891</v>
      </c>
      <c r="B188" s="61" t="s">
        <v>202</v>
      </c>
      <c r="C188" s="61">
        <v>3450776</v>
      </c>
      <c r="D188" s="61">
        <v>349</v>
      </c>
      <c r="E188" s="61">
        <v>9887.61</v>
      </c>
      <c r="F188" s="61">
        <v>75</v>
      </c>
      <c r="G188" s="61">
        <v>9962.61</v>
      </c>
      <c r="H188" s="61">
        <v>338</v>
      </c>
      <c r="I188" s="61">
        <v>3367362</v>
      </c>
      <c r="J188" s="61">
        <v>0</v>
      </c>
      <c r="K188" s="61">
        <v>0</v>
      </c>
      <c r="L188" s="61">
        <v>0</v>
      </c>
      <c r="M188" s="61">
        <v>0</v>
      </c>
      <c r="N188" s="61">
        <v>0</v>
      </c>
      <c r="O188" s="61">
        <v>0</v>
      </c>
      <c r="P188" s="61">
        <v>675000</v>
      </c>
      <c r="Q188" s="61">
        <v>109589</v>
      </c>
      <c r="R188" s="61">
        <v>0</v>
      </c>
      <c r="S188" s="61">
        <v>4236632</v>
      </c>
      <c r="T188" s="61">
        <v>410473</v>
      </c>
      <c r="U188" s="61">
        <v>3826159</v>
      </c>
      <c r="V188" s="61">
        <v>3826159</v>
      </c>
      <c r="W188" s="61">
        <v>89000</v>
      </c>
      <c r="X188" s="61">
        <v>281</v>
      </c>
      <c r="Y188" s="61">
        <v>392890335</v>
      </c>
      <c r="Z188" s="61">
        <v>0</v>
      </c>
      <c r="AA188" s="61">
        <v>0</v>
      </c>
      <c r="AB188" s="61">
        <v>83414</v>
      </c>
      <c r="AC188" s="61">
        <v>1267</v>
      </c>
      <c r="AD188" s="61">
        <v>0</v>
      </c>
      <c r="AE188" s="94">
        <v>3367362</v>
      </c>
      <c r="AF188" s="94">
        <v>338</v>
      </c>
      <c r="AG188" s="94">
        <v>9962.61</v>
      </c>
      <c r="AH188" s="94">
        <v>0</v>
      </c>
      <c r="AI188" s="94">
        <v>9962.61</v>
      </c>
      <c r="AJ188" s="94">
        <v>325</v>
      </c>
      <c r="AK188" s="94">
        <v>3237848</v>
      </c>
      <c r="AL188" s="94">
        <v>0</v>
      </c>
      <c r="AM188" s="94">
        <v>5754</v>
      </c>
      <c r="AN188" s="94">
        <v>0</v>
      </c>
      <c r="AO188" s="94">
        <v>0</v>
      </c>
      <c r="AP188" s="94">
        <v>0</v>
      </c>
      <c r="AQ188" s="94">
        <v>0</v>
      </c>
      <c r="AR188" s="94">
        <v>675000</v>
      </c>
      <c r="AS188" s="94">
        <v>129514</v>
      </c>
      <c r="AT188" s="94">
        <v>0</v>
      </c>
      <c r="AU188" s="94">
        <v>4177630</v>
      </c>
      <c r="AV188" s="94">
        <v>352728</v>
      </c>
      <c r="AW188" s="94">
        <v>3824902</v>
      </c>
      <c r="AX188" s="94">
        <v>3824902</v>
      </c>
      <c r="AY188" s="94">
        <v>90000</v>
      </c>
      <c r="AZ188" s="94">
        <v>211</v>
      </c>
      <c r="BA188" s="94">
        <v>405865439</v>
      </c>
      <c r="BB188" s="94">
        <v>0</v>
      </c>
      <c r="BC188" s="94">
        <v>0</v>
      </c>
      <c r="BD188" s="94">
        <v>129514</v>
      </c>
      <c r="BE188" s="94">
        <v>0</v>
      </c>
      <c r="BF188" s="94">
        <v>0</v>
      </c>
      <c r="BG188" s="94">
        <v>0</v>
      </c>
      <c r="BH188" s="94">
        <v>0</v>
      </c>
      <c r="BI188" s="94">
        <v>0</v>
      </c>
      <c r="BJ188" s="85">
        <v>3243602</v>
      </c>
      <c r="BK188" s="85">
        <v>325</v>
      </c>
      <c r="BL188" s="85">
        <v>9980.31</v>
      </c>
      <c r="BM188" s="85">
        <v>0</v>
      </c>
      <c r="BN188" s="85">
        <v>9980.31</v>
      </c>
      <c r="BO188" s="85">
        <v>316</v>
      </c>
      <c r="BP188" s="85">
        <v>3153778</v>
      </c>
      <c r="BQ188" s="85">
        <v>0</v>
      </c>
      <c r="BR188" s="85">
        <v>0</v>
      </c>
      <c r="BS188" s="85">
        <v>0</v>
      </c>
      <c r="BT188" s="85">
        <v>0</v>
      </c>
      <c r="BU188" s="85">
        <v>0</v>
      </c>
      <c r="BV188" s="85">
        <v>0</v>
      </c>
      <c r="BW188" s="85">
        <v>675000</v>
      </c>
      <c r="BX188" s="85">
        <v>89823</v>
      </c>
      <c r="BY188" s="85">
        <v>0</v>
      </c>
      <c r="BZ188" s="85">
        <v>4008425</v>
      </c>
      <c r="CA188" s="85">
        <v>303806</v>
      </c>
      <c r="CB188" s="85">
        <v>3704619</v>
      </c>
      <c r="CC188" s="85">
        <v>3704619</v>
      </c>
      <c r="CD188" s="85">
        <v>99071</v>
      </c>
      <c r="CE188" s="85">
        <v>452</v>
      </c>
      <c r="CF188" s="85">
        <v>400508698</v>
      </c>
      <c r="CG188" s="85">
        <v>0</v>
      </c>
      <c r="CH188" s="85">
        <v>0</v>
      </c>
      <c r="CI188" s="85">
        <v>89824</v>
      </c>
      <c r="CJ188" s="85">
        <v>0</v>
      </c>
      <c r="CK188" s="85">
        <v>0</v>
      </c>
      <c r="CL188" s="85">
        <v>0</v>
      </c>
      <c r="CM188" s="85">
        <v>0</v>
      </c>
      <c r="CN188" s="85">
        <v>0</v>
      </c>
      <c r="CO188" s="91">
        <v>3153778</v>
      </c>
      <c r="CP188" s="91">
        <v>316</v>
      </c>
      <c r="CQ188" s="91">
        <v>9980.31</v>
      </c>
      <c r="CR188" s="91">
        <v>0</v>
      </c>
      <c r="CS188" s="91">
        <v>9980.31</v>
      </c>
      <c r="CT188" s="91">
        <v>310</v>
      </c>
      <c r="CU188" s="91">
        <v>3093896</v>
      </c>
      <c r="CV188" s="91">
        <v>0</v>
      </c>
      <c r="CW188" s="91">
        <v>2677</v>
      </c>
      <c r="CX188" s="91">
        <v>0</v>
      </c>
      <c r="CY188" s="91">
        <v>0</v>
      </c>
      <c r="CZ188" s="91">
        <v>0</v>
      </c>
      <c r="DA188" s="91">
        <v>0</v>
      </c>
      <c r="DB188" s="91">
        <v>675000</v>
      </c>
      <c r="DC188" s="91">
        <v>59882</v>
      </c>
      <c r="DD188" s="91">
        <v>0</v>
      </c>
      <c r="DE188" s="91">
        <v>3891337</v>
      </c>
      <c r="DF188" s="91">
        <v>239481</v>
      </c>
      <c r="DG188" s="91">
        <v>3651856</v>
      </c>
      <c r="DH188" s="91">
        <v>3651856</v>
      </c>
      <c r="DI188" s="91">
        <v>100023</v>
      </c>
      <c r="DJ188" s="91">
        <v>459</v>
      </c>
      <c r="DK188" s="91">
        <v>395272205</v>
      </c>
      <c r="DL188" s="91">
        <v>0</v>
      </c>
      <c r="DM188" s="91">
        <v>0</v>
      </c>
      <c r="DN188" s="91">
        <v>59882</v>
      </c>
      <c r="DO188" s="91">
        <v>0</v>
      </c>
      <c r="DP188" s="91">
        <v>0</v>
      </c>
      <c r="DQ188" s="91">
        <v>0</v>
      </c>
      <c r="DR188" s="91">
        <v>0</v>
      </c>
      <c r="DS188" s="91">
        <v>0</v>
      </c>
      <c r="DT188" s="91">
        <v>0</v>
      </c>
      <c r="DU188" s="92">
        <v>3096573</v>
      </c>
      <c r="DV188" s="92">
        <v>310</v>
      </c>
      <c r="DW188" s="92">
        <v>9988.9500000000007</v>
      </c>
      <c r="DX188" s="92">
        <v>0</v>
      </c>
      <c r="DY188" s="92">
        <v>9988.9500000000007</v>
      </c>
      <c r="DZ188" s="92">
        <v>306</v>
      </c>
      <c r="EA188" s="92">
        <v>3096573</v>
      </c>
      <c r="EB188" s="92">
        <v>0</v>
      </c>
      <c r="EC188" s="92">
        <v>0</v>
      </c>
      <c r="ED188" s="92">
        <v>0</v>
      </c>
      <c r="EE188" s="92">
        <v>0</v>
      </c>
      <c r="EF188" s="92">
        <v>0</v>
      </c>
      <c r="EG188" s="92">
        <v>0</v>
      </c>
      <c r="EH188" s="92">
        <v>675000</v>
      </c>
      <c r="EI188" s="92">
        <v>39956</v>
      </c>
      <c r="EJ188" s="92">
        <v>0</v>
      </c>
      <c r="EK188" s="92">
        <v>3815918</v>
      </c>
      <c r="EL188" s="92">
        <v>206706</v>
      </c>
      <c r="EM188" s="92">
        <v>3609212</v>
      </c>
      <c r="EN188" s="92">
        <v>3609212</v>
      </c>
      <c r="EO188" s="92">
        <v>94000</v>
      </c>
      <c r="EP188" s="92">
        <v>470</v>
      </c>
      <c r="EQ188" s="92">
        <v>408584722</v>
      </c>
      <c r="ER188" s="92">
        <v>0</v>
      </c>
      <c r="ES188" s="92">
        <v>0</v>
      </c>
      <c r="ET188" s="92">
        <v>39954</v>
      </c>
      <c r="EU188" s="92">
        <v>0</v>
      </c>
      <c r="EV188" s="92">
        <v>4389</v>
      </c>
      <c r="EW188" s="92">
        <v>0</v>
      </c>
      <c r="EX188" s="92">
        <v>0</v>
      </c>
      <c r="EY188" s="92">
        <v>0</v>
      </c>
      <c r="EZ188" s="92">
        <v>0</v>
      </c>
      <c r="FA188" s="88">
        <v>3056619</v>
      </c>
      <c r="FB188" s="88">
        <v>306</v>
      </c>
      <c r="FC188" s="88">
        <v>9988.9500000000007</v>
      </c>
      <c r="FD188" s="88">
        <v>175</v>
      </c>
      <c r="FE188" s="88">
        <v>10163.950000000001</v>
      </c>
      <c r="FF188" s="88">
        <v>306</v>
      </c>
      <c r="FG188" s="88">
        <v>3110169</v>
      </c>
      <c r="FH188" s="88">
        <v>0</v>
      </c>
      <c r="FI188" s="88">
        <v>0</v>
      </c>
      <c r="FJ188" s="88">
        <v>0</v>
      </c>
      <c r="FK188" s="88">
        <v>0</v>
      </c>
      <c r="FL188" s="88">
        <v>0</v>
      </c>
      <c r="FM188" s="88">
        <v>0</v>
      </c>
      <c r="FN188" s="88">
        <v>850000</v>
      </c>
      <c r="FO188" s="88">
        <v>0</v>
      </c>
      <c r="FP188" s="88">
        <v>0</v>
      </c>
      <c r="FQ188" s="88">
        <v>0</v>
      </c>
      <c r="FR188" s="88">
        <v>0</v>
      </c>
      <c r="FS188" s="88">
        <v>0</v>
      </c>
      <c r="FT188" s="88">
        <v>0</v>
      </c>
      <c r="FU188" s="88">
        <v>0</v>
      </c>
      <c r="FV188" s="88">
        <v>0</v>
      </c>
      <c r="FW188" s="88">
        <v>3960169</v>
      </c>
      <c r="FX188" s="88">
        <v>196695</v>
      </c>
      <c r="FY188" s="88">
        <v>3763474</v>
      </c>
      <c r="FZ188" s="88">
        <v>3763418</v>
      </c>
      <c r="GA188" s="88">
        <v>30210</v>
      </c>
      <c r="GB188" s="88">
        <v>431000685</v>
      </c>
      <c r="GC188" s="88">
        <v>56</v>
      </c>
      <c r="GD188" s="88">
        <v>0</v>
      </c>
      <c r="GE188" s="93">
        <v>3110169</v>
      </c>
      <c r="GF188" s="93">
        <v>306</v>
      </c>
      <c r="GG188" s="93">
        <v>10163.950000000001</v>
      </c>
      <c r="GH188" s="93">
        <v>179</v>
      </c>
      <c r="GI188" s="93">
        <v>10342.950000000001</v>
      </c>
      <c r="GJ188" s="93">
        <v>299</v>
      </c>
      <c r="GK188" s="93">
        <v>3092542</v>
      </c>
      <c r="GL188" s="93">
        <v>17627</v>
      </c>
      <c r="GM188" s="93">
        <v>0</v>
      </c>
      <c r="GN188" s="93">
        <v>30029</v>
      </c>
      <c r="GO188" s="93">
        <v>0</v>
      </c>
      <c r="GP188" s="93">
        <v>0</v>
      </c>
      <c r="GQ188" s="93">
        <v>0</v>
      </c>
      <c r="GR188" s="93">
        <v>850000</v>
      </c>
      <c r="GS188" s="93">
        <v>72401</v>
      </c>
      <c r="GT188" s="93">
        <v>0</v>
      </c>
      <c r="GU188" s="93">
        <v>0</v>
      </c>
      <c r="GV188" s="93">
        <v>7771</v>
      </c>
      <c r="GW188" s="93">
        <v>0</v>
      </c>
      <c r="GX188" s="93">
        <v>-56</v>
      </c>
      <c r="GY188" s="93">
        <v>0</v>
      </c>
      <c r="GZ188" s="93">
        <v>0</v>
      </c>
      <c r="HA188" s="93">
        <v>4070314</v>
      </c>
      <c r="HB188" s="93">
        <v>170766</v>
      </c>
      <c r="HC188" s="93">
        <v>3899548</v>
      </c>
      <c r="HD188" s="93">
        <v>3899548</v>
      </c>
      <c r="HE188" s="93">
        <v>40026</v>
      </c>
      <c r="HF188" s="93">
        <v>447317079</v>
      </c>
      <c r="HG188" s="93">
        <v>0</v>
      </c>
      <c r="HH188" s="93">
        <v>0</v>
      </c>
      <c r="HI188" s="65">
        <v>3122571</v>
      </c>
      <c r="HJ188" s="65">
        <v>299</v>
      </c>
      <c r="HK188" s="65">
        <v>10443.379999999999</v>
      </c>
      <c r="HL188" s="65">
        <v>0</v>
      </c>
      <c r="HM188" s="65">
        <v>10443.379999999999</v>
      </c>
      <c r="HN188" s="65">
        <v>291</v>
      </c>
      <c r="HO188" s="65">
        <v>3039024</v>
      </c>
      <c r="HP188" s="65">
        <v>83547</v>
      </c>
      <c r="HQ188" s="65">
        <v>0</v>
      </c>
      <c r="HR188" s="65">
        <v>0</v>
      </c>
      <c r="HS188" s="65">
        <v>0</v>
      </c>
      <c r="HT188" s="65">
        <v>0</v>
      </c>
      <c r="HU188" s="65">
        <v>0</v>
      </c>
      <c r="HV188" s="65">
        <v>850000</v>
      </c>
      <c r="HW188" s="65">
        <v>83547</v>
      </c>
      <c r="HX188" s="65">
        <v>0</v>
      </c>
      <c r="HY188" s="65">
        <v>0</v>
      </c>
      <c r="HZ188" s="65">
        <v>4153</v>
      </c>
      <c r="IA188" s="65">
        <v>0</v>
      </c>
      <c r="IB188" s="65">
        <v>0</v>
      </c>
      <c r="IC188" s="65">
        <v>5002</v>
      </c>
      <c r="ID188" s="65">
        <v>0</v>
      </c>
      <c r="IE188" s="65">
        <v>4065273</v>
      </c>
      <c r="IF188" s="65">
        <v>145360</v>
      </c>
      <c r="IG188" s="65">
        <v>3919913</v>
      </c>
      <c r="IH188" s="65">
        <v>3919913</v>
      </c>
      <c r="II188" s="65">
        <v>55000</v>
      </c>
      <c r="IJ188" s="65">
        <v>489703994</v>
      </c>
      <c r="IK188" s="65">
        <v>0</v>
      </c>
      <c r="IL188" s="65">
        <v>0</v>
      </c>
      <c r="IM188" s="90">
        <v>3039024</v>
      </c>
      <c r="IN188" s="90">
        <v>291</v>
      </c>
      <c r="IO188" s="90">
        <v>10443.379999999999</v>
      </c>
      <c r="IP188" s="90">
        <v>0</v>
      </c>
      <c r="IQ188" s="90">
        <v>10443.379999999999</v>
      </c>
      <c r="IR188" s="90">
        <v>281</v>
      </c>
      <c r="IS188" s="90">
        <v>2934590</v>
      </c>
      <c r="IT188" s="90">
        <v>104434</v>
      </c>
      <c r="IU188" s="90">
        <v>0</v>
      </c>
      <c r="IV188" s="90">
        <v>0</v>
      </c>
      <c r="IW188" s="90">
        <v>0</v>
      </c>
      <c r="IX188" s="90">
        <v>0</v>
      </c>
      <c r="IY188" s="90">
        <v>0</v>
      </c>
      <c r="IZ188" s="90">
        <v>875000</v>
      </c>
      <c r="JA188" s="90">
        <v>104434</v>
      </c>
      <c r="JB188" s="90">
        <v>0</v>
      </c>
      <c r="JC188" s="90">
        <v>0</v>
      </c>
      <c r="JD188" s="90">
        <v>24075</v>
      </c>
      <c r="JE188" s="90">
        <v>0</v>
      </c>
      <c r="JF188" s="90">
        <v>0</v>
      </c>
      <c r="JG188" s="90">
        <v>0</v>
      </c>
      <c r="JH188" s="90">
        <v>0</v>
      </c>
      <c r="JI188" s="90">
        <v>4042533</v>
      </c>
      <c r="JJ188" s="90">
        <v>126335</v>
      </c>
      <c r="JK188" s="90">
        <v>3916198</v>
      </c>
      <c r="JL188" s="90">
        <v>3916198</v>
      </c>
      <c r="JM188" s="90">
        <v>75000</v>
      </c>
      <c r="JN188" s="90">
        <v>583773743</v>
      </c>
      <c r="JO188" s="90">
        <v>0</v>
      </c>
      <c r="JP188" s="90">
        <v>0</v>
      </c>
      <c r="JQ188" s="100">
        <v>2934590</v>
      </c>
      <c r="JR188" s="100">
        <v>281</v>
      </c>
      <c r="JS188" s="100">
        <v>10443.379999999999</v>
      </c>
      <c r="JT188" s="100">
        <v>556.62</v>
      </c>
      <c r="JU188" s="100">
        <v>11000</v>
      </c>
      <c r="JV188" s="100">
        <v>276</v>
      </c>
      <c r="JW188" s="100">
        <v>3036000</v>
      </c>
      <c r="JX188" s="100">
        <v>0</v>
      </c>
      <c r="JY188" s="100">
        <v>0</v>
      </c>
      <c r="JZ188" s="100">
        <v>0</v>
      </c>
      <c r="KA188" s="100">
        <v>0</v>
      </c>
      <c r="KB188" s="100">
        <v>0</v>
      </c>
      <c r="KC188" s="100">
        <v>0</v>
      </c>
      <c r="KD188" s="100">
        <v>875000</v>
      </c>
      <c r="KE188" s="100">
        <v>55000</v>
      </c>
      <c r="KF188" s="100">
        <v>0</v>
      </c>
      <c r="KG188" s="100">
        <v>0</v>
      </c>
      <c r="KH188" s="100">
        <v>4112</v>
      </c>
      <c r="KI188" s="100">
        <v>0</v>
      </c>
      <c r="KJ188" s="100">
        <v>0</v>
      </c>
      <c r="KK188" s="100">
        <v>9893</v>
      </c>
      <c r="KL188" s="100">
        <v>0</v>
      </c>
      <c r="KM188" s="100">
        <v>3980005</v>
      </c>
      <c r="KN188" s="100">
        <v>95012</v>
      </c>
      <c r="KO188" s="100">
        <v>3884993</v>
      </c>
      <c r="KP188" s="100">
        <v>3884993</v>
      </c>
      <c r="KQ188" s="100">
        <v>75000</v>
      </c>
      <c r="KR188" s="100">
        <v>693061140</v>
      </c>
      <c r="KS188" s="100">
        <v>0</v>
      </c>
      <c r="KT188" s="100">
        <v>0</v>
      </c>
    </row>
    <row r="189" spans="1:306" x14ac:dyDescent="0.25">
      <c r="A189" s="61">
        <v>2898</v>
      </c>
      <c r="B189" s="61" t="s">
        <v>203</v>
      </c>
      <c r="C189" s="61">
        <v>13566863</v>
      </c>
      <c r="D189" s="61">
        <v>1405</v>
      </c>
      <c r="E189" s="61">
        <v>9656.1299999999992</v>
      </c>
      <c r="F189" s="61">
        <v>75</v>
      </c>
      <c r="G189" s="61">
        <v>9731.1299999999992</v>
      </c>
      <c r="H189" s="61">
        <v>1445</v>
      </c>
      <c r="I189" s="61">
        <v>14061483</v>
      </c>
      <c r="J189" s="61">
        <v>0</v>
      </c>
      <c r="K189" s="61">
        <v>0</v>
      </c>
      <c r="L189" s="61">
        <v>0</v>
      </c>
      <c r="M189" s="61">
        <v>0</v>
      </c>
      <c r="N189" s="61">
        <v>0</v>
      </c>
      <c r="O189" s="61">
        <v>0</v>
      </c>
      <c r="P189" s="61">
        <v>0</v>
      </c>
      <c r="Q189" s="61">
        <v>0</v>
      </c>
      <c r="R189" s="61">
        <v>0</v>
      </c>
      <c r="S189" s="61">
        <v>14061483</v>
      </c>
      <c r="T189" s="61">
        <v>6981481</v>
      </c>
      <c r="U189" s="61">
        <v>7080002</v>
      </c>
      <c r="V189" s="61">
        <v>7080002</v>
      </c>
      <c r="W189" s="61">
        <v>2061282</v>
      </c>
      <c r="X189" s="61">
        <v>8449</v>
      </c>
      <c r="Y189" s="61">
        <v>880145900</v>
      </c>
      <c r="Z189" s="61">
        <v>0</v>
      </c>
      <c r="AA189" s="61">
        <v>0</v>
      </c>
      <c r="AB189" s="61">
        <v>0</v>
      </c>
      <c r="AC189" s="61">
        <v>0</v>
      </c>
      <c r="AD189" s="61">
        <v>0</v>
      </c>
      <c r="AE189" s="94">
        <v>14061483</v>
      </c>
      <c r="AF189" s="94">
        <v>1445</v>
      </c>
      <c r="AG189" s="94">
        <v>9731.1299999999992</v>
      </c>
      <c r="AH189" s="94">
        <v>0</v>
      </c>
      <c r="AI189" s="94">
        <v>9731.1299999999992</v>
      </c>
      <c r="AJ189" s="94">
        <v>1481</v>
      </c>
      <c r="AK189" s="94">
        <v>14411804</v>
      </c>
      <c r="AL189" s="94">
        <v>0</v>
      </c>
      <c r="AM189" s="94">
        <v>0</v>
      </c>
      <c r="AN189" s="94">
        <v>0</v>
      </c>
      <c r="AO189" s="94">
        <v>0</v>
      </c>
      <c r="AP189" s="94">
        <v>0</v>
      </c>
      <c r="AQ189" s="94">
        <v>0</v>
      </c>
      <c r="AR189" s="94">
        <v>0</v>
      </c>
      <c r="AS189" s="94">
        <v>0</v>
      </c>
      <c r="AT189" s="94">
        <v>0</v>
      </c>
      <c r="AU189" s="94">
        <v>14423938</v>
      </c>
      <c r="AV189" s="94">
        <v>6964344</v>
      </c>
      <c r="AW189" s="94">
        <v>7459594</v>
      </c>
      <c r="AX189" s="94">
        <v>7459594</v>
      </c>
      <c r="AY189" s="94">
        <v>1796062</v>
      </c>
      <c r="AZ189" s="94">
        <v>9594</v>
      </c>
      <c r="BA189" s="94">
        <v>877410899</v>
      </c>
      <c r="BB189" s="94">
        <v>0</v>
      </c>
      <c r="BC189" s="94">
        <v>0</v>
      </c>
      <c r="BD189" s="94">
        <v>0</v>
      </c>
      <c r="BE189" s="94">
        <v>0</v>
      </c>
      <c r="BF189" s="94">
        <v>12134</v>
      </c>
      <c r="BG189" s="94">
        <v>0</v>
      </c>
      <c r="BH189" s="94">
        <v>0</v>
      </c>
      <c r="BI189" s="94">
        <v>0</v>
      </c>
      <c r="BJ189" s="85">
        <v>14411804</v>
      </c>
      <c r="BK189" s="85">
        <v>1481</v>
      </c>
      <c r="BL189" s="85">
        <v>9731.1299999999992</v>
      </c>
      <c r="BM189" s="85">
        <v>0</v>
      </c>
      <c r="BN189" s="85">
        <v>9731.1299999999992</v>
      </c>
      <c r="BO189" s="85">
        <v>1503</v>
      </c>
      <c r="BP189" s="85">
        <v>14625888</v>
      </c>
      <c r="BQ189" s="85">
        <v>0</v>
      </c>
      <c r="BR189" s="85">
        <v>0</v>
      </c>
      <c r="BS189" s="85">
        <v>0</v>
      </c>
      <c r="BT189" s="85">
        <v>0</v>
      </c>
      <c r="BU189" s="85">
        <v>0</v>
      </c>
      <c r="BV189" s="85">
        <v>0</v>
      </c>
      <c r="BW189" s="85">
        <v>0</v>
      </c>
      <c r="BX189" s="85">
        <v>0</v>
      </c>
      <c r="BY189" s="85">
        <v>0</v>
      </c>
      <c r="BZ189" s="85">
        <v>14665420</v>
      </c>
      <c r="CA189" s="85">
        <v>7891853</v>
      </c>
      <c r="CB189" s="85">
        <v>6773567</v>
      </c>
      <c r="CC189" s="85">
        <v>6773567</v>
      </c>
      <c r="CD189" s="85">
        <v>2265250</v>
      </c>
      <c r="CE189" s="85">
        <v>7918</v>
      </c>
      <c r="CF189" s="85">
        <v>899780070</v>
      </c>
      <c r="CG189" s="85">
        <v>0</v>
      </c>
      <c r="CH189" s="85">
        <v>0</v>
      </c>
      <c r="CI189" s="85">
        <v>0</v>
      </c>
      <c r="CJ189" s="85">
        <v>0</v>
      </c>
      <c r="CK189" s="85">
        <v>7656</v>
      </c>
      <c r="CL189" s="85">
        <v>31876</v>
      </c>
      <c r="CM189" s="85">
        <v>0</v>
      </c>
      <c r="CN189" s="85">
        <v>0</v>
      </c>
      <c r="CO189" s="91">
        <v>14625888</v>
      </c>
      <c r="CP189" s="91">
        <v>1503</v>
      </c>
      <c r="CQ189" s="91">
        <v>9731.1299999999992</v>
      </c>
      <c r="CR189" s="91">
        <v>0</v>
      </c>
      <c r="CS189" s="91">
        <v>9731.1299999999992</v>
      </c>
      <c r="CT189" s="91">
        <v>1524</v>
      </c>
      <c r="CU189" s="91">
        <v>14830242</v>
      </c>
      <c r="CV189" s="91">
        <v>0</v>
      </c>
      <c r="CW189" s="91">
        <v>24546</v>
      </c>
      <c r="CX189" s="91">
        <v>0</v>
      </c>
      <c r="CY189" s="91">
        <v>0</v>
      </c>
      <c r="CZ189" s="91">
        <v>0</v>
      </c>
      <c r="DA189" s="91">
        <v>0</v>
      </c>
      <c r="DB189" s="91">
        <v>0</v>
      </c>
      <c r="DC189" s="91">
        <v>0</v>
      </c>
      <c r="DD189" s="91">
        <v>0</v>
      </c>
      <c r="DE189" s="91">
        <v>14925704</v>
      </c>
      <c r="DF189" s="91">
        <v>8037009</v>
      </c>
      <c r="DG189" s="91">
        <v>6888695</v>
      </c>
      <c r="DH189" s="91">
        <v>6888695</v>
      </c>
      <c r="DI189" s="91">
        <v>2269000</v>
      </c>
      <c r="DJ189" s="91">
        <v>8034</v>
      </c>
      <c r="DK189" s="91">
        <v>961771565</v>
      </c>
      <c r="DL189" s="91">
        <v>0</v>
      </c>
      <c r="DM189" s="91">
        <v>0</v>
      </c>
      <c r="DN189" s="91">
        <v>0</v>
      </c>
      <c r="DO189" s="91">
        <v>0</v>
      </c>
      <c r="DP189" s="91">
        <v>13684</v>
      </c>
      <c r="DQ189" s="91">
        <v>57232</v>
      </c>
      <c r="DR189" s="91">
        <v>0</v>
      </c>
      <c r="DS189" s="91">
        <v>0</v>
      </c>
      <c r="DT189" s="91">
        <v>0</v>
      </c>
      <c r="DU189" s="92">
        <v>14854788</v>
      </c>
      <c r="DV189" s="92">
        <v>1524</v>
      </c>
      <c r="DW189" s="92">
        <v>9747.24</v>
      </c>
      <c r="DX189" s="92">
        <v>0</v>
      </c>
      <c r="DY189" s="92">
        <v>9747.24</v>
      </c>
      <c r="DZ189" s="92">
        <v>1533</v>
      </c>
      <c r="EA189" s="92">
        <v>14942519</v>
      </c>
      <c r="EB189" s="92">
        <v>0</v>
      </c>
      <c r="EC189" s="92">
        <v>0</v>
      </c>
      <c r="ED189" s="92">
        <v>0</v>
      </c>
      <c r="EE189" s="92">
        <v>0</v>
      </c>
      <c r="EF189" s="92">
        <v>0</v>
      </c>
      <c r="EG189" s="92">
        <v>0</v>
      </c>
      <c r="EH189" s="92">
        <v>0</v>
      </c>
      <c r="EI189" s="92">
        <v>0</v>
      </c>
      <c r="EJ189" s="92">
        <v>0</v>
      </c>
      <c r="EK189" s="92">
        <v>15040583</v>
      </c>
      <c r="EL189" s="92">
        <v>8023854</v>
      </c>
      <c r="EM189" s="92">
        <v>7016729</v>
      </c>
      <c r="EN189" s="92">
        <v>7016729</v>
      </c>
      <c r="EO189" s="92">
        <v>2285100</v>
      </c>
      <c r="EP189" s="92">
        <v>8229</v>
      </c>
      <c r="EQ189" s="92">
        <v>1014967001</v>
      </c>
      <c r="ER189" s="92">
        <v>0</v>
      </c>
      <c r="ES189" s="92">
        <v>0</v>
      </c>
      <c r="ET189" s="92">
        <v>0</v>
      </c>
      <c r="EU189" s="92">
        <v>0</v>
      </c>
      <c r="EV189" s="92">
        <v>6310</v>
      </c>
      <c r="EW189" s="92">
        <v>91754</v>
      </c>
      <c r="EX189" s="92">
        <v>0</v>
      </c>
      <c r="EY189" s="92">
        <v>0</v>
      </c>
      <c r="EZ189" s="92">
        <v>0</v>
      </c>
      <c r="FA189" s="88">
        <v>14942519</v>
      </c>
      <c r="FB189" s="88">
        <v>1533</v>
      </c>
      <c r="FC189" s="88">
        <v>9747.24</v>
      </c>
      <c r="FD189" s="88">
        <v>175</v>
      </c>
      <c r="FE189" s="88">
        <v>9922.24</v>
      </c>
      <c r="FF189" s="88">
        <v>1543</v>
      </c>
      <c r="FG189" s="88">
        <v>15310016</v>
      </c>
      <c r="FH189" s="88">
        <v>0</v>
      </c>
      <c r="FI189" s="88">
        <v>0</v>
      </c>
      <c r="FJ189" s="88">
        <v>0</v>
      </c>
      <c r="FK189" s="88">
        <v>0</v>
      </c>
      <c r="FL189" s="88">
        <v>0</v>
      </c>
      <c r="FM189" s="88">
        <v>0</v>
      </c>
      <c r="FN189" s="88">
        <v>0</v>
      </c>
      <c r="FO189" s="88">
        <v>0</v>
      </c>
      <c r="FP189" s="88">
        <v>0</v>
      </c>
      <c r="FQ189" s="88">
        <v>0</v>
      </c>
      <c r="FR189" s="88">
        <v>9035</v>
      </c>
      <c r="FS189" s="88">
        <v>0</v>
      </c>
      <c r="FT189" s="88">
        <v>0</v>
      </c>
      <c r="FU189" s="88">
        <v>163856</v>
      </c>
      <c r="FV189" s="88">
        <v>0</v>
      </c>
      <c r="FW189" s="88">
        <v>15482907</v>
      </c>
      <c r="FX189" s="88">
        <v>8386226</v>
      </c>
      <c r="FY189" s="88">
        <v>7096681</v>
      </c>
      <c r="FZ189" s="88">
        <v>7096681</v>
      </c>
      <c r="GA189" s="88">
        <v>2940859</v>
      </c>
      <c r="GB189" s="88">
        <v>1076281444</v>
      </c>
      <c r="GC189" s="88">
        <v>0</v>
      </c>
      <c r="GD189" s="88">
        <v>0</v>
      </c>
      <c r="GE189" s="93">
        <v>15310016</v>
      </c>
      <c r="GF189" s="93">
        <v>1543</v>
      </c>
      <c r="GG189" s="93">
        <v>9922.24</v>
      </c>
      <c r="GH189" s="93">
        <v>179</v>
      </c>
      <c r="GI189" s="93">
        <v>10101.24</v>
      </c>
      <c r="GJ189" s="93">
        <v>1547</v>
      </c>
      <c r="GK189" s="93">
        <v>15626618</v>
      </c>
      <c r="GL189" s="93">
        <v>0</v>
      </c>
      <c r="GM189" s="93">
        <v>0</v>
      </c>
      <c r="GN189" s="93">
        <v>0</v>
      </c>
      <c r="GO189" s="93">
        <v>0</v>
      </c>
      <c r="GP189" s="93">
        <v>0</v>
      </c>
      <c r="GQ189" s="93">
        <v>0</v>
      </c>
      <c r="GR189" s="93">
        <v>0</v>
      </c>
      <c r="GS189" s="93">
        <v>0</v>
      </c>
      <c r="GT189" s="93">
        <v>0</v>
      </c>
      <c r="GU189" s="93">
        <v>252</v>
      </c>
      <c r="GV189" s="93">
        <v>12778</v>
      </c>
      <c r="GW189" s="93">
        <v>0</v>
      </c>
      <c r="GX189" s="93">
        <v>0</v>
      </c>
      <c r="GY189" s="93">
        <v>237020</v>
      </c>
      <c r="GZ189" s="93">
        <v>0</v>
      </c>
      <c r="HA189" s="93">
        <v>15876668</v>
      </c>
      <c r="HB189" s="93">
        <v>8911579</v>
      </c>
      <c r="HC189" s="93">
        <v>6965089</v>
      </c>
      <c r="HD189" s="93">
        <v>6965089</v>
      </c>
      <c r="HE189" s="93">
        <v>3000506</v>
      </c>
      <c r="HF189" s="93">
        <v>1184094734</v>
      </c>
      <c r="HG189" s="93">
        <v>0</v>
      </c>
      <c r="HH189" s="93">
        <v>0</v>
      </c>
      <c r="HI189" s="65">
        <v>15626618</v>
      </c>
      <c r="HJ189" s="65">
        <v>1547</v>
      </c>
      <c r="HK189" s="65">
        <v>10101.24</v>
      </c>
      <c r="HL189" s="65">
        <v>0</v>
      </c>
      <c r="HM189" s="65">
        <v>10101.24</v>
      </c>
      <c r="HN189" s="65">
        <v>1550</v>
      </c>
      <c r="HO189" s="65">
        <v>15656922</v>
      </c>
      <c r="HP189" s="65">
        <v>0</v>
      </c>
      <c r="HQ189" s="65">
        <v>0</v>
      </c>
      <c r="HR189" s="65">
        <v>31357</v>
      </c>
      <c r="HS189" s="65">
        <v>0</v>
      </c>
      <c r="HT189" s="65">
        <v>0</v>
      </c>
      <c r="HU189" s="65">
        <v>0</v>
      </c>
      <c r="HV189" s="65">
        <v>0</v>
      </c>
      <c r="HW189" s="65">
        <v>0</v>
      </c>
      <c r="HX189" s="65">
        <v>0</v>
      </c>
      <c r="HY189" s="65">
        <v>0</v>
      </c>
      <c r="HZ189" s="65">
        <v>25669</v>
      </c>
      <c r="IA189" s="65">
        <v>0</v>
      </c>
      <c r="IB189" s="65">
        <v>0</v>
      </c>
      <c r="IC189" s="65">
        <v>198542</v>
      </c>
      <c r="ID189" s="65">
        <v>0</v>
      </c>
      <c r="IE189" s="65">
        <v>15912490</v>
      </c>
      <c r="IF189" s="65">
        <v>9010759</v>
      </c>
      <c r="IG189" s="65">
        <v>6901731</v>
      </c>
      <c r="IH189" s="65">
        <v>6901731</v>
      </c>
      <c r="II189" s="65">
        <v>4109759</v>
      </c>
      <c r="IJ189" s="65">
        <v>1309332982</v>
      </c>
      <c r="IK189" s="65">
        <v>0</v>
      </c>
      <c r="IL189" s="65">
        <v>0</v>
      </c>
      <c r="IM189" s="90">
        <v>15688279</v>
      </c>
      <c r="IN189" s="90">
        <v>1550</v>
      </c>
      <c r="IO189" s="90">
        <v>10121.469999999999</v>
      </c>
      <c r="IP189" s="90">
        <v>0</v>
      </c>
      <c r="IQ189" s="90">
        <v>10121.469999999999</v>
      </c>
      <c r="IR189" s="90">
        <v>1531</v>
      </c>
      <c r="IS189" s="90">
        <v>15495971</v>
      </c>
      <c r="IT189" s="90">
        <v>192308</v>
      </c>
      <c r="IU189" s="90">
        <v>0</v>
      </c>
      <c r="IV189" s="90">
        <v>0</v>
      </c>
      <c r="IW189" s="90">
        <v>0</v>
      </c>
      <c r="IX189" s="90">
        <v>0</v>
      </c>
      <c r="IY189" s="90">
        <v>0</v>
      </c>
      <c r="IZ189" s="90">
        <v>0</v>
      </c>
      <c r="JA189" s="90">
        <v>192308</v>
      </c>
      <c r="JB189" s="90">
        <v>0</v>
      </c>
      <c r="JC189" s="90">
        <v>0</v>
      </c>
      <c r="JD189" s="90">
        <v>26223</v>
      </c>
      <c r="JE189" s="90">
        <v>0</v>
      </c>
      <c r="JF189" s="90">
        <v>0</v>
      </c>
      <c r="JG189" s="90">
        <v>185423</v>
      </c>
      <c r="JH189" s="90">
        <v>0</v>
      </c>
      <c r="JI189" s="90">
        <v>16092233</v>
      </c>
      <c r="JJ189" s="90">
        <v>9369364</v>
      </c>
      <c r="JK189" s="90">
        <v>6722869</v>
      </c>
      <c r="JL189" s="90">
        <v>6722869</v>
      </c>
      <c r="JM189" s="90">
        <v>4700000</v>
      </c>
      <c r="JN189" s="90">
        <v>1503747744</v>
      </c>
      <c r="JO189" s="90">
        <v>0</v>
      </c>
      <c r="JP189" s="90">
        <v>0</v>
      </c>
      <c r="JQ189" s="100">
        <v>15495971</v>
      </c>
      <c r="JR189" s="100">
        <v>1531</v>
      </c>
      <c r="JS189" s="100">
        <v>10121.469999999999</v>
      </c>
      <c r="JT189" s="100">
        <v>878.53</v>
      </c>
      <c r="JU189" s="100">
        <v>11000</v>
      </c>
      <c r="JV189" s="100">
        <v>1508</v>
      </c>
      <c r="JW189" s="100">
        <v>16588000</v>
      </c>
      <c r="JX189" s="100">
        <v>0</v>
      </c>
      <c r="JY189" s="100">
        <v>0</v>
      </c>
      <c r="JZ189" s="100">
        <v>0</v>
      </c>
      <c r="KA189" s="100">
        <v>0</v>
      </c>
      <c r="KB189" s="100">
        <v>0</v>
      </c>
      <c r="KC189" s="100">
        <v>0</v>
      </c>
      <c r="KD189" s="100">
        <v>0</v>
      </c>
      <c r="KE189" s="100">
        <v>253000</v>
      </c>
      <c r="KF189" s="100">
        <v>0</v>
      </c>
      <c r="KG189" s="100">
        <v>0</v>
      </c>
      <c r="KH189" s="100">
        <v>0</v>
      </c>
      <c r="KI189" s="100">
        <v>0</v>
      </c>
      <c r="KJ189" s="100">
        <v>0</v>
      </c>
      <c r="KK189" s="100">
        <v>198068</v>
      </c>
      <c r="KL189" s="100">
        <v>0</v>
      </c>
      <c r="KM189" s="100">
        <v>17039068</v>
      </c>
      <c r="KN189" s="100">
        <v>8722230</v>
      </c>
      <c r="KO189" s="100">
        <v>8316838</v>
      </c>
      <c r="KP189" s="100">
        <v>8316838</v>
      </c>
      <c r="KQ189" s="100">
        <v>4700000</v>
      </c>
      <c r="KR189" s="100">
        <v>1648453605</v>
      </c>
      <c r="KS189" s="100">
        <v>0</v>
      </c>
      <c r="KT189" s="100">
        <v>0</v>
      </c>
    </row>
    <row r="190" spans="1:306" x14ac:dyDescent="0.25">
      <c r="A190" s="61">
        <v>3647</v>
      </c>
      <c r="B190" s="61" t="s">
        <v>204</v>
      </c>
      <c r="C190" s="61">
        <v>9806406</v>
      </c>
      <c r="D190" s="61">
        <v>738</v>
      </c>
      <c r="E190" s="61">
        <v>13287.81</v>
      </c>
      <c r="F190" s="61">
        <v>75</v>
      </c>
      <c r="G190" s="61">
        <v>13362.81</v>
      </c>
      <c r="H190" s="61">
        <v>717</v>
      </c>
      <c r="I190" s="61">
        <v>9581135</v>
      </c>
      <c r="J190" s="61">
        <v>0</v>
      </c>
      <c r="K190" s="61">
        <v>0</v>
      </c>
      <c r="L190" s="61">
        <v>0</v>
      </c>
      <c r="M190" s="61">
        <v>115903</v>
      </c>
      <c r="N190" s="61">
        <v>0</v>
      </c>
      <c r="O190" s="61">
        <v>0</v>
      </c>
      <c r="P190" s="61">
        <v>0</v>
      </c>
      <c r="Q190" s="61">
        <v>280619</v>
      </c>
      <c r="R190" s="61">
        <v>0</v>
      </c>
      <c r="S190" s="61">
        <v>10202928</v>
      </c>
      <c r="T190" s="61">
        <v>57245</v>
      </c>
      <c r="U190" s="61">
        <v>10145683</v>
      </c>
      <c r="V190" s="61">
        <v>10145682</v>
      </c>
      <c r="W190" s="61">
        <v>1192006</v>
      </c>
      <c r="X190" s="61">
        <v>11814</v>
      </c>
      <c r="Y190" s="61">
        <v>5733296955</v>
      </c>
      <c r="Z190" s="61">
        <v>1</v>
      </c>
      <c r="AA190" s="61">
        <v>0</v>
      </c>
      <c r="AB190" s="61">
        <v>225271</v>
      </c>
      <c r="AC190" s="61">
        <v>0</v>
      </c>
      <c r="AD190" s="61">
        <v>0</v>
      </c>
      <c r="AE190" s="94">
        <v>9697038</v>
      </c>
      <c r="AF190" s="94">
        <v>717</v>
      </c>
      <c r="AG190" s="94">
        <v>13524.46</v>
      </c>
      <c r="AH190" s="94">
        <v>0</v>
      </c>
      <c r="AI190" s="94">
        <v>13524.46</v>
      </c>
      <c r="AJ190" s="94">
        <v>700</v>
      </c>
      <c r="AK190" s="94">
        <v>9467122</v>
      </c>
      <c r="AL190" s="94">
        <v>0</v>
      </c>
      <c r="AM190" s="94">
        <v>0</v>
      </c>
      <c r="AN190" s="94">
        <v>0</v>
      </c>
      <c r="AO190" s="94">
        <v>0</v>
      </c>
      <c r="AP190" s="94">
        <v>0</v>
      </c>
      <c r="AQ190" s="94">
        <v>0</v>
      </c>
      <c r="AR190" s="94">
        <v>0</v>
      </c>
      <c r="AS190" s="94">
        <v>229916</v>
      </c>
      <c r="AT190" s="94">
        <v>0</v>
      </c>
      <c r="AU190" s="94">
        <v>9926954</v>
      </c>
      <c r="AV190" s="94">
        <v>48623</v>
      </c>
      <c r="AW190" s="94">
        <v>9878331</v>
      </c>
      <c r="AX190" s="94">
        <v>9878331</v>
      </c>
      <c r="AY190" s="94">
        <v>1109218</v>
      </c>
      <c r="AZ190" s="94">
        <v>10382</v>
      </c>
      <c r="BA190" s="94">
        <v>5729164381</v>
      </c>
      <c r="BB190" s="94">
        <v>0</v>
      </c>
      <c r="BC190" s="94">
        <v>0</v>
      </c>
      <c r="BD190" s="94">
        <v>229916</v>
      </c>
      <c r="BE190" s="94">
        <v>0</v>
      </c>
      <c r="BF190" s="94">
        <v>0</v>
      </c>
      <c r="BG190" s="94">
        <v>0</v>
      </c>
      <c r="BH190" s="94">
        <v>0</v>
      </c>
      <c r="BI190" s="94">
        <v>0</v>
      </c>
      <c r="BJ190" s="85">
        <v>9467122</v>
      </c>
      <c r="BK190" s="85">
        <v>700</v>
      </c>
      <c r="BL190" s="85">
        <v>13524.46</v>
      </c>
      <c r="BM190" s="85">
        <v>0</v>
      </c>
      <c r="BN190" s="85">
        <v>13524.46</v>
      </c>
      <c r="BO190" s="85">
        <v>694</v>
      </c>
      <c r="BP190" s="85">
        <v>9385975</v>
      </c>
      <c r="BQ190" s="85">
        <v>0</v>
      </c>
      <c r="BR190" s="85">
        <v>0</v>
      </c>
      <c r="BS190" s="85">
        <v>0</v>
      </c>
      <c r="BT190" s="85">
        <v>0</v>
      </c>
      <c r="BU190" s="85">
        <v>0</v>
      </c>
      <c r="BV190" s="85">
        <v>0</v>
      </c>
      <c r="BW190" s="85">
        <v>0</v>
      </c>
      <c r="BX190" s="85">
        <v>81147</v>
      </c>
      <c r="BY190" s="85">
        <v>1089689</v>
      </c>
      <c r="BZ190" s="85">
        <v>10642647</v>
      </c>
      <c r="CA190" s="85">
        <v>41434</v>
      </c>
      <c r="CB190" s="85">
        <v>10601213</v>
      </c>
      <c r="CC190" s="85">
        <v>10601213</v>
      </c>
      <c r="CD190" s="85">
        <v>174550</v>
      </c>
      <c r="CE190" s="85">
        <v>7568</v>
      </c>
      <c r="CF190" s="85">
        <v>5741663029</v>
      </c>
      <c r="CG190" s="85">
        <v>0</v>
      </c>
      <c r="CH190" s="85">
        <v>0</v>
      </c>
      <c r="CI190" s="85">
        <v>81147</v>
      </c>
      <c r="CJ190" s="85">
        <v>337</v>
      </c>
      <c r="CK190" s="85">
        <v>4352</v>
      </c>
      <c r="CL190" s="85">
        <v>0</v>
      </c>
      <c r="CM190" s="85">
        <v>0</v>
      </c>
      <c r="CN190" s="85">
        <v>0</v>
      </c>
      <c r="CO190" s="91">
        <v>9385975</v>
      </c>
      <c r="CP190" s="91">
        <v>694</v>
      </c>
      <c r="CQ190" s="91">
        <v>13524.46</v>
      </c>
      <c r="CR190" s="91">
        <v>0</v>
      </c>
      <c r="CS190" s="91">
        <v>13524.46</v>
      </c>
      <c r="CT190" s="91">
        <v>700</v>
      </c>
      <c r="CU190" s="91">
        <v>9467122</v>
      </c>
      <c r="CV190" s="91">
        <v>0</v>
      </c>
      <c r="CW190" s="91">
        <v>0</v>
      </c>
      <c r="CX190" s="91">
        <v>0</v>
      </c>
      <c r="CY190" s="91">
        <v>56419</v>
      </c>
      <c r="CZ190" s="91">
        <v>0</v>
      </c>
      <c r="DA190" s="91">
        <v>0</v>
      </c>
      <c r="DB190" s="91">
        <v>0</v>
      </c>
      <c r="DC190" s="91">
        <v>0</v>
      </c>
      <c r="DD190" s="91">
        <v>1260822</v>
      </c>
      <c r="DE190" s="91">
        <v>10786453</v>
      </c>
      <c r="DF190" s="91">
        <v>35190</v>
      </c>
      <c r="DG190" s="91">
        <v>10751263</v>
      </c>
      <c r="DH190" s="91">
        <v>10751263</v>
      </c>
      <c r="DI190" s="91">
        <v>174550</v>
      </c>
      <c r="DJ190" s="91">
        <v>7679</v>
      </c>
      <c r="DK190" s="91">
        <v>5842608692</v>
      </c>
      <c r="DL190" s="91">
        <v>0</v>
      </c>
      <c r="DM190" s="91">
        <v>0</v>
      </c>
      <c r="DN190" s="91">
        <v>0</v>
      </c>
      <c r="DO190" s="91">
        <v>553</v>
      </c>
      <c r="DP190" s="91">
        <v>1537</v>
      </c>
      <c r="DQ190" s="91">
        <v>0</v>
      </c>
      <c r="DR190" s="91">
        <v>0</v>
      </c>
      <c r="DS190" s="91">
        <v>0</v>
      </c>
      <c r="DT190" s="91">
        <v>0</v>
      </c>
      <c r="DU190" s="92">
        <v>9523541</v>
      </c>
      <c r="DV190" s="92">
        <v>700</v>
      </c>
      <c r="DW190" s="92">
        <v>13605.06</v>
      </c>
      <c r="DX190" s="92">
        <v>0</v>
      </c>
      <c r="DY190" s="92">
        <v>13605.06</v>
      </c>
      <c r="DZ190" s="92">
        <v>703</v>
      </c>
      <c r="EA190" s="92">
        <v>9564357</v>
      </c>
      <c r="EB190" s="92">
        <v>0</v>
      </c>
      <c r="EC190" s="92">
        <v>0</v>
      </c>
      <c r="ED190" s="92">
        <v>0</v>
      </c>
      <c r="EE190" s="92">
        <v>215912</v>
      </c>
      <c r="EF190" s="92">
        <v>0</v>
      </c>
      <c r="EG190" s="92">
        <v>0</v>
      </c>
      <c r="EH190" s="92">
        <v>0</v>
      </c>
      <c r="EI190" s="92">
        <v>0</v>
      </c>
      <c r="EJ190" s="92">
        <v>1014923</v>
      </c>
      <c r="EK190" s="92">
        <v>10803592</v>
      </c>
      <c r="EL190" s="92">
        <v>54743</v>
      </c>
      <c r="EM190" s="92">
        <v>10748849</v>
      </c>
      <c r="EN190" s="92">
        <v>10748849</v>
      </c>
      <c r="EO190" s="92">
        <v>174550</v>
      </c>
      <c r="EP190" s="92">
        <v>7865</v>
      </c>
      <c r="EQ190" s="92">
        <v>6006068325</v>
      </c>
      <c r="ER190" s="92">
        <v>0</v>
      </c>
      <c r="ES190" s="92">
        <v>0</v>
      </c>
      <c r="ET190" s="92">
        <v>0</v>
      </c>
      <c r="EU190" s="92">
        <v>0</v>
      </c>
      <c r="EV190" s="92">
        <v>0</v>
      </c>
      <c r="EW190" s="92">
        <v>8400</v>
      </c>
      <c r="EX190" s="92">
        <v>0</v>
      </c>
      <c r="EY190" s="92">
        <v>0</v>
      </c>
      <c r="EZ190" s="92">
        <v>0</v>
      </c>
      <c r="FA190" s="88">
        <v>9780269</v>
      </c>
      <c r="FB190" s="88">
        <v>703</v>
      </c>
      <c r="FC190" s="88">
        <v>13912.19</v>
      </c>
      <c r="FD190" s="88">
        <v>175</v>
      </c>
      <c r="FE190" s="88">
        <v>14087.19</v>
      </c>
      <c r="FF190" s="88">
        <v>720</v>
      </c>
      <c r="FG190" s="88">
        <v>10142777</v>
      </c>
      <c r="FH190" s="88">
        <v>0</v>
      </c>
      <c r="FI190" s="88">
        <v>0</v>
      </c>
      <c r="FJ190" s="88">
        <v>0</v>
      </c>
      <c r="FK190" s="88">
        <v>0</v>
      </c>
      <c r="FL190" s="88">
        <v>0</v>
      </c>
      <c r="FM190" s="88">
        <v>0</v>
      </c>
      <c r="FN190" s="88">
        <v>0</v>
      </c>
      <c r="FO190" s="88">
        <v>0</v>
      </c>
      <c r="FP190" s="88">
        <v>1136065</v>
      </c>
      <c r="FQ190" s="88">
        <v>93</v>
      </c>
      <c r="FR190" s="88">
        <v>5862</v>
      </c>
      <c r="FS190" s="88">
        <v>0</v>
      </c>
      <c r="FT190" s="88">
        <v>0</v>
      </c>
      <c r="FU190" s="88">
        <v>17384</v>
      </c>
      <c r="FV190" s="88">
        <v>0</v>
      </c>
      <c r="FW190" s="88">
        <v>11302181</v>
      </c>
      <c r="FX190" s="88">
        <v>50189</v>
      </c>
      <c r="FY190" s="88">
        <v>11251992</v>
      </c>
      <c r="FZ190" s="88">
        <v>11131640</v>
      </c>
      <c r="GA190" s="88">
        <v>174550</v>
      </c>
      <c r="GB190" s="88">
        <v>6205883126</v>
      </c>
      <c r="GC190" s="88">
        <v>120352</v>
      </c>
      <c r="GD190" s="88">
        <v>0</v>
      </c>
      <c r="GE190" s="93">
        <v>10142777</v>
      </c>
      <c r="GF190" s="93">
        <v>720</v>
      </c>
      <c r="GG190" s="93">
        <v>14087.19</v>
      </c>
      <c r="GH190" s="93">
        <v>179</v>
      </c>
      <c r="GI190" s="93">
        <v>14266.19</v>
      </c>
      <c r="GJ190" s="93">
        <v>726</v>
      </c>
      <c r="GK190" s="93">
        <v>10357254</v>
      </c>
      <c r="GL190" s="93">
        <v>0</v>
      </c>
      <c r="GM190" s="93">
        <v>0</v>
      </c>
      <c r="GN190" s="93">
        <v>0</v>
      </c>
      <c r="GO190" s="93">
        <v>0</v>
      </c>
      <c r="GP190" s="93">
        <v>365372</v>
      </c>
      <c r="GQ190" s="93">
        <v>0</v>
      </c>
      <c r="GR190" s="93">
        <v>0</v>
      </c>
      <c r="GS190" s="93">
        <v>0</v>
      </c>
      <c r="GT190" s="93">
        <v>1006975</v>
      </c>
      <c r="GU190" s="93">
        <v>0</v>
      </c>
      <c r="GV190" s="93">
        <v>0</v>
      </c>
      <c r="GW190" s="93">
        <v>0</v>
      </c>
      <c r="GX190" s="93">
        <v>0</v>
      </c>
      <c r="GY190" s="93">
        <v>8946</v>
      </c>
      <c r="GZ190" s="93">
        <v>0</v>
      </c>
      <c r="HA190" s="93">
        <v>11738547</v>
      </c>
      <c r="HB190" s="93">
        <v>46316</v>
      </c>
      <c r="HC190" s="93">
        <v>11692231</v>
      </c>
      <c r="HD190" s="93">
        <v>11692231</v>
      </c>
      <c r="HE190" s="93">
        <v>174550</v>
      </c>
      <c r="HF190" s="93">
        <v>6360339474</v>
      </c>
      <c r="HG190" s="93">
        <v>0</v>
      </c>
      <c r="HH190" s="93">
        <v>0</v>
      </c>
      <c r="HI190" s="65">
        <v>10722626</v>
      </c>
      <c r="HJ190" s="65">
        <v>726</v>
      </c>
      <c r="HK190" s="65">
        <v>14769.46</v>
      </c>
      <c r="HL190" s="65">
        <v>0</v>
      </c>
      <c r="HM190" s="65">
        <v>14769.46</v>
      </c>
      <c r="HN190" s="65">
        <v>741</v>
      </c>
      <c r="HO190" s="65">
        <v>10944170</v>
      </c>
      <c r="HP190" s="65">
        <v>0</v>
      </c>
      <c r="HQ190" s="65">
        <v>0</v>
      </c>
      <c r="HR190" s="65">
        <v>0</v>
      </c>
      <c r="HS190" s="65">
        <v>0</v>
      </c>
      <c r="HT190" s="65">
        <v>0</v>
      </c>
      <c r="HU190" s="65">
        <v>0</v>
      </c>
      <c r="HV190" s="65">
        <v>0</v>
      </c>
      <c r="HW190" s="65">
        <v>0</v>
      </c>
      <c r="HX190" s="65">
        <v>994980</v>
      </c>
      <c r="HY190" s="65">
        <v>0</v>
      </c>
      <c r="HZ190" s="65">
        <v>0</v>
      </c>
      <c r="IA190" s="65">
        <v>0</v>
      </c>
      <c r="IB190" s="65">
        <v>0</v>
      </c>
      <c r="IC190" s="65">
        <v>17964</v>
      </c>
      <c r="ID190" s="65">
        <v>0</v>
      </c>
      <c r="IE190" s="65">
        <v>11957114</v>
      </c>
      <c r="IF190" s="65">
        <v>82577</v>
      </c>
      <c r="IG190" s="65">
        <v>11874537</v>
      </c>
      <c r="IH190" s="65">
        <v>11874537</v>
      </c>
      <c r="II190" s="65">
        <v>125000</v>
      </c>
      <c r="IJ190" s="65">
        <v>6715617065</v>
      </c>
      <c r="IK190" s="65">
        <v>0</v>
      </c>
      <c r="IL190" s="65">
        <v>0</v>
      </c>
      <c r="IM190" s="90">
        <v>10944170</v>
      </c>
      <c r="IN190" s="90">
        <v>741</v>
      </c>
      <c r="IO190" s="90">
        <v>14769.46</v>
      </c>
      <c r="IP190" s="90">
        <v>0</v>
      </c>
      <c r="IQ190" s="90">
        <v>14769.46</v>
      </c>
      <c r="IR190" s="90">
        <v>736</v>
      </c>
      <c r="IS190" s="90">
        <v>10870323</v>
      </c>
      <c r="IT190" s="90">
        <v>73847</v>
      </c>
      <c r="IU190" s="90">
        <v>0</v>
      </c>
      <c r="IV190" s="90">
        <v>0</v>
      </c>
      <c r="IW190" s="90">
        <v>0</v>
      </c>
      <c r="IX190" s="90">
        <v>121721</v>
      </c>
      <c r="IY190" s="90">
        <v>0</v>
      </c>
      <c r="IZ190" s="90">
        <v>0</v>
      </c>
      <c r="JA190" s="90">
        <v>73847</v>
      </c>
      <c r="JB190" s="90">
        <v>999147</v>
      </c>
      <c r="JC190" s="90">
        <v>1630</v>
      </c>
      <c r="JD190" s="90">
        <v>8161</v>
      </c>
      <c r="JE190" s="90">
        <v>0</v>
      </c>
      <c r="JF190" s="90">
        <v>0</v>
      </c>
      <c r="JG190" s="90">
        <v>18090</v>
      </c>
      <c r="JH190" s="90">
        <v>0</v>
      </c>
      <c r="JI190" s="90">
        <v>12166766</v>
      </c>
      <c r="JJ190" s="90">
        <v>79782</v>
      </c>
      <c r="JK190" s="90">
        <v>12086984</v>
      </c>
      <c r="JL190" s="90">
        <v>12086984</v>
      </c>
      <c r="JM190" s="90">
        <v>0</v>
      </c>
      <c r="JN190" s="90">
        <v>7799617597</v>
      </c>
      <c r="JO190" s="90">
        <v>0</v>
      </c>
      <c r="JP190" s="90">
        <v>0</v>
      </c>
      <c r="JQ190" s="100">
        <v>10992044</v>
      </c>
      <c r="JR190" s="100">
        <v>736</v>
      </c>
      <c r="JS190" s="100">
        <v>14934.84</v>
      </c>
      <c r="JT190" s="100">
        <v>325</v>
      </c>
      <c r="JU190" s="100">
        <v>15259.84</v>
      </c>
      <c r="JV190" s="100">
        <v>727</v>
      </c>
      <c r="JW190" s="100">
        <v>11093904</v>
      </c>
      <c r="JX190" s="100">
        <v>0</v>
      </c>
      <c r="JY190" s="100">
        <v>0</v>
      </c>
      <c r="JZ190" s="100">
        <v>0</v>
      </c>
      <c r="KA190" s="100">
        <v>0</v>
      </c>
      <c r="KB190" s="100">
        <v>0</v>
      </c>
      <c r="KC190" s="100">
        <v>0</v>
      </c>
      <c r="KD190" s="100">
        <v>0</v>
      </c>
      <c r="KE190" s="100">
        <v>137339</v>
      </c>
      <c r="KF190" s="100">
        <v>997298</v>
      </c>
      <c r="KG190" s="100">
        <v>3603</v>
      </c>
      <c r="KH190" s="100">
        <v>0</v>
      </c>
      <c r="KI190" s="100">
        <v>0</v>
      </c>
      <c r="KJ190" s="100">
        <v>0</v>
      </c>
      <c r="KK190" s="100">
        <v>49548</v>
      </c>
      <c r="KL190" s="100">
        <v>15065</v>
      </c>
      <c r="KM190" s="100">
        <v>12296757</v>
      </c>
      <c r="KN190" s="100">
        <v>38268</v>
      </c>
      <c r="KO190" s="100">
        <v>12258489</v>
      </c>
      <c r="KP190" s="100">
        <v>12258490</v>
      </c>
      <c r="KQ190" s="100">
        <v>0</v>
      </c>
      <c r="KR190" s="100">
        <v>9551775181</v>
      </c>
      <c r="KS190" s="100">
        <v>0</v>
      </c>
      <c r="KT190" s="100">
        <v>1</v>
      </c>
    </row>
    <row r="191" spans="1:306" x14ac:dyDescent="0.25">
      <c r="A191" s="61">
        <v>2912</v>
      </c>
      <c r="B191" s="61" t="s">
        <v>205</v>
      </c>
      <c r="C191" s="61">
        <v>9679180</v>
      </c>
      <c r="D191" s="61">
        <v>908</v>
      </c>
      <c r="E191" s="61">
        <v>10659.89</v>
      </c>
      <c r="F191" s="61">
        <v>75</v>
      </c>
      <c r="G191" s="61">
        <v>10734.89</v>
      </c>
      <c r="H191" s="61">
        <v>925</v>
      </c>
      <c r="I191" s="61">
        <v>9929773</v>
      </c>
      <c r="J191" s="61">
        <v>0</v>
      </c>
      <c r="K191" s="61">
        <v>62985</v>
      </c>
      <c r="L191" s="61">
        <v>0</v>
      </c>
      <c r="M191" s="61">
        <v>0</v>
      </c>
      <c r="N191" s="61">
        <v>0</v>
      </c>
      <c r="O191" s="61">
        <v>0</v>
      </c>
      <c r="P191" s="61">
        <v>0</v>
      </c>
      <c r="Q191" s="61">
        <v>0</v>
      </c>
      <c r="R191" s="61">
        <v>0</v>
      </c>
      <c r="S191" s="61">
        <v>9992758</v>
      </c>
      <c r="T191" s="61">
        <v>5829799</v>
      </c>
      <c r="U191" s="61">
        <v>4162959</v>
      </c>
      <c r="V191" s="61">
        <v>4162959</v>
      </c>
      <c r="W191" s="61">
        <v>0</v>
      </c>
      <c r="X191" s="61">
        <v>33612</v>
      </c>
      <c r="Y191" s="61">
        <v>373707526</v>
      </c>
      <c r="Z191" s="61">
        <v>0</v>
      </c>
      <c r="AA191" s="61">
        <v>0</v>
      </c>
      <c r="AB191" s="61">
        <v>0</v>
      </c>
      <c r="AC191" s="61">
        <v>0</v>
      </c>
      <c r="AD191" s="61">
        <v>0</v>
      </c>
      <c r="AE191" s="94">
        <v>9992758</v>
      </c>
      <c r="AF191" s="94">
        <v>925</v>
      </c>
      <c r="AG191" s="94">
        <v>10802.98</v>
      </c>
      <c r="AH191" s="94">
        <v>0</v>
      </c>
      <c r="AI191" s="94">
        <v>10802.98</v>
      </c>
      <c r="AJ191" s="94">
        <v>937</v>
      </c>
      <c r="AK191" s="94">
        <v>10122392</v>
      </c>
      <c r="AL191" s="94">
        <v>0</v>
      </c>
      <c r="AM191" s="94">
        <v>41953</v>
      </c>
      <c r="AN191" s="94">
        <v>0</v>
      </c>
      <c r="AO191" s="94">
        <v>0</v>
      </c>
      <c r="AP191" s="94">
        <v>0</v>
      </c>
      <c r="AQ191" s="94">
        <v>0</v>
      </c>
      <c r="AR191" s="94">
        <v>0</v>
      </c>
      <c r="AS191" s="94">
        <v>0</v>
      </c>
      <c r="AT191" s="94">
        <v>0</v>
      </c>
      <c r="AU191" s="94">
        <v>10164345</v>
      </c>
      <c r="AV191" s="94">
        <v>5939271</v>
      </c>
      <c r="AW191" s="94">
        <v>4225074</v>
      </c>
      <c r="AX191" s="94">
        <v>4192665</v>
      </c>
      <c r="AY191" s="94">
        <v>0</v>
      </c>
      <c r="AZ191" s="94">
        <v>28220</v>
      </c>
      <c r="BA191" s="94">
        <v>383075584</v>
      </c>
      <c r="BB191" s="94">
        <v>32409</v>
      </c>
      <c r="BC191" s="94">
        <v>0</v>
      </c>
      <c r="BD191" s="94">
        <v>0</v>
      </c>
      <c r="BE191" s="94">
        <v>0</v>
      </c>
      <c r="BF191" s="94">
        <v>0</v>
      </c>
      <c r="BG191" s="94">
        <v>0</v>
      </c>
      <c r="BH191" s="94">
        <v>0</v>
      </c>
      <c r="BI191" s="94">
        <v>0</v>
      </c>
      <c r="BJ191" s="85">
        <v>10131936</v>
      </c>
      <c r="BK191" s="85">
        <v>937</v>
      </c>
      <c r="BL191" s="85">
        <v>10813.17</v>
      </c>
      <c r="BM191" s="85">
        <v>0</v>
      </c>
      <c r="BN191" s="85">
        <v>10813.17</v>
      </c>
      <c r="BO191" s="85">
        <v>949</v>
      </c>
      <c r="BP191" s="85">
        <v>10261698</v>
      </c>
      <c r="BQ191" s="85">
        <v>32409</v>
      </c>
      <c r="BR191" s="85">
        <v>0</v>
      </c>
      <c r="BS191" s="85">
        <v>0</v>
      </c>
      <c r="BT191" s="85">
        <v>0</v>
      </c>
      <c r="BU191" s="85">
        <v>0</v>
      </c>
      <c r="BV191" s="85">
        <v>0</v>
      </c>
      <c r="BW191" s="85">
        <v>0</v>
      </c>
      <c r="BX191" s="85">
        <v>0</v>
      </c>
      <c r="BY191" s="85">
        <v>0</v>
      </c>
      <c r="BZ191" s="85">
        <v>10294107</v>
      </c>
      <c r="CA191" s="85">
        <v>6377674</v>
      </c>
      <c r="CB191" s="85">
        <v>3916433</v>
      </c>
      <c r="CC191" s="85">
        <v>3916433</v>
      </c>
      <c r="CD191" s="85">
        <v>0</v>
      </c>
      <c r="CE191" s="85">
        <v>7416</v>
      </c>
      <c r="CF191" s="85">
        <v>386004067</v>
      </c>
      <c r="CG191" s="85">
        <v>0</v>
      </c>
      <c r="CH191" s="85">
        <v>0</v>
      </c>
      <c r="CI191" s="85">
        <v>0</v>
      </c>
      <c r="CJ191" s="85">
        <v>0</v>
      </c>
      <c r="CK191" s="85">
        <v>0</v>
      </c>
      <c r="CL191" s="85">
        <v>0</v>
      </c>
      <c r="CM191" s="85">
        <v>0</v>
      </c>
      <c r="CN191" s="85">
        <v>0</v>
      </c>
      <c r="CO191" s="91">
        <v>10294107</v>
      </c>
      <c r="CP191" s="91">
        <v>949</v>
      </c>
      <c r="CQ191" s="91">
        <v>10847.32</v>
      </c>
      <c r="CR191" s="91">
        <v>0</v>
      </c>
      <c r="CS191" s="91">
        <v>10847.32</v>
      </c>
      <c r="CT191" s="91">
        <v>951</v>
      </c>
      <c r="CU191" s="91">
        <v>10315801</v>
      </c>
      <c r="CV191" s="91">
        <v>0</v>
      </c>
      <c r="CW191" s="91">
        <v>35090</v>
      </c>
      <c r="CX191" s="91">
        <v>0</v>
      </c>
      <c r="CY191" s="91">
        <v>0</v>
      </c>
      <c r="CZ191" s="91">
        <v>0</v>
      </c>
      <c r="DA191" s="91">
        <v>0</v>
      </c>
      <c r="DB191" s="91">
        <v>0</v>
      </c>
      <c r="DC191" s="91">
        <v>0</v>
      </c>
      <c r="DD191" s="91">
        <v>0</v>
      </c>
      <c r="DE191" s="91">
        <v>10350891</v>
      </c>
      <c r="DF191" s="91">
        <v>6457117</v>
      </c>
      <c r="DG191" s="91">
        <v>3893774</v>
      </c>
      <c r="DH191" s="91">
        <v>3893774</v>
      </c>
      <c r="DI191" s="91">
        <v>0</v>
      </c>
      <c r="DJ191" s="91">
        <v>7525</v>
      </c>
      <c r="DK191" s="91">
        <v>409435566</v>
      </c>
      <c r="DL191" s="91">
        <v>0</v>
      </c>
      <c r="DM191" s="91">
        <v>0</v>
      </c>
      <c r="DN191" s="91">
        <v>0</v>
      </c>
      <c r="DO191" s="91">
        <v>0</v>
      </c>
      <c r="DP191" s="91">
        <v>0</v>
      </c>
      <c r="DQ191" s="91">
        <v>0</v>
      </c>
      <c r="DR191" s="91">
        <v>0</v>
      </c>
      <c r="DS191" s="91">
        <v>0</v>
      </c>
      <c r="DT191" s="91">
        <v>0</v>
      </c>
      <c r="DU191" s="92">
        <v>10350891</v>
      </c>
      <c r="DV191" s="92">
        <v>951</v>
      </c>
      <c r="DW191" s="92">
        <v>10884.22</v>
      </c>
      <c r="DX191" s="92">
        <v>0</v>
      </c>
      <c r="DY191" s="92">
        <v>10884.22</v>
      </c>
      <c r="DZ191" s="92">
        <v>951</v>
      </c>
      <c r="EA191" s="92">
        <v>10350893</v>
      </c>
      <c r="EB191" s="92">
        <v>0</v>
      </c>
      <c r="EC191" s="92">
        <v>67035</v>
      </c>
      <c r="ED191" s="92">
        <v>0</v>
      </c>
      <c r="EE191" s="92">
        <v>0</v>
      </c>
      <c r="EF191" s="92">
        <v>0</v>
      </c>
      <c r="EG191" s="92">
        <v>0</v>
      </c>
      <c r="EH191" s="92">
        <v>0</v>
      </c>
      <c r="EI191" s="92">
        <v>0</v>
      </c>
      <c r="EJ191" s="92">
        <v>0</v>
      </c>
      <c r="EK191" s="92">
        <v>10417928</v>
      </c>
      <c r="EL191" s="92">
        <v>6478849</v>
      </c>
      <c r="EM191" s="92">
        <v>3939079</v>
      </c>
      <c r="EN191" s="92">
        <v>3939079</v>
      </c>
      <c r="EO191" s="92">
        <v>0</v>
      </c>
      <c r="EP191" s="92">
        <v>7707</v>
      </c>
      <c r="EQ191" s="92">
        <v>419991609</v>
      </c>
      <c r="ER191" s="92">
        <v>0</v>
      </c>
      <c r="ES191" s="92">
        <v>0</v>
      </c>
      <c r="ET191" s="92">
        <v>0</v>
      </c>
      <c r="EU191" s="92">
        <v>0</v>
      </c>
      <c r="EV191" s="92">
        <v>0</v>
      </c>
      <c r="EW191" s="92">
        <v>0</v>
      </c>
      <c r="EX191" s="92">
        <v>0</v>
      </c>
      <c r="EY191" s="92">
        <v>0</v>
      </c>
      <c r="EZ191" s="92">
        <v>0</v>
      </c>
      <c r="FA191" s="88">
        <v>10417928</v>
      </c>
      <c r="FB191" s="88">
        <v>951</v>
      </c>
      <c r="FC191" s="88">
        <v>10954.71</v>
      </c>
      <c r="FD191" s="88">
        <v>175</v>
      </c>
      <c r="FE191" s="88">
        <v>11129.71</v>
      </c>
      <c r="FF191" s="88">
        <v>966</v>
      </c>
      <c r="FG191" s="88">
        <v>10751300</v>
      </c>
      <c r="FH191" s="88">
        <v>0</v>
      </c>
      <c r="FI191" s="88">
        <v>0</v>
      </c>
      <c r="FJ191" s="88">
        <v>56345</v>
      </c>
      <c r="FK191" s="88">
        <v>0</v>
      </c>
      <c r="FL191" s="88">
        <v>0</v>
      </c>
      <c r="FM191" s="88">
        <v>0</v>
      </c>
      <c r="FN191" s="88">
        <v>0</v>
      </c>
      <c r="FO191" s="88">
        <v>0</v>
      </c>
      <c r="FP191" s="88">
        <v>0</v>
      </c>
      <c r="FQ191" s="88">
        <v>0</v>
      </c>
      <c r="FR191" s="88">
        <v>0</v>
      </c>
      <c r="FS191" s="88">
        <v>0</v>
      </c>
      <c r="FT191" s="88">
        <v>0</v>
      </c>
      <c r="FU191" s="88">
        <v>0</v>
      </c>
      <c r="FV191" s="88">
        <v>0</v>
      </c>
      <c r="FW191" s="88">
        <v>10807645</v>
      </c>
      <c r="FX191" s="88">
        <v>6713306</v>
      </c>
      <c r="FY191" s="88">
        <v>4094339</v>
      </c>
      <c r="FZ191" s="88">
        <v>4094339</v>
      </c>
      <c r="GA191" s="88">
        <v>0</v>
      </c>
      <c r="GB191" s="88">
        <v>422085649</v>
      </c>
      <c r="GC191" s="88">
        <v>0</v>
      </c>
      <c r="GD191" s="88">
        <v>0</v>
      </c>
      <c r="GE191" s="93">
        <v>10807645</v>
      </c>
      <c r="GF191" s="93">
        <v>966</v>
      </c>
      <c r="GG191" s="93">
        <v>11188.04</v>
      </c>
      <c r="GH191" s="93">
        <v>179</v>
      </c>
      <c r="GI191" s="93">
        <v>11367.04</v>
      </c>
      <c r="GJ191" s="93">
        <v>970</v>
      </c>
      <c r="GK191" s="93">
        <v>11026029</v>
      </c>
      <c r="GL191" s="93">
        <v>0</v>
      </c>
      <c r="GM191" s="93">
        <v>0</v>
      </c>
      <c r="GN191" s="93">
        <v>0</v>
      </c>
      <c r="GO191" s="93">
        <v>0</v>
      </c>
      <c r="GP191" s="93">
        <v>0</v>
      </c>
      <c r="GQ191" s="93">
        <v>0</v>
      </c>
      <c r="GR191" s="93">
        <v>0</v>
      </c>
      <c r="GS191" s="93">
        <v>0</v>
      </c>
      <c r="GT191" s="93">
        <v>0</v>
      </c>
      <c r="GU191" s="93">
        <v>266</v>
      </c>
      <c r="GV191" s="93">
        <v>5483</v>
      </c>
      <c r="GW191" s="93">
        <v>0</v>
      </c>
      <c r="GX191" s="93">
        <v>0</v>
      </c>
      <c r="GY191" s="93">
        <v>0</v>
      </c>
      <c r="GZ191" s="93">
        <v>0</v>
      </c>
      <c r="HA191" s="93">
        <v>11031778</v>
      </c>
      <c r="HB191" s="93">
        <v>7521120</v>
      </c>
      <c r="HC191" s="93">
        <v>3510658</v>
      </c>
      <c r="HD191" s="93">
        <v>3522025</v>
      </c>
      <c r="HE191" s="93">
        <v>0</v>
      </c>
      <c r="HF191" s="93">
        <v>463468932</v>
      </c>
      <c r="HG191" s="93">
        <v>0</v>
      </c>
      <c r="HH191" s="93">
        <v>11367</v>
      </c>
      <c r="HI191" s="65">
        <v>11026029</v>
      </c>
      <c r="HJ191" s="65">
        <v>970</v>
      </c>
      <c r="HK191" s="65">
        <v>11367.04</v>
      </c>
      <c r="HL191" s="65">
        <v>0</v>
      </c>
      <c r="HM191" s="65">
        <v>11367.04</v>
      </c>
      <c r="HN191" s="65">
        <v>978</v>
      </c>
      <c r="HO191" s="65">
        <v>11116965</v>
      </c>
      <c r="HP191" s="65">
        <v>0</v>
      </c>
      <c r="HQ191" s="65">
        <v>0</v>
      </c>
      <c r="HR191" s="65">
        <v>0</v>
      </c>
      <c r="HS191" s="65">
        <v>0</v>
      </c>
      <c r="HT191" s="65">
        <v>0</v>
      </c>
      <c r="HU191" s="65">
        <v>0</v>
      </c>
      <c r="HV191" s="65">
        <v>0</v>
      </c>
      <c r="HW191" s="65">
        <v>0</v>
      </c>
      <c r="HX191" s="65">
        <v>0</v>
      </c>
      <c r="HY191" s="65">
        <v>1366</v>
      </c>
      <c r="HZ191" s="65">
        <v>0</v>
      </c>
      <c r="IA191" s="65">
        <v>0</v>
      </c>
      <c r="IB191" s="65">
        <v>0</v>
      </c>
      <c r="IC191" s="65">
        <v>0</v>
      </c>
      <c r="ID191" s="65">
        <v>0</v>
      </c>
      <c r="IE191" s="65">
        <v>11118331</v>
      </c>
      <c r="IF191" s="65">
        <v>7549740</v>
      </c>
      <c r="IG191" s="65">
        <v>3568591</v>
      </c>
      <c r="IH191" s="65">
        <v>3568591</v>
      </c>
      <c r="II191" s="65">
        <v>0</v>
      </c>
      <c r="IJ191" s="65">
        <v>482593093</v>
      </c>
      <c r="IK191" s="65">
        <v>0</v>
      </c>
      <c r="IL191" s="65">
        <v>0</v>
      </c>
      <c r="IM191" s="90">
        <v>11116965</v>
      </c>
      <c r="IN191" s="90">
        <v>978</v>
      </c>
      <c r="IO191" s="90">
        <v>11367.04</v>
      </c>
      <c r="IP191" s="90">
        <v>0</v>
      </c>
      <c r="IQ191" s="90">
        <v>11367.04</v>
      </c>
      <c r="IR191" s="90">
        <v>974</v>
      </c>
      <c r="IS191" s="90">
        <v>11071497</v>
      </c>
      <c r="IT191" s="90">
        <v>45468</v>
      </c>
      <c r="IU191" s="90">
        <v>0</v>
      </c>
      <c r="IV191" s="90">
        <v>120826</v>
      </c>
      <c r="IW191" s="90">
        <v>0</v>
      </c>
      <c r="IX191" s="90">
        <v>0</v>
      </c>
      <c r="IY191" s="90">
        <v>0</v>
      </c>
      <c r="IZ191" s="90">
        <v>0</v>
      </c>
      <c r="JA191" s="90">
        <v>45468</v>
      </c>
      <c r="JB191" s="90">
        <v>0</v>
      </c>
      <c r="JC191" s="90">
        <v>0</v>
      </c>
      <c r="JD191" s="90">
        <v>0</v>
      </c>
      <c r="JE191" s="90">
        <v>0</v>
      </c>
      <c r="JF191" s="90">
        <v>0</v>
      </c>
      <c r="JG191" s="90">
        <v>0</v>
      </c>
      <c r="JH191" s="90">
        <v>0</v>
      </c>
      <c r="JI191" s="90">
        <v>11283259</v>
      </c>
      <c r="JJ191" s="90">
        <v>7959340</v>
      </c>
      <c r="JK191" s="90">
        <v>3323919</v>
      </c>
      <c r="JL191" s="90">
        <v>3323919</v>
      </c>
      <c r="JM191" s="90">
        <v>0</v>
      </c>
      <c r="JN191" s="90">
        <v>531036144</v>
      </c>
      <c r="JO191" s="90">
        <v>0</v>
      </c>
      <c r="JP191" s="90">
        <v>0</v>
      </c>
      <c r="JQ191" s="100">
        <v>11192323</v>
      </c>
      <c r="JR191" s="100">
        <v>974</v>
      </c>
      <c r="JS191" s="100">
        <v>11491.09</v>
      </c>
      <c r="JT191" s="100">
        <v>325</v>
      </c>
      <c r="JU191" s="100">
        <v>11816.09</v>
      </c>
      <c r="JV191" s="100">
        <v>992</v>
      </c>
      <c r="JW191" s="100">
        <v>11721561</v>
      </c>
      <c r="JX191" s="100">
        <v>0</v>
      </c>
      <c r="JY191" s="100">
        <v>0</v>
      </c>
      <c r="JZ191" s="100">
        <v>110497</v>
      </c>
      <c r="KA191" s="100">
        <v>0</v>
      </c>
      <c r="KB191" s="100">
        <v>0</v>
      </c>
      <c r="KC191" s="100">
        <v>0</v>
      </c>
      <c r="KD191" s="100">
        <v>0</v>
      </c>
      <c r="KE191" s="100">
        <v>0</v>
      </c>
      <c r="KF191" s="100">
        <v>0</v>
      </c>
      <c r="KG191" s="100">
        <v>0</v>
      </c>
      <c r="KH191" s="100">
        <v>3107</v>
      </c>
      <c r="KI191" s="100">
        <v>0</v>
      </c>
      <c r="KJ191" s="100">
        <v>0</v>
      </c>
      <c r="KK191" s="100">
        <v>0</v>
      </c>
      <c r="KL191" s="100">
        <v>0</v>
      </c>
      <c r="KM191" s="100">
        <v>11835165</v>
      </c>
      <c r="KN191" s="100">
        <v>8271419</v>
      </c>
      <c r="KO191" s="100">
        <v>3563746</v>
      </c>
      <c r="KP191" s="100">
        <v>3563748</v>
      </c>
      <c r="KQ191" s="100">
        <v>0</v>
      </c>
      <c r="KR191" s="100">
        <v>576281585</v>
      </c>
      <c r="KS191" s="100">
        <v>0</v>
      </c>
      <c r="KT191" s="100">
        <v>2</v>
      </c>
    </row>
    <row r="192" spans="1:306" x14ac:dyDescent="0.25">
      <c r="A192" s="61">
        <v>2940</v>
      </c>
      <c r="B192" s="61" t="s">
        <v>206</v>
      </c>
      <c r="C192" s="61">
        <v>2324361</v>
      </c>
      <c r="D192" s="61">
        <v>217</v>
      </c>
      <c r="E192" s="61">
        <v>10711.34</v>
      </c>
      <c r="F192" s="61">
        <v>75</v>
      </c>
      <c r="G192" s="61">
        <v>10786.34</v>
      </c>
      <c r="H192" s="61">
        <v>211</v>
      </c>
      <c r="I192" s="61">
        <v>2275918</v>
      </c>
      <c r="J192" s="61">
        <v>0</v>
      </c>
      <c r="K192" s="61">
        <v>0</v>
      </c>
      <c r="L192" s="61">
        <v>0</v>
      </c>
      <c r="M192" s="61">
        <v>20991</v>
      </c>
      <c r="N192" s="61">
        <v>0</v>
      </c>
      <c r="O192" s="61">
        <v>0</v>
      </c>
      <c r="P192" s="61">
        <v>350000</v>
      </c>
      <c r="Q192" s="61">
        <v>64718</v>
      </c>
      <c r="R192" s="61">
        <v>0</v>
      </c>
      <c r="S192" s="61">
        <v>2770271</v>
      </c>
      <c r="T192" s="61">
        <v>804849</v>
      </c>
      <c r="U192" s="61">
        <v>1965422</v>
      </c>
      <c r="V192" s="61">
        <v>1965422</v>
      </c>
      <c r="W192" s="61">
        <v>209474</v>
      </c>
      <c r="X192" s="61">
        <v>3237</v>
      </c>
      <c r="Y192" s="61">
        <v>134861304</v>
      </c>
      <c r="Z192" s="61">
        <v>0</v>
      </c>
      <c r="AA192" s="61">
        <v>0</v>
      </c>
      <c r="AB192" s="61">
        <v>48443</v>
      </c>
      <c r="AC192" s="61">
        <v>364</v>
      </c>
      <c r="AD192" s="61">
        <v>9837</v>
      </c>
      <c r="AE192" s="94">
        <v>2296909</v>
      </c>
      <c r="AF192" s="94">
        <v>211</v>
      </c>
      <c r="AG192" s="94">
        <v>10885.82</v>
      </c>
      <c r="AH192" s="94">
        <v>0</v>
      </c>
      <c r="AI192" s="94">
        <v>10885.82</v>
      </c>
      <c r="AJ192" s="94">
        <v>212</v>
      </c>
      <c r="AK192" s="94">
        <v>2307794</v>
      </c>
      <c r="AL192" s="94">
        <v>0</v>
      </c>
      <c r="AM192" s="94">
        <v>0</v>
      </c>
      <c r="AN192" s="94">
        <v>0</v>
      </c>
      <c r="AO192" s="94">
        <v>0</v>
      </c>
      <c r="AP192" s="94">
        <v>0</v>
      </c>
      <c r="AQ192" s="94">
        <v>0</v>
      </c>
      <c r="AR192" s="94">
        <v>559000</v>
      </c>
      <c r="AS192" s="94">
        <v>0</v>
      </c>
      <c r="AT192" s="94">
        <v>0</v>
      </c>
      <c r="AU192" s="94">
        <v>2866794</v>
      </c>
      <c r="AV192" s="94">
        <v>708224</v>
      </c>
      <c r="AW192" s="94">
        <v>2158570</v>
      </c>
      <c r="AX192" s="94">
        <v>2158570</v>
      </c>
      <c r="AY192" s="94">
        <v>0</v>
      </c>
      <c r="AZ192" s="94">
        <v>3635</v>
      </c>
      <c r="BA192" s="94">
        <v>137590193</v>
      </c>
      <c r="BB192" s="94">
        <v>0</v>
      </c>
      <c r="BC192" s="94">
        <v>0</v>
      </c>
      <c r="BD192" s="94">
        <v>0</v>
      </c>
      <c r="BE192" s="94">
        <v>0</v>
      </c>
      <c r="BF192" s="94">
        <v>0</v>
      </c>
      <c r="BG192" s="94">
        <v>0</v>
      </c>
      <c r="BH192" s="94">
        <v>0</v>
      </c>
      <c r="BI192" s="94">
        <v>0</v>
      </c>
      <c r="BJ192" s="85">
        <v>2307794</v>
      </c>
      <c r="BK192" s="85">
        <v>212</v>
      </c>
      <c r="BL192" s="85">
        <v>10885.82</v>
      </c>
      <c r="BM192" s="85">
        <v>0</v>
      </c>
      <c r="BN192" s="85">
        <v>10885.82</v>
      </c>
      <c r="BO192" s="85">
        <v>216</v>
      </c>
      <c r="BP192" s="85">
        <v>2351337</v>
      </c>
      <c r="BQ192" s="85">
        <v>0</v>
      </c>
      <c r="BR192" s="85">
        <v>0</v>
      </c>
      <c r="BS192" s="85">
        <v>0</v>
      </c>
      <c r="BT192" s="85">
        <v>0</v>
      </c>
      <c r="BU192" s="85">
        <v>0</v>
      </c>
      <c r="BV192" s="85">
        <v>0</v>
      </c>
      <c r="BW192" s="85">
        <v>559000</v>
      </c>
      <c r="BX192" s="85">
        <v>0</v>
      </c>
      <c r="BY192" s="85">
        <v>0</v>
      </c>
      <c r="BZ192" s="85">
        <v>2912505</v>
      </c>
      <c r="CA192" s="85">
        <v>922453</v>
      </c>
      <c r="CB192" s="85">
        <v>1990052</v>
      </c>
      <c r="CC192" s="85">
        <v>1990052</v>
      </c>
      <c r="CD192" s="85">
        <v>0</v>
      </c>
      <c r="CE192" s="85">
        <v>2719</v>
      </c>
      <c r="CF192" s="85">
        <v>134135954</v>
      </c>
      <c r="CG192" s="85">
        <v>0</v>
      </c>
      <c r="CH192" s="85">
        <v>0</v>
      </c>
      <c r="CI192" s="85">
        <v>0</v>
      </c>
      <c r="CJ192" s="85">
        <v>1430</v>
      </c>
      <c r="CK192" s="85">
        <v>738</v>
      </c>
      <c r="CL192" s="85">
        <v>0</v>
      </c>
      <c r="CM192" s="85">
        <v>0</v>
      </c>
      <c r="CN192" s="85">
        <v>0</v>
      </c>
      <c r="CO192" s="91">
        <v>2351337</v>
      </c>
      <c r="CP192" s="91">
        <v>216</v>
      </c>
      <c r="CQ192" s="91">
        <v>10885.82</v>
      </c>
      <c r="CR192" s="91">
        <v>0</v>
      </c>
      <c r="CS192" s="91">
        <v>10885.82</v>
      </c>
      <c r="CT192" s="91">
        <v>220</v>
      </c>
      <c r="CU192" s="91">
        <v>2394880</v>
      </c>
      <c r="CV192" s="91">
        <v>0</v>
      </c>
      <c r="CW192" s="91">
        <v>0</v>
      </c>
      <c r="CX192" s="91">
        <v>0</v>
      </c>
      <c r="CY192" s="91">
        <v>382</v>
      </c>
      <c r="CZ192" s="91">
        <v>0</v>
      </c>
      <c r="DA192" s="91">
        <v>0</v>
      </c>
      <c r="DB192" s="91">
        <v>559000</v>
      </c>
      <c r="DC192" s="91">
        <v>0</v>
      </c>
      <c r="DD192" s="91">
        <v>0</v>
      </c>
      <c r="DE192" s="91">
        <v>2962438</v>
      </c>
      <c r="DF192" s="91">
        <v>1014316</v>
      </c>
      <c r="DG192" s="91">
        <v>1948122</v>
      </c>
      <c r="DH192" s="91">
        <v>1948122</v>
      </c>
      <c r="DI192" s="91">
        <v>0</v>
      </c>
      <c r="DJ192" s="91">
        <v>2759</v>
      </c>
      <c r="DK192" s="91">
        <v>141905671</v>
      </c>
      <c r="DL192" s="91">
        <v>0</v>
      </c>
      <c r="DM192" s="91">
        <v>0</v>
      </c>
      <c r="DN192" s="91">
        <v>0</v>
      </c>
      <c r="DO192" s="91">
        <v>0</v>
      </c>
      <c r="DP192" s="91">
        <v>8176</v>
      </c>
      <c r="DQ192" s="91">
        <v>0</v>
      </c>
      <c r="DR192" s="91">
        <v>0</v>
      </c>
      <c r="DS192" s="91">
        <v>0</v>
      </c>
      <c r="DT192" s="91">
        <v>0</v>
      </c>
      <c r="DU192" s="92">
        <v>2395262</v>
      </c>
      <c r="DV192" s="92">
        <v>220</v>
      </c>
      <c r="DW192" s="92">
        <v>10887.55</v>
      </c>
      <c r="DX192" s="92">
        <v>0</v>
      </c>
      <c r="DY192" s="92">
        <v>10887.55</v>
      </c>
      <c r="DZ192" s="92">
        <v>220</v>
      </c>
      <c r="EA192" s="92">
        <v>2395262</v>
      </c>
      <c r="EB192" s="92">
        <v>0</v>
      </c>
      <c r="EC192" s="92">
        <v>0</v>
      </c>
      <c r="ED192" s="92">
        <v>0</v>
      </c>
      <c r="EE192" s="92">
        <v>112</v>
      </c>
      <c r="EF192" s="92">
        <v>0</v>
      </c>
      <c r="EG192" s="92">
        <v>0</v>
      </c>
      <c r="EH192" s="92">
        <v>559000</v>
      </c>
      <c r="EI192" s="92">
        <v>0</v>
      </c>
      <c r="EJ192" s="92">
        <v>0</v>
      </c>
      <c r="EK192" s="92">
        <v>2954374</v>
      </c>
      <c r="EL192" s="92">
        <v>1022353</v>
      </c>
      <c r="EM192" s="92">
        <v>1932021</v>
      </c>
      <c r="EN192" s="92">
        <v>1932021</v>
      </c>
      <c r="EO192" s="92">
        <v>0</v>
      </c>
      <c r="EP192" s="92">
        <v>2826</v>
      </c>
      <c r="EQ192" s="92">
        <v>147549765</v>
      </c>
      <c r="ER192" s="92">
        <v>0</v>
      </c>
      <c r="ES192" s="92">
        <v>0</v>
      </c>
      <c r="ET192" s="92">
        <v>1</v>
      </c>
      <c r="EU192" s="92">
        <v>0</v>
      </c>
      <c r="EV192" s="92">
        <v>0</v>
      </c>
      <c r="EW192" s="92">
        <v>0</v>
      </c>
      <c r="EX192" s="92">
        <v>0</v>
      </c>
      <c r="EY192" s="92">
        <v>0</v>
      </c>
      <c r="EZ192" s="92">
        <v>0</v>
      </c>
      <c r="FA192" s="88">
        <v>2395373</v>
      </c>
      <c r="FB192" s="88">
        <v>220</v>
      </c>
      <c r="FC192" s="88">
        <v>10888.06</v>
      </c>
      <c r="FD192" s="88">
        <v>175</v>
      </c>
      <c r="FE192" s="88">
        <v>11063.06</v>
      </c>
      <c r="FF192" s="88">
        <v>223</v>
      </c>
      <c r="FG192" s="88">
        <v>2467062</v>
      </c>
      <c r="FH192" s="88">
        <v>0</v>
      </c>
      <c r="FI192" s="88">
        <v>0</v>
      </c>
      <c r="FJ192" s="88">
        <v>0</v>
      </c>
      <c r="FK192" s="88">
        <v>0</v>
      </c>
      <c r="FL192" s="88">
        <v>371</v>
      </c>
      <c r="FM192" s="88">
        <v>0</v>
      </c>
      <c r="FN192" s="88">
        <v>559000</v>
      </c>
      <c r="FO192" s="88">
        <v>0</v>
      </c>
      <c r="FP192" s="88">
        <v>0</v>
      </c>
      <c r="FQ192" s="88">
        <v>0</v>
      </c>
      <c r="FR192" s="88">
        <v>0</v>
      </c>
      <c r="FS192" s="88">
        <v>0</v>
      </c>
      <c r="FT192" s="88">
        <v>0</v>
      </c>
      <c r="FU192" s="88">
        <v>0</v>
      </c>
      <c r="FV192" s="88">
        <v>0</v>
      </c>
      <c r="FW192" s="88">
        <v>3026433</v>
      </c>
      <c r="FX192" s="88">
        <v>1030240</v>
      </c>
      <c r="FY192" s="88">
        <v>1996193</v>
      </c>
      <c r="FZ192" s="88">
        <v>1996193</v>
      </c>
      <c r="GA192" s="88">
        <v>0</v>
      </c>
      <c r="GB192" s="88">
        <v>145402982</v>
      </c>
      <c r="GC192" s="88">
        <v>0</v>
      </c>
      <c r="GD192" s="88">
        <v>0</v>
      </c>
      <c r="GE192" s="93">
        <v>2467433</v>
      </c>
      <c r="GF192" s="93">
        <v>223</v>
      </c>
      <c r="GG192" s="93">
        <v>11064.72</v>
      </c>
      <c r="GH192" s="93">
        <v>179</v>
      </c>
      <c r="GI192" s="93">
        <v>11243.72</v>
      </c>
      <c r="GJ192" s="93">
        <v>229</v>
      </c>
      <c r="GK192" s="93">
        <v>2574812</v>
      </c>
      <c r="GL192" s="93">
        <v>0</v>
      </c>
      <c r="GM192" s="93">
        <v>0</v>
      </c>
      <c r="GN192" s="93">
        <v>0</v>
      </c>
      <c r="GO192" s="93">
        <v>0</v>
      </c>
      <c r="GP192" s="93">
        <v>0</v>
      </c>
      <c r="GQ192" s="93">
        <v>0</v>
      </c>
      <c r="GR192" s="93">
        <v>559000</v>
      </c>
      <c r="GS192" s="93">
        <v>0</v>
      </c>
      <c r="GT192" s="93">
        <v>0</v>
      </c>
      <c r="GU192" s="93">
        <v>0</v>
      </c>
      <c r="GV192" s="93">
        <v>0</v>
      </c>
      <c r="GW192" s="93">
        <v>0</v>
      </c>
      <c r="GX192" s="93">
        <v>0</v>
      </c>
      <c r="GY192" s="93">
        <v>0</v>
      </c>
      <c r="GZ192" s="93">
        <v>0</v>
      </c>
      <c r="HA192" s="93">
        <v>3133812</v>
      </c>
      <c r="HB192" s="93">
        <v>1336709</v>
      </c>
      <c r="HC192" s="93">
        <v>1797103</v>
      </c>
      <c r="HD192" s="93">
        <v>1797103</v>
      </c>
      <c r="HE192" s="93">
        <v>0</v>
      </c>
      <c r="HF192" s="93">
        <v>151848033</v>
      </c>
      <c r="HG192" s="93">
        <v>0</v>
      </c>
      <c r="HH192" s="93">
        <v>0</v>
      </c>
      <c r="HI192" s="65">
        <v>2574812</v>
      </c>
      <c r="HJ192" s="65">
        <v>229</v>
      </c>
      <c r="HK192" s="65">
        <v>11243.72</v>
      </c>
      <c r="HL192" s="65">
        <v>0</v>
      </c>
      <c r="HM192" s="65">
        <v>11243.72</v>
      </c>
      <c r="HN192" s="65">
        <v>237</v>
      </c>
      <c r="HO192" s="65">
        <v>2664762</v>
      </c>
      <c r="HP192" s="65">
        <v>0</v>
      </c>
      <c r="HQ192" s="65">
        <v>0</v>
      </c>
      <c r="HR192" s="65">
        <v>0</v>
      </c>
      <c r="HS192" s="65">
        <v>0</v>
      </c>
      <c r="HT192" s="65">
        <v>2099</v>
      </c>
      <c r="HU192" s="65">
        <v>0</v>
      </c>
      <c r="HV192" s="65">
        <v>559000</v>
      </c>
      <c r="HW192" s="65">
        <v>0</v>
      </c>
      <c r="HX192" s="65">
        <v>0</v>
      </c>
      <c r="HY192" s="65">
        <v>0</v>
      </c>
      <c r="HZ192" s="65">
        <v>0</v>
      </c>
      <c r="IA192" s="65">
        <v>0</v>
      </c>
      <c r="IB192" s="65">
        <v>0</v>
      </c>
      <c r="IC192" s="65">
        <v>0</v>
      </c>
      <c r="ID192" s="65">
        <v>0</v>
      </c>
      <c r="IE192" s="65">
        <v>3225861</v>
      </c>
      <c r="IF192" s="65">
        <v>1535922</v>
      </c>
      <c r="IG192" s="65">
        <v>1689939</v>
      </c>
      <c r="IH192" s="65">
        <v>1689939</v>
      </c>
      <c r="II192" s="65">
        <v>0</v>
      </c>
      <c r="IJ192" s="65">
        <v>162556644</v>
      </c>
      <c r="IK192" s="65">
        <v>0</v>
      </c>
      <c r="IL192" s="65">
        <v>0</v>
      </c>
      <c r="IM192" s="90">
        <v>2666861</v>
      </c>
      <c r="IN192" s="90">
        <v>237</v>
      </c>
      <c r="IO192" s="90">
        <v>11252.58</v>
      </c>
      <c r="IP192" s="90">
        <v>0</v>
      </c>
      <c r="IQ192" s="90">
        <v>11252.58</v>
      </c>
      <c r="IR192" s="90">
        <v>244</v>
      </c>
      <c r="IS192" s="90">
        <v>2745630</v>
      </c>
      <c r="IT192" s="90">
        <v>0</v>
      </c>
      <c r="IU192" s="90">
        <v>0</v>
      </c>
      <c r="IV192" s="90">
        <v>0</v>
      </c>
      <c r="IW192" s="90">
        <v>0</v>
      </c>
      <c r="IX192" s="90">
        <v>0</v>
      </c>
      <c r="IY192" s="90">
        <v>0</v>
      </c>
      <c r="IZ192" s="90">
        <v>559000</v>
      </c>
      <c r="JA192" s="90">
        <v>0</v>
      </c>
      <c r="JB192" s="90">
        <v>0</v>
      </c>
      <c r="JC192" s="90">
        <v>0</v>
      </c>
      <c r="JD192" s="90">
        <v>0</v>
      </c>
      <c r="JE192" s="90">
        <v>0</v>
      </c>
      <c r="JF192" s="90">
        <v>0</v>
      </c>
      <c r="JG192" s="90">
        <v>0</v>
      </c>
      <c r="JH192" s="90">
        <v>0</v>
      </c>
      <c r="JI192" s="90">
        <v>3304630</v>
      </c>
      <c r="JJ192" s="90">
        <v>1668814</v>
      </c>
      <c r="JK192" s="90">
        <v>1635816</v>
      </c>
      <c r="JL192" s="90">
        <v>1635816</v>
      </c>
      <c r="JM192" s="90">
        <v>0</v>
      </c>
      <c r="JN192" s="90">
        <v>191891652</v>
      </c>
      <c r="JO192" s="90">
        <v>0</v>
      </c>
      <c r="JP192" s="90">
        <v>0</v>
      </c>
      <c r="JQ192" s="100">
        <v>2745630</v>
      </c>
      <c r="JR192" s="100">
        <v>244</v>
      </c>
      <c r="JS192" s="100">
        <v>11252.58</v>
      </c>
      <c r="JT192" s="100">
        <v>325</v>
      </c>
      <c r="JU192" s="100">
        <v>11577.58</v>
      </c>
      <c r="JV192" s="100">
        <v>250</v>
      </c>
      <c r="JW192" s="100">
        <v>2894395</v>
      </c>
      <c r="JX192" s="100">
        <v>0</v>
      </c>
      <c r="JY192" s="100">
        <v>0</v>
      </c>
      <c r="JZ192" s="100">
        <v>0</v>
      </c>
      <c r="KA192" s="100">
        <v>0</v>
      </c>
      <c r="KB192" s="100">
        <v>0</v>
      </c>
      <c r="KC192" s="100">
        <v>0</v>
      </c>
      <c r="KD192" s="100">
        <v>559000</v>
      </c>
      <c r="KE192" s="100">
        <v>0</v>
      </c>
      <c r="KF192" s="100">
        <v>0</v>
      </c>
      <c r="KG192" s="100">
        <v>0</v>
      </c>
      <c r="KH192" s="100">
        <v>0</v>
      </c>
      <c r="KI192" s="100">
        <v>0</v>
      </c>
      <c r="KJ192" s="100">
        <v>0</v>
      </c>
      <c r="KK192" s="100">
        <v>0</v>
      </c>
      <c r="KL192" s="100">
        <v>0</v>
      </c>
      <c r="KM192" s="100">
        <v>3453395</v>
      </c>
      <c r="KN192" s="100">
        <v>1779079</v>
      </c>
      <c r="KO192" s="100">
        <v>1674316</v>
      </c>
      <c r="KP192" s="100">
        <v>1674316</v>
      </c>
      <c r="KQ192" s="100">
        <v>0</v>
      </c>
      <c r="KR192" s="100">
        <v>215974210</v>
      </c>
      <c r="KS192" s="100">
        <v>0</v>
      </c>
      <c r="KT192" s="100">
        <v>0</v>
      </c>
    </row>
    <row r="193" spans="1:306" x14ac:dyDescent="0.25">
      <c r="A193" s="61">
        <v>2961</v>
      </c>
      <c r="B193" s="61" t="s">
        <v>207</v>
      </c>
      <c r="C193" s="61">
        <v>3861233</v>
      </c>
      <c r="D193" s="61">
        <v>414</v>
      </c>
      <c r="E193" s="61">
        <v>9326.65</v>
      </c>
      <c r="F193" s="61">
        <v>75</v>
      </c>
      <c r="G193" s="61">
        <v>9401.65</v>
      </c>
      <c r="H193" s="61">
        <v>408</v>
      </c>
      <c r="I193" s="61">
        <v>3835873</v>
      </c>
      <c r="J193" s="61">
        <v>0</v>
      </c>
      <c r="K193" s="61">
        <v>0</v>
      </c>
      <c r="L193" s="61">
        <v>0</v>
      </c>
      <c r="M193" s="61">
        <v>0</v>
      </c>
      <c r="N193" s="61">
        <v>0</v>
      </c>
      <c r="O193" s="61">
        <v>0</v>
      </c>
      <c r="P193" s="61">
        <v>450000</v>
      </c>
      <c r="Q193" s="61">
        <v>56410</v>
      </c>
      <c r="R193" s="61">
        <v>0</v>
      </c>
      <c r="S193" s="61">
        <v>4367643</v>
      </c>
      <c r="T193" s="61">
        <v>2594318</v>
      </c>
      <c r="U193" s="61">
        <v>1773325</v>
      </c>
      <c r="V193" s="61">
        <v>1773325</v>
      </c>
      <c r="W193" s="61">
        <v>220000</v>
      </c>
      <c r="X193" s="61">
        <v>892</v>
      </c>
      <c r="Y193" s="61">
        <v>170846776</v>
      </c>
      <c r="Z193" s="61">
        <v>0</v>
      </c>
      <c r="AA193" s="61">
        <v>0</v>
      </c>
      <c r="AB193" s="61">
        <v>25360</v>
      </c>
      <c r="AC193" s="61">
        <v>0</v>
      </c>
      <c r="AD193" s="61">
        <v>0</v>
      </c>
      <c r="AE193" s="94">
        <v>3835873</v>
      </c>
      <c r="AF193" s="94">
        <v>408</v>
      </c>
      <c r="AG193" s="94">
        <v>9401.65</v>
      </c>
      <c r="AH193" s="94">
        <v>0</v>
      </c>
      <c r="AI193" s="94">
        <v>9401.65</v>
      </c>
      <c r="AJ193" s="94">
        <v>410</v>
      </c>
      <c r="AK193" s="94">
        <v>3854677</v>
      </c>
      <c r="AL193" s="94">
        <v>0</v>
      </c>
      <c r="AM193" s="94">
        <v>0</v>
      </c>
      <c r="AN193" s="94">
        <v>0</v>
      </c>
      <c r="AO193" s="94">
        <v>0</v>
      </c>
      <c r="AP193" s="94">
        <v>0</v>
      </c>
      <c r="AQ193" s="94">
        <v>0</v>
      </c>
      <c r="AR193" s="94">
        <v>0</v>
      </c>
      <c r="AS193" s="94">
        <v>0</v>
      </c>
      <c r="AT193" s="94">
        <v>0</v>
      </c>
      <c r="AU193" s="94">
        <v>3854677</v>
      </c>
      <c r="AV193" s="94">
        <v>2475801</v>
      </c>
      <c r="AW193" s="94">
        <v>1378876</v>
      </c>
      <c r="AX193" s="94">
        <v>1378876</v>
      </c>
      <c r="AY193" s="94">
        <v>220000</v>
      </c>
      <c r="AZ193" s="94">
        <v>974</v>
      </c>
      <c r="BA193" s="94">
        <v>175784940</v>
      </c>
      <c r="BB193" s="94">
        <v>0</v>
      </c>
      <c r="BC193" s="94">
        <v>0</v>
      </c>
      <c r="BD193" s="94">
        <v>0</v>
      </c>
      <c r="BE193" s="94">
        <v>0</v>
      </c>
      <c r="BF193" s="94">
        <v>0</v>
      </c>
      <c r="BG193" s="94">
        <v>0</v>
      </c>
      <c r="BH193" s="94">
        <v>0</v>
      </c>
      <c r="BI193" s="94">
        <v>0</v>
      </c>
      <c r="BJ193" s="85">
        <v>3854677</v>
      </c>
      <c r="BK193" s="85">
        <v>410</v>
      </c>
      <c r="BL193" s="85">
        <v>9401.65</v>
      </c>
      <c r="BM193" s="85">
        <v>0</v>
      </c>
      <c r="BN193" s="85">
        <v>9401.65</v>
      </c>
      <c r="BO193" s="85">
        <v>411</v>
      </c>
      <c r="BP193" s="85">
        <v>3864078</v>
      </c>
      <c r="BQ193" s="85">
        <v>0</v>
      </c>
      <c r="BR193" s="85">
        <v>0</v>
      </c>
      <c r="BS193" s="85">
        <v>0</v>
      </c>
      <c r="BT193" s="85">
        <v>0</v>
      </c>
      <c r="BU193" s="85">
        <v>0</v>
      </c>
      <c r="BV193" s="85">
        <v>0</v>
      </c>
      <c r="BW193" s="85">
        <v>550000</v>
      </c>
      <c r="BX193" s="85">
        <v>0</v>
      </c>
      <c r="BY193" s="85">
        <v>0</v>
      </c>
      <c r="BZ193" s="85">
        <v>4414078</v>
      </c>
      <c r="CA193" s="85">
        <v>2706502</v>
      </c>
      <c r="CB193" s="85">
        <v>1707576</v>
      </c>
      <c r="CC193" s="85">
        <v>1707576</v>
      </c>
      <c r="CD193" s="85">
        <v>225000</v>
      </c>
      <c r="CE193" s="85">
        <v>891</v>
      </c>
      <c r="CF193" s="85">
        <v>178918461</v>
      </c>
      <c r="CG193" s="85">
        <v>0</v>
      </c>
      <c r="CH193" s="85">
        <v>0</v>
      </c>
      <c r="CI193" s="85">
        <v>0</v>
      </c>
      <c r="CJ193" s="85">
        <v>0</v>
      </c>
      <c r="CK193" s="85">
        <v>0</v>
      </c>
      <c r="CL193" s="85">
        <v>0</v>
      </c>
      <c r="CM193" s="85">
        <v>0</v>
      </c>
      <c r="CN193" s="85">
        <v>0</v>
      </c>
      <c r="CO193" s="91">
        <v>3864078</v>
      </c>
      <c r="CP193" s="91">
        <v>411</v>
      </c>
      <c r="CQ193" s="91">
        <v>9401.65</v>
      </c>
      <c r="CR193" s="91">
        <v>0</v>
      </c>
      <c r="CS193" s="91">
        <v>9401.65</v>
      </c>
      <c r="CT193" s="91">
        <v>417</v>
      </c>
      <c r="CU193" s="91">
        <v>3920488</v>
      </c>
      <c r="CV193" s="91">
        <v>0</v>
      </c>
      <c r="CW193" s="91">
        <v>0</v>
      </c>
      <c r="CX193" s="91">
        <v>0</v>
      </c>
      <c r="CY193" s="91">
        <v>0</v>
      </c>
      <c r="CZ193" s="91">
        <v>0</v>
      </c>
      <c r="DA193" s="91">
        <v>0</v>
      </c>
      <c r="DB193" s="91">
        <v>600000</v>
      </c>
      <c r="DC193" s="91">
        <v>0</v>
      </c>
      <c r="DD193" s="91">
        <v>0</v>
      </c>
      <c r="DE193" s="91">
        <v>4528018</v>
      </c>
      <c r="DF193" s="91">
        <v>2721604</v>
      </c>
      <c r="DG193" s="91">
        <v>1806414</v>
      </c>
      <c r="DH193" s="91">
        <v>1806414</v>
      </c>
      <c r="DI193" s="91">
        <v>239000</v>
      </c>
      <c r="DJ193" s="91">
        <v>904</v>
      </c>
      <c r="DK193" s="91">
        <v>185051953</v>
      </c>
      <c r="DL193" s="91">
        <v>0</v>
      </c>
      <c r="DM193" s="91">
        <v>0</v>
      </c>
      <c r="DN193" s="91">
        <v>0</v>
      </c>
      <c r="DO193" s="91">
        <v>0</v>
      </c>
      <c r="DP193" s="91">
        <v>0</v>
      </c>
      <c r="DQ193" s="91">
        <v>7530</v>
      </c>
      <c r="DR193" s="91">
        <v>0</v>
      </c>
      <c r="DS193" s="91">
        <v>0</v>
      </c>
      <c r="DT193" s="91">
        <v>0</v>
      </c>
      <c r="DU193" s="92">
        <v>3920488</v>
      </c>
      <c r="DV193" s="92">
        <v>417</v>
      </c>
      <c r="DW193" s="92">
        <v>9401.65</v>
      </c>
      <c r="DX193" s="92">
        <v>0</v>
      </c>
      <c r="DY193" s="92">
        <v>9401.65</v>
      </c>
      <c r="DZ193" s="92">
        <v>409</v>
      </c>
      <c r="EA193" s="92">
        <v>3920488</v>
      </c>
      <c r="EB193" s="92">
        <v>0</v>
      </c>
      <c r="EC193" s="92">
        <v>0</v>
      </c>
      <c r="ED193" s="92">
        <v>0</v>
      </c>
      <c r="EE193" s="92">
        <v>0</v>
      </c>
      <c r="EF193" s="92">
        <v>0</v>
      </c>
      <c r="EG193" s="92">
        <v>0</v>
      </c>
      <c r="EH193" s="92">
        <v>650000</v>
      </c>
      <c r="EI193" s="92">
        <v>75213</v>
      </c>
      <c r="EJ193" s="92">
        <v>0</v>
      </c>
      <c r="EK193" s="92">
        <v>4674019</v>
      </c>
      <c r="EL193" s="92">
        <v>2763244</v>
      </c>
      <c r="EM193" s="92">
        <v>1910775</v>
      </c>
      <c r="EN193" s="92">
        <v>1910775</v>
      </c>
      <c r="EO193" s="92">
        <v>240000</v>
      </c>
      <c r="EP193" s="92">
        <v>926</v>
      </c>
      <c r="EQ193" s="92">
        <v>190093598</v>
      </c>
      <c r="ER193" s="92">
        <v>0</v>
      </c>
      <c r="ES193" s="92">
        <v>0</v>
      </c>
      <c r="ET193" s="92">
        <v>75213</v>
      </c>
      <c r="EU193" s="92">
        <v>533</v>
      </c>
      <c r="EV193" s="92">
        <v>0</v>
      </c>
      <c r="EW193" s="92">
        <v>27785</v>
      </c>
      <c r="EX193" s="92">
        <v>0</v>
      </c>
      <c r="EY193" s="92">
        <v>0</v>
      </c>
      <c r="EZ193" s="92">
        <v>0</v>
      </c>
      <c r="FA193" s="88">
        <v>3845275</v>
      </c>
      <c r="FB193" s="88">
        <v>409</v>
      </c>
      <c r="FC193" s="88">
        <v>9401.65</v>
      </c>
      <c r="FD193" s="88">
        <v>298.35000000000002</v>
      </c>
      <c r="FE193" s="88">
        <v>9700</v>
      </c>
      <c r="FF193" s="88">
        <v>407</v>
      </c>
      <c r="FG193" s="88">
        <v>3947900</v>
      </c>
      <c r="FH193" s="88">
        <v>0</v>
      </c>
      <c r="FI193" s="88">
        <v>0</v>
      </c>
      <c r="FJ193" s="88">
        <v>0</v>
      </c>
      <c r="FK193" s="88">
        <v>0</v>
      </c>
      <c r="FL193" s="88">
        <v>0</v>
      </c>
      <c r="FM193" s="88">
        <v>0</v>
      </c>
      <c r="FN193" s="88">
        <v>700000</v>
      </c>
      <c r="FO193" s="88">
        <v>19400</v>
      </c>
      <c r="FP193" s="88">
        <v>0</v>
      </c>
      <c r="FQ193" s="88">
        <v>0</v>
      </c>
      <c r="FR193" s="88">
        <v>0</v>
      </c>
      <c r="FS193" s="88">
        <v>0</v>
      </c>
      <c r="FT193" s="88">
        <v>0</v>
      </c>
      <c r="FU193" s="88">
        <v>45545</v>
      </c>
      <c r="FV193" s="88">
        <v>0</v>
      </c>
      <c r="FW193" s="88">
        <v>4712845</v>
      </c>
      <c r="FX193" s="88">
        <v>2755850</v>
      </c>
      <c r="FY193" s="88">
        <v>1956995</v>
      </c>
      <c r="FZ193" s="88">
        <v>1956995</v>
      </c>
      <c r="GA193" s="88">
        <v>247000</v>
      </c>
      <c r="GB193" s="88">
        <v>194631348</v>
      </c>
      <c r="GC193" s="88">
        <v>0</v>
      </c>
      <c r="GD193" s="88">
        <v>0</v>
      </c>
      <c r="GE193" s="93">
        <v>3947900</v>
      </c>
      <c r="GF193" s="93">
        <v>407</v>
      </c>
      <c r="GG193" s="93">
        <v>9700</v>
      </c>
      <c r="GH193" s="93">
        <v>300</v>
      </c>
      <c r="GI193" s="93">
        <v>10000</v>
      </c>
      <c r="GJ193" s="93">
        <v>402</v>
      </c>
      <c r="GK193" s="93">
        <v>4020000</v>
      </c>
      <c r="GL193" s="93">
        <v>0</v>
      </c>
      <c r="GM193" s="93">
        <v>0</v>
      </c>
      <c r="GN193" s="93">
        <v>0</v>
      </c>
      <c r="GO193" s="93">
        <v>0</v>
      </c>
      <c r="GP193" s="93">
        <v>0</v>
      </c>
      <c r="GQ193" s="93">
        <v>0</v>
      </c>
      <c r="GR193" s="93">
        <v>750000</v>
      </c>
      <c r="GS193" s="93">
        <v>50000</v>
      </c>
      <c r="GT193" s="93">
        <v>0</v>
      </c>
      <c r="GU193" s="93">
        <v>0</v>
      </c>
      <c r="GV193" s="93">
        <v>0</v>
      </c>
      <c r="GW193" s="93">
        <v>0</v>
      </c>
      <c r="GX193" s="93">
        <v>0</v>
      </c>
      <c r="GY193" s="93">
        <v>42146</v>
      </c>
      <c r="GZ193" s="93">
        <v>0</v>
      </c>
      <c r="HA193" s="93">
        <v>4862146</v>
      </c>
      <c r="HB193" s="93">
        <v>3024460</v>
      </c>
      <c r="HC193" s="93">
        <v>1837686</v>
      </c>
      <c r="HD193" s="93">
        <v>1837686</v>
      </c>
      <c r="HE193" s="93">
        <v>252000</v>
      </c>
      <c r="HF193" s="93">
        <v>200723252</v>
      </c>
      <c r="HG193" s="93">
        <v>0</v>
      </c>
      <c r="HH193" s="93">
        <v>0</v>
      </c>
      <c r="HI193" s="65">
        <v>4020000</v>
      </c>
      <c r="HJ193" s="65">
        <v>402</v>
      </c>
      <c r="HK193" s="65">
        <v>10000</v>
      </c>
      <c r="HL193" s="65">
        <v>0</v>
      </c>
      <c r="HM193" s="65">
        <v>10000</v>
      </c>
      <c r="HN193" s="65">
        <v>404</v>
      </c>
      <c r="HO193" s="65">
        <v>4040000</v>
      </c>
      <c r="HP193" s="65">
        <v>0</v>
      </c>
      <c r="HQ193" s="65">
        <v>0</v>
      </c>
      <c r="HR193" s="65">
        <v>0</v>
      </c>
      <c r="HS193" s="65">
        <v>0</v>
      </c>
      <c r="HT193" s="65">
        <v>0</v>
      </c>
      <c r="HU193" s="65">
        <v>0</v>
      </c>
      <c r="HV193" s="65">
        <v>750000</v>
      </c>
      <c r="HW193" s="65">
        <v>0</v>
      </c>
      <c r="HX193" s="65">
        <v>0</v>
      </c>
      <c r="HY193" s="65">
        <v>0</v>
      </c>
      <c r="HZ193" s="65">
        <v>0</v>
      </c>
      <c r="IA193" s="65">
        <v>0</v>
      </c>
      <c r="IB193" s="65">
        <v>0</v>
      </c>
      <c r="IC193" s="65">
        <v>75024</v>
      </c>
      <c r="ID193" s="65">
        <v>0</v>
      </c>
      <c r="IE193" s="65">
        <v>4865024</v>
      </c>
      <c r="IF193" s="65">
        <v>3072306</v>
      </c>
      <c r="IG193" s="65">
        <v>1792718</v>
      </c>
      <c r="IH193" s="65">
        <v>1792718</v>
      </c>
      <c r="II193" s="65">
        <v>259000</v>
      </c>
      <c r="IJ193" s="65">
        <v>210798459</v>
      </c>
      <c r="IK193" s="65">
        <v>0</v>
      </c>
      <c r="IL193" s="65">
        <v>0</v>
      </c>
      <c r="IM193" s="90">
        <v>4040000</v>
      </c>
      <c r="IN193" s="90">
        <v>404</v>
      </c>
      <c r="IO193" s="90">
        <v>10000</v>
      </c>
      <c r="IP193" s="90">
        <v>0</v>
      </c>
      <c r="IQ193" s="90">
        <v>10000</v>
      </c>
      <c r="IR193" s="90">
        <v>400</v>
      </c>
      <c r="IS193" s="90">
        <v>4000000</v>
      </c>
      <c r="IT193" s="90">
        <v>40000</v>
      </c>
      <c r="IU193" s="90">
        <v>0</v>
      </c>
      <c r="IV193" s="90">
        <v>0</v>
      </c>
      <c r="IW193" s="90">
        <v>0</v>
      </c>
      <c r="IX193" s="90">
        <v>0</v>
      </c>
      <c r="IY193" s="90">
        <v>0</v>
      </c>
      <c r="IZ193" s="90">
        <v>800000</v>
      </c>
      <c r="JA193" s="90">
        <v>40000</v>
      </c>
      <c r="JB193" s="90">
        <v>0</v>
      </c>
      <c r="JC193" s="90">
        <v>0</v>
      </c>
      <c r="JD193" s="90">
        <v>11698</v>
      </c>
      <c r="JE193" s="90">
        <v>0</v>
      </c>
      <c r="JF193" s="90">
        <v>0</v>
      </c>
      <c r="JG193" s="90">
        <v>54594</v>
      </c>
      <c r="JH193" s="90">
        <v>0</v>
      </c>
      <c r="JI193" s="90">
        <v>4946292</v>
      </c>
      <c r="JJ193" s="90">
        <v>3498770</v>
      </c>
      <c r="JK193" s="90">
        <v>1447522</v>
      </c>
      <c r="JL193" s="90">
        <v>1437522</v>
      </c>
      <c r="JM193" s="90">
        <v>55150</v>
      </c>
      <c r="JN193" s="90">
        <v>236484018</v>
      </c>
      <c r="JO193" s="90">
        <v>10000</v>
      </c>
      <c r="JP193" s="90">
        <v>0</v>
      </c>
      <c r="JQ193" s="100">
        <v>4000000</v>
      </c>
      <c r="JR193" s="100">
        <v>400</v>
      </c>
      <c r="JS193" s="100">
        <v>10000</v>
      </c>
      <c r="JT193" s="100">
        <v>1000</v>
      </c>
      <c r="JU193" s="100">
        <v>11000</v>
      </c>
      <c r="JV193" s="100">
        <v>400</v>
      </c>
      <c r="JW193" s="100">
        <v>4400000</v>
      </c>
      <c r="JX193" s="100">
        <v>0</v>
      </c>
      <c r="JY193" s="100">
        <v>0</v>
      </c>
      <c r="JZ193" s="100">
        <v>0</v>
      </c>
      <c r="KA193" s="100">
        <v>0</v>
      </c>
      <c r="KB193" s="100">
        <v>0</v>
      </c>
      <c r="KC193" s="100">
        <v>0</v>
      </c>
      <c r="KD193" s="100">
        <v>850000</v>
      </c>
      <c r="KE193" s="100">
        <v>0</v>
      </c>
      <c r="KF193" s="100">
        <v>0</v>
      </c>
      <c r="KG193" s="100">
        <v>0</v>
      </c>
      <c r="KH193" s="100">
        <v>0</v>
      </c>
      <c r="KI193" s="100">
        <v>0</v>
      </c>
      <c r="KJ193" s="100">
        <v>0</v>
      </c>
      <c r="KK193" s="100">
        <v>89037</v>
      </c>
      <c r="KL193" s="100">
        <v>0</v>
      </c>
      <c r="KM193" s="100">
        <v>5339037</v>
      </c>
      <c r="KN193" s="100">
        <v>3442649</v>
      </c>
      <c r="KO193" s="100">
        <v>1896388</v>
      </c>
      <c r="KP193" s="100">
        <v>1482672</v>
      </c>
      <c r="KQ193" s="100">
        <v>10000</v>
      </c>
      <c r="KR193" s="100">
        <v>283711342</v>
      </c>
      <c r="KS193" s="100">
        <v>413716</v>
      </c>
      <c r="KT193" s="100">
        <v>0</v>
      </c>
    </row>
    <row r="194" spans="1:306" x14ac:dyDescent="0.25">
      <c r="A194" s="61">
        <v>3087</v>
      </c>
      <c r="B194" s="61" t="s">
        <v>208</v>
      </c>
      <c r="C194" s="61">
        <v>1676049</v>
      </c>
      <c r="D194" s="61">
        <v>112</v>
      </c>
      <c r="E194" s="61">
        <v>14964.72</v>
      </c>
      <c r="F194" s="61">
        <v>75</v>
      </c>
      <c r="G194" s="61">
        <v>15039.72</v>
      </c>
      <c r="H194" s="61">
        <v>113</v>
      </c>
      <c r="I194" s="61">
        <v>1699488</v>
      </c>
      <c r="J194" s="61">
        <v>0</v>
      </c>
      <c r="K194" s="61">
        <v>0</v>
      </c>
      <c r="L194" s="61">
        <v>0</v>
      </c>
      <c r="M194" s="61">
        <v>0</v>
      </c>
      <c r="N194" s="61">
        <v>0</v>
      </c>
      <c r="O194" s="61">
        <v>0</v>
      </c>
      <c r="P194" s="61">
        <v>0</v>
      </c>
      <c r="Q194" s="61">
        <v>0</v>
      </c>
      <c r="R194" s="61">
        <v>0</v>
      </c>
      <c r="S194" s="61">
        <v>1699488</v>
      </c>
      <c r="T194" s="61">
        <v>13813</v>
      </c>
      <c r="U194" s="61">
        <v>1685675</v>
      </c>
      <c r="V194" s="61">
        <v>1685675</v>
      </c>
      <c r="W194" s="61">
        <v>313115</v>
      </c>
      <c r="X194" s="61">
        <v>190</v>
      </c>
      <c r="Y194" s="61">
        <v>443083542</v>
      </c>
      <c r="Z194" s="61">
        <v>0</v>
      </c>
      <c r="AA194" s="61">
        <v>0</v>
      </c>
      <c r="AB194" s="61">
        <v>0</v>
      </c>
      <c r="AC194" s="61">
        <v>0</v>
      </c>
      <c r="AD194" s="61">
        <v>0</v>
      </c>
      <c r="AE194" s="94">
        <v>1699488</v>
      </c>
      <c r="AF194" s="94">
        <v>113</v>
      </c>
      <c r="AG194" s="94">
        <v>15039.72</v>
      </c>
      <c r="AH194" s="94">
        <v>0</v>
      </c>
      <c r="AI194" s="94">
        <v>15039.72</v>
      </c>
      <c r="AJ194" s="94">
        <v>113</v>
      </c>
      <c r="AK194" s="94">
        <v>1699488</v>
      </c>
      <c r="AL194" s="94">
        <v>0</v>
      </c>
      <c r="AM194" s="94">
        <v>0</v>
      </c>
      <c r="AN194" s="94">
        <v>0</v>
      </c>
      <c r="AO194" s="94">
        <v>0</v>
      </c>
      <c r="AP194" s="94">
        <v>0</v>
      </c>
      <c r="AQ194" s="94">
        <v>0</v>
      </c>
      <c r="AR194" s="94">
        <v>0</v>
      </c>
      <c r="AS194" s="94">
        <v>0</v>
      </c>
      <c r="AT194" s="94">
        <v>0</v>
      </c>
      <c r="AU194" s="94">
        <v>1699488</v>
      </c>
      <c r="AV194" s="94">
        <v>6527</v>
      </c>
      <c r="AW194" s="94">
        <v>1692961</v>
      </c>
      <c r="AX194" s="94">
        <v>1692961</v>
      </c>
      <c r="AY194" s="94">
        <v>285639</v>
      </c>
      <c r="AZ194" s="94">
        <v>166</v>
      </c>
      <c r="BA194" s="94">
        <v>421251244</v>
      </c>
      <c r="BB194" s="94">
        <v>0</v>
      </c>
      <c r="BC194" s="94">
        <v>0</v>
      </c>
      <c r="BD194" s="94">
        <v>0</v>
      </c>
      <c r="BE194" s="94">
        <v>0</v>
      </c>
      <c r="BF194" s="94">
        <v>0</v>
      </c>
      <c r="BG194" s="94">
        <v>0</v>
      </c>
      <c r="BH194" s="94">
        <v>0</v>
      </c>
      <c r="BI194" s="94">
        <v>0</v>
      </c>
      <c r="BJ194" s="85">
        <v>1699488</v>
      </c>
      <c r="BK194" s="85">
        <v>113</v>
      </c>
      <c r="BL194" s="85">
        <v>15039.72</v>
      </c>
      <c r="BM194" s="85">
        <v>0</v>
      </c>
      <c r="BN194" s="85">
        <v>15039.72</v>
      </c>
      <c r="BO194" s="85">
        <v>108</v>
      </c>
      <c r="BP194" s="85">
        <v>1624290</v>
      </c>
      <c r="BQ194" s="85">
        <v>0</v>
      </c>
      <c r="BR194" s="85">
        <v>5170</v>
      </c>
      <c r="BS194" s="85">
        <v>0</v>
      </c>
      <c r="BT194" s="85">
        <v>0</v>
      </c>
      <c r="BU194" s="85">
        <v>0</v>
      </c>
      <c r="BV194" s="85">
        <v>0</v>
      </c>
      <c r="BW194" s="85">
        <v>0</v>
      </c>
      <c r="BX194" s="85">
        <v>75199</v>
      </c>
      <c r="BY194" s="85">
        <v>212400</v>
      </c>
      <c r="BZ194" s="85">
        <v>1992257</v>
      </c>
      <c r="CA194" s="85">
        <v>5562</v>
      </c>
      <c r="CB194" s="85">
        <v>1986695</v>
      </c>
      <c r="CC194" s="85">
        <v>1986695</v>
      </c>
      <c r="CD194" s="85">
        <v>0</v>
      </c>
      <c r="CE194" s="85">
        <v>202</v>
      </c>
      <c r="CF194" s="85">
        <v>439202178</v>
      </c>
      <c r="CG194" s="85">
        <v>0</v>
      </c>
      <c r="CH194" s="85">
        <v>0</v>
      </c>
      <c r="CI194" s="85">
        <v>75198</v>
      </c>
      <c r="CJ194" s="85">
        <v>0</v>
      </c>
      <c r="CK194" s="85">
        <v>0</v>
      </c>
      <c r="CL194" s="85">
        <v>0</v>
      </c>
      <c r="CM194" s="85">
        <v>0</v>
      </c>
      <c r="CN194" s="85">
        <v>0</v>
      </c>
      <c r="CO194" s="91">
        <v>1629460</v>
      </c>
      <c r="CP194" s="91">
        <v>108</v>
      </c>
      <c r="CQ194" s="91">
        <v>15087.59</v>
      </c>
      <c r="CR194" s="91">
        <v>0</v>
      </c>
      <c r="CS194" s="91">
        <v>15087.59</v>
      </c>
      <c r="CT194" s="91">
        <v>104</v>
      </c>
      <c r="CU194" s="91">
        <v>1569109</v>
      </c>
      <c r="CV194" s="91">
        <v>0</v>
      </c>
      <c r="CW194" s="91">
        <v>0</v>
      </c>
      <c r="CX194" s="91">
        <v>0</v>
      </c>
      <c r="CY194" s="91">
        <v>0</v>
      </c>
      <c r="CZ194" s="91">
        <v>0</v>
      </c>
      <c r="DA194" s="91">
        <v>0</v>
      </c>
      <c r="DB194" s="91">
        <v>0</v>
      </c>
      <c r="DC194" s="91">
        <v>60350</v>
      </c>
      <c r="DD194" s="91">
        <v>207650</v>
      </c>
      <c r="DE194" s="91">
        <v>1897460</v>
      </c>
      <c r="DF194" s="91">
        <v>4724</v>
      </c>
      <c r="DG194" s="91">
        <v>1892736</v>
      </c>
      <c r="DH194" s="91">
        <v>1892736</v>
      </c>
      <c r="DI194" s="91">
        <v>0</v>
      </c>
      <c r="DJ194" s="91">
        <v>205</v>
      </c>
      <c r="DK194" s="91">
        <v>476658880</v>
      </c>
      <c r="DL194" s="91">
        <v>0</v>
      </c>
      <c r="DM194" s="91">
        <v>0</v>
      </c>
      <c r="DN194" s="91">
        <v>60351</v>
      </c>
      <c r="DO194" s="91">
        <v>0</v>
      </c>
      <c r="DP194" s="91">
        <v>0</v>
      </c>
      <c r="DQ194" s="91">
        <v>0</v>
      </c>
      <c r="DR194" s="91">
        <v>0</v>
      </c>
      <c r="DS194" s="91">
        <v>0</v>
      </c>
      <c r="DT194" s="91">
        <v>0</v>
      </c>
      <c r="DU194" s="92">
        <v>1569109</v>
      </c>
      <c r="DV194" s="92">
        <v>104</v>
      </c>
      <c r="DW194" s="92">
        <v>15087.59</v>
      </c>
      <c r="DX194" s="92">
        <v>0</v>
      </c>
      <c r="DY194" s="92">
        <v>15087.59</v>
      </c>
      <c r="DZ194" s="92">
        <v>108</v>
      </c>
      <c r="EA194" s="92">
        <v>1629460</v>
      </c>
      <c r="EB194" s="92">
        <v>0</v>
      </c>
      <c r="EC194" s="92">
        <v>0</v>
      </c>
      <c r="ED194" s="92">
        <v>0</v>
      </c>
      <c r="EE194" s="92">
        <v>0</v>
      </c>
      <c r="EF194" s="92">
        <v>0</v>
      </c>
      <c r="EG194" s="92">
        <v>0</v>
      </c>
      <c r="EH194" s="92">
        <v>0</v>
      </c>
      <c r="EI194" s="92">
        <v>0</v>
      </c>
      <c r="EJ194" s="92">
        <v>209100</v>
      </c>
      <c r="EK194" s="92">
        <v>1855216</v>
      </c>
      <c r="EL194" s="92">
        <v>5892</v>
      </c>
      <c r="EM194" s="92">
        <v>1849324</v>
      </c>
      <c r="EN194" s="92">
        <v>1849324</v>
      </c>
      <c r="EO194" s="92">
        <v>0</v>
      </c>
      <c r="EP194" s="92">
        <v>210</v>
      </c>
      <c r="EQ194" s="92">
        <v>509847082</v>
      </c>
      <c r="ER194" s="92">
        <v>0</v>
      </c>
      <c r="ES194" s="92">
        <v>0</v>
      </c>
      <c r="ET194" s="92">
        <v>0</v>
      </c>
      <c r="EU194" s="92">
        <v>0</v>
      </c>
      <c r="EV194" s="92">
        <v>16656</v>
      </c>
      <c r="EW194" s="92">
        <v>0</v>
      </c>
      <c r="EX194" s="92">
        <v>0</v>
      </c>
      <c r="EY194" s="92">
        <v>0</v>
      </c>
      <c r="EZ194" s="92">
        <v>0</v>
      </c>
      <c r="FA194" s="88">
        <v>1629460</v>
      </c>
      <c r="FB194" s="88">
        <v>108</v>
      </c>
      <c r="FC194" s="88">
        <v>15087.59</v>
      </c>
      <c r="FD194" s="88">
        <v>175</v>
      </c>
      <c r="FE194" s="88">
        <v>15262.59</v>
      </c>
      <c r="FF194" s="88">
        <v>104</v>
      </c>
      <c r="FG194" s="88">
        <v>1587309</v>
      </c>
      <c r="FH194" s="88">
        <v>42151</v>
      </c>
      <c r="FI194" s="88">
        <v>0</v>
      </c>
      <c r="FJ194" s="88">
        <v>0</v>
      </c>
      <c r="FK194" s="88">
        <v>0</v>
      </c>
      <c r="FL194" s="88">
        <v>0</v>
      </c>
      <c r="FM194" s="88">
        <v>0</v>
      </c>
      <c r="FN194" s="88">
        <v>0</v>
      </c>
      <c r="FO194" s="88">
        <v>61050</v>
      </c>
      <c r="FP194" s="88">
        <v>204892</v>
      </c>
      <c r="FQ194" s="88">
        <v>0</v>
      </c>
      <c r="FR194" s="88">
        <v>0</v>
      </c>
      <c r="FS194" s="88">
        <v>0</v>
      </c>
      <c r="FT194" s="88">
        <v>0</v>
      </c>
      <c r="FU194" s="88">
        <v>0</v>
      </c>
      <c r="FV194" s="88">
        <v>0</v>
      </c>
      <c r="FW194" s="88">
        <v>1895402</v>
      </c>
      <c r="FX194" s="88">
        <v>6235</v>
      </c>
      <c r="FY194" s="88">
        <v>1889167</v>
      </c>
      <c r="FZ194" s="88">
        <v>1889167</v>
      </c>
      <c r="GA194" s="88">
        <v>16500</v>
      </c>
      <c r="GB194" s="88">
        <v>531104734</v>
      </c>
      <c r="GC194" s="88">
        <v>0</v>
      </c>
      <c r="GD194" s="88">
        <v>0</v>
      </c>
      <c r="GE194" s="93">
        <v>1587309</v>
      </c>
      <c r="GF194" s="93">
        <v>104</v>
      </c>
      <c r="GG194" s="93">
        <v>15262.59</v>
      </c>
      <c r="GH194" s="93">
        <v>179</v>
      </c>
      <c r="GI194" s="93">
        <v>15441.59</v>
      </c>
      <c r="GJ194" s="93">
        <v>103</v>
      </c>
      <c r="GK194" s="93">
        <v>1590484</v>
      </c>
      <c r="GL194" s="93">
        <v>0</v>
      </c>
      <c r="GM194" s="93">
        <v>0</v>
      </c>
      <c r="GN194" s="93">
        <v>0</v>
      </c>
      <c r="GO194" s="93">
        <v>0</v>
      </c>
      <c r="GP194" s="93">
        <v>0</v>
      </c>
      <c r="GQ194" s="93">
        <v>0</v>
      </c>
      <c r="GR194" s="93">
        <v>0</v>
      </c>
      <c r="GS194" s="93">
        <v>15442</v>
      </c>
      <c r="GT194" s="93">
        <v>200604</v>
      </c>
      <c r="GU194" s="93">
        <v>0</v>
      </c>
      <c r="GV194" s="93">
        <v>5785</v>
      </c>
      <c r="GW194" s="93">
        <v>0</v>
      </c>
      <c r="GX194" s="93">
        <v>0</v>
      </c>
      <c r="GY194" s="93">
        <v>0</v>
      </c>
      <c r="GZ194" s="93">
        <v>0</v>
      </c>
      <c r="HA194" s="93">
        <v>1812315</v>
      </c>
      <c r="HB194" s="93">
        <v>6668</v>
      </c>
      <c r="HC194" s="93">
        <v>1805647</v>
      </c>
      <c r="HD194" s="93">
        <v>1805647</v>
      </c>
      <c r="HE194" s="93">
        <v>15000</v>
      </c>
      <c r="HF194" s="93">
        <v>593344521</v>
      </c>
      <c r="HG194" s="93">
        <v>0</v>
      </c>
      <c r="HH194" s="93">
        <v>0</v>
      </c>
      <c r="HI194" s="65">
        <v>1590484</v>
      </c>
      <c r="HJ194" s="65">
        <v>103</v>
      </c>
      <c r="HK194" s="65">
        <v>15441.59</v>
      </c>
      <c r="HL194" s="65">
        <v>0</v>
      </c>
      <c r="HM194" s="65">
        <v>15441.59</v>
      </c>
      <c r="HN194" s="65">
        <v>101</v>
      </c>
      <c r="HO194" s="65">
        <v>1559601</v>
      </c>
      <c r="HP194" s="65">
        <v>30883</v>
      </c>
      <c r="HQ194" s="65">
        <v>0</v>
      </c>
      <c r="HR194" s="65">
        <v>0</v>
      </c>
      <c r="HS194" s="65">
        <v>0</v>
      </c>
      <c r="HT194" s="65">
        <v>0</v>
      </c>
      <c r="HU194" s="65">
        <v>250000</v>
      </c>
      <c r="HV194" s="65">
        <v>0</v>
      </c>
      <c r="HW194" s="65">
        <v>30883</v>
      </c>
      <c r="HX194" s="65">
        <v>201854</v>
      </c>
      <c r="HY194" s="65">
        <v>0</v>
      </c>
      <c r="HZ194" s="65">
        <v>0</v>
      </c>
      <c r="IA194" s="65">
        <v>0</v>
      </c>
      <c r="IB194" s="65">
        <v>0</v>
      </c>
      <c r="IC194" s="65">
        <v>0</v>
      </c>
      <c r="ID194" s="65">
        <v>0</v>
      </c>
      <c r="IE194" s="65">
        <v>2073221</v>
      </c>
      <c r="IF194" s="65">
        <v>5329</v>
      </c>
      <c r="IG194" s="65">
        <v>2067892</v>
      </c>
      <c r="IH194" s="65">
        <v>2067892</v>
      </c>
      <c r="II194" s="65">
        <v>16000</v>
      </c>
      <c r="IJ194" s="65">
        <v>636355289</v>
      </c>
      <c r="IK194" s="65">
        <v>0</v>
      </c>
      <c r="IL194" s="65">
        <v>0</v>
      </c>
      <c r="IM194" s="90">
        <v>1809601</v>
      </c>
      <c r="IN194" s="90">
        <v>101</v>
      </c>
      <c r="IO194" s="90">
        <v>17916.84</v>
      </c>
      <c r="IP194" s="90">
        <v>0</v>
      </c>
      <c r="IQ194" s="90">
        <v>17916.84</v>
      </c>
      <c r="IR194" s="90">
        <v>101</v>
      </c>
      <c r="IS194" s="90">
        <v>1809601</v>
      </c>
      <c r="IT194" s="90">
        <v>0</v>
      </c>
      <c r="IU194" s="90">
        <v>0</v>
      </c>
      <c r="IV194" s="90">
        <v>0</v>
      </c>
      <c r="IW194" s="90">
        <v>0</v>
      </c>
      <c r="IX194" s="90">
        <v>0</v>
      </c>
      <c r="IY194" s="90">
        <v>0</v>
      </c>
      <c r="IZ194" s="90">
        <v>0</v>
      </c>
      <c r="JA194" s="90">
        <v>0</v>
      </c>
      <c r="JB194" s="90">
        <v>203004</v>
      </c>
      <c r="JC194" s="90">
        <v>0</v>
      </c>
      <c r="JD194" s="90">
        <v>0</v>
      </c>
      <c r="JE194" s="90">
        <v>0</v>
      </c>
      <c r="JF194" s="90">
        <v>0</v>
      </c>
      <c r="JG194" s="90">
        <v>25197</v>
      </c>
      <c r="JH194" s="90">
        <v>0</v>
      </c>
      <c r="JI194" s="90">
        <v>2037802</v>
      </c>
      <c r="JJ194" s="90">
        <v>4954</v>
      </c>
      <c r="JK194" s="90">
        <v>2032848</v>
      </c>
      <c r="JL194" s="90">
        <v>2032848</v>
      </c>
      <c r="JM194" s="90">
        <v>16000</v>
      </c>
      <c r="JN194" s="90">
        <v>733252721</v>
      </c>
      <c r="JO194" s="90">
        <v>0</v>
      </c>
      <c r="JP194" s="90">
        <v>0</v>
      </c>
      <c r="JQ194" s="100">
        <v>1809601</v>
      </c>
      <c r="JR194" s="100">
        <v>101</v>
      </c>
      <c r="JS194" s="100">
        <v>17916.84</v>
      </c>
      <c r="JT194" s="100">
        <v>325</v>
      </c>
      <c r="JU194" s="100">
        <v>18241.84</v>
      </c>
      <c r="JV194" s="100">
        <v>97</v>
      </c>
      <c r="JW194" s="100">
        <v>1769458</v>
      </c>
      <c r="JX194" s="100">
        <v>40143</v>
      </c>
      <c r="JY194" s="100">
        <v>0</v>
      </c>
      <c r="JZ194" s="100">
        <v>0</v>
      </c>
      <c r="KA194" s="100">
        <v>0</v>
      </c>
      <c r="KB194" s="100">
        <v>0</v>
      </c>
      <c r="KC194" s="100">
        <v>0</v>
      </c>
      <c r="KD194" s="100">
        <v>0</v>
      </c>
      <c r="KE194" s="100">
        <v>72967</v>
      </c>
      <c r="KF194" s="100">
        <v>204054</v>
      </c>
      <c r="KG194" s="100">
        <v>0</v>
      </c>
      <c r="KH194" s="100">
        <v>0</v>
      </c>
      <c r="KI194" s="100">
        <v>0</v>
      </c>
      <c r="KJ194" s="100">
        <v>0</v>
      </c>
      <c r="KK194" s="100">
        <v>19786</v>
      </c>
      <c r="KL194" s="100">
        <v>0</v>
      </c>
      <c r="KM194" s="100">
        <v>2106408</v>
      </c>
      <c r="KN194" s="100">
        <v>4635</v>
      </c>
      <c r="KO194" s="100">
        <v>2101773</v>
      </c>
      <c r="KP194" s="100">
        <v>2101773</v>
      </c>
      <c r="KQ194" s="100">
        <v>16500</v>
      </c>
      <c r="KR194" s="100">
        <v>838697410</v>
      </c>
      <c r="KS194" s="100">
        <v>0</v>
      </c>
      <c r="KT194" s="100">
        <v>0</v>
      </c>
    </row>
    <row r="195" spans="1:306" x14ac:dyDescent="0.25">
      <c r="A195" s="61">
        <v>3094</v>
      </c>
      <c r="B195" s="61" t="s">
        <v>209</v>
      </c>
      <c r="C195" s="61">
        <v>1321254</v>
      </c>
      <c r="D195" s="61">
        <v>100</v>
      </c>
      <c r="E195" s="61">
        <v>13212.54</v>
      </c>
      <c r="F195" s="61">
        <v>75</v>
      </c>
      <c r="G195" s="61">
        <v>13287.54</v>
      </c>
      <c r="H195" s="61">
        <v>98</v>
      </c>
      <c r="I195" s="61">
        <v>1302179</v>
      </c>
      <c r="J195" s="61">
        <v>0</v>
      </c>
      <c r="K195" s="61">
        <v>1257</v>
      </c>
      <c r="L195" s="61">
        <v>0</v>
      </c>
      <c r="M195" s="61">
        <v>0</v>
      </c>
      <c r="N195" s="61">
        <v>0</v>
      </c>
      <c r="O195" s="61">
        <v>0</v>
      </c>
      <c r="P195" s="61">
        <v>0</v>
      </c>
      <c r="Q195" s="61">
        <v>26575</v>
      </c>
      <c r="R195" s="61">
        <v>0</v>
      </c>
      <c r="S195" s="61">
        <v>1349086</v>
      </c>
      <c r="T195" s="61">
        <v>1789</v>
      </c>
      <c r="U195" s="61">
        <v>1347297</v>
      </c>
      <c r="V195" s="61">
        <v>1347297</v>
      </c>
      <c r="W195" s="61">
        <v>201685</v>
      </c>
      <c r="X195" s="61">
        <v>144</v>
      </c>
      <c r="Y195" s="61">
        <v>706233183</v>
      </c>
      <c r="Z195" s="61">
        <v>0</v>
      </c>
      <c r="AA195" s="61">
        <v>0</v>
      </c>
      <c r="AB195" s="61">
        <v>19075</v>
      </c>
      <c r="AC195" s="61">
        <v>0</v>
      </c>
      <c r="AD195" s="61">
        <v>0</v>
      </c>
      <c r="AE195" s="94">
        <v>1303436</v>
      </c>
      <c r="AF195" s="94">
        <v>98</v>
      </c>
      <c r="AG195" s="94">
        <v>13300.37</v>
      </c>
      <c r="AH195" s="94">
        <v>0</v>
      </c>
      <c r="AI195" s="94">
        <v>13300.37</v>
      </c>
      <c r="AJ195" s="94">
        <v>94</v>
      </c>
      <c r="AK195" s="94">
        <v>1250235</v>
      </c>
      <c r="AL195" s="94">
        <v>0</v>
      </c>
      <c r="AM195" s="94">
        <v>10076</v>
      </c>
      <c r="AN195" s="94">
        <v>0</v>
      </c>
      <c r="AO195" s="94">
        <v>0</v>
      </c>
      <c r="AP195" s="94">
        <v>0</v>
      </c>
      <c r="AQ195" s="94">
        <v>0</v>
      </c>
      <c r="AR195" s="94">
        <v>0</v>
      </c>
      <c r="AS195" s="94">
        <v>53201</v>
      </c>
      <c r="AT195" s="94">
        <v>0</v>
      </c>
      <c r="AU195" s="94">
        <v>1370855</v>
      </c>
      <c r="AV195" s="94">
        <v>1520</v>
      </c>
      <c r="AW195" s="94">
        <v>1369335</v>
      </c>
      <c r="AX195" s="94">
        <v>1369335</v>
      </c>
      <c r="AY195" s="94">
        <v>203310</v>
      </c>
      <c r="AZ195" s="94">
        <v>225</v>
      </c>
      <c r="BA195" s="94">
        <v>688343603</v>
      </c>
      <c r="BB195" s="94">
        <v>0</v>
      </c>
      <c r="BC195" s="94">
        <v>0</v>
      </c>
      <c r="BD195" s="94">
        <v>53201</v>
      </c>
      <c r="BE195" s="94">
        <v>4142</v>
      </c>
      <c r="BF195" s="94">
        <v>0</v>
      </c>
      <c r="BG195" s="94">
        <v>0</v>
      </c>
      <c r="BH195" s="94">
        <v>0</v>
      </c>
      <c r="BI195" s="94">
        <v>0</v>
      </c>
      <c r="BJ195" s="85">
        <v>1260311</v>
      </c>
      <c r="BK195" s="85">
        <v>94</v>
      </c>
      <c r="BL195" s="85">
        <v>13407.56</v>
      </c>
      <c r="BM195" s="85">
        <v>0</v>
      </c>
      <c r="BN195" s="85">
        <v>13407.56</v>
      </c>
      <c r="BO195" s="85">
        <v>88</v>
      </c>
      <c r="BP195" s="85">
        <v>1179865</v>
      </c>
      <c r="BQ195" s="85">
        <v>0</v>
      </c>
      <c r="BR195" s="85">
        <v>5461</v>
      </c>
      <c r="BS195" s="85">
        <v>0</v>
      </c>
      <c r="BT195" s="85">
        <v>0</v>
      </c>
      <c r="BU195" s="85">
        <v>0</v>
      </c>
      <c r="BV195" s="85">
        <v>0</v>
      </c>
      <c r="BW195" s="85">
        <v>0</v>
      </c>
      <c r="BX195" s="85">
        <v>80445</v>
      </c>
      <c r="BY195" s="85">
        <v>92897</v>
      </c>
      <c r="BZ195" s="85">
        <v>1439114</v>
      </c>
      <c r="CA195" s="85">
        <v>1295</v>
      </c>
      <c r="CB195" s="85">
        <v>1437819</v>
      </c>
      <c r="CC195" s="85">
        <v>1437819</v>
      </c>
      <c r="CD195" s="85">
        <v>204785</v>
      </c>
      <c r="CE195" s="85">
        <v>38</v>
      </c>
      <c r="CF195" s="85">
        <v>715899131</v>
      </c>
      <c r="CG195" s="85">
        <v>0</v>
      </c>
      <c r="CH195" s="85">
        <v>0</v>
      </c>
      <c r="CI195" s="85">
        <v>80446</v>
      </c>
      <c r="CJ195" s="85">
        <v>0</v>
      </c>
      <c r="CK195" s="85">
        <v>0</v>
      </c>
      <c r="CL195" s="85">
        <v>0</v>
      </c>
      <c r="CM195" s="85">
        <v>0</v>
      </c>
      <c r="CN195" s="85">
        <v>0</v>
      </c>
      <c r="CO195" s="91">
        <v>1185326</v>
      </c>
      <c r="CP195" s="91">
        <v>88</v>
      </c>
      <c r="CQ195" s="91">
        <v>13469.61</v>
      </c>
      <c r="CR195" s="91">
        <v>0</v>
      </c>
      <c r="CS195" s="91">
        <v>13469.61</v>
      </c>
      <c r="CT195" s="91">
        <v>87</v>
      </c>
      <c r="CU195" s="91">
        <v>1171856</v>
      </c>
      <c r="CV195" s="91">
        <v>0</v>
      </c>
      <c r="CW195" s="91">
        <v>0</v>
      </c>
      <c r="CX195" s="91">
        <v>0</v>
      </c>
      <c r="CY195" s="91">
        <v>0</v>
      </c>
      <c r="CZ195" s="91">
        <v>0</v>
      </c>
      <c r="DA195" s="91">
        <v>0</v>
      </c>
      <c r="DB195" s="91">
        <v>0</v>
      </c>
      <c r="DC195" s="91">
        <v>13470</v>
      </c>
      <c r="DD195" s="91">
        <v>91163</v>
      </c>
      <c r="DE195" s="91">
        <v>1289959</v>
      </c>
      <c r="DF195" s="91">
        <v>1100</v>
      </c>
      <c r="DG195" s="91">
        <v>1288859</v>
      </c>
      <c r="DH195" s="91">
        <v>1288859</v>
      </c>
      <c r="DI195" s="91">
        <v>427666</v>
      </c>
      <c r="DJ195" s="91">
        <v>39</v>
      </c>
      <c r="DK195" s="91">
        <v>770170307</v>
      </c>
      <c r="DL195" s="91">
        <v>0</v>
      </c>
      <c r="DM195" s="91">
        <v>0</v>
      </c>
      <c r="DN195" s="91">
        <v>13470</v>
      </c>
      <c r="DO195" s="91">
        <v>0</v>
      </c>
      <c r="DP195" s="91">
        <v>0</v>
      </c>
      <c r="DQ195" s="91">
        <v>0</v>
      </c>
      <c r="DR195" s="91">
        <v>0</v>
      </c>
      <c r="DS195" s="91">
        <v>0</v>
      </c>
      <c r="DT195" s="91">
        <v>0</v>
      </c>
      <c r="DU195" s="92">
        <v>1171856</v>
      </c>
      <c r="DV195" s="92">
        <v>87</v>
      </c>
      <c r="DW195" s="92">
        <v>13469.61</v>
      </c>
      <c r="DX195" s="92">
        <v>0</v>
      </c>
      <c r="DY195" s="92">
        <v>13469.61</v>
      </c>
      <c r="DZ195" s="92">
        <v>84</v>
      </c>
      <c r="EA195" s="92">
        <v>1171856</v>
      </c>
      <c r="EB195" s="92">
        <v>0</v>
      </c>
      <c r="EC195" s="92">
        <v>0</v>
      </c>
      <c r="ED195" s="92">
        <v>0</v>
      </c>
      <c r="EE195" s="92">
        <v>0</v>
      </c>
      <c r="EF195" s="92">
        <v>0</v>
      </c>
      <c r="EG195" s="92">
        <v>0</v>
      </c>
      <c r="EH195" s="92">
        <v>0</v>
      </c>
      <c r="EI195" s="92">
        <v>40409</v>
      </c>
      <c r="EJ195" s="92">
        <v>91163</v>
      </c>
      <c r="EK195" s="92">
        <v>1303428</v>
      </c>
      <c r="EL195" s="92">
        <v>2507</v>
      </c>
      <c r="EM195" s="92">
        <v>1300921</v>
      </c>
      <c r="EN195" s="92">
        <v>1300922</v>
      </c>
      <c r="EO195" s="92">
        <v>208498</v>
      </c>
      <c r="EP195" s="92">
        <v>39</v>
      </c>
      <c r="EQ195" s="92">
        <v>815348024</v>
      </c>
      <c r="ER195" s="92">
        <v>0</v>
      </c>
      <c r="ES195" s="92">
        <v>1</v>
      </c>
      <c r="ET195" s="92">
        <v>40409</v>
      </c>
      <c r="EU195" s="92">
        <v>0</v>
      </c>
      <c r="EV195" s="92">
        <v>0</v>
      </c>
      <c r="EW195" s="92">
        <v>0</v>
      </c>
      <c r="EX195" s="92">
        <v>0</v>
      </c>
      <c r="EY195" s="92">
        <v>0</v>
      </c>
      <c r="EZ195" s="92">
        <v>0</v>
      </c>
      <c r="FA195" s="88">
        <v>1131447</v>
      </c>
      <c r="FB195" s="88">
        <v>84</v>
      </c>
      <c r="FC195" s="88">
        <v>13469.61</v>
      </c>
      <c r="FD195" s="88">
        <v>175</v>
      </c>
      <c r="FE195" s="88">
        <v>13644.61</v>
      </c>
      <c r="FF195" s="88">
        <v>83</v>
      </c>
      <c r="FG195" s="88">
        <v>1132503</v>
      </c>
      <c r="FH195" s="88">
        <v>0</v>
      </c>
      <c r="FI195" s="88">
        <v>0</v>
      </c>
      <c r="FJ195" s="88">
        <v>0</v>
      </c>
      <c r="FK195" s="88">
        <v>0</v>
      </c>
      <c r="FL195" s="88">
        <v>0</v>
      </c>
      <c r="FM195" s="88">
        <v>0</v>
      </c>
      <c r="FN195" s="88">
        <v>0</v>
      </c>
      <c r="FO195" s="88">
        <v>13645</v>
      </c>
      <c r="FP195" s="88">
        <v>91163</v>
      </c>
      <c r="FQ195" s="88">
        <v>0</v>
      </c>
      <c r="FR195" s="88">
        <v>0</v>
      </c>
      <c r="FS195" s="88">
        <v>0</v>
      </c>
      <c r="FT195" s="88">
        <v>0</v>
      </c>
      <c r="FU195" s="88">
        <v>8046</v>
      </c>
      <c r="FV195" s="88">
        <v>0</v>
      </c>
      <c r="FW195" s="88">
        <v>1245357</v>
      </c>
      <c r="FX195" s="88">
        <v>2928</v>
      </c>
      <c r="FY195" s="88">
        <v>1242429</v>
      </c>
      <c r="FZ195" s="88">
        <v>1242429</v>
      </c>
      <c r="GA195" s="88">
        <v>327710</v>
      </c>
      <c r="GB195" s="88">
        <v>847393170</v>
      </c>
      <c r="GC195" s="88">
        <v>0</v>
      </c>
      <c r="GD195" s="88">
        <v>0</v>
      </c>
      <c r="GE195" s="93">
        <v>1132503</v>
      </c>
      <c r="GF195" s="93">
        <v>83</v>
      </c>
      <c r="GG195" s="93">
        <v>13644.61</v>
      </c>
      <c r="GH195" s="93">
        <v>179</v>
      </c>
      <c r="GI195" s="93">
        <v>13823.61</v>
      </c>
      <c r="GJ195" s="93">
        <v>86</v>
      </c>
      <c r="GK195" s="93">
        <v>1188830</v>
      </c>
      <c r="GL195" s="93">
        <v>0</v>
      </c>
      <c r="GM195" s="93">
        <v>0</v>
      </c>
      <c r="GN195" s="93">
        <v>0</v>
      </c>
      <c r="GO195" s="93">
        <v>0</v>
      </c>
      <c r="GP195" s="93">
        <v>0</v>
      </c>
      <c r="GQ195" s="93">
        <v>200000</v>
      </c>
      <c r="GR195" s="93">
        <v>0</v>
      </c>
      <c r="GS195" s="93">
        <v>0</v>
      </c>
      <c r="GT195" s="93">
        <v>91163</v>
      </c>
      <c r="GU195" s="93">
        <v>0</v>
      </c>
      <c r="GV195" s="93">
        <v>0</v>
      </c>
      <c r="GW195" s="93">
        <v>0</v>
      </c>
      <c r="GX195" s="93">
        <v>0</v>
      </c>
      <c r="GY195" s="93">
        <v>8300</v>
      </c>
      <c r="GZ195" s="93">
        <v>0</v>
      </c>
      <c r="HA195" s="93">
        <v>1488293</v>
      </c>
      <c r="HB195" s="93">
        <v>3370</v>
      </c>
      <c r="HC195" s="93">
        <v>1484923</v>
      </c>
      <c r="HD195" s="93">
        <v>1484923</v>
      </c>
      <c r="HE195" s="93">
        <v>214010</v>
      </c>
      <c r="HF195" s="93">
        <v>912463943</v>
      </c>
      <c r="HG195" s="93">
        <v>0</v>
      </c>
      <c r="HH195" s="93">
        <v>0</v>
      </c>
      <c r="HI195" s="65">
        <v>1388830</v>
      </c>
      <c r="HJ195" s="65">
        <v>86</v>
      </c>
      <c r="HK195" s="65">
        <v>16149.19</v>
      </c>
      <c r="HL195" s="65">
        <v>0</v>
      </c>
      <c r="HM195" s="65">
        <v>16149.19</v>
      </c>
      <c r="HN195" s="65">
        <v>88</v>
      </c>
      <c r="HO195" s="65">
        <v>1421129</v>
      </c>
      <c r="HP195" s="65">
        <v>0</v>
      </c>
      <c r="HQ195" s="65">
        <v>0</v>
      </c>
      <c r="HR195" s="65">
        <v>0</v>
      </c>
      <c r="HS195" s="65">
        <v>0</v>
      </c>
      <c r="HT195" s="65">
        <v>0</v>
      </c>
      <c r="HU195" s="65">
        <v>0</v>
      </c>
      <c r="HV195" s="65">
        <v>0</v>
      </c>
      <c r="HW195" s="65">
        <v>0</v>
      </c>
      <c r="HX195" s="65">
        <v>91163</v>
      </c>
      <c r="HY195" s="65">
        <v>0</v>
      </c>
      <c r="HZ195" s="65">
        <v>50105</v>
      </c>
      <c r="IA195" s="65">
        <v>0</v>
      </c>
      <c r="IB195" s="65">
        <v>0</v>
      </c>
      <c r="IC195" s="65">
        <v>0</v>
      </c>
      <c r="ID195" s="65">
        <v>0</v>
      </c>
      <c r="IE195" s="65">
        <v>1562397</v>
      </c>
      <c r="IF195" s="65">
        <v>2716</v>
      </c>
      <c r="IG195" s="65">
        <v>1559681</v>
      </c>
      <c r="IH195" s="65">
        <v>1559681</v>
      </c>
      <c r="II195" s="65">
        <v>285000</v>
      </c>
      <c r="IJ195" s="65">
        <v>995427120</v>
      </c>
      <c r="IK195" s="65">
        <v>0</v>
      </c>
      <c r="IL195" s="65">
        <v>0</v>
      </c>
      <c r="IM195" s="90">
        <v>1421129</v>
      </c>
      <c r="IN195" s="90">
        <v>88</v>
      </c>
      <c r="IO195" s="90">
        <v>16149.19</v>
      </c>
      <c r="IP195" s="90">
        <v>0</v>
      </c>
      <c r="IQ195" s="90">
        <v>16149.19</v>
      </c>
      <c r="IR195" s="90">
        <v>90</v>
      </c>
      <c r="IS195" s="90">
        <v>1453427</v>
      </c>
      <c r="IT195" s="90">
        <v>0</v>
      </c>
      <c r="IU195" s="90">
        <v>0</v>
      </c>
      <c r="IV195" s="90">
        <v>0</v>
      </c>
      <c r="IW195" s="90">
        <v>0</v>
      </c>
      <c r="IX195" s="90">
        <v>0</v>
      </c>
      <c r="IY195" s="90">
        <v>0</v>
      </c>
      <c r="IZ195" s="90">
        <v>0</v>
      </c>
      <c r="JA195" s="90">
        <v>0</v>
      </c>
      <c r="JB195" s="90">
        <v>91113</v>
      </c>
      <c r="JC195" s="90">
        <v>0</v>
      </c>
      <c r="JD195" s="90">
        <v>0</v>
      </c>
      <c r="JE195" s="90">
        <v>0</v>
      </c>
      <c r="JF195" s="90">
        <v>0</v>
      </c>
      <c r="JG195" s="90">
        <v>0</v>
      </c>
      <c r="JH195" s="90">
        <v>0</v>
      </c>
      <c r="JI195" s="90">
        <v>1544540</v>
      </c>
      <c r="JJ195" s="90">
        <v>2629</v>
      </c>
      <c r="JK195" s="90">
        <v>1541911</v>
      </c>
      <c r="JL195" s="90">
        <v>1558060</v>
      </c>
      <c r="JM195" s="90">
        <v>590000</v>
      </c>
      <c r="JN195" s="90">
        <v>1165361401</v>
      </c>
      <c r="JO195" s="90">
        <v>0</v>
      </c>
      <c r="JP195" s="90">
        <v>16149</v>
      </c>
      <c r="JQ195" s="100">
        <v>1453427</v>
      </c>
      <c r="JR195" s="100">
        <v>90</v>
      </c>
      <c r="JS195" s="100">
        <v>16149.19</v>
      </c>
      <c r="JT195" s="100">
        <v>325</v>
      </c>
      <c r="JU195" s="100">
        <v>16474.189999999999</v>
      </c>
      <c r="JV195" s="100">
        <v>90</v>
      </c>
      <c r="JW195" s="100">
        <v>1482677</v>
      </c>
      <c r="JX195" s="100">
        <v>0</v>
      </c>
      <c r="JY195" s="100">
        <v>0</v>
      </c>
      <c r="JZ195" s="100">
        <v>0</v>
      </c>
      <c r="KA195" s="100">
        <v>0</v>
      </c>
      <c r="KB195" s="100">
        <v>0</v>
      </c>
      <c r="KC195" s="100">
        <v>0</v>
      </c>
      <c r="KD195" s="100">
        <v>0</v>
      </c>
      <c r="KE195" s="100">
        <v>0</v>
      </c>
      <c r="KF195" s="100">
        <v>91113</v>
      </c>
      <c r="KG195" s="100">
        <v>0</v>
      </c>
      <c r="KH195" s="100">
        <v>0</v>
      </c>
      <c r="KI195" s="100">
        <v>0</v>
      </c>
      <c r="KJ195" s="100">
        <v>0</v>
      </c>
      <c r="KK195" s="100">
        <v>0</v>
      </c>
      <c r="KL195" s="100">
        <v>0</v>
      </c>
      <c r="KM195" s="100">
        <v>1573790</v>
      </c>
      <c r="KN195" s="100">
        <v>2134</v>
      </c>
      <c r="KO195" s="100">
        <v>1571656</v>
      </c>
      <c r="KP195" s="100">
        <v>1571656</v>
      </c>
      <c r="KQ195" s="100">
        <v>585000</v>
      </c>
      <c r="KR195" s="100">
        <v>1342923940</v>
      </c>
      <c r="KS195" s="100">
        <v>0</v>
      </c>
      <c r="KT195" s="100">
        <v>0</v>
      </c>
    </row>
    <row r="196" spans="1:306" x14ac:dyDescent="0.25">
      <c r="A196" s="61">
        <v>3129</v>
      </c>
      <c r="B196" s="61" t="s">
        <v>210</v>
      </c>
      <c r="C196" s="61">
        <v>12807088</v>
      </c>
      <c r="D196" s="61">
        <v>1402</v>
      </c>
      <c r="E196" s="61">
        <v>9134.8700000000008</v>
      </c>
      <c r="F196" s="61">
        <v>75</v>
      </c>
      <c r="G196" s="61">
        <v>9209.8700000000008</v>
      </c>
      <c r="H196" s="61">
        <v>1392</v>
      </c>
      <c r="I196" s="61">
        <v>12820139</v>
      </c>
      <c r="J196" s="61">
        <v>0</v>
      </c>
      <c r="K196" s="61">
        <v>0</v>
      </c>
      <c r="L196" s="61">
        <v>0</v>
      </c>
      <c r="M196" s="61">
        <v>0</v>
      </c>
      <c r="N196" s="61">
        <v>0</v>
      </c>
      <c r="O196" s="61">
        <v>0</v>
      </c>
      <c r="P196" s="61">
        <v>355000</v>
      </c>
      <c r="Q196" s="61">
        <v>92099</v>
      </c>
      <c r="R196" s="61">
        <v>0</v>
      </c>
      <c r="S196" s="61">
        <v>13284245</v>
      </c>
      <c r="T196" s="61">
        <v>9734444</v>
      </c>
      <c r="U196" s="61">
        <v>3549801</v>
      </c>
      <c r="V196" s="61">
        <v>3549801</v>
      </c>
      <c r="W196" s="61">
        <v>1005365</v>
      </c>
      <c r="X196" s="61">
        <v>9274</v>
      </c>
      <c r="Y196" s="61">
        <v>456961792</v>
      </c>
      <c r="Z196" s="61">
        <v>0</v>
      </c>
      <c r="AA196" s="61">
        <v>0</v>
      </c>
      <c r="AB196" s="61">
        <v>0</v>
      </c>
      <c r="AC196" s="61">
        <v>0</v>
      </c>
      <c r="AD196" s="61">
        <v>17007</v>
      </c>
      <c r="AE196" s="94">
        <v>12820139</v>
      </c>
      <c r="AF196" s="94">
        <v>1392</v>
      </c>
      <c r="AG196" s="94">
        <v>9209.8700000000008</v>
      </c>
      <c r="AH196" s="94">
        <v>0</v>
      </c>
      <c r="AI196" s="94">
        <v>9209.8700000000008</v>
      </c>
      <c r="AJ196" s="94">
        <v>1358</v>
      </c>
      <c r="AK196" s="94">
        <v>12507003</v>
      </c>
      <c r="AL196" s="94">
        <v>0</v>
      </c>
      <c r="AM196" s="94">
        <v>0</v>
      </c>
      <c r="AN196" s="94">
        <v>0</v>
      </c>
      <c r="AO196" s="94">
        <v>0</v>
      </c>
      <c r="AP196" s="94">
        <v>0</v>
      </c>
      <c r="AQ196" s="94">
        <v>0</v>
      </c>
      <c r="AR196" s="94">
        <v>250000</v>
      </c>
      <c r="AS196" s="94">
        <v>313136</v>
      </c>
      <c r="AT196" s="94">
        <v>0</v>
      </c>
      <c r="AU196" s="94">
        <v>13497670</v>
      </c>
      <c r="AV196" s="94">
        <v>9352356</v>
      </c>
      <c r="AW196" s="94">
        <v>4145314</v>
      </c>
      <c r="AX196" s="94">
        <v>4145314</v>
      </c>
      <c r="AY196" s="94">
        <v>980515</v>
      </c>
      <c r="AZ196" s="94">
        <v>20961</v>
      </c>
      <c r="BA196" s="94">
        <v>465238686</v>
      </c>
      <c r="BB196" s="94">
        <v>0</v>
      </c>
      <c r="BC196" s="94">
        <v>0</v>
      </c>
      <c r="BD196" s="94">
        <v>313136</v>
      </c>
      <c r="BE196" s="94">
        <v>0</v>
      </c>
      <c r="BF196" s="94">
        <v>13086</v>
      </c>
      <c r="BG196" s="94">
        <v>101309</v>
      </c>
      <c r="BH196" s="94">
        <v>0</v>
      </c>
      <c r="BI196" s="94">
        <v>0</v>
      </c>
      <c r="BJ196" s="85">
        <v>12507003</v>
      </c>
      <c r="BK196" s="85">
        <v>1358</v>
      </c>
      <c r="BL196" s="85">
        <v>9209.8700000000008</v>
      </c>
      <c r="BM196" s="85">
        <v>0</v>
      </c>
      <c r="BN196" s="85">
        <v>9209.8700000000008</v>
      </c>
      <c r="BO196" s="85">
        <v>1322</v>
      </c>
      <c r="BP196" s="85">
        <v>12175448</v>
      </c>
      <c r="BQ196" s="85">
        <v>0</v>
      </c>
      <c r="BR196" s="85">
        <v>58988</v>
      </c>
      <c r="BS196" s="85">
        <v>0</v>
      </c>
      <c r="BT196" s="85">
        <v>0</v>
      </c>
      <c r="BU196" s="85">
        <v>0</v>
      </c>
      <c r="BV196" s="85">
        <v>0</v>
      </c>
      <c r="BW196" s="85">
        <v>250000</v>
      </c>
      <c r="BX196" s="85">
        <v>331555</v>
      </c>
      <c r="BY196" s="85">
        <v>0</v>
      </c>
      <c r="BZ196" s="85">
        <v>13225046</v>
      </c>
      <c r="CA196" s="85">
        <v>9265602</v>
      </c>
      <c r="CB196" s="85">
        <v>3959444</v>
      </c>
      <c r="CC196" s="85">
        <v>3977864</v>
      </c>
      <c r="CD196" s="85">
        <v>980138</v>
      </c>
      <c r="CE196" s="85">
        <v>19959</v>
      </c>
      <c r="CF196" s="85">
        <v>471701410</v>
      </c>
      <c r="CG196" s="85">
        <v>0</v>
      </c>
      <c r="CH196" s="85">
        <v>18420</v>
      </c>
      <c r="CI196" s="85">
        <v>331555</v>
      </c>
      <c r="CJ196" s="85">
        <v>0</v>
      </c>
      <c r="CK196" s="85">
        <v>6639</v>
      </c>
      <c r="CL196" s="85">
        <v>70861</v>
      </c>
      <c r="CM196" s="85">
        <v>0</v>
      </c>
      <c r="CN196" s="85">
        <v>0</v>
      </c>
      <c r="CO196" s="91">
        <v>12234436</v>
      </c>
      <c r="CP196" s="91">
        <v>1322</v>
      </c>
      <c r="CQ196" s="91">
        <v>9254.49</v>
      </c>
      <c r="CR196" s="91">
        <v>0</v>
      </c>
      <c r="CS196" s="91">
        <v>9254.49</v>
      </c>
      <c r="CT196" s="91">
        <v>1294</v>
      </c>
      <c r="CU196" s="91">
        <v>11975310</v>
      </c>
      <c r="CV196" s="91">
        <v>0</v>
      </c>
      <c r="CW196" s="91">
        <v>0</v>
      </c>
      <c r="CX196" s="91">
        <v>0</v>
      </c>
      <c r="CY196" s="91">
        <v>0</v>
      </c>
      <c r="CZ196" s="91">
        <v>0</v>
      </c>
      <c r="DA196" s="91">
        <v>0</v>
      </c>
      <c r="DB196" s="91">
        <v>275000</v>
      </c>
      <c r="DC196" s="91">
        <v>259126</v>
      </c>
      <c r="DD196" s="91">
        <v>0</v>
      </c>
      <c r="DE196" s="91">
        <v>12913791</v>
      </c>
      <c r="DF196" s="91">
        <v>9098479</v>
      </c>
      <c r="DG196" s="91">
        <v>3815312</v>
      </c>
      <c r="DH196" s="91">
        <v>3815312</v>
      </c>
      <c r="DI196" s="91">
        <v>1588383</v>
      </c>
      <c r="DJ196" s="91">
        <v>20252</v>
      </c>
      <c r="DK196" s="91">
        <v>500395416</v>
      </c>
      <c r="DL196" s="91">
        <v>0</v>
      </c>
      <c r="DM196" s="91">
        <v>0</v>
      </c>
      <c r="DN196" s="91">
        <v>259126</v>
      </c>
      <c r="DO196" s="91">
        <v>0</v>
      </c>
      <c r="DP196" s="91">
        <v>32814</v>
      </c>
      <c r="DQ196" s="91">
        <v>112415</v>
      </c>
      <c r="DR196" s="91">
        <v>0</v>
      </c>
      <c r="DS196" s="91">
        <v>0</v>
      </c>
      <c r="DT196" s="91">
        <v>0</v>
      </c>
      <c r="DU196" s="92">
        <v>11975310</v>
      </c>
      <c r="DV196" s="92">
        <v>1294</v>
      </c>
      <c r="DW196" s="92">
        <v>9254.49</v>
      </c>
      <c r="DX196" s="92">
        <v>145.51</v>
      </c>
      <c r="DY196" s="92">
        <v>9400</v>
      </c>
      <c r="DZ196" s="92">
        <v>1265</v>
      </c>
      <c r="EA196" s="92">
        <v>11975310</v>
      </c>
      <c r="EB196" s="92">
        <v>0</v>
      </c>
      <c r="EC196" s="92">
        <v>30433</v>
      </c>
      <c r="ED196" s="92">
        <v>0</v>
      </c>
      <c r="EE196" s="92">
        <v>0</v>
      </c>
      <c r="EF196" s="92">
        <v>0</v>
      </c>
      <c r="EG196" s="92">
        <v>0</v>
      </c>
      <c r="EH196" s="92">
        <v>275000</v>
      </c>
      <c r="EI196" s="92">
        <v>272600</v>
      </c>
      <c r="EJ196" s="92">
        <v>0</v>
      </c>
      <c r="EK196" s="92">
        <v>12720637</v>
      </c>
      <c r="EL196" s="92">
        <v>9141876</v>
      </c>
      <c r="EM196" s="92">
        <v>3578761</v>
      </c>
      <c r="EN196" s="92">
        <v>3588161</v>
      </c>
      <c r="EO196" s="92">
        <v>1691850</v>
      </c>
      <c r="EP196" s="92">
        <v>20743</v>
      </c>
      <c r="EQ196" s="92">
        <v>533207535</v>
      </c>
      <c r="ER196" s="92">
        <v>0</v>
      </c>
      <c r="ES196" s="92">
        <v>9400</v>
      </c>
      <c r="ET196" s="92">
        <v>84310</v>
      </c>
      <c r="EU196" s="92">
        <v>0</v>
      </c>
      <c r="EV196" s="92">
        <v>29661</v>
      </c>
      <c r="EW196" s="92">
        <v>137633</v>
      </c>
      <c r="EX196" s="92">
        <v>0</v>
      </c>
      <c r="EY196" s="92">
        <v>0</v>
      </c>
      <c r="EZ196" s="92">
        <v>0</v>
      </c>
      <c r="FA196" s="88">
        <v>11921433</v>
      </c>
      <c r="FB196" s="88">
        <v>1265</v>
      </c>
      <c r="FC196" s="88">
        <v>9424.06</v>
      </c>
      <c r="FD196" s="88">
        <v>275.94</v>
      </c>
      <c r="FE196" s="88">
        <v>9700</v>
      </c>
      <c r="FF196" s="88">
        <v>1244</v>
      </c>
      <c r="FG196" s="88">
        <v>12066800</v>
      </c>
      <c r="FH196" s="88">
        <v>0</v>
      </c>
      <c r="FI196" s="88">
        <v>0</v>
      </c>
      <c r="FJ196" s="88">
        <v>0</v>
      </c>
      <c r="FK196" s="88">
        <v>0</v>
      </c>
      <c r="FL196" s="88">
        <v>0</v>
      </c>
      <c r="FM196" s="88">
        <v>0</v>
      </c>
      <c r="FN196" s="88">
        <v>275000</v>
      </c>
      <c r="FO196" s="88">
        <v>203700</v>
      </c>
      <c r="FP196" s="88">
        <v>0</v>
      </c>
      <c r="FQ196" s="88">
        <v>0</v>
      </c>
      <c r="FR196" s="88">
        <v>0</v>
      </c>
      <c r="FS196" s="88">
        <v>0</v>
      </c>
      <c r="FT196" s="88">
        <v>0</v>
      </c>
      <c r="FU196" s="88">
        <v>353231</v>
      </c>
      <c r="FV196" s="88">
        <v>12723</v>
      </c>
      <c r="FW196" s="88">
        <v>12911454</v>
      </c>
      <c r="FX196" s="88">
        <v>9000266</v>
      </c>
      <c r="FY196" s="88">
        <v>3911188</v>
      </c>
      <c r="FZ196" s="88">
        <v>3911188</v>
      </c>
      <c r="GA196" s="88">
        <v>1681718</v>
      </c>
      <c r="GB196" s="88">
        <v>565157613</v>
      </c>
      <c r="GC196" s="88">
        <v>0</v>
      </c>
      <c r="GD196" s="88">
        <v>0</v>
      </c>
      <c r="GE196" s="93">
        <v>12066800</v>
      </c>
      <c r="GF196" s="93">
        <v>1244</v>
      </c>
      <c r="GG196" s="93">
        <v>9700</v>
      </c>
      <c r="GH196" s="93">
        <v>300</v>
      </c>
      <c r="GI196" s="93">
        <v>10000</v>
      </c>
      <c r="GJ196" s="93">
        <v>1233</v>
      </c>
      <c r="GK196" s="93">
        <v>12330000</v>
      </c>
      <c r="GL196" s="93">
        <v>0</v>
      </c>
      <c r="GM196" s="93">
        <v>0</v>
      </c>
      <c r="GN196" s="93">
        <v>20553</v>
      </c>
      <c r="GO196" s="93">
        <v>0</v>
      </c>
      <c r="GP196" s="93">
        <v>0</v>
      </c>
      <c r="GQ196" s="93">
        <v>0</v>
      </c>
      <c r="GR196" s="93">
        <v>275000</v>
      </c>
      <c r="GS196" s="93">
        <v>110000</v>
      </c>
      <c r="GT196" s="93">
        <v>0</v>
      </c>
      <c r="GU196" s="93">
        <v>0</v>
      </c>
      <c r="GV196" s="93">
        <v>0</v>
      </c>
      <c r="GW196" s="93">
        <v>0</v>
      </c>
      <c r="GX196" s="93">
        <v>0</v>
      </c>
      <c r="GY196" s="93">
        <v>463880</v>
      </c>
      <c r="GZ196" s="93">
        <v>12977</v>
      </c>
      <c r="HA196" s="93">
        <v>13212410</v>
      </c>
      <c r="HB196" s="93">
        <v>9556205</v>
      </c>
      <c r="HC196" s="93">
        <v>3656205</v>
      </c>
      <c r="HD196" s="93">
        <v>3656205</v>
      </c>
      <c r="HE196" s="93">
        <v>1680827</v>
      </c>
      <c r="HF196" s="93">
        <v>578220308</v>
      </c>
      <c r="HG196" s="93">
        <v>0</v>
      </c>
      <c r="HH196" s="93">
        <v>0</v>
      </c>
      <c r="HI196" s="65">
        <v>12350553</v>
      </c>
      <c r="HJ196" s="65">
        <v>1233</v>
      </c>
      <c r="HK196" s="65">
        <v>10016.67</v>
      </c>
      <c r="HL196" s="65">
        <v>0</v>
      </c>
      <c r="HM196" s="65">
        <v>10016.67</v>
      </c>
      <c r="HN196" s="65">
        <v>1229</v>
      </c>
      <c r="HO196" s="65">
        <v>12310487</v>
      </c>
      <c r="HP196" s="65">
        <v>40066</v>
      </c>
      <c r="HQ196" s="65">
        <v>0</v>
      </c>
      <c r="HR196" s="65">
        <v>74780</v>
      </c>
      <c r="HS196" s="65">
        <v>0</v>
      </c>
      <c r="HT196" s="65">
        <v>0</v>
      </c>
      <c r="HU196" s="65">
        <v>0</v>
      </c>
      <c r="HV196" s="65">
        <v>275000</v>
      </c>
      <c r="HW196" s="65">
        <v>40067</v>
      </c>
      <c r="HX196" s="65">
        <v>0</v>
      </c>
      <c r="HY196" s="65">
        <v>524</v>
      </c>
      <c r="HZ196" s="65">
        <v>0</v>
      </c>
      <c r="IA196" s="65">
        <v>0</v>
      </c>
      <c r="IB196" s="65">
        <v>0</v>
      </c>
      <c r="IC196" s="65">
        <v>509496</v>
      </c>
      <c r="ID196" s="65">
        <v>13013</v>
      </c>
      <c r="IE196" s="65">
        <v>13263433</v>
      </c>
      <c r="IF196" s="65">
        <v>10315608</v>
      </c>
      <c r="IG196" s="65">
        <v>2947825</v>
      </c>
      <c r="IH196" s="65">
        <v>2947825</v>
      </c>
      <c r="II196" s="65">
        <v>1544000</v>
      </c>
      <c r="IJ196" s="65">
        <v>622578550</v>
      </c>
      <c r="IK196" s="65">
        <v>0</v>
      </c>
      <c r="IL196" s="65">
        <v>0</v>
      </c>
      <c r="IM196" s="90">
        <v>12385267</v>
      </c>
      <c r="IN196" s="90">
        <v>1229</v>
      </c>
      <c r="IO196" s="90">
        <v>10077.52</v>
      </c>
      <c r="IP196" s="90">
        <v>0</v>
      </c>
      <c r="IQ196" s="90">
        <v>10077.52</v>
      </c>
      <c r="IR196" s="90">
        <v>1217</v>
      </c>
      <c r="IS196" s="90">
        <v>12264342</v>
      </c>
      <c r="IT196" s="90">
        <v>120925</v>
      </c>
      <c r="IU196" s="90">
        <v>0</v>
      </c>
      <c r="IV196" s="90">
        <v>1731</v>
      </c>
      <c r="IW196" s="90">
        <v>0</v>
      </c>
      <c r="IX196" s="90">
        <v>0</v>
      </c>
      <c r="IY196" s="90">
        <v>0</v>
      </c>
      <c r="IZ196" s="90">
        <v>300000</v>
      </c>
      <c r="JA196" s="90">
        <v>120930</v>
      </c>
      <c r="JB196" s="90">
        <v>0</v>
      </c>
      <c r="JC196" s="90">
        <v>0</v>
      </c>
      <c r="JD196" s="90">
        <v>4887</v>
      </c>
      <c r="JE196" s="90">
        <v>0</v>
      </c>
      <c r="JF196" s="90">
        <v>0</v>
      </c>
      <c r="JG196" s="90">
        <v>644138</v>
      </c>
      <c r="JH196" s="90">
        <v>39228</v>
      </c>
      <c r="JI196" s="90">
        <v>13496181</v>
      </c>
      <c r="JJ196" s="90">
        <v>10322282</v>
      </c>
      <c r="JK196" s="90">
        <v>3173899</v>
      </c>
      <c r="JL196" s="90">
        <v>3173899</v>
      </c>
      <c r="JM196" s="90">
        <v>1481696</v>
      </c>
      <c r="JN196" s="90">
        <v>694913291</v>
      </c>
      <c r="JO196" s="90">
        <v>0</v>
      </c>
      <c r="JP196" s="90">
        <v>0</v>
      </c>
      <c r="JQ196" s="100">
        <v>12266073</v>
      </c>
      <c r="JR196" s="100">
        <v>1217</v>
      </c>
      <c r="JS196" s="100">
        <v>10078.94</v>
      </c>
      <c r="JT196" s="100">
        <v>921.06</v>
      </c>
      <c r="JU196" s="100">
        <v>11000</v>
      </c>
      <c r="JV196" s="100">
        <v>1202</v>
      </c>
      <c r="JW196" s="100">
        <v>13222000</v>
      </c>
      <c r="JX196" s="100">
        <v>0</v>
      </c>
      <c r="JY196" s="100">
        <v>0</v>
      </c>
      <c r="JZ196" s="100">
        <v>25757</v>
      </c>
      <c r="KA196" s="100">
        <v>0</v>
      </c>
      <c r="KB196" s="100">
        <v>0</v>
      </c>
      <c r="KC196" s="100">
        <v>0</v>
      </c>
      <c r="KD196" s="100">
        <v>300000</v>
      </c>
      <c r="KE196" s="100">
        <v>165000</v>
      </c>
      <c r="KF196" s="100">
        <v>0</v>
      </c>
      <c r="KG196" s="100">
        <v>37805</v>
      </c>
      <c r="KH196" s="100">
        <v>17180</v>
      </c>
      <c r="KI196" s="100">
        <v>0</v>
      </c>
      <c r="KJ196" s="100">
        <v>0</v>
      </c>
      <c r="KK196" s="100">
        <v>742266</v>
      </c>
      <c r="KL196" s="100">
        <v>15065</v>
      </c>
      <c r="KM196" s="100">
        <v>14525073</v>
      </c>
      <c r="KN196" s="100">
        <v>10670521</v>
      </c>
      <c r="KO196" s="100">
        <v>3854552</v>
      </c>
      <c r="KP196" s="100">
        <v>3854552</v>
      </c>
      <c r="KQ196" s="100">
        <v>1447341</v>
      </c>
      <c r="KR196" s="100">
        <v>793948137</v>
      </c>
      <c r="KS196" s="100">
        <v>0</v>
      </c>
      <c r="KT196" s="100">
        <v>0</v>
      </c>
    </row>
    <row r="197" spans="1:306" x14ac:dyDescent="0.25">
      <c r="A197" s="61">
        <v>3150</v>
      </c>
      <c r="B197" s="61" t="s">
        <v>211</v>
      </c>
      <c r="C197" s="61">
        <v>15255060</v>
      </c>
      <c r="D197" s="61">
        <v>1613</v>
      </c>
      <c r="E197" s="61">
        <v>9457.57</v>
      </c>
      <c r="F197" s="61">
        <v>75</v>
      </c>
      <c r="G197" s="61">
        <v>9532.57</v>
      </c>
      <c r="H197" s="61">
        <v>1588</v>
      </c>
      <c r="I197" s="61">
        <v>15137721</v>
      </c>
      <c r="J197" s="61">
        <v>0</v>
      </c>
      <c r="K197" s="61">
        <v>0</v>
      </c>
      <c r="L197" s="61">
        <v>0</v>
      </c>
      <c r="M197" s="61">
        <v>0</v>
      </c>
      <c r="N197" s="61">
        <v>0</v>
      </c>
      <c r="O197" s="61">
        <v>0</v>
      </c>
      <c r="P197" s="61">
        <v>950000</v>
      </c>
      <c r="Q197" s="61">
        <v>238314</v>
      </c>
      <c r="R197" s="61">
        <v>0</v>
      </c>
      <c r="S197" s="61">
        <v>16443684</v>
      </c>
      <c r="T197" s="61">
        <v>5953447</v>
      </c>
      <c r="U197" s="61">
        <v>10490237</v>
      </c>
      <c r="V197" s="61">
        <v>10490237</v>
      </c>
      <c r="W197" s="61">
        <v>2116285</v>
      </c>
      <c r="X197" s="61">
        <v>12766</v>
      </c>
      <c r="Y197" s="61">
        <v>1053750310</v>
      </c>
      <c r="Z197" s="61">
        <v>0</v>
      </c>
      <c r="AA197" s="61">
        <v>0</v>
      </c>
      <c r="AB197" s="61">
        <v>117339</v>
      </c>
      <c r="AC197" s="61">
        <v>310</v>
      </c>
      <c r="AD197" s="61">
        <v>0</v>
      </c>
      <c r="AE197" s="94">
        <v>15137721</v>
      </c>
      <c r="AF197" s="94">
        <v>1588</v>
      </c>
      <c r="AG197" s="94">
        <v>9532.57</v>
      </c>
      <c r="AH197" s="94">
        <v>0</v>
      </c>
      <c r="AI197" s="94">
        <v>9532.57</v>
      </c>
      <c r="AJ197" s="94">
        <v>1565</v>
      </c>
      <c r="AK197" s="94">
        <v>14918472</v>
      </c>
      <c r="AL197" s="94">
        <v>0</v>
      </c>
      <c r="AM197" s="94">
        <v>0</v>
      </c>
      <c r="AN197" s="94">
        <v>0</v>
      </c>
      <c r="AO197" s="94">
        <v>0</v>
      </c>
      <c r="AP197" s="94">
        <v>0</v>
      </c>
      <c r="AQ197" s="94">
        <v>0</v>
      </c>
      <c r="AR197" s="94">
        <v>950000</v>
      </c>
      <c r="AS197" s="94">
        <v>219249</v>
      </c>
      <c r="AT197" s="94">
        <v>0</v>
      </c>
      <c r="AU197" s="94">
        <v>16309159</v>
      </c>
      <c r="AV197" s="94">
        <v>5667605</v>
      </c>
      <c r="AW197" s="94">
        <v>10641554</v>
      </c>
      <c r="AX197" s="94">
        <v>10641554</v>
      </c>
      <c r="AY197" s="94">
        <v>2139438</v>
      </c>
      <c r="AZ197" s="94">
        <v>9993</v>
      </c>
      <c r="BA197" s="94">
        <v>1090656850</v>
      </c>
      <c r="BB197" s="94">
        <v>0</v>
      </c>
      <c r="BC197" s="94">
        <v>0</v>
      </c>
      <c r="BD197" s="94">
        <v>219249</v>
      </c>
      <c r="BE197" s="94">
        <v>0</v>
      </c>
      <c r="BF197" s="94">
        <v>2189</v>
      </c>
      <c r="BG197" s="94">
        <v>0</v>
      </c>
      <c r="BH197" s="94">
        <v>0</v>
      </c>
      <c r="BI197" s="94">
        <v>0</v>
      </c>
      <c r="BJ197" s="85">
        <v>14918472</v>
      </c>
      <c r="BK197" s="85">
        <v>1565</v>
      </c>
      <c r="BL197" s="85">
        <v>9532.57</v>
      </c>
      <c r="BM197" s="85">
        <v>0</v>
      </c>
      <c r="BN197" s="85">
        <v>9532.57</v>
      </c>
      <c r="BO197" s="85">
        <v>1541</v>
      </c>
      <c r="BP197" s="85">
        <v>14689690</v>
      </c>
      <c r="BQ197" s="85">
        <v>0</v>
      </c>
      <c r="BR197" s="85">
        <v>37048</v>
      </c>
      <c r="BS197" s="85">
        <v>0</v>
      </c>
      <c r="BT197" s="85">
        <v>0</v>
      </c>
      <c r="BU197" s="85">
        <v>0</v>
      </c>
      <c r="BV197" s="85">
        <v>0</v>
      </c>
      <c r="BW197" s="85">
        <v>950000</v>
      </c>
      <c r="BX197" s="85">
        <v>228782</v>
      </c>
      <c r="BY197" s="85">
        <v>0</v>
      </c>
      <c r="BZ197" s="85">
        <v>16134302</v>
      </c>
      <c r="CA197" s="85">
        <v>5300325</v>
      </c>
      <c r="CB197" s="85">
        <v>10833977</v>
      </c>
      <c r="CC197" s="85">
        <v>10833977</v>
      </c>
      <c r="CD197" s="85">
        <v>2115750</v>
      </c>
      <c r="CE197" s="85">
        <v>2799</v>
      </c>
      <c r="CF197" s="85">
        <v>1115369405</v>
      </c>
      <c r="CG197" s="85">
        <v>0</v>
      </c>
      <c r="CH197" s="85">
        <v>0</v>
      </c>
      <c r="CI197" s="85">
        <v>228782</v>
      </c>
      <c r="CJ197" s="85">
        <v>0</v>
      </c>
      <c r="CK197" s="85">
        <v>0</v>
      </c>
      <c r="CL197" s="85">
        <v>0</v>
      </c>
      <c r="CM197" s="85">
        <v>0</v>
      </c>
      <c r="CN197" s="85">
        <v>0</v>
      </c>
      <c r="CO197" s="91">
        <v>14726738</v>
      </c>
      <c r="CP197" s="91">
        <v>1541</v>
      </c>
      <c r="CQ197" s="91">
        <v>9556.61</v>
      </c>
      <c r="CR197" s="91">
        <v>0</v>
      </c>
      <c r="CS197" s="91">
        <v>9556.61</v>
      </c>
      <c r="CT197" s="91">
        <v>1522</v>
      </c>
      <c r="CU197" s="91">
        <v>14545160</v>
      </c>
      <c r="CV197" s="91">
        <v>0</v>
      </c>
      <c r="CW197" s="91">
        <v>86089</v>
      </c>
      <c r="CX197" s="91">
        <v>0</v>
      </c>
      <c r="CY197" s="91">
        <v>0</v>
      </c>
      <c r="CZ197" s="91">
        <v>0</v>
      </c>
      <c r="DA197" s="91">
        <v>0</v>
      </c>
      <c r="DB197" s="91">
        <v>1700000</v>
      </c>
      <c r="DC197" s="91">
        <v>181576</v>
      </c>
      <c r="DD197" s="91">
        <v>0</v>
      </c>
      <c r="DE197" s="91">
        <v>16694403</v>
      </c>
      <c r="DF197" s="91">
        <v>5199625</v>
      </c>
      <c r="DG197" s="91">
        <v>11494778</v>
      </c>
      <c r="DH197" s="91">
        <v>11485221</v>
      </c>
      <c r="DI197" s="91">
        <v>1695000</v>
      </c>
      <c r="DJ197" s="91">
        <v>2840</v>
      </c>
      <c r="DK197" s="91">
        <v>1184215515</v>
      </c>
      <c r="DL197" s="91">
        <v>9557</v>
      </c>
      <c r="DM197" s="91">
        <v>0</v>
      </c>
      <c r="DN197" s="91">
        <v>181578</v>
      </c>
      <c r="DO197" s="91">
        <v>0</v>
      </c>
      <c r="DP197" s="91">
        <v>0</v>
      </c>
      <c r="DQ197" s="91">
        <v>0</v>
      </c>
      <c r="DR197" s="91">
        <v>0</v>
      </c>
      <c r="DS197" s="91">
        <v>0</v>
      </c>
      <c r="DT197" s="91">
        <v>0</v>
      </c>
      <c r="DU197" s="92">
        <v>14631249</v>
      </c>
      <c r="DV197" s="92">
        <v>1522</v>
      </c>
      <c r="DW197" s="92">
        <v>9613.17</v>
      </c>
      <c r="DX197" s="92">
        <v>0</v>
      </c>
      <c r="DY197" s="92">
        <v>9613.17</v>
      </c>
      <c r="DZ197" s="92">
        <v>1496</v>
      </c>
      <c r="EA197" s="92">
        <v>14631249</v>
      </c>
      <c r="EB197" s="92">
        <v>0</v>
      </c>
      <c r="EC197" s="92">
        <v>0</v>
      </c>
      <c r="ED197" s="92">
        <v>0</v>
      </c>
      <c r="EE197" s="92">
        <v>0</v>
      </c>
      <c r="EF197" s="92">
        <v>0</v>
      </c>
      <c r="EG197" s="92">
        <v>0</v>
      </c>
      <c r="EH197" s="92">
        <v>1700000</v>
      </c>
      <c r="EI197" s="92">
        <v>249942</v>
      </c>
      <c r="EJ197" s="92">
        <v>0</v>
      </c>
      <c r="EK197" s="92">
        <v>16588246</v>
      </c>
      <c r="EL197" s="92">
        <v>5054779</v>
      </c>
      <c r="EM197" s="92">
        <v>11533467</v>
      </c>
      <c r="EN197" s="92">
        <v>11533467</v>
      </c>
      <c r="EO197" s="92">
        <v>2171186</v>
      </c>
      <c r="EP197" s="92">
        <v>2909</v>
      </c>
      <c r="EQ197" s="92">
        <v>1229694521</v>
      </c>
      <c r="ER197" s="92">
        <v>0</v>
      </c>
      <c r="ES197" s="92">
        <v>0</v>
      </c>
      <c r="ET197" s="92">
        <v>249947</v>
      </c>
      <c r="EU197" s="92">
        <v>0</v>
      </c>
      <c r="EV197" s="92">
        <v>7055</v>
      </c>
      <c r="EW197" s="92">
        <v>0</v>
      </c>
      <c r="EX197" s="92">
        <v>0</v>
      </c>
      <c r="EY197" s="92">
        <v>0</v>
      </c>
      <c r="EZ197" s="92">
        <v>0</v>
      </c>
      <c r="FA197" s="88">
        <v>14381302</v>
      </c>
      <c r="FB197" s="88">
        <v>1496</v>
      </c>
      <c r="FC197" s="88">
        <v>9613.17</v>
      </c>
      <c r="FD197" s="88">
        <v>175</v>
      </c>
      <c r="FE197" s="88">
        <v>9788.17</v>
      </c>
      <c r="FF197" s="88">
        <v>1484</v>
      </c>
      <c r="FG197" s="88">
        <v>14525644</v>
      </c>
      <c r="FH197" s="88">
        <v>0</v>
      </c>
      <c r="FI197" s="88">
        <v>0</v>
      </c>
      <c r="FJ197" s="88">
        <v>0</v>
      </c>
      <c r="FK197" s="88">
        <v>0</v>
      </c>
      <c r="FL197" s="88">
        <v>0</v>
      </c>
      <c r="FM197" s="88">
        <v>0</v>
      </c>
      <c r="FN197" s="88">
        <v>1700000</v>
      </c>
      <c r="FO197" s="88">
        <v>117458</v>
      </c>
      <c r="FP197" s="88">
        <v>0</v>
      </c>
      <c r="FQ197" s="88">
        <v>1233</v>
      </c>
      <c r="FR197" s="88">
        <v>4140</v>
      </c>
      <c r="FS197" s="88">
        <v>0</v>
      </c>
      <c r="FT197" s="88">
        <v>0</v>
      </c>
      <c r="FU197" s="88">
        <v>8046</v>
      </c>
      <c r="FV197" s="88">
        <v>0</v>
      </c>
      <c r="FW197" s="88">
        <v>16356521</v>
      </c>
      <c r="FX197" s="88">
        <v>4818977</v>
      </c>
      <c r="FY197" s="88">
        <v>11537544</v>
      </c>
      <c r="FZ197" s="88">
        <v>11537544</v>
      </c>
      <c r="GA197" s="88">
        <v>2900588</v>
      </c>
      <c r="GB197" s="88">
        <v>1298236757</v>
      </c>
      <c r="GC197" s="88">
        <v>0</v>
      </c>
      <c r="GD197" s="88">
        <v>0</v>
      </c>
      <c r="GE197" s="93">
        <v>14525644</v>
      </c>
      <c r="GF197" s="93">
        <v>1484</v>
      </c>
      <c r="GG197" s="93">
        <v>9788.17</v>
      </c>
      <c r="GH197" s="93">
        <v>211.83</v>
      </c>
      <c r="GI197" s="93">
        <v>10000</v>
      </c>
      <c r="GJ197" s="93">
        <v>1464</v>
      </c>
      <c r="GK197" s="93">
        <v>14640000</v>
      </c>
      <c r="GL197" s="93">
        <v>0</v>
      </c>
      <c r="GM197" s="93">
        <v>0</v>
      </c>
      <c r="GN197" s="93">
        <v>0</v>
      </c>
      <c r="GO197" s="93">
        <v>0</v>
      </c>
      <c r="GP197" s="93">
        <v>0</v>
      </c>
      <c r="GQ197" s="93">
        <v>0</v>
      </c>
      <c r="GR197" s="93">
        <v>1700000</v>
      </c>
      <c r="GS197" s="93">
        <v>200000</v>
      </c>
      <c r="GT197" s="93">
        <v>0</v>
      </c>
      <c r="GU197" s="93">
        <v>581</v>
      </c>
      <c r="GV197" s="93">
        <v>0</v>
      </c>
      <c r="GW197" s="93">
        <v>0</v>
      </c>
      <c r="GX197" s="93">
        <v>0</v>
      </c>
      <c r="GY197" s="93">
        <v>0</v>
      </c>
      <c r="GZ197" s="93">
        <v>0</v>
      </c>
      <c r="HA197" s="93">
        <v>16540581</v>
      </c>
      <c r="HB197" s="93">
        <v>5369931</v>
      </c>
      <c r="HC197" s="93">
        <v>11170650</v>
      </c>
      <c r="HD197" s="93">
        <v>11170650</v>
      </c>
      <c r="HE197" s="93">
        <v>3600000</v>
      </c>
      <c r="HF197" s="93">
        <v>1326964706</v>
      </c>
      <c r="HG197" s="93">
        <v>0</v>
      </c>
      <c r="HH197" s="93">
        <v>0</v>
      </c>
      <c r="HI197" s="65">
        <v>14640000</v>
      </c>
      <c r="HJ197" s="65">
        <v>1464</v>
      </c>
      <c r="HK197" s="65">
        <v>10000</v>
      </c>
      <c r="HL197" s="65">
        <v>0</v>
      </c>
      <c r="HM197" s="65">
        <v>10000</v>
      </c>
      <c r="HN197" s="65">
        <v>1462</v>
      </c>
      <c r="HO197" s="65">
        <v>14620000</v>
      </c>
      <c r="HP197" s="65">
        <v>20000</v>
      </c>
      <c r="HQ197" s="65">
        <v>0</v>
      </c>
      <c r="HR197" s="65">
        <v>0</v>
      </c>
      <c r="HS197" s="65">
        <v>0</v>
      </c>
      <c r="HT197" s="65">
        <v>0</v>
      </c>
      <c r="HU197" s="65">
        <v>0</v>
      </c>
      <c r="HV197" s="65">
        <v>1700000</v>
      </c>
      <c r="HW197" s="65">
        <v>20000</v>
      </c>
      <c r="HX197" s="65">
        <v>0</v>
      </c>
      <c r="HY197" s="65">
        <v>0</v>
      </c>
      <c r="HZ197" s="65">
        <v>0</v>
      </c>
      <c r="IA197" s="65">
        <v>0</v>
      </c>
      <c r="IB197" s="65">
        <v>0</v>
      </c>
      <c r="IC197" s="65">
        <v>30010</v>
      </c>
      <c r="ID197" s="65">
        <v>0</v>
      </c>
      <c r="IE197" s="65">
        <v>16390010</v>
      </c>
      <c r="IF197" s="65">
        <v>5925807</v>
      </c>
      <c r="IG197" s="65">
        <v>10464203</v>
      </c>
      <c r="IH197" s="65">
        <v>10464203</v>
      </c>
      <c r="II197" s="65">
        <v>5741594</v>
      </c>
      <c r="IJ197" s="65">
        <v>1458667597</v>
      </c>
      <c r="IK197" s="65">
        <v>0</v>
      </c>
      <c r="IL197" s="65">
        <v>0</v>
      </c>
      <c r="IM197" s="90">
        <v>14620000</v>
      </c>
      <c r="IN197" s="90">
        <v>1462</v>
      </c>
      <c r="IO197" s="90">
        <v>10000</v>
      </c>
      <c r="IP197" s="90">
        <v>0</v>
      </c>
      <c r="IQ197" s="90">
        <v>10000</v>
      </c>
      <c r="IR197" s="90">
        <v>1450</v>
      </c>
      <c r="IS197" s="90">
        <v>14500000</v>
      </c>
      <c r="IT197" s="90">
        <v>120000</v>
      </c>
      <c r="IU197" s="90">
        <v>0</v>
      </c>
      <c r="IV197" s="90">
        <v>0</v>
      </c>
      <c r="IW197" s="90">
        <v>0</v>
      </c>
      <c r="IX197" s="90">
        <v>0</v>
      </c>
      <c r="IY197" s="90">
        <v>0</v>
      </c>
      <c r="IZ197" s="90">
        <v>5980000</v>
      </c>
      <c r="JA197" s="90">
        <v>120000</v>
      </c>
      <c r="JB197" s="90">
        <v>0</v>
      </c>
      <c r="JC197" s="90">
        <v>2215</v>
      </c>
      <c r="JD197" s="90">
        <v>0</v>
      </c>
      <c r="JE197" s="90">
        <v>0</v>
      </c>
      <c r="JF197" s="90">
        <v>0</v>
      </c>
      <c r="JG197" s="90">
        <v>55433</v>
      </c>
      <c r="JH197" s="90">
        <v>13076</v>
      </c>
      <c r="JI197" s="90">
        <v>20790724</v>
      </c>
      <c r="JJ197" s="90">
        <v>5472587</v>
      </c>
      <c r="JK197" s="90">
        <v>15318137</v>
      </c>
      <c r="JL197" s="90">
        <v>15318137</v>
      </c>
      <c r="JM197" s="90">
        <v>1429463</v>
      </c>
      <c r="JN197" s="90">
        <v>1681963240</v>
      </c>
      <c r="JO197" s="90">
        <v>0</v>
      </c>
      <c r="JP197" s="90">
        <v>0</v>
      </c>
      <c r="JQ197" s="100">
        <v>14500000</v>
      </c>
      <c r="JR197" s="100">
        <v>1450</v>
      </c>
      <c r="JS197" s="100">
        <v>10000</v>
      </c>
      <c r="JT197" s="100">
        <v>1000</v>
      </c>
      <c r="JU197" s="100">
        <v>11000</v>
      </c>
      <c r="JV197" s="100">
        <v>1456</v>
      </c>
      <c r="JW197" s="100">
        <v>16016000</v>
      </c>
      <c r="JX197" s="100">
        <v>0</v>
      </c>
      <c r="JY197" s="100">
        <v>0</v>
      </c>
      <c r="JZ197" s="100">
        <v>0</v>
      </c>
      <c r="KA197" s="100">
        <v>0</v>
      </c>
      <c r="KB197" s="100">
        <v>0</v>
      </c>
      <c r="KC197" s="100">
        <v>0</v>
      </c>
      <c r="KD197" s="100">
        <v>5980000</v>
      </c>
      <c r="KE197" s="100">
        <v>0</v>
      </c>
      <c r="KF197" s="100">
        <v>0</v>
      </c>
      <c r="KG197" s="100">
        <v>1425</v>
      </c>
      <c r="KH197" s="100">
        <v>9413</v>
      </c>
      <c r="KI197" s="100">
        <v>0</v>
      </c>
      <c r="KJ197" s="100">
        <v>0</v>
      </c>
      <c r="KK197" s="100">
        <v>79144</v>
      </c>
      <c r="KL197" s="100">
        <v>15065</v>
      </c>
      <c r="KM197" s="100">
        <v>22101047</v>
      </c>
      <c r="KN197" s="100">
        <v>6475845</v>
      </c>
      <c r="KO197" s="100">
        <v>15625202</v>
      </c>
      <c r="KP197" s="100">
        <v>15625202</v>
      </c>
      <c r="KQ197" s="100">
        <v>1450688</v>
      </c>
      <c r="KR197" s="100">
        <v>1932395496</v>
      </c>
      <c r="KS197" s="100">
        <v>0</v>
      </c>
      <c r="KT197" s="100">
        <v>0</v>
      </c>
    </row>
    <row r="198" spans="1:306" x14ac:dyDescent="0.25">
      <c r="A198" s="61">
        <v>3171</v>
      </c>
      <c r="B198" s="61" t="s">
        <v>212</v>
      </c>
      <c r="C198" s="61">
        <v>10347258</v>
      </c>
      <c r="D198" s="61">
        <v>1103</v>
      </c>
      <c r="E198" s="61">
        <v>9381.01</v>
      </c>
      <c r="F198" s="61">
        <v>75</v>
      </c>
      <c r="G198" s="61">
        <v>9456.01</v>
      </c>
      <c r="H198" s="61">
        <v>1102</v>
      </c>
      <c r="I198" s="61">
        <v>10420523</v>
      </c>
      <c r="J198" s="61">
        <v>0</v>
      </c>
      <c r="K198" s="61">
        <v>96554</v>
      </c>
      <c r="L198" s="61">
        <v>0</v>
      </c>
      <c r="M198" s="61">
        <v>0</v>
      </c>
      <c r="N198" s="61">
        <v>0</v>
      </c>
      <c r="O198" s="61">
        <v>0</v>
      </c>
      <c r="P198" s="61">
        <v>0</v>
      </c>
      <c r="Q198" s="61">
        <v>9456</v>
      </c>
      <c r="R198" s="61">
        <v>0</v>
      </c>
      <c r="S198" s="61">
        <v>10530424</v>
      </c>
      <c r="T198" s="61">
        <v>6858913</v>
      </c>
      <c r="U198" s="61">
        <v>3671511</v>
      </c>
      <c r="V198" s="61">
        <v>3671280</v>
      </c>
      <c r="W198" s="61">
        <v>1012355</v>
      </c>
      <c r="X198" s="61">
        <v>25396</v>
      </c>
      <c r="Y198" s="61">
        <v>496091874</v>
      </c>
      <c r="Z198" s="61">
        <v>231</v>
      </c>
      <c r="AA198" s="61">
        <v>0</v>
      </c>
      <c r="AB198" s="61">
        <v>0</v>
      </c>
      <c r="AC198" s="61">
        <v>0</v>
      </c>
      <c r="AD198" s="61">
        <v>3891</v>
      </c>
      <c r="AE198" s="94">
        <v>10517077</v>
      </c>
      <c r="AF198" s="94">
        <v>1102</v>
      </c>
      <c r="AG198" s="94">
        <v>9543.6299999999992</v>
      </c>
      <c r="AH198" s="94">
        <v>0</v>
      </c>
      <c r="AI198" s="94">
        <v>9543.6299999999992</v>
      </c>
      <c r="AJ198" s="94">
        <v>1082</v>
      </c>
      <c r="AK198" s="94">
        <v>10326208</v>
      </c>
      <c r="AL198" s="94">
        <v>0</v>
      </c>
      <c r="AM198" s="94">
        <v>0</v>
      </c>
      <c r="AN198" s="94">
        <v>0</v>
      </c>
      <c r="AO198" s="94">
        <v>0</v>
      </c>
      <c r="AP198" s="94">
        <v>0</v>
      </c>
      <c r="AQ198" s="94">
        <v>0</v>
      </c>
      <c r="AR198" s="94">
        <v>0</v>
      </c>
      <c r="AS198" s="94">
        <v>190873</v>
      </c>
      <c r="AT198" s="94">
        <v>0</v>
      </c>
      <c r="AU198" s="94">
        <v>10739788</v>
      </c>
      <c r="AV198" s="94">
        <v>6367508</v>
      </c>
      <c r="AW198" s="94">
        <v>4372280</v>
      </c>
      <c r="AX198" s="94">
        <v>3940000</v>
      </c>
      <c r="AY198" s="94">
        <v>1446546</v>
      </c>
      <c r="AZ198" s="94">
        <v>31536</v>
      </c>
      <c r="BA198" s="94">
        <v>501098968</v>
      </c>
      <c r="BB198" s="94">
        <v>432280</v>
      </c>
      <c r="BC198" s="94">
        <v>0</v>
      </c>
      <c r="BD198" s="94">
        <v>190869</v>
      </c>
      <c r="BE198" s="94">
        <v>0</v>
      </c>
      <c r="BF198" s="94">
        <v>3207</v>
      </c>
      <c r="BG198" s="94">
        <v>28631</v>
      </c>
      <c r="BH198" s="94">
        <v>0</v>
      </c>
      <c r="BI198" s="94">
        <v>0</v>
      </c>
      <c r="BJ198" s="85">
        <v>10307508</v>
      </c>
      <c r="BK198" s="85">
        <v>1083</v>
      </c>
      <c r="BL198" s="85">
        <v>9517.5499999999993</v>
      </c>
      <c r="BM198" s="85">
        <v>0</v>
      </c>
      <c r="BN198" s="85">
        <v>9517.5499999999993</v>
      </c>
      <c r="BO198" s="85">
        <v>1052</v>
      </c>
      <c r="BP198" s="85">
        <v>10012463</v>
      </c>
      <c r="BQ198" s="85">
        <v>28243</v>
      </c>
      <c r="BR198" s="85">
        <v>0</v>
      </c>
      <c r="BS198" s="85">
        <v>0</v>
      </c>
      <c r="BT198" s="85">
        <v>0</v>
      </c>
      <c r="BU198" s="85">
        <v>0</v>
      </c>
      <c r="BV198" s="85">
        <v>0</v>
      </c>
      <c r="BW198" s="85">
        <v>0</v>
      </c>
      <c r="BX198" s="85">
        <v>295044</v>
      </c>
      <c r="BY198" s="85">
        <v>0</v>
      </c>
      <c r="BZ198" s="85">
        <v>10657544</v>
      </c>
      <c r="CA198" s="85">
        <v>6527362</v>
      </c>
      <c r="CB198" s="85">
        <v>4130182</v>
      </c>
      <c r="CC198" s="85">
        <v>4120665</v>
      </c>
      <c r="CD198" s="85">
        <v>1458712</v>
      </c>
      <c r="CE198" s="85">
        <v>36637</v>
      </c>
      <c r="CF198" s="85">
        <v>507551450</v>
      </c>
      <c r="CG198" s="85">
        <v>9517</v>
      </c>
      <c r="CH198" s="85">
        <v>0</v>
      </c>
      <c r="CI198" s="85">
        <v>295045</v>
      </c>
      <c r="CJ198" s="85">
        <v>2842</v>
      </c>
      <c r="CK198" s="85">
        <v>0</v>
      </c>
      <c r="CL198" s="85">
        <v>23907</v>
      </c>
      <c r="CM198" s="85">
        <v>0</v>
      </c>
      <c r="CN198" s="85">
        <v>0</v>
      </c>
      <c r="CO198" s="91">
        <v>10040706</v>
      </c>
      <c r="CP198" s="91">
        <v>1052</v>
      </c>
      <c r="CQ198" s="91">
        <v>9544.4</v>
      </c>
      <c r="CR198" s="91">
        <v>0</v>
      </c>
      <c r="CS198" s="91">
        <v>9544.4</v>
      </c>
      <c r="CT198" s="91">
        <v>1034</v>
      </c>
      <c r="CU198" s="91">
        <v>9868910</v>
      </c>
      <c r="CV198" s="91">
        <v>0</v>
      </c>
      <c r="CW198" s="91">
        <v>51661</v>
      </c>
      <c r="CX198" s="91">
        <v>0</v>
      </c>
      <c r="CY198" s="91">
        <v>0</v>
      </c>
      <c r="CZ198" s="91">
        <v>0</v>
      </c>
      <c r="DA198" s="91">
        <v>0</v>
      </c>
      <c r="DB198" s="91">
        <v>0</v>
      </c>
      <c r="DC198" s="91">
        <v>171799</v>
      </c>
      <c r="DD198" s="91">
        <v>0</v>
      </c>
      <c r="DE198" s="91">
        <v>10311930</v>
      </c>
      <c r="DF198" s="91">
        <v>6467795</v>
      </c>
      <c r="DG198" s="91">
        <v>3844135</v>
      </c>
      <c r="DH198" s="91">
        <v>3805958</v>
      </c>
      <c r="DI198" s="91">
        <v>1629153</v>
      </c>
      <c r="DJ198" s="91">
        <v>37176</v>
      </c>
      <c r="DK198" s="91">
        <v>533203959</v>
      </c>
      <c r="DL198" s="91">
        <v>38177</v>
      </c>
      <c r="DM198" s="91">
        <v>0</v>
      </c>
      <c r="DN198" s="91">
        <v>171796</v>
      </c>
      <c r="DO198" s="91">
        <v>0</v>
      </c>
      <c r="DP198" s="91">
        <v>0</v>
      </c>
      <c r="DQ198" s="91">
        <v>47764</v>
      </c>
      <c r="DR198" s="91">
        <v>0</v>
      </c>
      <c r="DS198" s="91">
        <v>0</v>
      </c>
      <c r="DT198" s="91">
        <v>0</v>
      </c>
      <c r="DU198" s="92">
        <v>9920571</v>
      </c>
      <c r="DV198" s="92">
        <v>1034</v>
      </c>
      <c r="DW198" s="92">
        <v>9594.36</v>
      </c>
      <c r="DX198" s="92">
        <v>0</v>
      </c>
      <c r="DY198" s="92">
        <v>9594.36</v>
      </c>
      <c r="DZ198" s="92">
        <v>1039</v>
      </c>
      <c r="EA198" s="92">
        <v>9968540</v>
      </c>
      <c r="EB198" s="92">
        <v>0</v>
      </c>
      <c r="EC198" s="92">
        <v>0</v>
      </c>
      <c r="ED198" s="92">
        <v>0</v>
      </c>
      <c r="EE198" s="92">
        <v>0</v>
      </c>
      <c r="EF198" s="92">
        <v>0</v>
      </c>
      <c r="EG198" s="92">
        <v>0</v>
      </c>
      <c r="EH198" s="92">
        <v>0</v>
      </c>
      <c r="EI198" s="92">
        <v>0</v>
      </c>
      <c r="EJ198" s="92">
        <v>0</v>
      </c>
      <c r="EK198" s="92">
        <v>10062085</v>
      </c>
      <c r="EL198" s="92">
        <v>6868567</v>
      </c>
      <c r="EM198" s="92">
        <v>3193518</v>
      </c>
      <c r="EN198" s="92">
        <v>3203112</v>
      </c>
      <c r="EO198" s="92">
        <v>2064470</v>
      </c>
      <c r="EP198" s="92">
        <v>38075</v>
      </c>
      <c r="EQ198" s="92">
        <v>529204761</v>
      </c>
      <c r="ER198" s="92">
        <v>0</v>
      </c>
      <c r="ES198" s="92">
        <v>9594</v>
      </c>
      <c r="ET198" s="92">
        <v>0</v>
      </c>
      <c r="EU198" s="92">
        <v>0</v>
      </c>
      <c r="EV198" s="92">
        <v>37975</v>
      </c>
      <c r="EW198" s="92">
        <v>55570</v>
      </c>
      <c r="EX198" s="92">
        <v>0</v>
      </c>
      <c r="EY198" s="92">
        <v>0</v>
      </c>
      <c r="EZ198" s="92">
        <v>0</v>
      </c>
      <c r="FA198" s="88">
        <v>9968540</v>
      </c>
      <c r="FB198" s="88">
        <v>1039</v>
      </c>
      <c r="FC198" s="88">
        <v>9594.36</v>
      </c>
      <c r="FD198" s="88">
        <v>175</v>
      </c>
      <c r="FE198" s="88">
        <v>9769.36</v>
      </c>
      <c r="FF198" s="88">
        <v>1055</v>
      </c>
      <c r="FG198" s="88">
        <v>10306675</v>
      </c>
      <c r="FH198" s="88">
        <v>0</v>
      </c>
      <c r="FI198" s="88">
        <v>0</v>
      </c>
      <c r="FJ198" s="88">
        <v>0</v>
      </c>
      <c r="FK198" s="88">
        <v>0</v>
      </c>
      <c r="FL198" s="88">
        <v>0</v>
      </c>
      <c r="FM198" s="88">
        <v>0</v>
      </c>
      <c r="FN198" s="88">
        <v>0</v>
      </c>
      <c r="FO198" s="88">
        <v>0</v>
      </c>
      <c r="FP198" s="88">
        <v>0</v>
      </c>
      <c r="FQ198" s="88">
        <v>0</v>
      </c>
      <c r="FR198" s="88">
        <v>0</v>
      </c>
      <c r="FS198" s="88">
        <v>0</v>
      </c>
      <c r="FT198" s="88">
        <v>0</v>
      </c>
      <c r="FU198" s="88">
        <v>85775</v>
      </c>
      <c r="FV198" s="88">
        <v>0</v>
      </c>
      <c r="FW198" s="88">
        <v>10392450</v>
      </c>
      <c r="FX198" s="88">
        <v>7333203</v>
      </c>
      <c r="FY198" s="88">
        <v>3059247</v>
      </c>
      <c r="FZ198" s="88">
        <v>3069016</v>
      </c>
      <c r="GA198" s="88">
        <v>2379820</v>
      </c>
      <c r="GB198" s="88">
        <v>573193121</v>
      </c>
      <c r="GC198" s="88">
        <v>0</v>
      </c>
      <c r="GD198" s="88">
        <v>9769</v>
      </c>
      <c r="GE198" s="93">
        <v>10306675</v>
      </c>
      <c r="GF198" s="93">
        <v>1055</v>
      </c>
      <c r="GG198" s="93">
        <v>9769.36</v>
      </c>
      <c r="GH198" s="93">
        <v>230.64</v>
      </c>
      <c r="GI198" s="93">
        <v>10000</v>
      </c>
      <c r="GJ198" s="93">
        <v>1049</v>
      </c>
      <c r="GK198" s="93">
        <v>10490000</v>
      </c>
      <c r="GL198" s="93">
        <v>0</v>
      </c>
      <c r="GM198" s="93">
        <v>0</v>
      </c>
      <c r="GN198" s="93">
        <v>0</v>
      </c>
      <c r="GO198" s="93">
        <v>0</v>
      </c>
      <c r="GP198" s="93">
        <v>0</v>
      </c>
      <c r="GQ198" s="93">
        <v>0</v>
      </c>
      <c r="GR198" s="93">
        <v>0</v>
      </c>
      <c r="GS198" s="93">
        <v>60000</v>
      </c>
      <c r="GT198" s="93">
        <v>0</v>
      </c>
      <c r="GU198" s="93">
        <v>0</v>
      </c>
      <c r="GV198" s="93">
        <v>0</v>
      </c>
      <c r="GW198" s="93">
        <v>0</v>
      </c>
      <c r="GX198" s="93">
        <v>0</v>
      </c>
      <c r="GY198" s="93">
        <v>185184</v>
      </c>
      <c r="GZ198" s="93">
        <v>0</v>
      </c>
      <c r="HA198" s="93">
        <v>10735184</v>
      </c>
      <c r="HB198" s="93">
        <v>7662799</v>
      </c>
      <c r="HC198" s="93">
        <v>3072385</v>
      </c>
      <c r="HD198" s="93">
        <v>3072385</v>
      </c>
      <c r="HE198" s="93">
        <v>2605020</v>
      </c>
      <c r="HF198" s="93">
        <v>602848426</v>
      </c>
      <c r="HG198" s="93">
        <v>0</v>
      </c>
      <c r="HH198" s="93">
        <v>0</v>
      </c>
      <c r="HI198" s="65">
        <v>10490000</v>
      </c>
      <c r="HJ198" s="65">
        <v>1049</v>
      </c>
      <c r="HK198" s="65">
        <v>10000</v>
      </c>
      <c r="HL198" s="65">
        <v>0</v>
      </c>
      <c r="HM198" s="65">
        <v>10000</v>
      </c>
      <c r="HN198" s="65">
        <v>1032</v>
      </c>
      <c r="HO198" s="65">
        <v>10320000</v>
      </c>
      <c r="HP198" s="65">
        <v>170000</v>
      </c>
      <c r="HQ198" s="65">
        <v>0</v>
      </c>
      <c r="HR198" s="65">
        <v>0</v>
      </c>
      <c r="HS198" s="65">
        <v>0</v>
      </c>
      <c r="HT198" s="65">
        <v>0</v>
      </c>
      <c r="HU198" s="65">
        <v>0</v>
      </c>
      <c r="HV198" s="65">
        <v>0</v>
      </c>
      <c r="HW198" s="65">
        <v>170000</v>
      </c>
      <c r="HX198" s="65">
        <v>0</v>
      </c>
      <c r="HY198" s="65">
        <v>0</v>
      </c>
      <c r="HZ198" s="65">
        <v>21035</v>
      </c>
      <c r="IA198" s="65">
        <v>0</v>
      </c>
      <c r="IB198" s="65">
        <v>0</v>
      </c>
      <c r="IC198" s="65">
        <v>177640</v>
      </c>
      <c r="ID198" s="65">
        <v>0</v>
      </c>
      <c r="IE198" s="65">
        <v>10858675</v>
      </c>
      <c r="IF198" s="65">
        <v>7746897</v>
      </c>
      <c r="IG198" s="65">
        <v>3111778</v>
      </c>
      <c r="IH198" s="65">
        <v>3101778</v>
      </c>
      <c r="II198" s="65">
        <v>2673620</v>
      </c>
      <c r="IJ198" s="65">
        <v>634121709</v>
      </c>
      <c r="IK198" s="65">
        <v>10000</v>
      </c>
      <c r="IL198" s="65">
        <v>0</v>
      </c>
      <c r="IM198" s="90">
        <v>10320000</v>
      </c>
      <c r="IN198" s="90">
        <v>1032</v>
      </c>
      <c r="IO198" s="90">
        <v>10000</v>
      </c>
      <c r="IP198" s="90">
        <v>0</v>
      </c>
      <c r="IQ198" s="90">
        <v>10000</v>
      </c>
      <c r="IR198" s="90">
        <v>1009</v>
      </c>
      <c r="IS198" s="90">
        <v>10090000</v>
      </c>
      <c r="IT198" s="90">
        <v>230000</v>
      </c>
      <c r="IU198" s="90">
        <v>0</v>
      </c>
      <c r="IV198" s="90">
        <v>0</v>
      </c>
      <c r="IW198" s="90">
        <v>0</v>
      </c>
      <c r="IX198" s="90">
        <v>0</v>
      </c>
      <c r="IY198" s="90">
        <v>0</v>
      </c>
      <c r="IZ198" s="90">
        <v>0</v>
      </c>
      <c r="JA198" s="90">
        <v>230000</v>
      </c>
      <c r="JB198" s="90">
        <v>0</v>
      </c>
      <c r="JC198" s="90">
        <v>0</v>
      </c>
      <c r="JD198" s="90">
        <v>63621</v>
      </c>
      <c r="JE198" s="90">
        <v>0</v>
      </c>
      <c r="JF198" s="90">
        <v>0</v>
      </c>
      <c r="JG198" s="90">
        <v>323038</v>
      </c>
      <c r="JH198" s="90">
        <v>26152</v>
      </c>
      <c r="JI198" s="90">
        <v>10962811</v>
      </c>
      <c r="JJ198" s="90">
        <v>8697182</v>
      </c>
      <c r="JK198" s="90">
        <v>2265629</v>
      </c>
      <c r="JL198" s="90">
        <v>2265629</v>
      </c>
      <c r="JM198" s="90">
        <v>3996906</v>
      </c>
      <c r="JN198" s="90">
        <v>693950580</v>
      </c>
      <c r="JO198" s="90">
        <v>0</v>
      </c>
      <c r="JP198" s="90">
        <v>0</v>
      </c>
      <c r="JQ198" s="100">
        <v>10090000</v>
      </c>
      <c r="JR198" s="100">
        <v>1009</v>
      </c>
      <c r="JS198" s="100">
        <v>10000</v>
      </c>
      <c r="JT198" s="100">
        <v>1000</v>
      </c>
      <c r="JU198" s="100">
        <v>11000</v>
      </c>
      <c r="JV198" s="100">
        <v>991</v>
      </c>
      <c r="JW198" s="100">
        <v>10901000</v>
      </c>
      <c r="JX198" s="100">
        <v>0</v>
      </c>
      <c r="JY198" s="100">
        <v>0</v>
      </c>
      <c r="JZ198" s="100">
        <v>0</v>
      </c>
      <c r="KA198" s="100">
        <v>0</v>
      </c>
      <c r="KB198" s="100">
        <v>0</v>
      </c>
      <c r="KC198" s="100">
        <v>0</v>
      </c>
      <c r="KD198" s="100">
        <v>0</v>
      </c>
      <c r="KE198" s="100">
        <v>198000</v>
      </c>
      <c r="KF198" s="100">
        <v>0</v>
      </c>
      <c r="KG198" s="100">
        <v>0</v>
      </c>
      <c r="KH198" s="100">
        <v>11797</v>
      </c>
      <c r="KI198" s="100">
        <v>0</v>
      </c>
      <c r="KJ198" s="100">
        <v>0</v>
      </c>
      <c r="KK198" s="100">
        <v>455203</v>
      </c>
      <c r="KL198" s="100">
        <v>30130</v>
      </c>
      <c r="KM198" s="100">
        <v>11596130</v>
      </c>
      <c r="KN198" s="100">
        <v>9030735</v>
      </c>
      <c r="KO198" s="100">
        <v>2565395</v>
      </c>
      <c r="KP198" s="100">
        <v>2565395</v>
      </c>
      <c r="KQ198" s="100">
        <v>3060946</v>
      </c>
      <c r="KR198" s="100">
        <v>770410827</v>
      </c>
      <c r="KS198" s="100">
        <v>0</v>
      </c>
      <c r="KT198" s="100">
        <v>0</v>
      </c>
    </row>
    <row r="199" spans="1:306" x14ac:dyDescent="0.25">
      <c r="A199" s="61">
        <v>3206</v>
      </c>
      <c r="B199" s="61" t="s">
        <v>213</v>
      </c>
      <c r="C199" s="61">
        <v>5188781</v>
      </c>
      <c r="D199" s="61">
        <v>556</v>
      </c>
      <c r="E199" s="61">
        <v>9332.34</v>
      </c>
      <c r="F199" s="61">
        <v>75</v>
      </c>
      <c r="G199" s="61">
        <v>9407.34</v>
      </c>
      <c r="H199" s="61">
        <v>558</v>
      </c>
      <c r="I199" s="61">
        <v>5249296</v>
      </c>
      <c r="J199" s="61">
        <v>0</v>
      </c>
      <c r="K199" s="61">
        <v>2217</v>
      </c>
      <c r="L199" s="61">
        <v>0</v>
      </c>
      <c r="M199" s="61">
        <v>0</v>
      </c>
      <c r="N199" s="61">
        <v>0</v>
      </c>
      <c r="O199" s="61">
        <v>0</v>
      </c>
      <c r="P199" s="61">
        <v>195000</v>
      </c>
      <c r="Q199" s="61">
        <v>0</v>
      </c>
      <c r="R199" s="61">
        <v>0</v>
      </c>
      <c r="S199" s="61">
        <v>5446513</v>
      </c>
      <c r="T199" s="61">
        <v>3759169</v>
      </c>
      <c r="U199" s="61">
        <v>1687344</v>
      </c>
      <c r="V199" s="61">
        <v>1687344</v>
      </c>
      <c r="W199" s="61">
        <v>0</v>
      </c>
      <c r="X199" s="61">
        <v>3360</v>
      </c>
      <c r="Y199" s="61">
        <v>178806051</v>
      </c>
      <c r="Z199" s="61">
        <v>0</v>
      </c>
      <c r="AA199" s="61">
        <v>0</v>
      </c>
      <c r="AB199" s="61">
        <v>0</v>
      </c>
      <c r="AC199" s="61">
        <v>0</v>
      </c>
      <c r="AD199" s="61">
        <v>0</v>
      </c>
      <c r="AE199" s="94">
        <v>5251513</v>
      </c>
      <c r="AF199" s="94">
        <v>558</v>
      </c>
      <c r="AG199" s="94">
        <v>9411.31</v>
      </c>
      <c r="AH199" s="94">
        <v>0</v>
      </c>
      <c r="AI199" s="94">
        <v>9411.31</v>
      </c>
      <c r="AJ199" s="94">
        <v>555</v>
      </c>
      <c r="AK199" s="94">
        <v>5223277</v>
      </c>
      <c r="AL199" s="94">
        <v>0</v>
      </c>
      <c r="AM199" s="94">
        <v>0</v>
      </c>
      <c r="AN199" s="94">
        <v>0</v>
      </c>
      <c r="AO199" s="94">
        <v>0</v>
      </c>
      <c r="AP199" s="94">
        <v>0</v>
      </c>
      <c r="AQ199" s="94">
        <v>0</v>
      </c>
      <c r="AR199" s="94">
        <v>395000</v>
      </c>
      <c r="AS199" s="94">
        <v>28234</v>
      </c>
      <c r="AT199" s="94">
        <v>0</v>
      </c>
      <c r="AU199" s="94">
        <v>5686615</v>
      </c>
      <c r="AV199" s="94">
        <v>3819613</v>
      </c>
      <c r="AW199" s="94">
        <v>1867002</v>
      </c>
      <c r="AX199" s="94">
        <v>1797000</v>
      </c>
      <c r="AY199" s="94">
        <v>0</v>
      </c>
      <c r="AZ199" s="94">
        <v>2866</v>
      </c>
      <c r="BA199" s="94">
        <v>180429946</v>
      </c>
      <c r="BB199" s="94">
        <v>70002</v>
      </c>
      <c r="BC199" s="94">
        <v>0</v>
      </c>
      <c r="BD199" s="94">
        <v>28236</v>
      </c>
      <c r="BE199" s="94">
        <v>0</v>
      </c>
      <c r="BF199" s="94">
        <v>11868</v>
      </c>
      <c r="BG199" s="94">
        <v>0</v>
      </c>
      <c r="BH199" s="94">
        <v>0</v>
      </c>
      <c r="BI199" s="94">
        <v>0</v>
      </c>
      <c r="BJ199" s="85">
        <v>5223277</v>
      </c>
      <c r="BK199" s="85">
        <v>555</v>
      </c>
      <c r="BL199" s="85">
        <v>9411.31</v>
      </c>
      <c r="BM199" s="85">
        <v>0</v>
      </c>
      <c r="BN199" s="85">
        <v>9411.31</v>
      </c>
      <c r="BO199" s="85">
        <v>540</v>
      </c>
      <c r="BP199" s="85">
        <v>5082107</v>
      </c>
      <c r="BQ199" s="85">
        <v>0</v>
      </c>
      <c r="BR199" s="85">
        <v>0</v>
      </c>
      <c r="BS199" s="85">
        <v>0</v>
      </c>
      <c r="BT199" s="85">
        <v>0</v>
      </c>
      <c r="BU199" s="85">
        <v>0</v>
      </c>
      <c r="BV199" s="85">
        <v>0</v>
      </c>
      <c r="BW199" s="85">
        <v>395000</v>
      </c>
      <c r="BX199" s="85">
        <v>141170</v>
      </c>
      <c r="BY199" s="85">
        <v>0</v>
      </c>
      <c r="BZ199" s="85">
        <v>5766770</v>
      </c>
      <c r="CA199" s="85">
        <v>3785497</v>
      </c>
      <c r="CB199" s="85">
        <v>1981273</v>
      </c>
      <c r="CC199" s="85">
        <v>1825000</v>
      </c>
      <c r="CD199" s="85">
        <v>0</v>
      </c>
      <c r="CE199" s="85">
        <v>2033</v>
      </c>
      <c r="CF199" s="85">
        <v>182646739</v>
      </c>
      <c r="CG199" s="85">
        <v>156273</v>
      </c>
      <c r="CH199" s="85">
        <v>0</v>
      </c>
      <c r="CI199" s="85">
        <v>141170</v>
      </c>
      <c r="CJ199" s="85">
        <v>0</v>
      </c>
      <c r="CK199" s="85">
        <v>0</v>
      </c>
      <c r="CL199" s="85">
        <v>7323</v>
      </c>
      <c r="CM199" s="85">
        <v>0</v>
      </c>
      <c r="CN199" s="85">
        <v>0</v>
      </c>
      <c r="CO199" s="91">
        <v>5082107</v>
      </c>
      <c r="CP199" s="91">
        <v>540</v>
      </c>
      <c r="CQ199" s="91">
        <v>9411.31</v>
      </c>
      <c r="CR199" s="91">
        <v>0</v>
      </c>
      <c r="CS199" s="91">
        <v>9411.31</v>
      </c>
      <c r="CT199" s="91">
        <v>530</v>
      </c>
      <c r="CU199" s="91">
        <v>4987994</v>
      </c>
      <c r="CV199" s="91">
        <v>0</v>
      </c>
      <c r="CW199" s="91">
        <v>0</v>
      </c>
      <c r="CX199" s="91">
        <v>0</v>
      </c>
      <c r="CY199" s="91">
        <v>0</v>
      </c>
      <c r="CZ199" s="91">
        <v>0</v>
      </c>
      <c r="DA199" s="91">
        <v>0</v>
      </c>
      <c r="DB199" s="91">
        <v>395000</v>
      </c>
      <c r="DC199" s="91">
        <v>94113</v>
      </c>
      <c r="DD199" s="91">
        <v>0</v>
      </c>
      <c r="DE199" s="91">
        <v>5612092</v>
      </c>
      <c r="DF199" s="91">
        <v>3832365</v>
      </c>
      <c r="DG199" s="91">
        <v>1779727</v>
      </c>
      <c r="DH199" s="91">
        <v>1779727</v>
      </c>
      <c r="DI199" s="91">
        <v>0</v>
      </c>
      <c r="DJ199" s="91">
        <v>2063</v>
      </c>
      <c r="DK199" s="91">
        <v>193706741</v>
      </c>
      <c r="DL199" s="91">
        <v>0</v>
      </c>
      <c r="DM199" s="91">
        <v>0</v>
      </c>
      <c r="DN199" s="91">
        <v>94113</v>
      </c>
      <c r="DO199" s="91">
        <v>0</v>
      </c>
      <c r="DP199" s="91">
        <v>13871</v>
      </c>
      <c r="DQ199" s="91">
        <v>27001</v>
      </c>
      <c r="DR199" s="91">
        <v>0</v>
      </c>
      <c r="DS199" s="91">
        <v>0</v>
      </c>
      <c r="DT199" s="91">
        <v>0</v>
      </c>
      <c r="DU199" s="92">
        <v>4987994</v>
      </c>
      <c r="DV199" s="92">
        <v>530</v>
      </c>
      <c r="DW199" s="92">
        <v>9411.31</v>
      </c>
      <c r="DX199" s="92">
        <v>0</v>
      </c>
      <c r="DY199" s="92">
        <v>9411.31</v>
      </c>
      <c r="DZ199" s="92">
        <v>528</v>
      </c>
      <c r="EA199" s="92">
        <v>4987994</v>
      </c>
      <c r="EB199" s="92">
        <v>0</v>
      </c>
      <c r="EC199" s="92">
        <v>0</v>
      </c>
      <c r="ED199" s="92">
        <v>0</v>
      </c>
      <c r="EE199" s="92">
        <v>0</v>
      </c>
      <c r="EF199" s="92">
        <v>0</v>
      </c>
      <c r="EG199" s="92">
        <v>0</v>
      </c>
      <c r="EH199" s="92">
        <v>675000</v>
      </c>
      <c r="EI199" s="92">
        <v>18823</v>
      </c>
      <c r="EJ199" s="92">
        <v>0</v>
      </c>
      <c r="EK199" s="92">
        <v>5751965</v>
      </c>
      <c r="EL199" s="92">
        <v>3789796</v>
      </c>
      <c r="EM199" s="92">
        <v>1962169</v>
      </c>
      <c r="EN199" s="92">
        <v>1840169</v>
      </c>
      <c r="EO199" s="92">
        <v>0</v>
      </c>
      <c r="EP199" s="92">
        <v>2113</v>
      </c>
      <c r="EQ199" s="92">
        <v>200440407</v>
      </c>
      <c r="ER199" s="92">
        <v>122000</v>
      </c>
      <c r="ES199" s="92">
        <v>0</v>
      </c>
      <c r="ET199" s="92">
        <v>18822</v>
      </c>
      <c r="EU199" s="92">
        <v>0</v>
      </c>
      <c r="EV199" s="92">
        <v>7470</v>
      </c>
      <c r="EW199" s="92">
        <v>62678</v>
      </c>
      <c r="EX199" s="92">
        <v>0</v>
      </c>
      <c r="EY199" s="92">
        <v>0</v>
      </c>
      <c r="EZ199" s="92">
        <v>0</v>
      </c>
      <c r="FA199" s="88">
        <v>4969172</v>
      </c>
      <c r="FB199" s="88">
        <v>528</v>
      </c>
      <c r="FC199" s="88">
        <v>9411.31</v>
      </c>
      <c r="FD199" s="88">
        <v>288.69</v>
      </c>
      <c r="FE199" s="88">
        <v>9700</v>
      </c>
      <c r="FF199" s="88">
        <v>534</v>
      </c>
      <c r="FG199" s="88">
        <v>5179800</v>
      </c>
      <c r="FH199" s="88">
        <v>0</v>
      </c>
      <c r="FI199" s="88">
        <v>0</v>
      </c>
      <c r="FJ199" s="88">
        <v>17078</v>
      </c>
      <c r="FK199" s="88">
        <v>0</v>
      </c>
      <c r="FL199" s="88">
        <v>0</v>
      </c>
      <c r="FM199" s="88">
        <v>0</v>
      </c>
      <c r="FN199" s="88">
        <v>675000</v>
      </c>
      <c r="FO199" s="88">
        <v>0</v>
      </c>
      <c r="FP199" s="88">
        <v>0</v>
      </c>
      <c r="FQ199" s="88">
        <v>0</v>
      </c>
      <c r="FR199" s="88">
        <v>0</v>
      </c>
      <c r="FS199" s="88">
        <v>0</v>
      </c>
      <c r="FT199" s="88">
        <v>0</v>
      </c>
      <c r="FU199" s="88">
        <v>73706</v>
      </c>
      <c r="FV199" s="88">
        <v>0</v>
      </c>
      <c r="FW199" s="88">
        <v>5945584</v>
      </c>
      <c r="FX199" s="88">
        <v>4087110</v>
      </c>
      <c r="FY199" s="88">
        <v>1858474</v>
      </c>
      <c r="FZ199" s="88">
        <v>1858474</v>
      </c>
      <c r="GA199" s="88">
        <v>48000</v>
      </c>
      <c r="GB199" s="88">
        <v>207569710</v>
      </c>
      <c r="GC199" s="88">
        <v>0</v>
      </c>
      <c r="GD199" s="88">
        <v>0</v>
      </c>
      <c r="GE199" s="93">
        <v>5196878</v>
      </c>
      <c r="GF199" s="93">
        <v>534</v>
      </c>
      <c r="GG199" s="93">
        <v>9731.98</v>
      </c>
      <c r="GH199" s="93">
        <v>268.02</v>
      </c>
      <c r="GI199" s="93">
        <v>10000</v>
      </c>
      <c r="GJ199" s="93">
        <v>523</v>
      </c>
      <c r="GK199" s="93">
        <v>5230000</v>
      </c>
      <c r="GL199" s="93">
        <v>0</v>
      </c>
      <c r="GM199" s="93">
        <v>0</v>
      </c>
      <c r="GN199" s="93">
        <v>0</v>
      </c>
      <c r="GO199" s="93">
        <v>0</v>
      </c>
      <c r="GP199" s="93">
        <v>0</v>
      </c>
      <c r="GQ199" s="93">
        <v>0</v>
      </c>
      <c r="GR199" s="93">
        <v>675000</v>
      </c>
      <c r="GS199" s="93">
        <v>110000</v>
      </c>
      <c r="GT199" s="93">
        <v>0</v>
      </c>
      <c r="GU199" s="93">
        <v>0</v>
      </c>
      <c r="GV199" s="93">
        <v>0</v>
      </c>
      <c r="GW199" s="93">
        <v>0</v>
      </c>
      <c r="GX199" s="93">
        <v>0</v>
      </c>
      <c r="GY199" s="93">
        <v>89088</v>
      </c>
      <c r="GZ199" s="93">
        <v>0</v>
      </c>
      <c r="HA199" s="93">
        <v>6104088</v>
      </c>
      <c r="HB199" s="93">
        <v>4243441</v>
      </c>
      <c r="HC199" s="93">
        <v>1860647</v>
      </c>
      <c r="HD199" s="93">
        <v>1860647</v>
      </c>
      <c r="HE199" s="93">
        <v>0</v>
      </c>
      <c r="HF199" s="93">
        <v>212825459</v>
      </c>
      <c r="HG199" s="93">
        <v>0</v>
      </c>
      <c r="HH199" s="93">
        <v>0</v>
      </c>
      <c r="HI199" s="65">
        <v>5230000</v>
      </c>
      <c r="HJ199" s="65">
        <v>523</v>
      </c>
      <c r="HK199" s="65">
        <v>10000</v>
      </c>
      <c r="HL199" s="65">
        <v>0</v>
      </c>
      <c r="HM199" s="65">
        <v>10000</v>
      </c>
      <c r="HN199" s="65">
        <v>518</v>
      </c>
      <c r="HO199" s="65">
        <v>5180000</v>
      </c>
      <c r="HP199" s="65">
        <v>50000</v>
      </c>
      <c r="HQ199" s="65">
        <v>0</v>
      </c>
      <c r="HR199" s="65">
        <v>0</v>
      </c>
      <c r="HS199" s="65">
        <v>0</v>
      </c>
      <c r="HT199" s="65">
        <v>0</v>
      </c>
      <c r="HU199" s="65">
        <v>0</v>
      </c>
      <c r="HV199" s="65">
        <v>675000</v>
      </c>
      <c r="HW199" s="65">
        <v>50000</v>
      </c>
      <c r="HX199" s="65">
        <v>0</v>
      </c>
      <c r="HY199" s="65">
        <v>0</v>
      </c>
      <c r="HZ199" s="65">
        <v>0</v>
      </c>
      <c r="IA199" s="65">
        <v>0</v>
      </c>
      <c r="IB199" s="65">
        <v>0</v>
      </c>
      <c r="IC199" s="65">
        <v>84652</v>
      </c>
      <c r="ID199" s="65">
        <v>0</v>
      </c>
      <c r="IE199" s="65">
        <v>6039652</v>
      </c>
      <c r="IF199" s="65">
        <v>4514030</v>
      </c>
      <c r="IG199" s="65">
        <v>1525622</v>
      </c>
      <c r="IH199" s="65">
        <v>1525622</v>
      </c>
      <c r="II199" s="65">
        <v>0</v>
      </c>
      <c r="IJ199" s="65">
        <v>225204948</v>
      </c>
      <c r="IK199" s="65">
        <v>0</v>
      </c>
      <c r="IL199" s="65">
        <v>0</v>
      </c>
      <c r="IM199" s="90">
        <v>5180000</v>
      </c>
      <c r="IN199" s="90">
        <v>518</v>
      </c>
      <c r="IO199" s="90">
        <v>10000</v>
      </c>
      <c r="IP199" s="90">
        <v>0</v>
      </c>
      <c r="IQ199" s="90">
        <v>10000</v>
      </c>
      <c r="IR199" s="90">
        <v>507</v>
      </c>
      <c r="IS199" s="90">
        <v>5070000</v>
      </c>
      <c r="IT199" s="90">
        <v>110000</v>
      </c>
      <c r="IU199" s="90">
        <v>0</v>
      </c>
      <c r="IV199" s="90">
        <v>0</v>
      </c>
      <c r="IW199" s="90">
        <v>0</v>
      </c>
      <c r="IX199" s="90">
        <v>0</v>
      </c>
      <c r="IY199" s="90">
        <v>0</v>
      </c>
      <c r="IZ199" s="90">
        <v>675000</v>
      </c>
      <c r="JA199" s="90">
        <v>110000</v>
      </c>
      <c r="JB199" s="90">
        <v>0</v>
      </c>
      <c r="JC199" s="90">
        <v>0</v>
      </c>
      <c r="JD199" s="90">
        <v>0</v>
      </c>
      <c r="JE199" s="90">
        <v>0</v>
      </c>
      <c r="JF199" s="90">
        <v>0</v>
      </c>
      <c r="JG199" s="90">
        <v>94327</v>
      </c>
      <c r="JH199" s="90">
        <v>0</v>
      </c>
      <c r="JI199" s="90">
        <v>6059327</v>
      </c>
      <c r="JJ199" s="90">
        <v>4489142</v>
      </c>
      <c r="JK199" s="90">
        <v>1570185</v>
      </c>
      <c r="JL199" s="90">
        <v>1570185</v>
      </c>
      <c r="JM199" s="90">
        <v>40000</v>
      </c>
      <c r="JN199" s="90">
        <v>264767838</v>
      </c>
      <c r="JO199" s="90">
        <v>0</v>
      </c>
      <c r="JP199" s="90">
        <v>0</v>
      </c>
      <c r="JQ199" s="100">
        <v>5070000</v>
      </c>
      <c r="JR199" s="100">
        <v>507</v>
      </c>
      <c r="JS199" s="100">
        <v>10000</v>
      </c>
      <c r="JT199" s="100">
        <v>1000</v>
      </c>
      <c r="JU199" s="100">
        <v>11000</v>
      </c>
      <c r="JV199" s="100">
        <v>501</v>
      </c>
      <c r="JW199" s="100">
        <v>5511000</v>
      </c>
      <c r="JX199" s="100">
        <v>0</v>
      </c>
      <c r="JY199" s="100">
        <v>0</v>
      </c>
      <c r="JZ199" s="100">
        <v>0</v>
      </c>
      <c r="KA199" s="100">
        <v>0</v>
      </c>
      <c r="KB199" s="100">
        <v>0</v>
      </c>
      <c r="KC199" s="100">
        <v>0</v>
      </c>
      <c r="KD199" s="100">
        <v>900000</v>
      </c>
      <c r="KE199" s="100">
        <v>66000</v>
      </c>
      <c r="KF199" s="100">
        <v>0</v>
      </c>
      <c r="KG199" s="100">
        <v>0</v>
      </c>
      <c r="KH199" s="100">
        <v>12336</v>
      </c>
      <c r="KI199" s="100">
        <v>0</v>
      </c>
      <c r="KJ199" s="100">
        <v>0</v>
      </c>
      <c r="KK199" s="100">
        <v>124735</v>
      </c>
      <c r="KL199" s="100">
        <v>0</v>
      </c>
      <c r="KM199" s="100">
        <v>6614071</v>
      </c>
      <c r="KN199" s="100">
        <v>4131604</v>
      </c>
      <c r="KO199" s="100">
        <v>2482467</v>
      </c>
      <c r="KP199" s="100">
        <v>2150717</v>
      </c>
      <c r="KQ199" s="100">
        <v>0</v>
      </c>
      <c r="KR199" s="100">
        <v>301220897</v>
      </c>
      <c r="KS199" s="100">
        <v>331750</v>
      </c>
      <c r="KT199" s="100">
        <v>0</v>
      </c>
    </row>
    <row r="200" spans="1:306" x14ac:dyDescent="0.25">
      <c r="A200" s="61">
        <v>3213</v>
      </c>
      <c r="B200" s="61" t="s">
        <v>214</v>
      </c>
      <c r="C200" s="61">
        <v>4454788</v>
      </c>
      <c r="D200" s="61">
        <v>486</v>
      </c>
      <c r="E200" s="61">
        <v>9166.23</v>
      </c>
      <c r="F200" s="61">
        <v>75</v>
      </c>
      <c r="G200" s="61">
        <v>9241.23</v>
      </c>
      <c r="H200" s="61">
        <v>485</v>
      </c>
      <c r="I200" s="61">
        <v>4481997</v>
      </c>
      <c r="J200" s="61">
        <v>0</v>
      </c>
      <c r="K200" s="61">
        <v>49401</v>
      </c>
      <c r="L200" s="61">
        <v>0</v>
      </c>
      <c r="M200" s="61">
        <v>0</v>
      </c>
      <c r="N200" s="61">
        <v>0</v>
      </c>
      <c r="O200" s="61">
        <v>0</v>
      </c>
      <c r="P200" s="61">
        <v>300000</v>
      </c>
      <c r="Q200" s="61">
        <v>9241</v>
      </c>
      <c r="R200" s="61">
        <v>0</v>
      </c>
      <c r="S200" s="61">
        <v>4930776</v>
      </c>
      <c r="T200" s="61">
        <v>1822357</v>
      </c>
      <c r="U200" s="61">
        <v>3108419</v>
      </c>
      <c r="V200" s="61">
        <v>3108419</v>
      </c>
      <c r="W200" s="61">
        <v>178918</v>
      </c>
      <c r="X200" s="61">
        <v>1064</v>
      </c>
      <c r="Y200" s="61">
        <v>297480159</v>
      </c>
      <c r="Z200" s="61">
        <v>0</v>
      </c>
      <c r="AA200" s="61">
        <v>0</v>
      </c>
      <c r="AB200" s="61">
        <v>0</v>
      </c>
      <c r="AC200" s="61">
        <v>58537</v>
      </c>
      <c r="AD200" s="61">
        <v>31600</v>
      </c>
      <c r="AE200" s="94">
        <v>4531398</v>
      </c>
      <c r="AF200" s="94">
        <v>485</v>
      </c>
      <c r="AG200" s="94">
        <v>9343.09</v>
      </c>
      <c r="AH200" s="94">
        <v>0</v>
      </c>
      <c r="AI200" s="94">
        <v>9343.09</v>
      </c>
      <c r="AJ200" s="94">
        <v>492</v>
      </c>
      <c r="AK200" s="94">
        <v>4596800</v>
      </c>
      <c r="AL200" s="94">
        <v>0</v>
      </c>
      <c r="AM200" s="94">
        <v>424</v>
      </c>
      <c r="AN200" s="94">
        <v>0</v>
      </c>
      <c r="AO200" s="94">
        <v>0</v>
      </c>
      <c r="AP200" s="94">
        <v>0</v>
      </c>
      <c r="AQ200" s="94">
        <v>0</v>
      </c>
      <c r="AR200" s="94">
        <v>300000</v>
      </c>
      <c r="AS200" s="94">
        <v>0</v>
      </c>
      <c r="AT200" s="94">
        <v>210000</v>
      </c>
      <c r="AU200" s="94">
        <v>5107224</v>
      </c>
      <c r="AV200" s="94">
        <v>2157045</v>
      </c>
      <c r="AW200" s="94">
        <v>2950179</v>
      </c>
      <c r="AX200" s="94">
        <v>2950179</v>
      </c>
      <c r="AY200" s="94">
        <v>174275</v>
      </c>
      <c r="AZ200" s="94">
        <v>934</v>
      </c>
      <c r="BA200" s="94">
        <v>295918406</v>
      </c>
      <c r="BB200" s="94">
        <v>0</v>
      </c>
      <c r="BC200" s="94">
        <v>0</v>
      </c>
      <c r="BD200" s="94">
        <v>0</v>
      </c>
      <c r="BE200" s="94">
        <v>0</v>
      </c>
      <c r="BF200" s="94">
        <v>0</v>
      </c>
      <c r="BG200" s="94">
        <v>0</v>
      </c>
      <c r="BH200" s="94">
        <v>0</v>
      </c>
      <c r="BI200" s="94">
        <v>0</v>
      </c>
      <c r="BJ200" s="85">
        <v>4597224</v>
      </c>
      <c r="BK200" s="85">
        <v>492</v>
      </c>
      <c r="BL200" s="85">
        <v>9343.9500000000007</v>
      </c>
      <c r="BM200" s="85">
        <v>0</v>
      </c>
      <c r="BN200" s="85">
        <v>9343.9500000000007</v>
      </c>
      <c r="BO200" s="85">
        <v>499</v>
      </c>
      <c r="BP200" s="85">
        <v>4662631</v>
      </c>
      <c r="BQ200" s="85">
        <v>0</v>
      </c>
      <c r="BR200" s="85">
        <v>0</v>
      </c>
      <c r="BS200" s="85">
        <v>0</v>
      </c>
      <c r="BT200" s="85">
        <v>0</v>
      </c>
      <c r="BU200" s="85">
        <v>0</v>
      </c>
      <c r="BV200" s="85">
        <v>0</v>
      </c>
      <c r="BW200" s="85">
        <v>300000</v>
      </c>
      <c r="BX200" s="85">
        <v>0</v>
      </c>
      <c r="BY200" s="85">
        <v>180357</v>
      </c>
      <c r="BZ200" s="85">
        <v>5142988</v>
      </c>
      <c r="CA200" s="85">
        <v>2479014</v>
      </c>
      <c r="CB200" s="85">
        <v>2663974</v>
      </c>
      <c r="CC200" s="85">
        <v>2673318</v>
      </c>
      <c r="CD200" s="85">
        <v>322000</v>
      </c>
      <c r="CE200" s="85">
        <v>739</v>
      </c>
      <c r="CF200" s="85">
        <v>299159079</v>
      </c>
      <c r="CG200" s="85">
        <v>0</v>
      </c>
      <c r="CH200" s="85">
        <v>9344</v>
      </c>
      <c r="CI200" s="85">
        <v>0</v>
      </c>
      <c r="CJ200" s="85">
        <v>0</v>
      </c>
      <c r="CK200" s="85">
        <v>0</v>
      </c>
      <c r="CL200" s="85">
        <v>0</v>
      </c>
      <c r="CM200" s="85">
        <v>0</v>
      </c>
      <c r="CN200" s="85">
        <v>0</v>
      </c>
      <c r="CO200" s="91">
        <v>4662631</v>
      </c>
      <c r="CP200" s="91">
        <v>499</v>
      </c>
      <c r="CQ200" s="91">
        <v>9343.9500000000007</v>
      </c>
      <c r="CR200" s="91">
        <v>0</v>
      </c>
      <c r="CS200" s="91">
        <v>9343.9500000000007</v>
      </c>
      <c r="CT200" s="91">
        <v>497</v>
      </c>
      <c r="CU200" s="91">
        <v>4643943</v>
      </c>
      <c r="CV200" s="91">
        <v>0</v>
      </c>
      <c r="CW200" s="91">
        <v>22607</v>
      </c>
      <c r="CX200" s="91">
        <v>0</v>
      </c>
      <c r="CY200" s="91">
        <v>0</v>
      </c>
      <c r="CZ200" s="91">
        <v>0</v>
      </c>
      <c r="DA200" s="91">
        <v>0</v>
      </c>
      <c r="DB200" s="91">
        <v>300000</v>
      </c>
      <c r="DC200" s="91">
        <v>18688</v>
      </c>
      <c r="DD200" s="91">
        <v>181557</v>
      </c>
      <c r="DE200" s="91">
        <v>5228135</v>
      </c>
      <c r="DF200" s="91">
        <v>2548621</v>
      </c>
      <c r="DG200" s="91">
        <v>2679514</v>
      </c>
      <c r="DH200" s="91">
        <v>2679514</v>
      </c>
      <c r="DI200" s="91">
        <v>407000</v>
      </c>
      <c r="DJ200" s="91">
        <v>750</v>
      </c>
      <c r="DK200" s="91">
        <v>308006302</v>
      </c>
      <c r="DL200" s="91">
        <v>0</v>
      </c>
      <c r="DM200" s="91">
        <v>0</v>
      </c>
      <c r="DN200" s="91">
        <v>18688</v>
      </c>
      <c r="DO200" s="91">
        <v>0</v>
      </c>
      <c r="DP200" s="91">
        <v>27592</v>
      </c>
      <c r="DQ200" s="91">
        <v>15060</v>
      </c>
      <c r="DR200" s="91">
        <v>0</v>
      </c>
      <c r="DS200" s="91">
        <v>0</v>
      </c>
      <c r="DT200" s="91">
        <v>0</v>
      </c>
      <c r="DU200" s="92">
        <v>4666550</v>
      </c>
      <c r="DV200" s="92">
        <v>497</v>
      </c>
      <c r="DW200" s="92">
        <v>9389.44</v>
      </c>
      <c r="DX200" s="92">
        <v>10.56</v>
      </c>
      <c r="DY200" s="92">
        <v>9400</v>
      </c>
      <c r="DZ200" s="92">
        <v>491</v>
      </c>
      <c r="EA200" s="92">
        <v>4666550</v>
      </c>
      <c r="EB200" s="92">
        <v>0</v>
      </c>
      <c r="EC200" s="92">
        <v>7692</v>
      </c>
      <c r="ED200" s="92">
        <v>0</v>
      </c>
      <c r="EE200" s="92">
        <v>0</v>
      </c>
      <c r="EF200" s="92">
        <v>0</v>
      </c>
      <c r="EG200" s="92">
        <v>0</v>
      </c>
      <c r="EH200" s="92">
        <v>300000</v>
      </c>
      <c r="EI200" s="92">
        <v>56400</v>
      </c>
      <c r="EJ200" s="92">
        <v>185157</v>
      </c>
      <c r="EK200" s="92">
        <v>5246815</v>
      </c>
      <c r="EL200" s="92">
        <v>2540514</v>
      </c>
      <c r="EM200" s="92">
        <v>2706301</v>
      </c>
      <c r="EN200" s="92">
        <v>2715701</v>
      </c>
      <c r="EO200" s="92">
        <v>565000</v>
      </c>
      <c r="EP200" s="92">
        <v>768</v>
      </c>
      <c r="EQ200" s="92">
        <v>326192178</v>
      </c>
      <c r="ER200" s="92">
        <v>0</v>
      </c>
      <c r="ES200" s="92">
        <v>9400</v>
      </c>
      <c r="ET200" s="92">
        <v>51150</v>
      </c>
      <c r="EU200" s="92">
        <v>0</v>
      </c>
      <c r="EV200" s="92">
        <v>0</v>
      </c>
      <c r="EW200" s="92">
        <v>31016</v>
      </c>
      <c r="EX200" s="92">
        <v>0</v>
      </c>
      <c r="EY200" s="92">
        <v>0</v>
      </c>
      <c r="EZ200" s="92">
        <v>0</v>
      </c>
      <c r="FA200" s="88">
        <v>4623092</v>
      </c>
      <c r="FB200" s="88">
        <v>491</v>
      </c>
      <c r="FC200" s="88">
        <v>9415.67</v>
      </c>
      <c r="FD200" s="88">
        <v>284.33</v>
      </c>
      <c r="FE200" s="88">
        <v>9700</v>
      </c>
      <c r="FF200" s="88">
        <v>488</v>
      </c>
      <c r="FG200" s="88">
        <v>4733600</v>
      </c>
      <c r="FH200" s="88">
        <v>0</v>
      </c>
      <c r="FI200" s="88">
        <v>0</v>
      </c>
      <c r="FJ200" s="88">
        <v>9831</v>
      </c>
      <c r="FK200" s="88">
        <v>0</v>
      </c>
      <c r="FL200" s="88">
        <v>0</v>
      </c>
      <c r="FM200" s="88">
        <v>0</v>
      </c>
      <c r="FN200" s="88">
        <v>300000</v>
      </c>
      <c r="FO200" s="88">
        <v>29100</v>
      </c>
      <c r="FP200" s="88">
        <v>60957</v>
      </c>
      <c r="FQ200" s="88">
        <v>0</v>
      </c>
      <c r="FR200" s="88">
        <v>0</v>
      </c>
      <c r="FS200" s="88">
        <v>0</v>
      </c>
      <c r="FT200" s="88">
        <v>0</v>
      </c>
      <c r="FU200" s="88">
        <v>32184</v>
      </c>
      <c r="FV200" s="88">
        <v>0</v>
      </c>
      <c r="FW200" s="88">
        <v>5165672</v>
      </c>
      <c r="FX200" s="88">
        <v>2564666</v>
      </c>
      <c r="FY200" s="88">
        <v>2601006</v>
      </c>
      <c r="FZ200" s="88">
        <v>2601007</v>
      </c>
      <c r="GA200" s="88">
        <v>429000</v>
      </c>
      <c r="GB200" s="88">
        <v>338975286</v>
      </c>
      <c r="GC200" s="88">
        <v>0</v>
      </c>
      <c r="GD200" s="88">
        <v>1</v>
      </c>
      <c r="GE200" s="93">
        <v>4743431</v>
      </c>
      <c r="GF200" s="93">
        <v>488</v>
      </c>
      <c r="GG200" s="93">
        <v>9720.15</v>
      </c>
      <c r="GH200" s="93">
        <v>279.85000000000002</v>
      </c>
      <c r="GI200" s="93">
        <v>10000</v>
      </c>
      <c r="GJ200" s="93">
        <v>487</v>
      </c>
      <c r="GK200" s="93">
        <v>4870000</v>
      </c>
      <c r="GL200" s="93">
        <v>0</v>
      </c>
      <c r="GM200" s="93">
        <v>0</v>
      </c>
      <c r="GN200" s="93">
        <v>30733</v>
      </c>
      <c r="GO200" s="93">
        <v>0</v>
      </c>
      <c r="GP200" s="93">
        <v>0</v>
      </c>
      <c r="GQ200" s="93">
        <v>0</v>
      </c>
      <c r="GR200" s="93">
        <v>300000</v>
      </c>
      <c r="GS200" s="93">
        <v>10000</v>
      </c>
      <c r="GT200" s="93">
        <v>49357</v>
      </c>
      <c r="GU200" s="93">
        <v>0</v>
      </c>
      <c r="GV200" s="93">
        <v>0</v>
      </c>
      <c r="GW200" s="93">
        <v>0</v>
      </c>
      <c r="GX200" s="93">
        <v>0</v>
      </c>
      <c r="GY200" s="93">
        <v>33846</v>
      </c>
      <c r="GZ200" s="93">
        <v>0</v>
      </c>
      <c r="HA200" s="93">
        <v>5293936</v>
      </c>
      <c r="HB200" s="93">
        <v>2919440</v>
      </c>
      <c r="HC200" s="93">
        <v>2374496</v>
      </c>
      <c r="HD200" s="93">
        <v>2374496</v>
      </c>
      <c r="HE200" s="93">
        <v>300000</v>
      </c>
      <c r="HF200" s="93">
        <v>357180739</v>
      </c>
      <c r="HG200" s="93">
        <v>0</v>
      </c>
      <c r="HH200" s="93">
        <v>0</v>
      </c>
      <c r="HI200" s="65">
        <v>4900733</v>
      </c>
      <c r="HJ200" s="65">
        <v>487</v>
      </c>
      <c r="HK200" s="65">
        <v>10063.11</v>
      </c>
      <c r="HL200" s="65">
        <v>0</v>
      </c>
      <c r="HM200" s="65">
        <v>10063.11</v>
      </c>
      <c r="HN200" s="65">
        <v>480</v>
      </c>
      <c r="HO200" s="65">
        <v>4830293</v>
      </c>
      <c r="HP200" s="65">
        <v>70440</v>
      </c>
      <c r="HQ200" s="65">
        <v>0</v>
      </c>
      <c r="HR200" s="65">
        <v>0</v>
      </c>
      <c r="HS200" s="65">
        <v>0</v>
      </c>
      <c r="HT200" s="65">
        <v>0</v>
      </c>
      <c r="HU200" s="65">
        <v>0</v>
      </c>
      <c r="HV200" s="65">
        <v>300000</v>
      </c>
      <c r="HW200" s="65">
        <v>70442</v>
      </c>
      <c r="HX200" s="65">
        <v>47957</v>
      </c>
      <c r="HY200" s="65">
        <v>0</v>
      </c>
      <c r="HZ200" s="65">
        <v>11330</v>
      </c>
      <c r="IA200" s="65">
        <v>0</v>
      </c>
      <c r="IB200" s="65">
        <v>0</v>
      </c>
      <c r="IC200" s="65">
        <v>33990</v>
      </c>
      <c r="ID200" s="65">
        <v>0</v>
      </c>
      <c r="IE200" s="65">
        <v>5364452</v>
      </c>
      <c r="IF200" s="65">
        <v>2886216</v>
      </c>
      <c r="IG200" s="65">
        <v>2478236</v>
      </c>
      <c r="IH200" s="65">
        <v>2498362</v>
      </c>
      <c r="II200" s="65">
        <v>750449</v>
      </c>
      <c r="IJ200" s="65">
        <v>383775910</v>
      </c>
      <c r="IK200" s="65">
        <v>0</v>
      </c>
      <c r="IL200" s="65">
        <v>20126</v>
      </c>
      <c r="IM200" s="90">
        <v>4830293</v>
      </c>
      <c r="IN200" s="90">
        <v>480</v>
      </c>
      <c r="IO200" s="90">
        <v>10063.11</v>
      </c>
      <c r="IP200" s="90">
        <v>0</v>
      </c>
      <c r="IQ200" s="90">
        <v>10063.11</v>
      </c>
      <c r="IR200" s="90">
        <v>467</v>
      </c>
      <c r="IS200" s="90">
        <v>4699472</v>
      </c>
      <c r="IT200" s="90">
        <v>130821</v>
      </c>
      <c r="IU200" s="90">
        <v>0</v>
      </c>
      <c r="IV200" s="90">
        <v>30788</v>
      </c>
      <c r="IW200" s="90">
        <v>0</v>
      </c>
      <c r="IX200" s="90">
        <v>0</v>
      </c>
      <c r="IY200" s="90">
        <v>0</v>
      </c>
      <c r="IZ200" s="90">
        <v>300000</v>
      </c>
      <c r="JA200" s="90">
        <v>130820</v>
      </c>
      <c r="JB200" s="90">
        <v>46557</v>
      </c>
      <c r="JC200" s="90">
        <v>0</v>
      </c>
      <c r="JD200" s="90">
        <v>0</v>
      </c>
      <c r="JE200" s="90">
        <v>0</v>
      </c>
      <c r="JF200" s="90">
        <v>0</v>
      </c>
      <c r="JG200" s="90">
        <v>16798</v>
      </c>
      <c r="JH200" s="90">
        <v>0</v>
      </c>
      <c r="JI200" s="90">
        <v>5355256</v>
      </c>
      <c r="JJ200" s="90">
        <v>2945795</v>
      </c>
      <c r="JK200" s="90">
        <v>2409461</v>
      </c>
      <c r="JL200" s="90">
        <v>2419525</v>
      </c>
      <c r="JM200" s="90">
        <v>913825</v>
      </c>
      <c r="JN200" s="90">
        <v>451886375</v>
      </c>
      <c r="JO200" s="90">
        <v>0</v>
      </c>
      <c r="JP200" s="90">
        <v>10064</v>
      </c>
      <c r="JQ200" s="100">
        <v>4730260</v>
      </c>
      <c r="JR200" s="100">
        <v>467</v>
      </c>
      <c r="JS200" s="100">
        <v>10129.040000000001</v>
      </c>
      <c r="JT200" s="100">
        <v>870.96</v>
      </c>
      <c r="JU200" s="100">
        <v>11000</v>
      </c>
      <c r="JV200" s="100">
        <v>451</v>
      </c>
      <c r="JW200" s="100">
        <v>4961000</v>
      </c>
      <c r="JX200" s="100">
        <v>0</v>
      </c>
      <c r="JY200" s="100">
        <v>0</v>
      </c>
      <c r="JZ200" s="100">
        <v>0</v>
      </c>
      <c r="KA200" s="100">
        <v>0</v>
      </c>
      <c r="KB200" s="100">
        <v>0</v>
      </c>
      <c r="KC200" s="100">
        <v>0</v>
      </c>
      <c r="KD200" s="100">
        <v>300000</v>
      </c>
      <c r="KE200" s="100">
        <v>176000</v>
      </c>
      <c r="KF200" s="100">
        <v>213357</v>
      </c>
      <c r="KG200" s="100">
        <v>0</v>
      </c>
      <c r="KH200" s="100">
        <v>43105</v>
      </c>
      <c r="KI200" s="100">
        <v>0</v>
      </c>
      <c r="KJ200" s="100">
        <v>0</v>
      </c>
      <c r="KK200" s="100">
        <v>71745</v>
      </c>
      <c r="KL200" s="100">
        <v>0</v>
      </c>
      <c r="KM200" s="100">
        <v>5765207</v>
      </c>
      <c r="KN200" s="100">
        <v>2712692</v>
      </c>
      <c r="KO200" s="100">
        <v>3052515</v>
      </c>
      <c r="KP200" s="100">
        <v>3052515</v>
      </c>
      <c r="KQ200" s="100">
        <v>721475</v>
      </c>
      <c r="KR200" s="100">
        <v>536929667</v>
      </c>
      <c r="KS200" s="100">
        <v>0</v>
      </c>
      <c r="KT200" s="100">
        <v>0</v>
      </c>
    </row>
    <row r="201" spans="1:306" x14ac:dyDescent="0.25">
      <c r="A201" s="61">
        <v>3220</v>
      </c>
      <c r="B201" s="61" t="s">
        <v>215</v>
      </c>
      <c r="C201" s="61">
        <v>17403593</v>
      </c>
      <c r="D201" s="61">
        <v>1902</v>
      </c>
      <c r="E201" s="61">
        <v>9150.15</v>
      </c>
      <c r="F201" s="61">
        <v>75</v>
      </c>
      <c r="G201" s="61">
        <v>9225.15</v>
      </c>
      <c r="H201" s="61">
        <v>1878</v>
      </c>
      <c r="I201" s="61">
        <v>17324832</v>
      </c>
      <c r="J201" s="61">
        <v>0</v>
      </c>
      <c r="K201" s="61">
        <v>0</v>
      </c>
      <c r="L201" s="61">
        <v>0</v>
      </c>
      <c r="M201" s="61">
        <v>0</v>
      </c>
      <c r="N201" s="61">
        <v>0</v>
      </c>
      <c r="O201" s="61">
        <v>0</v>
      </c>
      <c r="P201" s="61">
        <v>0</v>
      </c>
      <c r="Q201" s="61">
        <v>221404</v>
      </c>
      <c r="R201" s="61">
        <v>148840</v>
      </c>
      <c r="S201" s="61">
        <v>17798408</v>
      </c>
      <c r="T201" s="61">
        <v>10286665</v>
      </c>
      <c r="U201" s="61">
        <v>7511743</v>
      </c>
      <c r="V201" s="61">
        <v>7511311</v>
      </c>
      <c r="W201" s="61">
        <v>458084</v>
      </c>
      <c r="X201" s="61">
        <v>12858</v>
      </c>
      <c r="Y201" s="61">
        <v>866095798</v>
      </c>
      <c r="Z201" s="61">
        <v>432</v>
      </c>
      <c r="AA201" s="61">
        <v>0</v>
      </c>
      <c r="AB201" s="61">
        <v>78761</v>
      </c>
      <c r="AC201" s="61">
        <v>0</v>
      </c>
      <c r="AD201" s="61">
        <v>24571</v>
      </c>
      <c r="AE201" s="94">
        <v>17324832</v>
      </c>
      <c r="AF201" s="94">
        <v>1878</v>
      </c>
      <c r="AG201" s="94">
        <v>9225.15</v>
      </c>
      <c r="AH201" s="94">
        <v>0</v>
      </c>
      <c r="AI201" s="94">
        <v>9225.15</v>
      </c>
      <c r="AJ201" s="94">
        <v>1883</v>
      </c>
      <c r="AK201" s="94">
        <v>17370957</v>
      </c>
      <c r="AL201" s="94">
        <v>0</v>
      </c>
      <c r="AM201" s="94">
        <v>4864</v>
      </c>
      <c r="AN201" s="94">
        <v>0</v>
      </c>
      <c r="AO201" s="94">
        <v>0</v>
      </c>
      <c r="AP201" s="94">
        <v>0</v>
      </c>
      <c r="AQ201" s="94">
        <v>0</v>
      </c>
      <c r="AR201" s="94">
        <v>0</v>
      </c>
      <c r="AS201" s="94">
        <v>0</v>
      </c>
      <c r="AT201" s="94">
        <v>142902</v>
      </c>
      <c r="AU201" s="94">
        <v>17629862</v>
      </c>
      <c r="AV201" s="94">
        <v>10129429</v>
      </c>
      <c r="AW201" s="94">
        <v>7500433</v>
      </c>
      <c r="AX201" s="94">
        <v>7463533</v>
      </c>
      <c r="AY201" s="94">
        <v>458285</v>
      </c>
      <c r="AZ201" s="94">
        <v>15622</v>
      </c>
      <c r="BA201" s="94">
        <v>883915708</v>
      </c>
      <c r="BB201" s="94">
        <v>36900</v>
      </c>
      <c r="BC201" s="94">
        <v>0</v>
      </c>
      <c r="BD201" s="94">
        <v>0</v>
      </c>
      <c r="BE201" s="94">
        <v>0</v>
      </c>
      <c r="BF201" s="94">
        <v>74238</v>
      </c>
      <c r="BG201" s="94">
        <v>36901</v>
      </c>
      <c r="BH201" s="94">
        <v>0</v>
      </c>
      <c r="BI201" s="94">
        <v>0</v>
      </c>
      <c r="BJ201" s="85">
        <v>17375821</v>
      </c>
      <c r="BK201" s="85">
        <v>1883</v>
      </c>
      <c r="BL201" s="85">
        <v>9227.73</v>
      </c>
      <c r="BM201" s="85">
        <v>0</v>
      </c>
      <c r="BN201" s="85">
        <v>9227.73</v>
      </c>
      <c r="BO201" s="85">
        <v>1891</v>
      </c>
      <c r="BP201" s="85">
        <v>17449637</v>
      </c>
      <c r="BQ201" s="85">
        <v>0</v>
      </c>
      <c r="BR201" s="85">
        <v>0</v>
      </c>
      <c r="BS201" s="85">
        <v>0</v>
      </c>
      <c r="BT201" s="85">
        <v>0</v>
      </c>
      <c r="BU201" s="85">
        <v>0</v>
      </c>
      <c r="BV201" s="85">
        <v>0</v>
      </c>
      <c r="BW201" s="85">
        <v>0</v>
      </c>
      <c r="BX201" s="85">
        <v>0</v>
      </c>
      <c r="BY201" s="85">
        <v>787128</v>
      </c>
      <c r="BZ201" s="85">
        <v>18340993</v>
      </c>
      <c r="CA201" s="85">
        <v>10622482</v>
      </c>
      <c r="CB201" s="85">
        <v>7718511</v>
      </c>
      <c r="CC201" s="85">
        <v>7714284</v>
      </c>
      <c r="CD201" s="85">
        <v>444875</v>
      </c>
      <c r="CE201" s="85">
        <v>14425</v>
      </c>
      <c r="CF201" s="85">
        <v>931293093</v>
      </c>
      <c r="CG201" s="85">
        <v>4227</v>
      </c>
      <c r="CH201" s="85">
        <v>0</v>
      </c>
      <c r="CI201" s="85">
        <v>0</v>
      </c>
      <c r="CJ201" s="85">
        <v>302</v>
      </c>
      <c r="CK201" s="85">
        <v>67311</v>
      </c>
      <c r="CL201" s="85">
        <v>36615</v>
      </c>
      <c r="CM201" s="85">
        <v>0</v>
      </c>
      <c r="CN201" s="85">
        <v>0</v>
      </c>
      <c r="CO201" s="91">
        <v>17449637</v>
      </c>
      <c r="CP201" s="91">
        <v>1891</v>
      </c>
      <c r="CQ201" s="91">
        <v>9227.73</v>
      </c>
      <c r="CR201" s="91">
        <v>0</v>
      </c>
      <c r="CS201" s="91">
        <v>9227.73</v>
      </c>
      <c r="CT201" s="91">
        <v>1889</v>
      </c>
      <c r="CU201" s="91">
        <v>17431182</v>
      </c>
      <c r="CV201" s="91">
        <v>0</v>
      </c>
      <c r="CW201" s="91">
        <v>0</v>
      </c>
      <c r="CX201" s="91">
        <v>0</v>
      </c>
      <c r="CY201" s="91">
        <v>0</v>
      </c>
      <c r="CZ201" s="91">
        <v>0</v>
      </c>
      <c r="DA201" s="91">
        <v>0</v>
      </c>
      <c r="DB201" s="91">
        <v>0</v>
      </c>
      <c r="DC201" s="91">
        <v>18455</v>
      </c>
      <c r="DD201" s="91">
        <v>813866</v>
      </c>
      <c r="DE201" s="91">
        <v>18422030</v>
      </c>
      <c r="DF201" s="91">
        <v>10945277</v>
      </c>
      <c r="DG201" s="91">
        <v>7476753</v>
      </c>
      <c r="DH201" s="91">
        <v>7476753</v>
      </c>
      <c r="DI201" s="91">
        <v>456322</v>
      </c>
      <c r="DJ201" s="91">
        <v>14637</v>
      </c>
      <c r="DK201" s="91">
        <v>979617948</v>
      </c>
      <c r="DL201" s="91">
        <v>0</v>
      </c>
      <c r="DM201" s="91">
        <v>0</v>
      </c>
      <c r="DN201" s="91">
        <v>18455</v>
      </c>
      <c r="DO201" s="91">
        <v>0</v>
      </c>
      <c r="DP201" s="91">
        <v>68537</v>
      </c>
      <c r="DQ201" s="91">
        <v>71535</v>
      </c>
      <c r="DR201" s="91">
        <v>0</v>
      </c>
      <c r="DS201" s="91">
        <v>0</v>
      </c>
      <c r="DT201" s="91">
        <v>0</v>
      </c>
      <c r="DU201" s="92">
        <v>17431182</v>
      </c>
      <c r="DV201" s="92">
        <v>1889</v>
      </c>
      <c r="DW201" s="92">
        <v>9227.73</v>
      </c>
      <c r="DX201" s="92">
        <v>172.27</v>
      </c>
      <c r="DY201" s="92">
        <v>9400</v>
      </c>
      <c r="DZ201" s="92">
        <v>1862</v>
      </c>
      <c r="EA201" s="92">
        <v>17502800</v>
      </c>
      <c r="EB201" s="92">
        <v>0</v>
      </c>
      <c r="EC201" s="92">
        <v>0</v>
      </c>
      <c r="ED201" s="92">
        <v>0</v>
      </c>
      <c r="EE201" s="92">
        <v>0</v>
      </c>
      <c r="EF201" s="92">
        <v>0</v>
      </c>
      <c r="EG201" s="92">
        <v>0</v>
      </c>
      <c r="EH201" s="92">
        <v>0</v>
      </c>
      <c r="EI201" s="92">
        <v>253800</v>
      </c>
      <c r="EJ201" s="92">
        <v>274336</v>
      </c>
      <c r="EK201" s="92">
        <v>18198783</v>
      </c>
      <c r="EL201" s="92">
        <v>10680450</v>
      </c>
      <c r="EM201" s="92">
        <v>7518333</v>
      </c>
      <c r="EN201" s="92">
        <v>7518334</v>
      </c>
      <c r="EO201" s="92">
        <v>1410109</v>
      </c>
      <c r="EP201" s="92">
        <v>14991</v>
      </c>
      <c r="EQ201" s="92">
        <v>1016759710</v>
      </c>
      <c r="ER201" s="92">
        <v>0</v>
      </c>
      <c r="ES201" s="92">
        <v>1</v>
      </c>
      <c r="ET201" s="92">
        <v>0</v>
      </c>
      <c r="EU201" s="92">
        <v>983</v>
      </c>
      <c r="EV201" s="92">
        <v>0</v>
      </c>
      <c r="EW201" s="92">
        <v>154433</v>
      </c>
      <c r="EX201" s="92">
        <v>0</v>
      </c>
      <c r="EY201" s="92">
        <v>0</v>
      </c>
      <c r="EZ201" s="92">
        <v>12431</v>
      </c>
      <c r="FA201" s="88">
        <v>17502800</v>
      </c>
      <c r="FB201" s="88">
        <v>1862</v>
      </c>
      <c r="FC201" s="88">
        <v>9400</v>
      </c>
      <c r="FD201" s="88">
        <v>300</v>
      </c>
      <c r="FE201" s="88">
        <v>9700</v>
      </c>
      <c r="FF201" s="88">
        <v>1837</v>
      </c>
      <c r="FG201" s="88">
        <v>17818900</v>
      </c>
      <c r="FH201" s="88">
        <v>0</v>
      </c>
      <c r="FI201" s="88">
        <v>0</v>
      </c>
      <c r="FJ201" s="88">
        <v>0</v>
      </c>
      <c r="FK201" s="88">
        <v>0</v>
      </c>
      <c r="FL201" s="88">
        <v>0</v>
      </c>
      <c r="FM201" s="88">
        <v>0</v>
      </c>
      <c r="FN201" s="88">
        <v>0</v>
      </c>
      <c r="FO201" s="88">
        <v>242500</v>
      </c>
      <c r="FP201" s="88">
        <v>358985</v>
      </c>
      <c r="FQ201" s="88">
        <v>0</v>
      </c>
      <c r="FR201" s="88">
        <v>2901</v>
      </c>
      <c r="FS201" s="88">
        <v>0</v>
      </c>
      <c r="FT201" s="88">
        <v>0</v>
      </c>
      <c r="FU201" s="88">
        <v>165589</v>
      </c>
      <c r="FV201" s="88">
        <v>38169</v>
      </c>
      <c r="FW201" s="88">
        <v>18627044</v>
      </c>
      <c r="FX201" s="88">
        <v>11040926</v>
      </c>
      <c r="FY201" s="88">
        <v>7586118</v>
      </c>
      <c r="FZ201" s="88">
        <v>7586118</v>
      </c>
      <c r="GA201" s="88">
        <v>1731834</v>
      </c>
      <c r="GB201" s="88">
        <v>1069282892</v>
      </c>
      <c r="GC201" s="88">
        <v>0</v>
      </c>
      <c r="GD201" s="88">
        <v>0</v>
      </c>
      <c r="GE201" s="93">
        <v>17818900</v>
      </c>
      <c r="GF201" s="93">
        <v>1837</v>
      </c>
      <c r="GG201" s="93">
        <v>9700</v>
      </c>
      <c r="GH201" s="93">
        <v>300</v>
      </c>
      <c r="GI201" s="93">
        <v>10000</v>
      </c>
      <c r="GJ201" s="93">
        <v>1796</v>
      </c>
      <c r="GK201" s="93">
        <v>17960000</v>
      </c>
      <c r="GL201" s="93">
        <v>0</v>
      </c>
      <c r="GM201" s="93">
        <v>0</v>
      </c>
      <c r="GN201" s="93">
        <v>0</v>
      </c>
      <c r="GO201" s="93">
        <v>0</v>
      </c>
      <c r="GP201" s="93">
        <v>0</v>
      </c>
      <c r="GQ201" s="93">
        <v>0</v>
      </c>
      <c r="GR201" s="93">
        <v>0</v>
      </c>
      <c r="GS201" s="93">
        <v>410000</v>
      </c>
      <c r="GT201" s="93">
        <v>264560</v>
      </c>
      <c r="GU201" s="93">
        <v>1339</v>
      </c>
      <c r="GV201" s="93">
        <v>0</v>
      </c>
      <c r="GW201" s="93">
        <v>0</v>
      </c>
      <c r="GX201" s="93">
        <v>0</v>
      </c>
      <c r="GY201" s="93">
        <v>241346</v>
      </c>
      <c r="GZ201" s="93">
        <v>32443</v>
      </c>
      <c r="HA201" s="93">
        <v>18909688</v>
      </c>
      <c r="HB201" s="93">
        <v>11495221</v>
      </c>
      <c r="HC201" s="93">
        <v>7414467</v>
      </c>
      <c r="HD201" s="93">
        <v>7414467</v>
      </c>
      <c r="HE201" s="93">
        <v>1977962</v>
      </c>
      <c r="HF201" s="93">
        <v>1103287202</v>
      </c>
      <c r="HG201" s="93">
        <v>0</v>
      </c>
      <c r="HH201" s="93">
        <v>0</v>
      </c>
      <c r="HI201" s="65">
        <v>17960000</v>
      </c>
      <c r="HJ201" s="65">
        <v>1796</v>
      </c>
      <c r="HK201" s="65">
        <v>10000</v>
      </c>
      <c r="HL201" s="65">
        <v>0</v>
      </c>
      <c r="HM201" s="65">
        <v>10000</v>
      </c>
      <c r="HN201" s="65">
        <v>1767</v>
      </c>
      <c r="HO201" s="65">
        <v>17670000</v>
      </c>
      <c r="HP201" s="65">
        <v>290000</v>
      </c>
      <c r="HQ201" s="65">
        <v>0</v>
      </c>
      <c r="HR201" s="65">
        <v>0</v>
      </c>
      <c r="HS201" s="65">
        <v>0</v>
      </c>
      <c r="HT201" s="65">
        <v>0</v>
      </c>
      <c r="HU201" s="65">
        <v>0</v>
      </c>
      <c r="HV201" s="65">
        <v>0</v>
      </c>
      <c r="HW201" s="65">
        <v>290000</v>
      </c>
      <c r="HX201" s="65">
        <v>360722</v>
      </c>
      <c r="HY201" s="65">
        <v>645</v>
      </c>
      <c r="HZ201" s="65">
        <v>76026</v>
      </c>
      <c r="IA201" s="65">
        <v>0</v>
      </c>
      <c r="IB201" s="65">
        <v>0</v>
      </c>
      <c r="IC201" s="65">
        <v>241744</v>
      </c>
      <c r="ID201" s="65">
        <v>6507</v>
      </c>
      <c r="IE201" s="65">
        <v>18935644</v>
      </c>
      <c r="IF201" s="65">
        <v>11864606</v>
      </c>
      <c r="IG201" s="65">
        <v>7071038</v>
      </c>
      <c r="IH201" s="65">
        <v>7071038</v>
      </c>
      <c r="II201" s="65">
        <v>2663681</v>
      </c>
      <c r="IJ201" s="65">
        <v>1181303730</v>
      </c>
      <c r="IK201" s="65">
        <v>0</v>
      </c>
      <c r="IL201" s="65">
        <v>0</v>
      </c>
      <c r="IM201" s="90">
        <v>17670000</v>
      </c>
      <c r="IN201" s="90">
        <v>1767</v>
      </c>
      <c r="IO201" s="90">
        <v>10000</v>
      </c>
      <c r="IP201" s="90">
        <v>0</v>
      </c>
      <c r="IQ201" s="90">
        <v>10000</v>
      </c>
      <c r="IR201" s="90">
        <v>1752</v>
      </c>
      <c r="IS201" s="90">
        <v>17520000</v>
      </c>
      <c r="IT201" s="90">
        <v>150000</v>
      </c>
      <c r="IU201" s="90">
        <v>0</v>
      </c>
      <c r="IV201" s="90">
        <v>0</v>
      </c>
      <c r="IW201" s="90">
        <v>0</v>
      </c>
      <c r="IX201" s="90">
        <v>0</v>
      </c>
      <c r="IY201" s="90">
        <v>0</v>
      </c>
      <c r="IZ201" s="90">
        <v>0</v>
      </c>
      <c r="JA201" s="90">
        <v>150000</v>
      </c>
      <c r="JB201" s="90">
        <v>256868</v>
      </c>
      <c r="JC201" s="90">
        <v>0</v>
      </c>
      <c r="JD201" s="90">
        <v>43099</v>
      </c>
      <c r="JE201" s="90">
        <v>0</v>
      </c>
      <c r="JF201" s="90">
        <v>0</v>
      </c>
      <c r="JG201" s="90">
        <v>331761</v>
      </c>
      <c r="JH201" s="90">
        <v>0</v>
      </c>
      <c r="JI201" s="90">
        <v>18451728</v>
      </c>
      <c r="JJ201" s="90">
        <v>12333121</v>
      </c>
      <c r="JK201" s="90">
        <v>6118607</v>
      </c>
      <c r="JL201" s="90">
        <v>6138607</v>
      </c>
      <c r="JM201" s="90">
        <v>3560109</v>
      </c>
      <c r="JN201" s="90">
        <v>1339747007</v>
      </c>
      <c r="JO201" s="90">
        <v>0</v>
      </c>
      <c r="JP201" s="90">
        <v>20000</v>
      </c>
      <c r="JQ201" s="100">
        <v>17520000</v>
      </c>
      <c r="JR201" s="100">
        <v>1752</v>
      </c>
      <c r="JS201" s="100">
        <v>10000</v>
      </c>
      <c r="JT201" s="100">
        <v>1000</v>
      </c>
      <c r="JU201" s="100">
        <v>11000</v>
      </c>
      <c r="JV201" s="100">
        <v>1762</v>
      </c>
      <c r="JW201" s="100">
        <v>19382000</v>
      </c>
      <c r="JX201" s="100">
        <v>0</v>
      </c>
      <c r="JY201" s="100">
        <v>0</v>
      </c>
      <c r="JZ201" s="100">
        <v>0</v>
      </c>
      <c r="KA201" s="100">
        <v>0</v>
      </c>
      <c r="KB201" s="100">
        <v>0</v>
      </c>
      <c r="KC201" s="100">
        <v>0</v>
      </c>
      <c r="KD201" s="100">
        <v>0</v>
      </c>
      <c r="KE201" s="100">
        <v>0</v>
      </c>
      <c r="KF201" s="100">
        <v>254597</v>
      </c>
      <c r="KG201" s="100">
        <v>0</v>
      </c>
      <c r="KH201" s="100">
        <v>17501</v>
      </c>
      <c r="KI201" s="100">
        <v>0</v>
      </c>
      <c r="KJ201" s="100">
        <v>0</v>
      </c>
      <c r="KK201" s="100">
        <v>368535</v>
      </c>
      <c r="KL201" s="100">
        <v>15065</v>
      </c>
      <c r="KM201" s="100">
        <v>20037698</v>
      </c>
      <c r="KN201" s="100">
        <v>13257914</v>
      </c>
      <c r="KO201" s="100">
        <v>6779784</v>
      </c>
      <c r="KP201" s="100">
        <v>6790784</v>
      </c>
      <c r="KQ201" s="100">
        <v>4130630</v>
      </c>
      <c r="KR201" s="100">
        <v>1639666940</v>
      </c>
      <c r="KS201" s="100">
        <v>0</v>
      </c>
      <c r="KT201" s="100">
        <v>11000</v>
      </c>
    </row>
    <row r="202" spans="1:306" x14ac:dyDescent="0.25">
      <c r="A202" s="61">
        <v>3269</v>
      </c>
      <c r="B202" s="61" t="s">
        <v>216</v>
      </c>
      <c r="C202" s="61">
        <v>299566502</v>
      </c>
      <c r="D202" s="61">
        <v>27162</v>
      </c>
      <c r="E202" s="61">
        <v>11028.88</v>
      </c>
      <c r="F202" s="61">
        <v>75</v>
      </c>
      <c r="G202" s="61">
        <v>11103.88</v>
      </c>
      <c r="H202" s="61">
        <v>27393</v>
      </c>
      <c r="I202" s="61">
        <v>304168585</v>
      </c>
      <c r="J202" s="61">
        <v>8811081</v>
      </c>
      <c r="K202" s="61">
        <v>1388110</v>
      </c>
      <c r="L202" s="61">
        <v>0</v>
      </c>
      <c r="M202" s="61">
        <v>0</v>
      </c>
      <c r="N202" s="61">
        <v>0</v>
      </c>
      <c r="O202" s="61">
        <v>0</v>
      </c>
      <c r="P202" s="61">
        <v>0</v>
      </c>
      <c r="Q202" s="61">
        <v>0</v>
      </c>
      <c r="R202" s="61">
        <v>0</v>
      </c>
      <c r="S202" s="61">
        <v>314746509</v>
      </c>
      <c r="T202" s="61">
        <v>55944048</v>
      </c>
      <c r="U202" s="61">
        <v>258802461</v>
      </c>
      <c r="V202" s="61">
        <v>254715371</v>
      </c>
      <c r="W202" s="61">
        <v>15857356</v>
      </c>
      <c r="X202" s="61">
        <v>2072434</v>
      </c>
      <c r="Y202" s="61">
        <v>22479334828</v>
      </c>
      <c r="Z202" s="61">
        <v>4087090</v>
      </c>
      <c r="AA202" s="61">
        <v>0</v>
      </c>
      <c r="AB202" s="61">
        <v>0</v>
      </c>
      <c r="AC202" s="61">
        <v>342054</v>
      </c>
      <c r="AD202" s="61">
        <v>36679</v>
      </c>
      <c r="AE202" s="94">
        <v>310659419</v>
      </c>
      <c r="AF202" s="94">
        <v>27393</v>
      </c>
      <c r="AG202" s="94">
        <v>11340.83</v>
      </c>
      <c r="AH202" s="94">
        <v>0</v>
      </c>
      <c r="AI202" s="94">
        <v>11340.83</v>
      </c>
      <c r="AJ202" s="94">
        <v>27511</v>
      </c>
      <c r="AK202" s="94">
        <v>311997574</v>
      </c>
      <c r="AL202" s="94">
        <v>3708357</v>
      </c>
      <c r="AM202" s="94">
        <v>463468</v>
      </c>
      <c r="AN202" s="94">
        <v>0</v>
      </c>
      <c r="AO202" s="94">
        <v>0</v>
      </c>
      <c r="AP202" s="94">
        <v>0</v>
      </c>
      <c r="AQ202" s="94">
        <v>0</v>
      </c>
      <c r="AR202" s="94">
        <v>0</v>
      </c>
      <c r="AS202" s="94">
        <v>0</v>
      </c>
      <c r="AT202" s="94">
        <v>962000</v>
      </c>
      <c r="AU202" s="94">
        <v>317394018</v>
      </c>
      <c r="AV202" s="94">
        <v>52476253</v>
      </c>
      <c r="AW202" s="94">
        <v>264917765</v>
      </c>
      <c r="AX202" s="94">
        <v>264929106</v>
      </c>
      <c r="AY202" s="94">
        <v>18318589</v>
      </c>
      <c r="AZ202" s="94">
        <v>2089136</v>
      </c>
      <c r="BA202" s="94">
        <v>23270952465</v>
      </c>
      <c r="BB202" s="94">
        <v>0</v>
      </c>
      <c r="BC202" s="94">
        <v>11341</v>
      </c>
      <c r="BD202" s="94">
        <v>0</v>
      </c>
      <c r="BE202" s="94">
        <v>85212</v>
      </c>
      <c r="BF202" s="94">
        <v>50390</v>
      </c>
      <c r="BG202" s="94">
        <v>127017</v>
      </c>
      <c r="BH202" s="94">
        <v>0</v>
      </c>
      <c r="BI202" s="94">
        <v>0</v>
      </c>
      <c r="BJ202" s="85">
        <v>316169399</v>
      </c>
      <c r="BK202" s="85">
        <v>27511</v>
      </c>
      <c r="BL202" s="85">
        <v>11492.47</v>
      </c>
      <c r="BM202" s="85">
        <v>0</v>
      </c>
      <c r="BN202" s="85">
        <v>11492.47</v>
      </c>
      <c r="BO202" s="85">
        <v>27522</v>
      </c>
      <c r="BP202" s="85">
        <v>316295759</v>
      </c>
      <c r="BQ202" s="85">
        <v>0</v>
      </c>
      <c r="BR202" s="85">
        <v>239584</v>
      </c>
      <c r="BS202" s="85">
        <v>0</v>
      </c>
      <c r="BT202" s="85">
        <v>0</v>
      </c>
      <c r="BU202" s="85">
        <v>5000000</v>
      </c>
      <c r="BV202" s="85">
        <v>0</v>
      </c>
      <c r="BW202" s="85">
        <v>0</v>
      </c>
      <c r="BX202" s="85">
        <v>0</v>
      </c>
      <c r="BY202" s="85">
        <v>919458</v>
      </c>
      <c r="BZ202" s="85">
        <v>323457784</v>
      </c>
      <c r="CA202" s="85">
        <v>54483714</v>
      </c>
      <c r="CB202" s="85">
        <v>268974070</v>
      </c>
      <c r="CC202" s="85">
        <v>268974070</v>
      </c>
      <c r="CD202" s="85">
        <v>19801309</v>
      </c>
      <c r="CE202" s="85">
        <v>1683356</v>
      </c>
      <c r="CF202" s="85">
        <v>24086820787</v>
      </c>
      <c r="CG202" s="85">
        <v>0</v>
      </c>
      <c r="CH202" s="85">
        <v>0</v>
      </c>
      <c r="CI202" s="85">
        <v>0</v>
      </c>
      <c r="CJ202" s="85">
        <v>789148</v>
      </c>
      <c r="CK202" s="85">
        <v>0</v>
      </c>
      <c r="CL202" s="85">
        <v>213835</v>
      </c>
      <c r="CM202" s="85">
        <v>0</v>
      </c>
      <c r="CN202" s="85">
        <v>0</v>
      </c>
      <c r="CO202" s="91">
        <v>321535343</v>
      </c>
      <c r="CP202" s="91">
        <v>27522</v>
      </c>
      <c r="CQ202" s="91">
        <v>11682.85</v>
      </c>
      <c r="CR202" s="91">
        <v>0</v>
      </c>
      <c r="CS202" s="91">
        <v>11682.85</v>
      </c>
      <c r="CT202" s="91">
        <v>27448</v>
      </c>
      <c r="CU202" s="91">
        <v>320670867</v>
      </c>
      <c r="CV202" s="91">
        <v>0</v>
      </c>
      <c r="CW202" s="91">
        <v>188413</v>
      </c>
      <c r="CX202" s="91">
        <v>0</v>
      </c>
      <c r="CY202" s="91">
        <v>0</v>
      </c>
      <c r="CZ202" s="91">
        <v>5000000</v>
      </c>
      <c r="DA202" s="91">
        <v>0</v>
      </c>
      <c r="DB202" s="91">
        <v>0</v>
      </c>
      <c r="DC202" s="91">
        <v>864531</v>
      </c>
      <c r="DD202" s="91">
        <v>931558</v>
      </c>
      <c r="DE202" s="91">
        <v>329818316</v>
      </c>
      <c r="DF202" s="91">
        <v>48201498</v>
      </c>
      <c r="DG202" s="91">
        <v>281616818</v>
      </c>
      <c r="DH202" s="91">
        <v>279341557</v>
      </c>
      <c r="DI202" s="91">
        <v>19559231</v>
      </c>
      <c r="DJ202" s="91">
        <v>1708101</v>
      </c>
      <c r="DK202" s="91">
        <v>25586971244</v>
      </c>
      <c r="DL202" s="91">
        <v>2275261</v>
      </c>
      <c r="DM202" s="91">
        <v>0</v>
      </c>
      <c r="DN202" s="91">
        <v>864476</v>
      </c>
      <c r="DO202" s="91">
        <v>698340</v>
      </c>
      <c r="DP202" s="91">
        <v>46885</v>
      </c>
      <c r="DQ202" s="91">
        <v>431176</v>
      </c>
      <c r="DR202" s="91">
        <v>0</v>
      </c>
      <c r="DS202" s="91">
        <v>0</v>
      </c>
      <c r="DT202" s="91">
        <v>122070</v>
      </c>
      <c r="DU202" s="92">
        <v>325859280</v>
      </c>
      <c r="DV202" s="92">
        <v>27448</v>
      </c>
      <c r="DW202" s="92">
        <v>11871.88</v>
      </c>
      <c r="DX202" s="92">
        <v>0</v>
      </c>
      <c r="DY202" s="92">
        <v>11871.88</v>
      </c>
      <c r="DZ202" s="92">
        <v>27409</v>
      </c>
      <c r="EA202" s="92">
        <v>325859280</v>
      </c>
      <c r="EB202" s="92">
        <v>0</v>
      </c>
      <c r="EC202" s="92">
        <v>236209</v>
      </c>
      <c r="ED202" s="92">
        <v>0</v>
      </c>
      <c r="EE202" s="92">
        <v>0</v>
      </c>
      <c r="EF202" s="92">
        <v>8000000</v>
      </c>
      <c r="EG202" s="92">
        <v>0</v>
      </c>
      <c r="EH202" s="92">
        <v>0</v>
      </c>
      <c r="EI202" s="92">
        <v>463003</v>
      </c>
      <c r="EJ202" s="92">
        <v>940008</v>
      </c>
      <c r="EK202" s="92">
        <v>336519490</v>
      </c>
      <c r="EL202" s="92">
        <v>46750196</v>
      </c>
      <c r="EM202" s="92">
        <v>289769294</v>
      </c>
      <c r="EN202" s="92">
        <v>288146939</v>
      </c>
      <c r="EO202" s="92">
        <v>19862954</v>
      </c>
      <c r="EP202" s="92">
        <v>1749437</v>
      </c>
      <c r="EQ202" s="92">
        <v>27824908869</v>
      </c>
      <c r="ER202" s="92">
        <v>1622355</v>
      </c>
      <c r="ES202" s="92">
        <v>0</v>
      </c>
      <c r="ET202" s="92">
        <v>462921</v>
      </c>
      <c r="EU202" s="92">
        <v>35534</v>
      </c>
      <c r="EV202" s="92">
        <v>80099</v>
      </c>
      <c r="EW202" s="92">
        <v>656753</v>
      </c>
      <c r="EX202" s="92">
        <v>0</v>
      </c>
      <c r="EY202" s="92">
        <v>0</v>
      </c>
      <c r="EZ202" s="92">
        <v>248604</v>
      </c>
      <c r="FA202" s="88">
        <v>333632568</v>
      </c>
      <c r="FB202" s="88">
        <v>27409</v>
      </c>
      <c r="FC202" s="88">
        <v>12172.37</v>
      </c>
      <c r="FD202" s="88">
        <v>175</v>
      </c>
      <c r="FE202" s="88">
        <v>12347.37</v>
      </c>
      <c r="FF202" s="88">
        <v>27407</v>
      </c>
      <c r="FG202" s="88">
        <v>338404370</v>
      </c>
      <c r="FH202" s="88">
        <v>0</v>
      </c>
      <c r="FI202" s="88">
        <v>0</v>
      </c>
      <c r="FJ202" s="88">
        <v>332640</v>
      </c>
      <c r="FK202" s="88">
        <v>0</v>
      </c>
      <c r="FL202" s="88">
        <v>0</v>
      </c>
      <c r="FM202" s="88">
        <v>8000000</v>
      </c>
      <c r="FN202" s="88">
        <v>0</v>
      </c>
      <c r="FO202" s="88">
        <v>24695</v>
      </c>
      <c r="FP202" s="88">
        <v>951608</v>
      </c>
      <c r="FQ202" s="88">
        <v>190498</v>
      </c>
      <c r="FR202" s="88">
        <v>80459</v>
      </c>
      <c r="FS202" s="88">
        <v>0</v>
      </c>
      <c r="FT202" s="88">
        <v>0</v>
      </c>
      <c r="FU202" s="88">
        <v>1224176</v>
      </c>
      <c r="FV202" s="88">
        <v>241792</v>
      </c>
      <c r="FW202" s="88">
        <v>349450238</v>
      </c>
      <c r="FX202" s="88">
        <v>39742484</v>
      </c>
      <c r="FY202" s="88">
        <v>309707754</v>
      </c>
      <c r="FZ202" s="88">
        <v>309720102</v>
      </c>
      <c r="GA202" s="88">
        <v>20385891</v>
      </c>
      <c r="GB202" s="88">
        <v>29743210155</v>
      </c>
      <c r="GC202" s="88">
        <v>0</v>
      </c>
      <c r="GD202" s="88">
        <v>12348</v>
      </c>
      <c r="GE202" s="93">
        <v>346724663</v>
      </c>
      <c r="GF202" s="93">
        <v>27406</v>
      </c>
      <c r="GG202" s="93">
        <v>12651.41</v>
      </c>
      <c r="GH202" s="93">
        <v>179</v>
      </c>
      <c r="GI202" s="93">
        <v>12830.41</v>
      </c>
      <c r="GJ202" s="93">
        <v>27149</v>
      </c>
      <c r="GK202" s="93">
        <v>348332801</v>
      </c>
      <c r="GL202" s="93">
        <v>0</v>
      </c>
      <c r="GM202" s="93">
        <v>0</v>
      </c>
      <c r="GN202" s="93">
        <v>215695</v>
      </c>
      <c r="GO202" s="93">
        <v>0</v>
      </c>
      <c r="GP202" s="93">
        <v>0</v>
      </c>
      <c r="GQ202" s="93">
        <v>6000000</v>
      </c>
      <c r="GR202" s="93">
        <v>0</v>
      </c>
      <c r="GS202" s="93">
        <v>3297415</v>
      </c>
      <c r="GT202" s="93">
        <v>957358</v>
      </c>
      <c r="GU202" s="93">
        <v>285658</v>
      </c>
      <c r="GV202" s="93">
        <v>109048</v>
      </c>
      <c r="GW202" s="93">
        <v>0</v>
      </c>
      <c r="GX202" s="93">
        <v>0</v>
      </c>
      <c r="GY202" s="93">
        <v>2302699</v>
      </c>
      <c r="GZ202" s="93">
        <v>343011</v>
      </c>
      <c r="HA202" s="93">
        <v>361843685</v>
      </c>
      <c r="HB202" s="93">
        <v>41003038</v>
      </c>
      <c r="HC202" s="93">
        <v>320840647</v>
      </c>
      <c r="HD202" s="93">
        <v>320840647</v>
      </c>
      <c r="HE202" s="93">
        <v>29198945</v>
      </c>
      <c r="HF202" s="93">
        <v>31454803868</v>
      </c>
      <c r="HG202" s="93">
        <v>0</v>
      </c>
      <c r="HH202" s="93">
        <v>0</v>
      </c>
      <c r="HI202" s="65">
        <v>354548496</v>
      </c>
      <c r="HJ202" s="65">
        <v>27149</v>
      </c>
      <c r="HK202" s="65">
        <v>13059.36</v>
      </c>
      <c r="HL202" s="65">
        <v>0</v>
      </c>
      <c r="HM202" s="65">
        <v>13059.36</v>
      </c>
      <c r="HN202" s="65">
        <v>26732</v>
      </c>
      <c r="HO202" s="65">
        <v>349102812</v>
      </c>
      <c r="HP202" s="65">
        <v>5445684</v>
      </c>
      <c r="HQ202" s="65">
        <v>0</v>
      </c>
      <c r="HR202" s="65">
        <v>0</v>
      </c>
      <c r="HS202" s="65">
        <v>0</v>
      </c>
      <c r="HT202" s="65">
        <v>0</v>
      </c>
      <c r="HU202" s="65">
        <v>8000000</v>
      </c>
      <c r="HV202" s="65">
        <v>0</v>
      </c>
      <c r="HW202" s="65">
        <v>5445753</v>
      </c>
      <c r="HX202" s="65">
        <v>967958</v>
      </c>
      <c r="HY202" s="65">
        <v>123805</v>
      </c>
      <c r="HZ202" s="65">
        <v>139752</v>
      </c>
      <c r="IA202" s="65">
        <v>0</v>
      </c>
      <c r="IB202" s="65">
        <v>0</v>
      </c>
      <c r="IC202" s="65">
        <v>2618253</v>
      </c>
      <c r="ID202" s="65">
        <v>331587</v>
      </c>
      <c r="IE202" s="65">
        <v>372175604</v>
      </c>
      <c r="IF202" s="65">
        <v>44781361</v>
      </c>
      <c r="IG202" s="65">
        <v>327394243</v>
      </c>
      <c r="IH202" s="65">
        <v>324661046</v>
      </c>
      <c r="II202" s="65">
        <v>32242049</v>
      </c>
      <c r="IJ202" s="65">
        <v>31318432826</v>
      </c>
      <c r="IK202" s="65">
        <v>2733197</v>
      </c>
      <c r="IL202" s="65">
        <v>0</v>
      </c>
      <c r="IM202" s="90">
        <v>357102812</v>
      </c>
      <c r="IN202" s="90">
        <v>26732</v>
      </c>
      <c r="IO202" s="90">
        <v>13358.63</v>
      </c>
      <c r="IP202" s="90">
        <v>0</v>
      </c>
      <c r="IQ202" s="90">
        <v>13358.63</v>
      </c>
      <c r="IR202" s="90">
        <v>26330</v>
      </c>
      <c r="IS202" s="90">
        <v>351732728</v>
      </c>
      <c r="IT202" s="90">
        <v>5370084</v>
      </c>
      <c r="IU202" s="90">
        <v>0</v>
      </c>
      <c r="IV202" s="90">
        <v>0</v>
      </c>
      <c r="IW202" s="90">
        <v>0</v>
      </c>
      <c r="IX202" s="90">
        <v>0</v>
      </c>
      <c r="IY202" s="90">
        <v>9000000</v>
      </c>
      <c r="IZ202" s="90">
        <v>0</v>
      </c>
      <c r="JA202" s="90">
        <v>5370169</v>
      </c>
      <c r="JB202" s="90">
        <v>0</v>
      </c>
      <c r="JC202" s="90">
        <v>203736</v>
      </c>
      <c r="JD202" s="90">
        <v>431960</v>
      </c>
      <c r="JE202" s="90">
        <v>0</v>
      </c>
      <c r="JF202" s="90">
        <v>0</v>
      </c>
      <c r="JG202" s="90">
        <v>3305795</v>
      </c>
      <c r="JH202" s="90">
        <v>408034</v>
      </c>
      <c r="JI202" s="90">
        <v>375822506</v>
      </c>
      <c r="JJ202" s="90">
        <v>48672206</v>
      </c>
      <c r="JK202" s="90">
        <v>327150300</v>
      </c>
      <c r="JL202" s="90">
        <v>326896486</v>
      </c>
      <c r="JM202" s="90">
        <v>35639713</v>
      </c>
      <c r="JN202" s="90">
        <v>36362105132</v>
      </c>
      <c r="JO202" s="90">
        <v>253814</v>
      </c>
      <c r="JP202" s="90">
        <v>0</v>
      </c>
      <c r="JQ202" s="100">
        <v>360732728</v>
      </c>
      <c r="JR202" s="100">
        <v>26330</v>
      </c>
      <c r="JS202" s="100">
        <v>13700.45</v>
      </c>
      <c r="JT202" s="100">
        <v>325</v>
      </c>
      <c r="JU202" s="100">
        <v>14025.45</v>
      </c>
      <c r="JV202" s="100">
        <v>26204</v>
      </c>
      <c r="JW202" s="100">
        <v>367522892</v>
      </c>
      <c r="JX202" s="100">
        <v>0</v>
      </c>
      <c r="JY202" s="100">
        <v>0</v>
      </c>
      <c r="JZ202" s="100">
        <v>236728</v>
      </c>
      <c r="KA202" s="100">
        <v>0</v>
      </c>
      <c r="KB202" s="100">
        <v>0</v>
      </c>
      <c r="KC202" s="100">
        <v>10000000</v>
      </c>
      <c r="KD202" s="100">
        <v>0</v>
      </c>
      <c r="KE202" s="100">
        <v>1767207</v>
      </c>
      <c r="KF202" s="100">
        <v>0</v>
      </c>
      <c r="KG202" s="100">
        <v>11884</v>
      </c>
      <c r="KH202" s="100">
        <v>380927</v>
      </c>
      <c r="KI202" s="100">
        <v>0</v>
      </c>
      <c r="KJ202" s="100">
        <v>0</v>
      </c>
      <c r="KK202" s="100">
        <v>4643161</v>
      </c>
      <c r="KL202" s="100">
        <v>542654</v>
      </c>
      <c r="KM202" s="100">
        <v>385105453</v>
      </c>
      <c r="KN202" s="100">
        <v>41276834</v>
      </c>
      <c r="KO202" s="100">
        <v>343828619</v>
      </c>
      <c r="KP202" s="100">
        <v>343828498</v>
      </c>
      <c r="KQ202" s="100">
        <v>47843511</v>
      </c>
      <c r="KR202" s="100">
        <v>39987660925</v>
      </c>
      <c r="KS202" s="100">
        <v>121</v>
      </c>
      <c r="KT202" s="100">
        <v>0</v>
      </c>
    </row>
    <row r="203" spans="1:306" x14ac:dyDescent="0.25">
      <c r="A203" s="61">
        <v>3276</v>
      </c>
      <c r="B203" s="61" t="s">
        <v>217</v>
      </c>
      <c r="C203" s="61">
        <v>6916750</v>
      </c>
      <c r="D203" s="61">
        <v>758</v>
      </c>
      <c r="E203" s="61">
        <v>9125</v>
      </c>
      <c r="F203" s="61">
        <v>75</v>
      </c>
      <c r="G203" s="61">
        <v>9200</v>
      </c>
      <c r="H203" s="61">
        <v>754</v>
      </c>
      <c r="I203" s="61">
        <v>6936800</v>
      </c>
      <c r="J203" s="61">
        <v>0</v>
      </c>
      <c r="K203" s="61">
        <v>0</v>
      </c>
      <c r="L203" s="61">
        <v>0</v>
      </c>
      <c r="M203" s="61">
        <v>0</v>
      </c>
      <c r="N203" s="61">
        <v>0</v>
      </c>
      <c r="O203" s="61">
        <v>0</v>
      </c>
      <c r="P203" s="61">
        <v>0</v>
      </c>
      <c r="Q203" s="61">
        <v>36800</v>
      </c>
      <c r="R203" s="61">
        <v>397538</v>
      </c>
      <c r="S203" s="61">
        <v>7381687</v>
      </c>
      <c r="T203" s="61">
        <v>4351982</v>
      </c>
      <c r="U203" s="61">
        <v>3029705</v>
      </c>
      <c r="V203" s="61">
        <v>3029705</v>
      </c>
      <c r="W203" s="61">
        <v>40000</v>
      </c>
      <c r="X203" s="61">
        <v>2705</v>
      </c>
      <c r="Y203" s="61">
        <v>344114825</v>
      </c>
      <c r="Z203" s="61">
        <v>0</v>
      </c>
      <c r="AA203" s="61">
        <v>0</v>
      </c>
      <c r="AB203" s="61">
        <v>0</v>
      </c>
      <c r="AC203" s="61">
        <v>10549</v>
      </c>
      <c r="AD203" s="61">
        <v>0</v>
      </c>
      <c r="AE203" s="94">
        <v>6936800</v>
      </c>
      <c r="AF203" s="94">
        <v>754</v>
      </c>
      <c r="AG203" s="94">
        <v>9200</v>
      </c>
      <c r="AH203" s="94">
        <v>0</v>
      </c>
      <c r="AI203" s="94">
        <v>9200</v>
      </c>
      <c r="AJ203" s="94">
        <v>745</v>
      </c>
      <c r="AK203" s="94">
        <v>6854000</v>
      </c>
      <c r="AL203" s="94">
        <v>0</v>
      </c>
      <c r="AM203" s="94">
        <v>0</v>
      </c>
      <c r="AN203" s="94">
        <v>0</v>
      </c>
      <c r="AO203" s="94">
        <v>0</v>
      </c>
      <c r="AP203" s="94">
        <v>0</v>
      </c>
      <c r="AQ203" s="94">
        <v>0</v>
      </c>
      <c r="AR203" s="94">
        <v>0</v>
      </c>
      <c r="AS203" s="94">
        <v>82800</v>
      </c>
      <c r="AT203" s="94">
        <v>388141</v>
      </c>
      <c r="AU203" s="94">
        <v>7414266</v>
      </c>
      <c r="AV203" s="94">
        <v>4490019</v>
      </c>
      <c r="AW203" s="94">
        <v>2924247</v>
      </c>
      <c r="AX203" s="94">
        <v>2924247</v>
      </c>
      <c r="AY203" s="94">
        <v>40000</v>
      </c>
      <c r="AZ203" s="94">
        <v>3428</v>
      </c>
      <c r="BA203" s="94">
        <v>341723966</v>
      </c>
      <c r="BB203" s="94">
        <v>0</v>
      </c>
      <c r="BC203" s="94">
        <v>0</v>
      </c>
      <c r="BD203" s="94">
        <v>82800</v>
      </c>
      <c r="BE203" s="94">
        <v>0</v>
      </c>
      <c r="BF203" s="94">
        <v>6525</v>
      </c>
      <c r="BG203" s="94">
        <v>0</v>
      </c>
      <c r="BH203" s="94">
        <v>0</v>
      </c>
      <c r="BI203" s="94">
        <v>0</v>
      </c>
      <c r="BJ203" s="85">
        <v>6854000</v>
      </c>
      <c r="BK203" s="85">
        <v>745</v>
      </c>
      <c r="BL203" s="85">
        <v>9200</v>
      </c>
      <c r="BM203" s="85">
        <v>0</v>
      </c>
      <c r="BN203" s="85">
        <v>9200</v>
      </c>
      <c r="BO203" s="85">
        <v>751</v>
      </c>
      <c r="BP203" s="85">
        <v>6909200</v>
      </c>
      <c r="BQ203" s="85">
        <v>0</v>
      </c>
      <c r="BR203" s="85">
        <v>0</v>
      </c>
      <c r="BS203" s="85">
        <v>0</v>
      </c>
      <c r="BT203" s="85">
        <v>0</v>
      </c>
      <c r="BU203" s="85">
        <v>0</v>
      </c>
      <c r="BV203" s="85">
        <v>0</v>
      </c>
      <c r="BW203" s="85">
        <v>0</v>
      </c>
      <c r="BX203" s="85">
        <v>0</v>
      </c>
      <c r="BY203" s="85">
        <v>388094</v>
      </c>
      <c r="BZ203" s="85">
        <v>7316016</v>
      </c>
      <c r="CA203" s="85">
        <v>4065368</v>
      </c>
      <c r="CB203" s="85">
        <v>3250648</v>
      </c>
      <c r="CC203" s="85">
        <v>3250648</v>
      </c>
      <c r="CD203" s="85">
        <v>40000</v>
      </c>
      <c r="CE203" s="85">
        <v>2829</v>
      </c>
      <c r="CF203" s="85">
        <v>359790236</v>
      </c>
      <c r="CG203" s="85">
        <v>0</v>
      </c>
      <c r="CH203" s="85">
        <v>0</v>
      </c>
      <c r="CI203" s="85">
        <v>0</v>
      </c>
      <c r="CJ203" s="85">
        <v>0</v>
      </c>
      <c r="CK203" s="85">
        <v>3430</v>
      </c>
      <c r="CL203" s="85">
        <v>15292</v>
      </c>
      <c r="CM203" s="85">
        <v>0</v>
      </c>
      <c r="CN203" s="85">
        <v>0</v>
      </c>
      <c r="CO203" s="91">
        <v>6909200</v>
      </c>
      <c r="CP203" s="91">
        <v>751</v>
      </c>
      <c r="CQ203" s="91">
        <v>9200</v>
      </c>
      <c r="CR203" s="91">
        <v>0</v>
      </c>
      <c r="CS203" s="91">
        <v>9200</v>
      </c>
      <c r="CT203" s="91">
        <v>743</v>
      </c>
      <c r="CU203" s="91">
        <v>6835600</v>
      </c>
      <c r="CV203" s="91">
        <v>0</v>
      </c>
      <c r="CW203" s="91">
        <v>0</v>
      </c>
      <c r="CX203" s="91">
        <v>0</v>
      </c>
      <c r="CY203" s="91">
        <v>0</v>
      </c>
      <c r="CZ203" s="91">
        <v>0</v>
      </c>
      <c r="DA203" s="91">
        <v>0</v>
      </c>
      <c r="DB203" s="91">
        <v>0</v>
      </c>
      <c r="DC203" s="91">
        <v>73600</v>
      </c>
      <c r="DD203" s="91">
        <v>872037</v>
      </c>
      <c r="DE203" s="91">
        <v>7888804</v>
      </c>
      <c r="DF203" s="91">
        <v>4524841</v>
      </c>
      <c r="DG203" s="91">
        <v>3363963</v>
      </c>
      <c r="DH203" s="91">
        <v>3363963</v>
      </c>
      <c r="DI203" s="91">
        <v>40000</v>
      </c>
      <c r="DJ203" s="91">
        <v>2871</v>
      </c>
      <c r="DK203" s="91">
        <v>372167274</v>
      </c>
      <c r="DL203" s="91">
        <v>0</v>
      </c>
      <c r="DM203" s="91">
        <v>0</v>
      </c>
      <c r="DN203" s="91">
        <v>73600</v>
      </c>
      <c r="DO203" s="91">
        <v>0</v>
      </c>
      <c r="DP203" s="91">
        <v>18261</v>
      </c>
      <c r="DQ203" s="91">
        <v>15706</v>
      </c>
      <c r="DR203" s="91">
        <v>0</v>
      </c>
      <c r="DS203" s="91">
        <v>0</v>
      </c>
      <c r="DT203" s="91">
        <v>0</v>
      </c>
      <c r="DU203" s="92">
        <v>6835600</v>
      </c>
      <c r="DV203" s="92">
        <v>743</v>
      </c>
      <c r="DW203" s="92">
        <v>9200</v>
      </c>
      <c r="DX203" s="92">
        <v>200</v>
      </c>
      <c r="DY203" s="92">
        <v>9400</v>
      </c>
      <c r="DZ203" s="92">
        <v>733</v>
      </c>
      <c r="EA203" s="92">
        <v>6890200</v>
      </c>
      <c r="EB203" s="92">
        <v>0</v>
      </c>
      <c r="EC203" s="92">
        <v>0</v>
      </c>
      <c r="ED203" s="92">
        <v>0</v>
      </c>
      <c r="EE203" s="92">
        <v>0</v>
      </c>
      <c r="EF203" s="92">
        <v>0</v>
      </c>
      <c r="EG203" s="92">
        <v>0</v>
      </c>
      <c r="EH203" s="92">
        <v>0</v>
      </c>
      <c r="EI203" s="92">
        <v>94000</v>
      </c>
      <c r="EJ203" s="92">
        <v>870000</v>
      </c>
      <c r="EK203" s="92">
        <v>7967343</v>
      </c>
      <c r="EL203" s="92">
        <v>4594874</v>
      </c>
      <c r="EM203" s="92">
        <v>3372469</v>
      </c>
      <c r="EN203" s="92">
        <v>3372470</v>
      </c>
      <c r="EO203" s="92">
        <v>40000</v>
      </c>
      <c r="EP203" s="92">
        <v>2940</v>
      </c>
      <c r="EQ203" s="92">
        <v>373306909</v>
      </c>
      <c r="ER203" s="92">
        <v>0</v>
      </c>
      <c r="ES203" s="92">
        <v>1</v>
      </c>
      <c r="ET203" s="92">
        <v>0</v>
      </c>
      <c r="EU203" s="92">
        <v>83402</v>
      </c>
      <c r="EV203" s="92">
        <v>5833</v>
      </c>
      <c r="EW203" s="92">
        <v>23908</v>
      </c>
      <c r="EX203" s="92">
        <v>0</v>
      </c>
      <c r="EY203" s="92">
        <v>0</v>
      </c>
      <c r="EZ203" s="92">
        <v>0</v>
      </c>
      <c r="FA203" s="88">
        <v>6890200</v>
      </c>
      <c r="FB203" s="88">
        <v>733</v>
      </c>
      <c r="FC203" s="88">
        <v>9400</v>
      </c>
      <c r="FD203" s="88">
        <v>300</v>
      </c>
      <c r="FE203" s="88">
        <v>9700</v>
      </c>
      <c r="FF203" s="88">
        <v>706</v>
      </c>
      <c r="FG203" s="88">
        <v>6848200</v>
      </c>
      <c r="FH203" s="88">
        <v>42000</v>
      </c>
      <c r="FI203" s="88">
        <v>0</v>
      </c>
      <c r="FJ203" s="88">
        <v>0</v>
      </c>
      <c r="FK203" s="88">
        <v>0</v>
      </c>
      <c r="FL203" s="88">
        <v>0</v>
      </c>
      <c r="FM203" s="88">
        <v>0</v>
      </c>
      <c r="FN203" s="88">
        <v>365000</v>
      </c>
      <c r="FO203" s="88">
        <v>261900</v>
      </c>
      <c r="FP203" s="88">
        <v>0</v>
      </c>
      <c r="FQ203" s="88">
        <v>0</v>
      </c>
      <c r="FR203" s="88">
        <v>13381</v>
      </c>
      <c r="FS203" s="88">
        <v>0</v>
      </c>
      <c r="FT203" s="88">
        <v>0</v>
      </c>
      <c r="FU203" s="88">
        <v>91736</v>
      </c>
      <c r="FV203" s="88">
        <v>0</v>
      </c>
      <c r="FW203" s="88">
        <v>7622217</v>
      </c>
      <c r="FX203" s="88">
        <v>4333434</v>
      </c>
      <c r="FY203" s="88">
        <v>3288784</v>
      </c>
      <c r="FZ203" s="88">
        <v>3000000</v>
      </c>
      <c r="GA203" s="88">
        <v>534716</v>
      </c>
      <c r="GB203" s="88">
        <v>376504061</v>
      </c>
      <c r="GC203" s="88">
        <v>288784</v>
      </c>
      <c r="GD203" s="88">
        <v>0</v>
      </c>
      <c r="GE203" s="93">
        <v>6848201</v>
      </c>
      <c r="GF203" s="93">
        <v>706</v>
      </c>
      <c r="GG203" s="93">
        <v>9700</v>
      </c>
      <c r="GH203" s="93">
        <v>300</v>
      </c>
      <c r="GI203" s="93">
        <v>10000</v>
      </c>
      <c r="GJ203" s="93">
        <v>687</v>
      </c>
      <c r="GK203" s="93">
        <v>6870000</v>
      </c>
      <c r="GL203" s="93">
        <v>0</v>
      </c>
      <c r="GM203" s="93">
        <v>0</v>
      </c>
      <c r="GN203" s="93">
        <v>0</v>
      </c>
      <c r="GO203" s="93">
        <v>0</v>
      </c>
      <c r="GP203" s="93">
        <v>0</v>
      </c>
      <c r="GQ203" s="93">
        <v>0</v>
      </c>
      <c r="GR203" s="93">
        <v>0</v>
      </c>
      <c r="GS203" s="93">
        <v>190000</v>
      </c>
      <c r="GT203" s="93">
        <v>0</v>
      </c>
      <c r="GU203" s="93">
        <v>0</v>
      </c>
      <c r="GV203" s="93">
        <v>17570</v>
      </c>
      <c r="GW203" s="93">
        <v>0</v>
      </c>
      <c r="GX203" s="93">
        <v>0</v>
      </c>
      <c r="GY203" s="93">
        <v>43438</v>
      </c>
      <c r="GZ203" s="93">
        <v>0</v>
      </c>
      <c r="HA203" s="93">
        <v>7121008</v>
      </c>
      <c r="HB203" s="93">
        <v>4460673</v>
      </c>
      <c r="HC203" s="93">
        <v>2660335</v>
      </c>
      <c r="HD203" s="93">
        <v>2660335</v>
      </c>
      <c r="HE203" s="93">
        <v>1006462</v>
      </c>
      <c r="HF203" s="93">
        <v>388627738</v>
      </c>
      <c r="HG203" s="93">
        <v>0</v>
      </c>
      <c r="HH203" s="93">
        <v>0</v>
      </c>
      <c r="HI203" s="65">
        <v>6870000</v>
      </c>
      <c r="HJ203" s="65">
        <v>687</v>
      </c>
      <c r="HK203" s="65">
        <v>10000</v>
      </c>
      <c r="HL203" s="65">
        <v>0</v>
      </c>
      <c r="HM203" s="65">
        <v>10000</v>
      </c>
      <c r="HN203" s="65">
        <v>660</v>
      </c>
      <c r="HO203" s="65">
        <v>6600000</v>
      </c>
      <c r="HP203" s="65">
        <v>270000</v>
      </c>
      <c r="HQ203" s="65">
        <v>0</v>
      </c>
      <c r="HR203" s="65">
        <v>0</v>
      </c>
      <c r="HS203" s="65">
        <v>0</v>
      </c>
      <c r="HT203" s="65">
        <v>0</v>
      </c>
      <c r="HU203" s="65">
        <v>0</v>
      </c>
      <c r="HV203" s="65">
        <v>0</v>
      </c>
      <c r="HW203" s="65">
        <v>270000</v>
      </c>
      <c r="HX203" s="65">
        <v>0</v>
      </c>
      <c r="HY203" s="65">
        <v>0</v>
      </c>
      <c r="HZ203" s="65">
        <v>14806</v>
      </c>
      <c r="IA203" s="65">
        <v>0</v>
      </c>
      <c r="IB203" s="65">
        <v>0</v>
      </c>
      <c r="IC203" s="65">
        <v>42972</v>
      </c>
      <c r="ID203" s="65">
        <v>0</v>
      </c>
      <c r="IE203" s="65">
        <v>7197778</v>
      </c>
      <c r="IF203" s="65">
        <v>4795403</v>
      </c>
      <c r="IG203" s="65">
        <v>2402375</v>
      </c>
      <c r="IH203" s="65">
        <v>2372375</v>
      </c>
      <c r="II203" s="65">
        <v>1159234</v>
      </c>
      <c r="IJ203" s="65">
        <v>416687618</v>
      </c>
      <c r="IK203" s="65">
        <v>30000</v>
      </c>
      <c r="IL203" s="65">
        <v>0</v>
      </c>
      <c r="IM203" s="90">
        <v>6600000</v>
      </c>
      <c r="IN203" s="90">
        <v>660</v>
      </c>
      <c r="IO203" s="90">
        <v>10000</v>
      </c>
      <c r="IP203" s="90">
        <v>0</v>
      </c>
      <c r="IQ203" s="90">
        <v>10000</v>
      </c>
      <c r="IR203" s="90">
        <v>645</v>
      </c>
      <c r="IS203" s="90">
        <v>6450000</v>
      </c>
      <c r="IT203" s="90">
        <v>150000</v>
      </c>
      <c r="IU203" s="90">
        <v>0</v>
      </c>
      <c r="IV203" s="90">
        <v>0</v>
      </c>
      <c r="IW203" s="90">
        <v>0</v>
      </c>
      <c r="IX203" s="90">
        <v>0</v>
      </c>
      <c r="IY203" s="90">
        <v>0</v>
      </c>
      <c r="IZ203" s="90">
        <v>0</v>
      </c>
      <c r="JA203" s="90">
        <v>150000</v>
      </c>
      <c r="JB203" s="90">
        <v>0</v>
      </c>
      <c r="JC203" s="90">
        <v>0</v>
      </c>
      <c r="JD203" s="90">
        <v>6289</v>
      </c>
      <c r="JE203" s="90">
        <v>0</v>
      </c>
      <c r="JF203" s="90">
        <v>0</v>
      </c>
      <c r="JG203" s="90">
        <v>90321</v>
      </c>
      <c r="JH203" s="90">
        <v>0</v>
      </c>
      <c r="JI203" s="90">
        <v>6846610</v>
      </c>
      <c r="JJ203" s="90">
        <v>4428815</v>
      </c>
      <c r="JK203" s="90">
        <v>2417795</v>
      </c>
      <c r="JL203" s="90">
        <v>2417795</v>
      </c>
      <c r="JM203" s="90">
        <v>990209</v>
      </c>
      <c r="JN203" s="90">
        <v>444886161</v>
      </c>
      <c r="JO203" s="90">
        <v>0</v>
      </c>
      <c r="JP203" s="90">
        <v>0</v>
      </c>
      <c r="JQ203" s="100">
        <v>6450000</v>
      </c>
      <c r="JR203" s="100">
        <v>645</v>
      </c>
      <c r="JS203" s="100">
        <v>10000</v>
      </c>
      <c r="JT203" s="100">
        <v>1000</v>
      </c>
      <c r="JU203" s="100">
        <v>11000</v>
      </c>
      <c r="JV203" s="100">
        <v>619</v>
      </c>
      <c r="JW203" s="100">
        <v>6809000</v>
      </c>
      <c r="JX203" s="100">
        <v>0</v>
      </c>
      <c r="JY203" s="100">
        <v>0</v>
      </c>
      <c r="JZ203" s="100">
        <v>0</v>
      </c>
      <c r="KA203" s="100">
        <v>0</v>
      </c>
      <c r="KB203" s="100">
        <v>0</v>
      </c>
      <c r="KC203" s="100">
        <v>0</v>
      </c>
      <c r="KD203" s="100">
        <v>0</v>
      </c>
      <c r="KE203" s="100">
        <v>286000</v>
      </c>
      <c r="KF203" s="100">
        <v>0</v>
      </c>
      <c r="KG203" s="100">
        <v>0</v>
      </c>
      <c r="KH203" s="100">
        <v>0</v>
      </c>
      <c r="KI203" s="100">
        <v>0</v>
      </c>
      <c r="KJ203" s="100">
        <v>0</v>
      </c>
      <c r="KK203" s="100">
        <v>457614</v>
      </c>
      <c r="KL203" s="100">
        <v>0</v>
      </c>
      <c r="KM203" s="100">
        <v>7552614</v>
      </c>
      <c r="KN203" s="100">
        <v>4941527</v>
      </c>
      <c r="KO203" s="100">
        <v>2611087</v>
      </c>
      <c r="KP203" s="100">
        <v>2611087</v>
      </c>
      <c r="KQ203" s="100">
        <v>952500</v>
      </c>
      <c r="KR203" s="100">
        <v>508980812</v>
      </c>
      <c r="KS203" s="100">
        <v>0</v>
      </c>
      <c r="KT203" s="100">
        <v>0</v>
      </c>
    </row>
    <row r="204" spans="1:306" x14ac:dyDescent="0.25">
      <c r="A204" s="61">
        <v>3290</v>
      </c>
      <c r="B204" s="61" t="s">
        <v>218</v>
      </c>
      <c r="C204" s="61">
        <v>48233587</v>
      </c>
      <c r="D204" s="61">
        <v>5286</v>
      </c>
      <c r="E204" s="61">
        <v>9124.7800000000007</v>
      </c>
      <c r="F204" s="61">
        <v>75</v>
      </c>
      <c r="G204" s="61">
        <v>9199.7800000000007</v>
      </c>
      <c r="H204" s="61">
        <v>5254</v>
      </c>
      <c r="I204" s="61">
        <v>48335644</v>
      </c>
      <c r="J204" s="61">
        <v>0</v>
      </c>
      <c r="K204" s="61">
        <v>-7131</v>
      </c>
      <c r="L204" s="61">
        <v>0</v>
      </c>
      <c r="M204" s="61">
        <v>0</v>
      </c>
      <c r="N204" s="61">
        <v>0</v>
      </c>
      <c r="O204" s="61">
        <v>0</v>
      </c>
      <c r="P204" s="61">
        <v>0</v>
      </c>
      <c r="Q204" s="61">
        <v>294393</v>
      </c>
      <c r="R204" s="61">
        <v>0</v>
      </c>
      <c r="S204" s="61">
        <v>48653747</v>
      </c>
      <c r="T204" s="61">
        <v>29195920</v>
      </c>
      <c r="U204" s="61">
        <v>19457827</v>
      </c>
      <c r="V204" s="61">
        <v>19457827</v>
      </c>
      <c r="W204" s="61">
        <v>930</v>
      </c>
      <c r="X204" s="61">
        <v>95815</v>
      </c>
      <c r="Y204" s="61">
        <v>2311640503</v>
      </c>
      <c r="Z204" s="61">
        <v>0</v>
      </c>
      <c r="AA204" s="61">
        <v>0</v>
      </c>
      <c r="AB204" s="61">
        <v>0</v>
      </c>
      <c r="AC204" s="61">
        <v>30841</v>
      </c>
      <c r="AD204" s="61">
        <v>0</v>
      </c>
      <c r="AE204" s="94">
        <v>48328513</v>
      </c>
      <c r="AF204" s="94">
        <v>5254</v>
      </c>
      <c r="AG204" s="94">
        <v>9198.42</v>
      </c>
      <c r="AH204" s="94">
        <v>0</v>
      </c>
      <c r="AI204" s="94">
        <v>9198.42</v>
      </c>
      <c r="AJ204" s="94">
        <v>5191</v>
      </c>
      <c r="AK204" s="94">
        <v>47748998</v>
      </c>
      <c r="AL204" s="94">
        <v>0</v>
      </c>
      <c r="AM204" s="94">
        <v>0</v>
      </c>
      <c r="AN204" s="94">
        <v>0</v>
      </c>
      <c r="AO204" s="94">
        <v>0</v>
      </c>
      <c r="AP204" s="94">
        <v>0</v>
      </c>
      <c r="AQ204" s="94">
        <v>0</v>
      </c>
      <c r="AR204" s="94">
        <v>2000000</v>
      </c>
      <c r="AS204" s="94">
        <v>579500</v>
      </c>
      <c r="AT204" s="94">
        <v>0</v>
      </c>
      <c r="AU204" s="94">
        <v>51011582</v>
      </c>
      <c r="AV204" s="94">
        <v>29695972</v>
      </c>
      <c r="AW204" s="94">
        <v>21315610</v>
      </c>
      <c r="AX204" s="94">
        <v>20860495</v>
      </c>
      <c r="AY204" s="94">
        <v>398</v>
      </c>
      <c r="AZ204" s="94">
        <v>110318</v>
      </c>
      <c r="BA204" s="94">
        <v>2328265815</v>
      </c>
      <c r="BB204" s="94">
        <v>455115</v>
      </c>
      <c r="BC204" s="94">
        <v>0</v>
      </c>
      <c r="BD204" s="94">
        <v>579515</v>
      </c>
      <c r="BE204" s="94">
        <v>1203</v>
      </c>
      <c r="BF204" s="94">
        <v>19580</v>
      </c>
      <c r="BG204" s="94">
        <v>82786</v>
      </c>
      <c r="BH204" s="94">
        <v>0</v>
      </c>
      <c r="BI204" s="94">
        <v>0</v>
      </c>
      <c r="BJ204" s="85">
        <v>47748998</v>
      </c>
      <c r="BK204" s="85">
        <v>5191</v>
      </c>
      <c r="BL204" s="85">
        <v>9198.42</v>
      </c>
      <c r="BM204" s="85">
        <v>0</v>
      </c>
      <c r="BN204" s="85">
        <v>9198.42</v>
      </c>
      <c r="BO204" s="85">
        <v>5137</v>
      </c>
      <c r="BP204" s="85">
        <v>47252284</v>
      </c>
      <c r="BQ204" s="85">
        <v>0</v>
      </c>
      <c r="BR204" s="85">
        <v>0</v>
      </c>
      <c r="BS204" s="85">
        <v>0</v>
      </c>
      <c r="BT204" s="85">
        <v>0</v>
      </c>
      <c r="BU204" s="85">
        <v>0</v>
      </c>
      <c r="BV204" s="85">
        <v>0</v>
      </c>
      <c r="BW204" s="85">
        <v>2000000</v>
      </c>
      <c r="BX204" s="85">
        <v>496715</v>
      </c>
      <c r="BY204" s="85">
        <v>0</v>
      </c>
      <c r="BZ204" s="85">
        <v>50418389</v>
      </c>
      <c r="CA204" s="85">
        <v>30622874</v>
      </c>
      <c r="CB204" s="85">
        <v>19795515</v>
      </c>
      <c r="CC204" s="85">
        <v>19786316</v>
      </c>
      <c r="CD204" s="85">
        <v>1437</v>
      </c>
      <c r="CE204" s="85">
        <v>97629</v>
      </c>
      <c r="CF204" s="85">
        <v>2350651554</v>
      </c>
      <c r="CG204" s="85">
        <v>9199</v>
      </c>
      <c r="CH204" s="85">
        <v>0</v>
      </c>
      <c r="CI204" s="85">
        <v>496714</v>
      </c>
      <c r="CJ204" s="85">
        <v>17785</v>
      </c>
      <c r="CK204" s="85">
        <v>3909</v>
      </c>
      <c r="CL204" s="85">
        <v>150982</v>
      </c>
      <c r="CM204" s="85">
        <v>0</v>
      </c>
      <c r="CN204" s="85">
        <v>0</v>
      </c>
      <c r="CO204" s="91">
        <v>47252284</v>
      </c>
      <c r="CP204" s="91">
        <v>5137</v>
      </c>
      <c r="CQ204" s="91">
        <v>9198.42</v>
      </c>
      <c r="CR204" s="91">
        <v>0</v>
      </c>
      <c r="CS204" s="91">
        <v>9198.42</v>
      </c>
      <c r="CT204" s="91">
        <v>5104</v>
      </c>
      <c r="CU204" s="91">
        <v>46948736</v>
      </c>
      <c r="CV204" s="91">
        <v>0</v>
      </c>
      <c r="CW204" s="91">
        <v>0</v>
      </c>
      <c r="CX204" s="91">
        <v>0</v>
      </c>
      <c r="CY204" s="91">
        <v>0</v>
      </c>
      <c r="CZ204" s="91">
        <v>0</v>
      </c>
      <c r="DA204" s="91">
        <v>0</v>
      </c>
      <c r="DB204" s="91">
        <v>2400000</v>
      </c>
      <c r="DC204" s="91">
        <v>303548</v>
      </c>
      <c r="DD204" s="91">
        <v>0</v>
      </c>
      <c r="DE204" s="91">
        <v>50469389</v>
      </c>
      <c r="DF204" s="91">
        <v>31406148</v>
      </c>
      <c r="DG204" s="91">
        <v>19063241</v>
      </c>
      <c r="DH204" s="91">
        <v>18690836</v>
      </c>
      <c r="DI204" s="91">
        <v>1534</v>
      </c>
      <c r="DJ204" s="91">
        <v>99064</v>
      </c>
      <c r="DK204" s="91">
        <v>2313151023</v>
      </c>
      <c r="DL204" s="91">
        <v>372405</v>
      </c>
      <c r="DM204" s="91">
        <v>0</v>
      </c>
      <c r="DN204" s="91">
        <v>303548</v>
      </c>
      <c r="DO204" s="91">
        <v>26408</v>
      </c>
      <c r="DP204" s="91">
        <v>11134</v>
      </c>
      <c r="DQ204" s="91">
        <v>476015</v>
      </c>
      <c r="DR204" s="91">
        <v>0</v>
      </c>
      <c r="DS204" s="91">
        <v>0</v>
      </c>
      <c r="DT204" s="91">
        <v>0</v>
      </c>
      <c r="DU204" s="92">
        <v>46948736</v>
      </c>
      <c r="DV204" s="92">
        <v>5104</v>
      </c>
      <c r="DW204" s="92">
        <v>9198.42</v>
      </c>
      <c r="DX204" s="92">
        <v>201.58</v>
      </c>
      <c r="DY204" s="92">
        <v>9400</v>
      </c>
      <c r="DZ204" s="92">
        <v>5097</v>
      </c>
      <c r="EA204" s="92">
        <v>47911800</v>
      </c>
      <c r="EB204" s="92">
        <v>0</v>
      </c>
      <c r="EC204" s="92">
        <v>0</v>
      </c>
      <c r="ED204" s="92">
        <v>0</v>
      </c>
      <c r="EE204" s="92">
        <v>0</v>
      </c>
      <c r="EF204" s="92">
        <v>0</v>
      </c>
      <c r="EG204" s="92">
        <v>0</v>
      </c>
      <c r="EH204" s="92">
        <v>3500000</v>
      </c>
      <c r="EI204" s="92">
        <v>65800</v>
      </c>
      <c r="EJ204" s="92">
        <v>0</v>
      </c>
      <c r="EK204" s="92">
        <v>52557450</v>
      </c>
      <c r="EL204" s="92">
        <v>33414902</v>
      </c>
      <c r="EM204" s="92">
        <v>19142548</v>
      </c>
      <c r="EN204" s="92">
        <v>19142548</v>
      </c>
      <c r="EO204" s="92">
        <v>969</v>
      </c>
      <c r="EP204" s="92">
        <v>101462</v>
      </c>
      <c r="EQ204" s="92">
        <v>2422257581</v>
      </c>
      <c r="ER204" s="92">
        <v>0</v>
      </c>
      <c r="ES204" s="92">
        <v>0</v>
      </c>
      <c r="ET204" s="92">
        <v>0</v>
      </c>
      <c r="EU204" s="92">
        <v>7605</v>
      </c>
      <c r="EV204" s="92">
        <v>16264</v>
      </c>
      <c r="EW204" s="92">
        <v>1043550</v>
      </c>
      <c r="EX204" s="92">
        <v>0</v>
      </c>
      <c r="EY204" s="92">
        <v>0</v>
      </c>
      <c r="EZ204" s="92">
        <v>12431</v>
      </c>
      <c r="FA204" s="88">
        <v>47911800</v>
      </c>
      <c r="FB204" s="88">
        <v>5097</v>
      </c>
      <c r="FC204" s="88">
        <v>9400</v>
      </c>
      <c r="FD204" s="88">
        <v>300</v>
      </c>
      <c r="FE204" s="88">
        <v>9700</v>
      </c>
      <c r="FF204" s="88">
        <v>5093</v>
      </c>
      <c r="FG204" s="88">
        <v>49402100</v>
      </c>
      <c r="FH204" s="88">
        <v>0</v>
      </c>
      <c r="FI204" s="88">
        <v>0</v>
      </c>
      <c r="FJ204" s="88">
        <v>0</v>
      </c>
      <c r="FK204" s="88">
        <v>0</v>
      </c>
      <c r="FL204" s="88">
        <v>0</v>
      </c>
      <c r="FM204" s="88">
        <v>0</v>
      </c>
      <c r="FN204" s="88">
        <v>3500000</v>
      </c>
      <c r="FO204" s="88">
        <v>38800</v>
      </c>
      <c r="FP204" s="88">
        <v>0</v>
      </c>
      <c r="FQ204" s="88">
        <v>14226</v>
      </c>
      <c r="FR204" s="88">
        <v>0</v>
      </c>
      <c r="FS204" s="88">
        <v>0</v>
      </c>
      <c r="FT204" s="88">
        <v>0</v>
      </c>
      <c r="FU204" s="88">
        <v>1509592</v>
      </c>
      <c r="FV204" s="88">
        <v>38169</v>
      </c>
      <c r="FW204" s="88">
        <v>54502887</v>
      </c>
      <c r="FX204" s="88">
        <v>34358618</v>
      </c>
      <c r="FY204" s="88">
        <v>20144269</v>
      </c>
      <c r="FZ204" s="88">
        <v>20144269</v>
      </c>
      <c r="GA204" s="88">
        <v>0</v>
      </c>
      <c r="GB204" s="88">
        <v>2577128511</v>
      </c>
      <c r="GC204" s="88">
        <v>0</v>
      </c>
      <c r="GD204" s="88">
        <v>0</v>
      </c>
      <c r="GE204" s="93">
        <v>49402100</v>
      </c>
      <c r="GF204" s="93">
        <v>5093</v>
      </c>
      <c r="GG204" s="93">
        <v>9700</v>
      </c>
      <c r="GH204" s="93">
        <v>300</v>
      </c>
      <c r="GI204" s="93">
        <v>10000</v>
      </c>
      <c r="GJ204" s="93">
        <v>5033</v>
      </c>
      <c r="GK204" s="93">
        <v>50330000</v>
      </c>
      <c r="GL204" s="93">
        <v>0</v>
      </c>
      <c r="GM204" s="93">
        <v>0</v>
      </c>
      <c r="GN204" s="93">
        <v>0</v>
      </c>
      <c r="GO204" s="93">
        <v>0</v>
      </c>
      <c r="GP204" s="93">
        <v>0</v>
      </c>
      <c r="GQ204" s="93">
        <v>0</v>
      </c>
      <c r="GR204" s="93">
        <v>3500000</v>
      </c>
      <c r="GS204" s="93">
        <v>600000</v>
      </c>
      <c r="GT204" s="93">
        <v>0</v>
      </c>
      <c r="GU204" s="93">
        <v>4338</v>
      </c>
      <c r="GV204" s="93">
        <v>0</v>
      </c>
      <c r="GW204" s="93">
        <v>0</v>
      </c>
      <c r="GX204" s="93">
        <v>0</v>
      </c>
      <c r="GY204" s="93">
        <v>1933568</v>
      </c>
      <c r="GZ204" s="93">
        <v>38931</v>
      </c>
      <c r="HA204" s="93">
        <v>56406837</v>
      </c>
      <c r="HB204" s="93">
        <v>35351017</v>
      </c>
      <c r="HC204" s="93">
        <v>21055820</v>
      </c>
      <c r="HD204" s="93">
        <v>21055820</v>
      </c>
      <c r="HE204" s="93">
        <v>0</v>
      </c>
      <c r="HF204" s="93">
        <v>2696099414</v>
      </c>
      <c r="HG204" s="93">
        <v>0</v>
      </c>
      <c r="HH204" s="93">
        <v>0</v>
      </c>
      <c r="HI204" s="65">
        <v>50330000</v>
      </c>
      <c r="HJ204" s="65">
        <v>5033</v>
      </c>
      <c r="HK204" s="65">
        <v>10000</v>
      </c>
      <c r="HL204" s="65">
        <v>0</v>
      </c>
      <c r="HM204" s="65">
        <v>10000</v>
      </c>
      <c r="HN204" s="65">
        <v>4968</v>
      </c>
      <c r="HO204" s="65">
        <v>49680000</v>
      </c>
      <c r="HP204" s="65">
        <v>650000</v>
      </c>
      <c r="HQ204" s="65">
        <v>0</v>
      </c>
      <c r="HR204" s="65">
        <v>0</v>
      </c>
      <c r="HS204" s="65">
        <v>0</v>
      </c>
      <c r="HT204" s="65">
        <v>0</v>
      </c>
      <c r="HU204" s="65">
        <v>0</v>
      </c>
      <c r="HV204" s="65">
        <v>4300000</v>
      </c>
      <c r="HW204" s="65">
        <v>650000</v>
      </c>
      <c r="HX204" s="65">
        <v>0</v>
      </c>
      <c r="HY204" s="65">
        <v>1854</v>
      </c>
      <c r="HZ204" s="65">
        <v>548604</v>
      </c>
      <c r="IA204" s="65">
        <v>0</v>
      </c>
      <c r="IB204" s="65">
        <v>0</v>
      </c>
      <c r="IC204" s="65">
        <v>2201784</v>
      </c>
      <c r="ID204" s="65">
        <v>39039</v>
      </c>
      <c r="IE204" s="65">
        <v>58071281</v>
      </c>
      <c r="IF204" s="65">
        <v>36940581</v>
      </c>
      <c r="IG204" s="65">
        <v>21130700</v>
      </c>
      <c r="IH204" s="65">
        <v>21140700</v>
      </c>
      <c r="II204" s="65">
        <v>0</v>
      </c>
      <c r="IJ204" s="65">
        <v>2849652491</v>
      </c>
      <c r="IK204" s="65">
        <v>0</v>
      </c>
      <c r="IL204" s="65">
        <v>10000</v>
      </c>
      <c r="IM204" s="90">
        <v>49680000</v>
      </c>
      <c r="IN204" s="90">
        <v>4968</v>
      </c>
      <c r="IO204" s="90">
        <v>10000</v>
      </c>
      <c r="IP204" s="90">
        <v>0</v>
      </c>
      <c r="IQ204" s="90">
        <v>10000</v>
      </c>
      <c r="IR204" s="90">
        <v>4900</v>
      </c>
      <c r="IS204" s="90">
        <v>49000000</v>
      </c>
      <c r="IT204" s="90">
        <v>680000</v>
      </c>
      <c r="IU204" s="90">
        <v>0</v>
      </c>
      <c r="IV204" s="90">
        <v>309976</v>
      </c>
      <c r="IW204" s="90">
        <v>0</v>
      </c>
      <c r="IX204" s="90">
        <v>0</v>
      </c>
      <c r="IY204" s="90">
        <v>0</v>
      </c>
      <c r="IZ204" s="90">
        <v>4300000</v>
      </c>
      <c r="JA204" s="90">
        <v>680000</v>
      </c>
      <c r="JB204" s="90">
        <v>0</v>
      </c>
      <c r="JC204" s="90">
        <v>5467</v>
      </c>
      <c r="JD204" s="90">
        <v>82866</v>
      </c>
      <c r="JE204" s="90">
        <v>0</v>
      </c>
      <c r="JF204" s="90">
        <v>0</v>
      </c>
      <c r="JG204" s="90">
        <v>2502571</v>
      </c>
      <c r="JH204" s="90">
        <v>169988</v>
      </c>
      <c r="JI204" s="90">
        <v>57730868</v>
      </c>
      <c r="JJ204" s="90">
        <v>39399970</v>
      </c>
      <c r="JK204" s="90">
        <v>18330898</v>
      </c>
      <c r="JL204" s="90">
        <v>18350898</v>
      </c>
      <c r="JM204" s="90">
        <v>0</v>
      </c>
      <c r="JN204" s="90">
        <v>3331264769</v>
      </c>
      <c r="JO204" s="90">
        <v>0</v>
      </c>
      <c r="JP204" s="90">
        <v>20000</v>
      </c>
      <c r="JQ204" s="100">
        <v>49309976</v>
      </c>
      <c r="JR204" s="100">
        <v>4900</v>
      </c>
      <c r="JS204" s="100">
        <v>10063.26</v>
      </c>
      <c r="JT204" s="100">
        <v>936.74</v>
      </c>
      <c r="JU204" s="100">
        <v>11000</v>
      </c>
      <c r="JV204" s="100">
        <v>4857</v>
      </c>
      <c r="JW204" s="100">
        <v>53427000</v>
      </c>
      <c r="JX204" s="100">
        <v>0</v>
      </c>
      <c r="JY204" s="100">
        <v>0</v>
      </c>
      <c r="JZ204" s="100">
        <v>0</v>
      </c>
      <c r="KA204" s="100">
        <v>0</v>
      </c>
      <c r="KB204" s="100">
        <v>0</v>
      </c>
      <c r="KC204" s="100">
        <v>0</v>
      </c>
      <c r="KD204" s="100">
        <v>9500000</v>
      </c>
      <c r="KE204" s="100">
        <v>473000</v>
      </c>
      <c r="KF204" s="100">
        <v>0</v>
      </c>
      <c r="KG204" s="100">
        <v>613</v>
      </c>
      <c r="KH204" s="100">
        <v>62851</v>
      </c>
      <c r="KI204" s="100">
        <v>0</v>
      </c>
      <c r="KJ204" s="100">
        <v>0</v>
      </c>
      <c r="KK204" s="100">
        <v>3553994</v>
      </c>
      <c r="KL204" s="100">
        <v>270719</v>
      </c>
      <c r="KM204" s="100">
        <v>67288177</v>
      </c>
      <c r="KN204" s="100">
        <v>38864713</v>
      </c>
      <c r="KO204" s="100">
        <v>28423464</v>
      </c>
      <c r="KP204" s="100">
        <v>25247086</v>
      </c>
      <c r="KQ204" s="100">
        <v>0</v>
      </c>
      <c r="KR204" s="100">
        <v>3796172650</v>
      </c>
      <c r="KS204" s="100">
        <v>3176378</v>
      </c>
      <c r="KT204" s="100">
        <v>0</v>
      </c>
    </row>
    <row r="205" spans="1:306" x14ac:dyDescent="0.25">
      <c r="A205" s="61">
        <v>3297</v>
      </c>
      <c r="B205" s="61" t="s">
        <v>219</v>
      </c>
      <c r="C205" s="61">
        <v>12562990</v>
      </c>
      <c r="D205" s="61">
        <v>1346</v>
      </c>
      <c r="E205" s="61">
        <v>9333.57</v>
      </c>
      <c r="F205" s="61">
        <v>75</v>
      </c>
      <c r="G205" s="61">
        <v>9408.57</v>
      </c>
      <c r="H205" s="61">
        <v>1331</v>
      </c>
      <c r="I205" s="61">
        <v>12522807</v>
      </c>
      <c r="J205" s="61">
        <v>0</v>
      </c>
      <c r="K205" s="61">
        <v>45996</v>
      </c>
      <c r="L205" s="61">
        <v>0</v>
      </c>
      <c r="M205" s="61">
        <v>0</v>
      </c>
      <c r="N205" s="61">
        <v>0</v>
      </c>
      <c r="O205" s="61">
        <v>0</v>
      </c>
      <c r="P205" s="61">
        <v>0</v>
      </c>
      <c r="Q205" s="61">
        <v>141129</v>
      </c>
      <c r="R205" s="61">
        <v>43143</v>
      </c>
      <c r="S205" s="61">
        <v>12793258</v>
      </c>
      <c r="T205" s="61">
        <v>5482287</v>
      </c>
      <c r="U205" s="61">
        <v>7310971</v>
      </c>
      <c r="V205" s="61">
        <v>7282745</v>
      </c>
      <c r="W205" s="61">
        <v>2836325</v>
      </c>
      <c r="X205" s="61">
        <v>7568</v>
      </c>
      <c r="Y205" s="61">
        <v>803555483</v>
      </c>
      <c r="Z205" s="61">
        <v>28226</v>
      </c>
      <c r="AA205" s="61">
        <v>0</v>
      </c>
      <c r="AB205" s="61">
        <v>40183</v>
      </c>
      <c r="AC205" s="61">
        <v>0</v>
      </c>
      <c r="AD205" s="61">
        <v>0</v>
      </c>
      <c r="AE205" s="94">
        <v>12568803</v>
      </c>
      <c r="AF205" s="94">
        <v>1331</v>
      </c>
      <c r="AG205" s="94">
        <v>9443.1299999999992</v>
      </c>
      <c r="AH205" s="94">
        <v>0</v>
      </c>
      <c r="AI205" s="94">
        <v>9443.1299999999992</v>
      </c>
      <c r="AJ205" s="94">
        <v>1303</v>
      </c>
      <c r="AK205" s="94">
        <v>12304398</v>
      </c>
      <c r="AL205" s="94">
        <v>0</v>
      </c>
      <c r="AM205" s="94">
        <v>37053</v>
      </c>
      <c r="AN205" s="94">
        <v>0</v>
      </c>
      <c r="AO205" s="94">
        <v>0</v>
      </c>
      <c r="AP205" s="94">
        <v>0</v>
      </c>
      <c r="AQ205" s="94">
        <v>0</v>
      </c>
      <c r="AR205" s="94">
        <v>0</v>
      </c>
      <c r="AS205" s="94">
        <v>264408</v>
      </c>
      <c r="AT205" s="94">
        <v>283783</v>
      </c>
      <c r="AU205" s="94">
        <v>13164884</v>
      </c>
      <c r="AV205" s="94">
        <v>5187329</v>
      </c>
      <c r="AW205" s="94">
        <v>7977555</v>
      </c>
      <c r="AX205" s="94">
        <v>8028747</v>
      </c>
      <c r="AY205" s="94">
        <v>2922750</v>
      </c>
      <c r="AZ205" s="94">
        <v>7958</v>
      </c>
      <c r="BA205" s="94">
        <v>813927929</v>
      </c>
      <c r="BB205" s="94">
        <v>0</v>
      </c>
      <c r="BC205" s="94">
        <v>51192</v>
      </c>
      <c r="BD205" s="94">
        <v>264405</v>
      </c>
      <c r="BE205" s="94">
        <v>0</v>
      </c>
      <c r="BF205" s="94">
        <v>10837</v>
      </c>
      <c r="BG205" s="94">
        <v>0</v>
      </c>
      <c r="BH205" s="94">
        <v>0</v>
      </c>
      <c r="BI205" s="94">
        <v>0</v>
      </c>
      <c r="BJ205" s="85">
        <v>12341451</v>
      </c>
      <c r="BK205" s="85">
        <v>1303</v>
      </c>
      <c r="BL205" s="85">
        <v>9471.57</v>
      </c>
      <c r="BM205" s="85">
        <v>0</v>
      </c>
      <c r="BN205" s="85">
        <v>9471.57</v>
      </c>
      <c r="BO205" s="85">
        <v>1286</v>
      </c>
      <c r="BP205" s="85">
        <v>12180439</v>
      </c>
      <c r="BQ205" s="85">
        <v>0</v>
      </c>
      <c r="BR205" s="85">
        <v>15383</v>
      </c>
      <c r="BS205" s="85">
        <v>0</v>
      </c>
      <c r="BT205" s="85">
        <v>0</v>
      </c>
      <c r="BU205" s="85">
        <v>0</v>
      </c>
      <c r="BV205" s="85">
        <v>0</v>
      </c>
      <c r="BW205" s="85">
        <v>0</v>
      </c>
      <c r="BX205" s="85">
        <v>161017</v>
      </c>
      <c r="BY205" s="85">
        <v>266639</v>
      </c>
      <c r="BZ205" s="85">
        <v>12845050</v>
      </c>
      <c r="CA205" s="85">
        <v>5161547</v>
      </c>
      <c r="CB205" s="85">
        <v>7683503</v>
      </c>
      <c r="CC205" s="85">
        <v>7749704</v>
      </c>
      <c r="CD205" s="85">
        <v>2858238</v>
      </c>
      <c r="CE205" s="85">
        <v>2828</v>
      </c>
      <c r="CF205" s="85">
        <v>814368239</v>
      </c>
      <c r="CG205" s="85">
        <v>0</v>
      </c>
      <c r="CH205" s="85">
        <v>66201</v>
      </c>
      <c r="CI205" s="85">
        <v>161012</v>
      </c>
      <c r="CJ205" s="85">
        <v>0</v>
      </c>
      <c r="CK205" s="85">
        <v>60560</v>
      </c>
      <c r="CL205" s="85">
        <v>0</v>
      </c>
      <c r="CM205" s="85">
        <v>0</v>
      </c>
      <c r="CN205" s="85">
        <v>0</v>
      </c>
      <c r="CO205" s="91">
        <v>12195822</v>
      </c>
      <c r="CP205" s="91">
        <v>1286</v>
      </c>
      <c r="CQ205" s="91">
        <v>9483.5300000000007</v>
      </c>
      <c r="CR205" s="91">
        <v>0</v>
      </c>
      <c r="CS205" s="91">
        <v>9483.5300000000007</v>
      </c>
      <c r="CT205" s="91">
        <v>1262</v>
      </c>
      <c r="CU205" s="91">
        <v>11968215</v>
      </c>
      <c r="CV205" s="91">
        <v>0</v>
      </c>
      <c r="CW205" s="91">
        <v>0</v>
      </c>
      <c r="CX205" s="91">
        <v>0</v>
      </c>
      <c r="CY205" s="91">
        <v>0</v>
      </c>
      <c r="CZ205" s="91">
        <v>0</v>
      </c>
      <c r="DA205" s="91">
        <v>0</v>
      </c>
      <c r="DB205" s="91">
        <v>0</v>
      </c>
      <c r="DC205" s="91">
        <v>227605</v>
      </c>
      <c r="DD205" s="91">
        <v>603419</v>
      </c>
      <c r="DE205" s="91">
        <v>13034376</v>
      </c>
      <c r="DF205" s="91">
        <v>5413133</v>
      </c>
      <c r="DG205" s="91">
        <v>7621243</v>
      </c>
      <c r="DH205" s="91">
        <v>7621243</v>
      </c>
      <c r="DI205" s="91">
        <v>2849050</v>
      </c>
      <c r="DJ205" s="91">
        <v>2870</v>
      </c>
      <c r="DK205" s="91">
        <v>838141313</v>
      </c>
      <c r="DL205" s="91">
        <v>0</v>
      </c>
      <c r="DM205" s="91">
        <v>0</v>
      </c>
      <c r="DN205" s="91">
        <v>227607</v>
      </c>
      <c r="DO205" s="91">
        <v>0</v>
      </c>
      <c r="DP205" s="91">
        <v>0</v>
      </c>
      <c r="DQ205" s="91">
        <v>7530</v>
      </c>
      <c r="DR205" s="91">
        <v>0</v>
      </c>
      <c r="DS205" s="91">
        <v>0</v>
      </c>
      <c r="DT205" s="91">
        <v>0</v>
      </c>
      <c r="DU205" s="92">
        <v>11968215</v>
      </c>
      <c r="DV205" s="92">
        <v>1262</v>
      </c>
      <c r="DW205" s="92">
        <v>9483.5300000000007</v>
      </c>
      <c r="DX205" s="92">
        <v>0</v>
      </c>
      <c r="DY205" s="92">
        <v>9483.5300000000007</v>
      </c>
      <c r="DZ205" s="92">
        <v>1254</v>
      </c>
      <c r="EA205" s="92">
        <v>11968215</v>
      </c>
      <c r="EB205" s="92">
        <v>0</v>
      </c>
      <c r="EC205" s="92">
        <v>8389</v>
      </c>
      <c r="ED205" s="92">
        <v>0</v>
      </c>
      <c r="EE205" s="92">
        <v>0</v>
      </c>
      <c r="EF205" s="92">
        <v>0</v>
      </c>
      <c r="EG205" s="92">
        <v>0</v>
      </c>
      <c r="EH205" s="92">
        <v>0</v>
      </c>
      <c r="EI205" s="92">
        <v>75868</v>
      </c>
      <c r="EJ205" s="92">
        <v>565920</v>
      </c>
      <c r="EK205" s="92">
        <v>12632109</v>
      </c>
      <c r="EL205" s="92">
        <v>5290219</v>
      </c>
      <c r="EM205" s="92">
        <v>7341890</v>
      </c>
      <c r="EN205" s="92">
        <v>7341890</v>
      </c>
      <c r="EO205" s="92">
        <v>2933200</v>
      </c>
      <c r="EP205" s="92">
        <v>2939</v>
      </c>
      <c r="EQ205" s="92">
        <v>841397235</v>
      </c>
      <c r="ER205" s="92">
        <v>0</v>
      </c>
      <c r="ES205" s="92">
        <v>0</v>
      </c>
      <c r="ET205" s="92">
        <v>75868</v>
      </c>
      <c r="EU205" s="92">
        <v>0</v>
      </c>
      <c r="EV205" s="92">
        <v>13717</v>
      </c>
      <c r="EW205" s="92">
        <v>0</v>
      </c>
      <c r="EX205" s="92">
        <v>0</v>
      </c>
      <c r="EY205" s="92">
        <v>0</v>
      </c>
      <c r="EZ205" s="92">
        <v>0</v>
      </c>
      <c r="FA205" s="88">
        <v>11900736</v>
      </c>
      <c r="FB205" s="88">
        <v>1254</v>
      </c>
      <c r="FC205" s="88">
        <v>9490.2199999999993</v>
      </c>
      <c r="FD205" s="88">
        <v>175</v>
      </c>
      <c r="FE205" s="88">
        <v>9665.2199999999993</v>
      </c>
      <c r="FF205" s="88">
        <v>1247</v>
      </c>
      <c r="FG205" s="88">
        <v>12052529</v>
      </c>
      <c r="FH205" s="88">
        <v>0</v>
      </c>
      <c r="FI205" s="88">
        <v>0</v>
      </c>
      <c r="FJ205" s="88">
        <v>0</v>
      </c>
      <c r="FK205" s="88">
        <v>0</v>
      </c>
      <c r="FL205" s="88">
        <v>0</v>
      </c>
      <c r="FM205" s="88">
        <v>0</v>
      </c>
      <c r="FN205" s="88">
        <v>0</v>
      </c>
      <c r="FO205" s="88">
        <v>67657</v>
      </c>
      <c r="FP205" s="88">
        <v>584804</v>
      </c>
      <c r="FQ205" s="88">
        <v>0</v>
      </c>
      <c r="FR205" s="88">
        <v>1431</v>
      </c>
      <c r="FS205" s="88">
        <v>0</v>
      </c>
      <c r="FT205" s="88">
        <v>0</v>
      </c>
      <c r="FU205" s="88">
        <v>0</v>
      </c>
      <c r="FV205" s="88">
        <v>0</v>
      </c>
      <c r="FW205" s="88">
        <v>12706421</v>
      </c>
      <c r="FX205" s="88">
        <v>6081079</v>
      </c>
      <c r="FY205" s="88">
        <v>6625342</v>
      </c>
      <c r="FZ205" s="88">
        <v>6625342</v>
      </c>
      <c r="GA205" s="88">
        <v>3019800</v>
      </c>
      <c r="GB205" s="88">
        <v>884420470</v>
      </c>
      <c r="GC205" s="88">
        <v>0</v>
      </c>
      <c r="GD205" s="88">
        <v>0</v>
      </c>
      <c r="GE205" s="93">
        <v>12052529</v>
      </c>
      <c r="GF205" s="93">
        <v>1247</v>
      </c>
      <c r="GG205" s="93">
        <v>9665.2199999999993</v>
      </c>
      <c r="GH205" s="93">
        <v>179</v>
      </c>
      <c r="GI205" s="93">
        <v>9844.2199999999993</v>
      </c>
      <c r="GJ205" s="93">
        <v>1245</v>
      </c>
      <c r="GK205" s="93">
        <v>12256054</v>
      </c>
      <c r="GL205" s="93">
        <v>0</v>
      </c>
      <c r="GM205" s="93">
        <v>0</v>
      </c>
      <c r="GN205" s="93">
        <v>0</v>
      </c>
      <c r="GO205" s="93">
        <v>0</v>
      </c>
      <c r="GP205" s="93">
        <v>0</v>
      </c>
      <c r="GQ205" s="93">
        <v>0</v>
      </c>
      <c r="GR205" s="93">
        <v>0</v>
      </c>
      <c r="GS205" s="93">
        <v>19688</v>
      </c>
      <c r="GT205" s="93">
        <v>533449</v>
      </c>
      <c r="GU205" s="93">
        <v>0</v>
      </c>
      <c r="GV205" s="93">
        <v>46217</v>
      </c>
      <c r="GW205" s="93">
        <v>0</v>
      </c>
      <c r="GX205" s="93">
        <v>0</v>
      </c>
      <c r="GY205" s="93">
        <v>0</v>
      </c>
      <c r="GZ205" s="93">
        <v>0</v>
      </c>
      <c r="HA205" s="93">
        <v>12855408</v>
      </c>
      <c r="HB205" s="93">
        <v>6359248</v>
      </c>
      <c r="HC205" s="93">
        <v>6496160</v>
      </c>
      <c r="HD205" s="93">
        <v>6496160</v>
      </c>
      <c r="HE205" s="93">
        <v>3101825</v>
      </c>
      <c r="HF205" s="93">
        <v>896158923</v>
      </c>
      <c r="HG205" s="93">
        <v>0</v>
      </c>
      <c r="HH205" s="93">
        <v>0</v>
      </c>
      <c r="HI205" s="65">
        <v>12256054</v>
      </c>
      <c r="HJ205" s="65">
        <v>1245</v>
      </c>
      <c r="HK205" s="65">
        <v>9844.2199999999993</v>
      </c>
      <c r="HL205" s="65">
        <v>155.78</v>
      </c>
      <c r="HM205" s="65">
        <v>10000</v>
      </c>
      <c r="HN205" s="65">
        <v>1242</v>
      </c>
      <c r="HO205" s="65">
        <v>12420000</v>
      </c>
      <c r="HP205" s="65">
        <v>0</v>
      </c>
      <c r="HQ205" s="65">
        <v>0</v>
      </c>
      <c r="HR205" s="65">
        <v>0</v>
      </c>
      <c r="HS205" s="65">
        <v>0</v>
      </c>
      <c r="HT205" s="65">
        <v>0</v>
      </c>
      <c r="HU205" s="65">
        <v>0</v>
      </c>
      <c r="HV205" s="65">
        <v>0</v>
      </c>
      <c r="HW205" s="65">
        <v>30000</v>
      </c>
      <c r="HX205" s="65">
        <v>249858</v>
      </c>
      <c r="HY205" s="65">
        <v>0</v>
      </c>
      <c r="HZ205" s="65">
        <v>0</v>
      </c>
      <c r="IA205" s="65">
        <v>0</v>
      </c>
      <c r="IB205" s="65">
        <v>0</v>
      </c>
      <c r="IC205" s="65">
        <v>0</v>
      </c>
      <c r="ID205" s="65">
        <v>0</v>
      </c>
      <c r="IE205" s="65">
        <v>12699858</v>
      </c>
      <c r="IF205" s="65">
        <v>7226201</v>
      </c>
      <c r="IG205" s="65">
        <v>5473657</v>
      </c>
      <c r="IH205" s="65">
        <v>5473657</v>
      </c>
      <c r="II205" s="65">
        <v>3172575</v>
      </c>
      <c r="IJ205" s="65">
        <v>954709160</v>
      </c>
      <c r="IK205" s="65">
        <v>0</v>
      </c>
      <c r="IL205" s="65">
        <v>0</v>
      </c>
      <c r="IM205" s="90">
        <v>12420000</v>
      </c>
      <c r="IN205" s="90">
        <v>1242</v>
      </c>
      <c r="IO205" s="90">
        <v>10000</v>
      </c>
      <c r="IP205" s="90">
        <v>0</v>
      </c>
      <c r="IQ205" s="90">
        <v>10000</v>
      </c>
      <c r="IR205" s="90">
        <v>1233</v>
      </c>
      <c r="IS205" s="90">
        <v>12330000</v>
      </c>
      <c r="IT205" s="90">
        <v>90000</v>
      </c>
      <c r="IU205" s="90">
        <v>0</v>
      </c>
      <c r="IV205" s="90">
        <v>0</v>
      </c>
      <c r="IW205" s="90">
        <v>0</v>
      </c>
      <c r="IX205" s="90">
        <v>0</v>
      </c>
      <c r="IY205" s="90">
        <v>0</v>
      </c>
      <c r="IZ205" s="90">
        <v>0</v>
      </c>
      <c r="JA205" s="90">
        <v>90000</v>
      </c>
      <c r="JB205" s="90">
        <v>250299</v>
      </c>
      <c r="JC205" s="90">
        <v>0</v>
      </c>
      <c r="JD205" s="90">
        <v>6801</v>
      </c>
      <c r="JE205" s="90">
        <v>0</v>
      </c>
      <c r="JF205" s="90">
        <v>0</v>
      </c>
      <c r="JG205" s="90">
        <v>0</v>
      </c>
      <c r="JH205" s="90">
        <v>26152</v>
      </c>
      <c r="JI205" s="90">
        <v>12793252</v>
      </c>
      <c r="JJ205" s="90">
        <v>7573484</v>
      </c>
      <c r="JK205" s="90">
        <v>5219768</v>
      </c>
      <c r="JL205" s="90">
        <v>5219768</v>
      </c>
      <c r="JM205" s="90">
        <v>3264700</v>
      </c>
      <c r="JN205" s="90">
        <v>1131669120</v>
      </c>
      <c r="JO205" s="90">
        <v>0</v>
      </c>
      <c r="JP205" s="90">
        <v>0</v>
      </c>
      <c r="JQ205" s="100">
        <v>12330000</v>
      </c>
      <c r="JR205" s="100">
        <v>1233</v>
      </c>
      <c r="JS205" s="100">
        <v>10000</v>
      </c>
      <c r="JT205" s="100">
        <v>1000</v>
      </c>
      <c r="JU205" s="100">
        <v>11000</v>
      </c>
      <c r="JV205" s="100">
        <v>1231</v>
      </c>
      <c r="JW205" s="100">
        <v>13541000</v>
      </c>
      <c r="JX205" s="100">
        <v>0</v>
      </c>
      <c r="JY205" s="100">
        <v>0</v>
      </c>
      <c r="JZ205" s="100">
        <v>10846</v>
      </c>
      <c r="KA205" s="100">
        <v>0</v>
      </c>
      <c r="KB205" s="100">
        <v>0</v>
      </c>
      <c r="KC205" s="100">
        <v>0</v>
      </c>
      <c r="KD205" s="100">
        <v>0</v>
      </c>
      <c r="KE205" s="100">
        <v>22000</v>
      </c>
      <c r="KF205" s="100">
        <v>241787</v>
      </c>
      <c r="KG205" s="100">
        <v>0</v>
      </c>
      <c r="KH205" s="100">
        <v>227914</v>
      </c>
      <c r="KI205" s="100">
        <v>0</v>
      </c>
      <c r="KJ205" s="100">
        <v>0</v>
      </c>
      <c r="KK205" s="100">
        <v>0</v>
      </c>
      <c r="KL205" s="100">
        <v>46503</v>
      </c>
      <c r="KM205" s="100">
        <v>14090050</v>
      </c>
      <c r="KN205" s="100">
        <v>7464870</v>
      </c>
      <c r="KO205" s="100">
        <v>6625180</v>
      </c>
      <c r="KP205" s="100">
        <v>6625180</v>
      </c>
      <c r="KQ205" s="100">
        <v>3411725</v>
      </c>
      <c r="KR205" s="100">
        <v>1350845710</v>
      </c>
      <c r="KS205" s="100">
        <v>0</v>
      </c>
      <c r="KT205" s="100">
        <v>0</v>
      </c>
    </row>
    <row r="206" spans="1:306" x14ac:dyDescent="0.25">
      <c r="A206" s="61">
        <v>1897</v>
      </c>
      <c r="B206" s="61" t="s">
        <v>220</v>
      </c>
      <c r="C206" s="61">
        <v>5987563</v>
      </c>
      <c r="D206" s="61">
        <v>416</v>
      </c>
      <c r="E206" s="61">
        <v>14393.18</v>
      </c>
      <c r="F206" s="61">
        <v>75</v>
      </c>
      <c r="G206" s="61">
        <v>14468.18</v>
      </c>
      <c r="H206" s="61">
        <v>404</v>
      </c>
      <c r="I206" s="61">
        <v>5845145</v>
      </c>
      <c r="J206" s="61">
        <v>0</v>
      </c>
      <c r="K206" s="61">
        <v>0</v>
      </c>
      <c r="L206" s="61">
        <v>0</v>
      </c>
      <c r="M206" s="61">
        <v>0</v>
      </c>
      <c r="N206" s="61">
        <v>0</v>
      </c>
      <c r="O206" s="61">
        <v>0</v>
      </c>
      <c r="P206" s="61">
        <v>800000</v>
      </c>
      <c r="Q206" s="61">
        <v>173618</v>
      </c>
      <c r="R206" s="61">
        <v>0</v>
      </c>
      <c r="S206" s="61">
        <v>6961181</v>
      </c>
      <c r="T206" s="61">
        <v>419816</v>
      </c>
      <c r="U206" s="61">
        <v>6541365</v>
      </c>
      <c r="V206" s="61">
        <v>6541365</v>
      </c>
      <c r="W206" s="61">
        <v>452675</v>
      </c>
      <c r="X206" s="61">
        <v>27847</v>
      </c>
      <c r="Y206" s="61">
        <v>928172511</v>
      </c>
      <c r="Z206" s="61">
        <v>0</v>
      </c>
      <c r="AA206" s="61">
        <v>0</v>
      </c>
      <c r="AB206" s="61">
        <v>142418</v>
      </c>
      <c r="AC206" s="61">
        <v>0</v>
      </c>
      <c r="AD206" s="61">
        <v>0</v>
      </c>
      <c r="AE206" s="94">
        <v>5845145</v>
      </c>
      <c r="AF206" s="94">
        <v>404</v>
      </c>
      <c r="AG206" s="94">
        <v>14468.18</v>
      </c>
      <c r="AH206" s="94">
        <v>0</v>
      </c>
      <c r="AI206" s="94">
        <v>14468.18</v>
      </c>
      <c r="AJ206" s="94">
        <v>402</v>
      </c>
      <c r="AK206" s="94">
        <v>5816208</v>
      </c>
      <c r="AL206" s="94">
        <v>0</v>
      </c>
      <c r="AM206" s="94">
        <v>0</v>
      </c>
      <c r="AN206" s="94">
        <v>0</v>
      </c>
      <c r="AO206" s="94">
        <v>0</v>
      </c>
      <c r="AP206" s="94">
        <v>0</v>
      </c>
      <c r="AQ206" s="94">
        <v>0</v>
      </c>
      <c r="AR206" s="94">
        <v>800000</v>
      </c>
      <c r="AS206" s="94">
        <v>28936</v>
      </c>
      <c r="AT206" s="94">
        <v>0</v>
      </c>
      <c r="AU206" s="94">
        <v>6678434</v>
      </c>
      <c r="AV206" s="94">
        <v>389682</v>
      </c>
      <c r="AW206" s="94">
        <v>6288752</v>
      </c>
      <c r="AX206" s="94">
        <v>6288752</v>
      </c>
      <c r="AY206" s="94">
        <v>448735</v>
      </c>
      <c r="AZ206" s="94">
        <v>22698</v>
      </c>
      <c r="BA206" s="94">
        <v>948200062</v>
      </c>
      <c r="BB206" s="94">
        <v>0</v>
      </c>
      <c r="BC206" s="94">
        <v>0</v>
      </c>
      <c r="BD206" s="94">
        <v>28937</v>
      </c>
      <c r="BE206" s="94">
        <v>4353</v>
      </c>
      <c r="BF206" s="94">
        <v>0</v>
      </c>
      <c r="BG206" s="94">
        <v>0</v>
      </c>
      <c r="BH206" s="94">
        <v>0</v>
      </c>
      <c r="BI206" s="94">
        <v>0</v>
      </c>
      <c r="BJ206" s="85">
        <v>5816208</v>
      </c>
      <c r="BK206" s="85">
        <v>402</v>
      </c>
      <c r="BL206" s="85">
        <v>14468.18</v>
      </c>
      <c r="BM206" s="85">
        <v>0</v>
      </c>
      <c r="BN206" s="85">
        <v>14468.18</v>
      </c>
      <c r="BO206" s="85">
        <v>408</v>
      </c>
      <c r="BP206" s="85">
        <v>5903017</v>
      </c>
      <c r="BQ206" s="85">
        <v>0</v>
      </c>
      <c r="BR206" s="85">
        <v>0</v>
      </c>
      <c r="BS206" s="85">
        <v>0</v>
      </c>
      <c r="BT206" s="85">
        <v>0</v>
      </c>
      <c r="BU206" s="85">
        <v>0</v>
      </c>
      <c r="BV206" s="85">
        <v>0</v>
      </c>
      <c r="BW206" s="85">
        <v>800000</v>
      </c>
      <c r="BX206" s="85">
        <v>0</v>
      </c>
      <c r="BY206" s="85">
        <v>0</v>
      </c>
      <c r="BZ206" s="85">
        <v>6704289</v>
      </c>
      <c r="CA206" s="85">
        <v>375617</v>
      </c>
      <c r="CB206" s="85">
        <v>6328672</v>
      </c>
      <c r="CC206" s="85">
        <v>6327400</v>
      </c>
      <c r="CD206" s="85">
        <v>425061</v>
      </c>
      <c r="CE206" s="85">
        <v>22222</v>
      </c>
      <c r="CF206" s="85">
        <v>983002661</v>
      </c>
      <c r="CG206" s="85">
        <v>1272</v>
      </c>
      <c r="CH206" s="85">
        <v>0</v>
      </c>
      <c r="CI206" s="85">
        <v>0</v>
      </c>
      <c r="CJ206" s="85">
        <v>1272</v>
      </c>
      <c r="CK206" s="85">
        <v>0</v>
      </c>
      <c r="CL206" s="85">
        <v>0</v>
      </c>
      <c r="CM206" s="85">
        <v>0</v>
      </c>
      <c r="CN206" s="85">
        <v>0</v>
      </c>
      <c r="CO206" s="91">
        <v>5903017</v>
      </c>
      <c r="CP206" s="91">
        <v>408</v>
      </c>
      <c r="CQ206" s="91">
        <v>14468.18</v>
      </c>
      <c r="CR206" s="91">
        <v>0</v>
      </c>
      <c r="CS206" s="91">
        <v>14468.18</v>
      </c>
      <c r="CT206" s="91">
        <v>419</v>
      </c>
      <c r="CU206" s="91">
        <v>6062167</v>
      </c>
      <c r="CV206" s="91">
        <v>0</v>
      </c>
      <c r="CW206" s="91">
        <v>0</v>
      </c>
      <c r="CX206" s="91">
        <v>0</v>
      </c>
      <c r="CY206" s="91">
        <v>0</v>
      </c>
      <c r="CZ206" s="91">
        <v>0</v>
      </c>
      <c r="DA206" s="91">
        <v>0</v>
      </c>
      <c r="DB206" s="91">
        <v>800000</v>
      </c>
      <c r="DC206" s="91">
        <v>0</v>
      </c>
      <c r="DD206" s="91">
        <v>0</v>
      </c>
      <c r="DE206" s="91">
        <v>6862167</v>
      </c>
      <c r="DF206" s="91">
        <v>329852</v>
      </c>
      <c r="DG206" s="91">
        <v>6532315</v>
      </c>
      <c r="DH206" s="91">
        <v>6532315</v>
      </c>
      <c r="DI206" s="91">
        <v>435048</v>
      </c>
      <c r="DJ206" s="91">
        <v>22549</v>
      </c>
      <c r="DK206" s="91">
        <v>983120325</v>
      </c>
      <c r="DL206" s="91">
        <v>0</v>
      </c>
      <c r="DM206" s="91">
        <v>0</v>
      </c>
      <c r="DN206" s="91">
        <v>0</v>
      </c>
      <c r="DO206" s="91">
        <v>0</v>
      </c>
      <c r="DP206" s="91">
        <v>0</v>
      </c>
      <c r="DQ206" s="91">
        <v>0</v>
      </c>
      <c r="DR206" s="91">
        <v>0</v>
      </c>
      <c r="DS206" s="91">
        <v>0</v>
      </c>
      <c r="DT206" s="91">
        <v>0</v>
      </c>
      <c r="DU206" s="92">
        <v>6062167</v>
      </c>
      <c r="DV206" s="92">
        <v>419</v>
      </c>
      <c r="DW206" s="92">
        <v>14468.18</v>
      </c>
      <c r="DX206" s="92">
        <v>0</v>
      </c>
      <c r="DY206" s="92">
        <v>14468.18</v>
      </c>
      <c r="DZ206" s="92">
        <v>419</v>
      </c>
      <c r="EA206" s="92">
        <v>6062167</v>
      </c>
      <c r="EB206" s="92">
        <v>0</v>
      </c>
      <c r="EC206" s="92">
        <v>0</v>
      </c>
      <c r="ED206" s="92">
        <v>0</v>
      </c>
      <c r="EE206" s="92">
        <v>0</v>
      </c>
      <c r="EF206" s="92">
        <v>0</v>
      </c>
      <c r="EG206" s="92">
        <v>0</v>
      </c>
      <c r="EH206" s="92">
        <v>800000</v>
      </c>
      <c r="EI206" s="92">
        <v>0</v>
      </c>
      <c r="EJ206" s="92">
        <v>0</v>
      </c>
      <c r="EK206" s="92">
        <v>6872751</v>
      </c>
      <c r="EL206" s="92">
        <v>313238</v>
      </c>
      <c r="EM206" s="92">
        <v>6559513</v>
      </c>
      <c r="EN206" s="92">
        <v>6573982</v>
      </c>
      <c r="EO206" s="92">
        <v>431681</v>
      </c>
      <c r="EP206" s="92">
        <v>23094</v>
      </c>
      <c r="EQ206" s="92">
        <v>976587284</v>
      </c>
      <c r="ER206" s="92">
        <v>0</v>
      </c>
      <c r="ES206" s="92">
        <v>14469</v>
      </c>
      <c r="ET206" s="92">
        <v>0</v>
      </c>
      <c r="EU206" s="92">
        <v>10584</v>
      </c>
      <c r="EV206" s="92">
        <v>0</v>
      </c>
      <c r="EW206" s="92">
        <v>0</v>
      </c>
      <c r="EX206" s="92">
        <v>0</v>
      </c>
      <c r="EY206" s="92">
        <v>0</v>
      </c>
      <c r="EZ206" s="92">
        <v>0</v>
      </c>
      <c r="FA206" s="88">
        <v>6062167</v>
      </c>
      <c r="FB206" s="88">
        <v>419</v>
      </c>
      <c r="FC206" s="88">
        <v>14468.18</v>
      </c>
      <c r="FD206" s="88">
        <v>175</v>
      </c>
      <c r="FE206" s="88">
        <v>14643.18</v>
      </c>
      <c r="FF206" s="88">
        <v>411</v>
      </c>
      <c r="FG206" s="88">
        <v>6018347</v>
      </c>
      <c r="FH206" s="88">
        <v>43820</v>
      </c>
      <c r="FI206" s="88">
        <v>0</v>
      </c>
      <c r="FJ206" s="88">
        <v>0</v>
      </c>
      <c r="FK206" s="88">
        <v>0</v>
      </c>
      <c r="FL206" s="88">
        <v>0</v>
      </c>
      <c r="FM206" s="88">
        <v>0</v>
      </c>
      <c r="FN206" s="88">
        <v>980000</v>
      </c>
      <c r="FO206" s="88">
        <v>117145</v>
      </c>
      <c r="FP206" s="88">
        <v>0</v>
      </c>
      <c r="FQ206" s="88">
        <v>0</v>
      </c>
      <c r="FR206" s="88">
        <v>0</v>
      </c>
      <c r="FS206" s="88">
        <v>0</v>
      </c>
      <c r="FT206" s="88">
        <v>0</v>
      </c>
      <c r="FU206" s="88">
        <v>8046</v>
      </c>
      <c r="FV206" s="88">
        <v>0</v>
      </c>
      <c r="FW206" s="88">
        <v>7167358</v>
      </c>
      <c r="FX206" s="88">
        <v>265681</v>
      </c>
      <c r="FY206" s="88">
        <v>6901677</v>
      </c>
      <c r="FZ206" s="88">
        <v>6901677</v>
      </c>
      <c r="GA206" s="88">
        <v>1182293</v>
      </c>
      <c r="GB206" s="88">
        <v>998601617</v>
      </c>
      <c r="GC206" s="88">
        <v>0</v>
      </c>
      <c r="GD206" s="88">
        <v>0</v>
      </c>
      <c r="GE206" s="93">
        <v>6018347</v>
      </c>
      <c r="GF206" s="93">
        <v>411</v>
      </c>
      <c r="GG206" s="93">
        <v>14643.18</v>
      </c>
      <c r="GH206" s="93">
        <v>179</v>
      </c>
      <c r="GI206" s="93">
        <v>14822.18</v>
      </c>
      <c r="GJ206" s="93">
        <v>404</v>
      </c>
      <c r="GK206" s="93">
        <v>5988161</v>
      </c>
      <c r="GL206" s="93">
        <v>30186</v>
      </c>
      <c r="GM206" s="93">
        <v>0</v>
      </c>
      <c r="GN206" s="93">
        <v>0</v>
      </c>
      <c r="GO206" s="93">
        <v>0</v>
      </c>
      <c r="GP206" s="93">
        <v>0</v>
      </c>
      <c r="GQ206" s="93">
        <v>0</v>
      </c>
      <c r="GR206" s="93">
        <v>980000</v>
      </c>
      <c r="GS206" s="93">
        <v>103755</v>
      </c>
      <c r="GT206" s="93">
        <v>0</v>
      </c>
      <c r="GU206" s="93">
        <v>0</v>
      </c>
      <c r="GV206" s="93">
        <v>0</v>
      </c>
      <c r="GW206" s="93">
        <v>0</v>
      </c>
      <c r="GX206" s="93">
        <v>0</v>
      </c>
      <c r="GY206" s="93">
        <v>24900</v>
      </c>
      <c r="GZ206" s="93">
        <v>0</v>
      </c>
      <c r="HA206" s="93">
        <v>7127002</v>
      </c>
      <c r="HB206" s="93">
        <v>238449</v>
      </c>
      <c r="HC206" s="93">
        <v>6888553</v>
      </c>
      <c r="HD206" s="93">
        <v>6888553</v>
      </c>
      <c r="HE206" s="93">
        <v>1384186</v>
      </c>
      <c r="HF206" s="93">
        <v>1012196846</v>
      </c>
      <c r="HG206" s="93">
        <v>0</v>
      </c>
      <c r="HH206" s="93">
        <v>0</v>
      </c>
      <c r="HI206" s="65">
        <v>5988161</v>
      </c>
      <c r="HJ206" s="65">
        <v>404</v>
      </c>
      <c r="HK206" s="65">
        <v>14822.18</v>
      </c>
      <c r="HL206" s="65">
        <v>0</v>
      </c>
      <c r="HM206" s="65">
        <v>14822.18</v>
      </c>
      <c r="HN206" s="65">
        <v>400</v>
      </c>
      <c r="HO206" s="65">
        <v>5928872</v>
      </c>
      <c r="HP206" s="65">
        <v>59289</v>
      </c>
      <c r="HQ206" s="65">
        <v>0</v>
      </c>
      <c r="HR206" s="65">
        <v>0</v>
      </c>
      <c r="HS206" s="65">
        <v>0</v>
      </c>
      <c r="HT206" s="65">
        <v>0</v>
      </c>
      <c r="HU206" s="65">
        <v>0</v>
      </c>
      <c r="HV206" s="65">
        <v>980000</v>
      </c>
      <c r="HW206" s="65">
        <v>59289</v>
      </c>
      <c r="HX206" s="65">
        <v>0</v>
      </c>
      <c r="HY206" s="65">
        <v>2390</v>
      </c>
      <c r="HZ206" s="65">
        <v>10590</v>
      </c>
      <c r="IA206" s="65">
        <v>0</v>
      </c>
      <c r="IB206" s="65">
        <v>0</v>
      </c>
      <c r="IC206" s="65">
        <v>29591</v>
      </c>
      <c r="ID206" s="65">
        <v>0</v>
      </c>
      <c r="IE206" s="65">
        <v>7070021</v>
      </c>
      <c r="IF206" s="65">
        <v>205648</v>
      </c>
      <c r="IG206" s="65">
        <v>6864373</v>
      </c>
      <c r="IH206" s="65">
        <v>6864373</v>
      </c>
      <c r="II206" s="65">
        <v>1379021</v>
      </c>
      <c r="IJ206" s="65">
        <v>1013708634</v>
      </c>
      <c r="IK206" s="65">
        <v>0</v>
      </c>
      <c r="IL206" s="65">
        <v>0</v>
      </c>
      <c r="IM206" s="90">
        <v>5928872</v>
      </c>
      <c r="IN206" s="90">
        <v>400</v>
      </c>
      <c r="IO206" s="90">
        <v>14822.18</v>
      </c>
      <c r="IP206" s="90">
        <v>0</v>
      </c>
      <c r="IQ206" s="90">
        <v>14822.18</v>
      </c>
      <c r="IR206" s="90">
        <v>398</v>
      </c>
      <c r="IS206" s="90">
        <v>5899228</v>
      </c>
      <c r="IT206" s="90">
        <v>29644</v>
      </c>
      <c r="IU206" s="90">
        <v>0</v>
      </c>
      <c r="IV206" s="90">
        <v>0</v>
      </c>
      <c r="IW206" s="90">
        <v>0</v>
      </c>
      <c r="IX206" s="90">
        <v>0</v>
      </c>
      <c r="IY206" s="90">
        <v>0</v>
      </c>
      <c r="IZ206" s="90">
        <v>980000</v>
      </c>
      <c r="JA206" s="90">
        <v>29644</v>
      </c>
      <c r="JB206" s="90">
        <v>0</v>
      </c>
      <c r="JC206" s="90">
        <v>0</v>
      </c>
      <c r="JD206" s="90">
        <v>0</v>
      </c>
      <c r="JE206" s="90">
        <v>0</v>
      </c>
      <c r="JF206" s="90">
        <v>0</v>
      </c>
      <c r="JG206" s="90">
        <v>29397</v>
      </c>
      <c r="JH206" s="90">
        <v>0</v>
      </c>
      <c r="JI206" s="90">
        <v>6967913</v>
      </c>
      <c r="JJ206" s="90">
        <v>180777</v>
      </c>
      <c r="JK206" s="90">
        <v>6787136</v>
      </c>
      <c r="JL206" s="90">
        <v>6787136</v>
      </c>
      <c r="JM206" s="90">
        <v>1999900</v>
      </c>
      <c r="JN206" s="90">
        <v>1113543872</v>
      </c>
      <c r="JO206" s="90">
        <v>0</v>
      </c>
      <c r="JP206" s="90">
        <v>0</v>
      </c>
      <c r="JQ206" s="100">
        <v>5899228</v>
      </c>
      <c r="JR206" s="100">
        <v>398</v>
      </c>
      <c r="JS206" s="100">
        <v>14822.18</v>
      </c>
      <c r="JT206" s="100">
        <v>325</v>
      </c>
      <c r="JU206" s="100">
        <v>15147.18</v>
      </c>
      <c r="JV206" s="100">
        <v>399</v>
      </c>
      <c r="JW206" s="100">
        <v>6043725</v>
      </c>
      <c r="JX206" s="100">
        <v>0</v>
      </c>
      <c r="JY206" s="100">
        <v>0</v>
      </c>
      <c r="JZ206" s="100">
        <v>90089</v>
      </c>
      <c r="KA206" s="100">
        <v>0</v>
      </c>
      <c r="KB206" s="100">
        <v>0</v>
      </c>
      <c r="KC206" s="100">
        <v>0</v>
      </c>
      <c r="KD206" s="100">
        <v>980000</v>
      </c>
      <c r="KE206" s="100">
        <v>0</v>
      </c>
      <c r="KF206" s="100">
        <v>0</v>
      </c>
      <c r="KG206" s="100">
        <v>7578</v>
      </c>
      <c r="KH206" s="100">
        <v>0</v>
      </c>
      <c r="KI206" s="100">
        <v>0</v>
      </c>
      <c r="KJ206" s="100">
        <v>0</v>
      </c>
      <c r="KK206" s="100">
        <v>65144</v>
      </c>
      <c r="KL206" s="100">
        <v>0</v>
      </c>
      <c r="KM206" s="100">
        <v>7186536</v>
      </c>
      <c r="KN206" s="100">
        <v>159636</v>
      </c>
      <c r="KO206" s="100">
        <v>7026900</v>
      </c>
      <c r="KP206" s="100">
        <v>7011753</v>
      </c>
      <c r="KQ206" s="100">
        <v>2024775</v>
      </c>
      <c r="KR206" s="100">
        <v>1242352744</v>
      </c>
      <c r="KS206" s="100">
        <v>15147</v>
      </c>
      <c r="KT206" s="100">
        <v>0</v>
      </c>
    </row>
    <row r="207" spans="1:306" x14ac:dyDescent="0.25">
      <c r="A207" s="61">
        <v>3304</v>
      </c>
      <c r="B207" s="61" t="s">
        <v>221</v>
      </c>
      <c r="C207" s="61">
        <v>6274132</v>
      </c>
      <c r="D207" s="61">
        <v>641</v>
      </c>
      <c r="E207" s="61">
        <v>9788.0400000000009</v>
      </c>
      <c r="F207" s="61">
        <v>75</v>
      </c>
      <c r="G207" s="61">
        <v>9863.0400000000009</v>
      </c>
      <c r="H207" s="61">
        <v>638</v>
      </c>
      <c r="I207" s="61">
        <v>6292620</v>
      </c>
      <c r="J207" s="61">
        <v>0</v>
      </c>
      <c r="K207" s="61">
        <v>25660</v>
      </c>
      <c r="L207" s="61">
        <v>0</v>
      </c>
      <c r="M207" s="61">
        <v>0</v>
      </c>
      <c r="N207" s="61">
        <v>0</v>
      </c>
      <c r="O207" s="61">
        <v>0</v>
      </c>
      <c r="P207" s="61">
        <v>0</v>
      </c>
      <c r="Q207" s="61">
        <v>29589</v>
      </c>
      <c r="R207" s="61">
        <v>0</v>
      </c>
      <c r="S207" s="61">
        <v>6347869</v>
      </c>
      <c r="T207" s="61">
        <v>3087819</v>
      </c>
      <c r="U207" s="61">
        <v>3260050</v>
      </c>
      <c r="V207" s="61">
        <v>3260049</v>
      </c>
      <c r="W207" s="61">
        <v>701771</v>
      </c>
      <c r="X207" s="61">
        <v>9008</v>
      </c>
      <c r="Y207" s="61">
        <v>360151216</v>
      </c>
      <c r="Z207" s="61">
        <v>1</v>
      </c>
      <c r="AA207" s="61">
        <v>0</v>
      </c>
      <c r="AB207" s="61">
        <v>0</v>
      </c>
      <c r="AC207" s="61">
        <v>0</v>
      </c>
      <c r="AD207" s="61">
        <v>0</v>
      </c>
      <c r="AE207" s="94">
        <v>6318280</v>
      </c>
      <c r="AF207" s="94">
        <v>638</v>
      </c>
      <c r="AG207" s="94">
        <v>9903.26</v>
      </c>
      <c r="AH207" s="94">
        <v>0</v>
      </c>
      <c r="AI207" s="94">
        <v>9903.26</v>
      </c>
      <c r="AJ207" s="94">
        <v>629</v>
      </c>
      <c r="AK207" s="94">
        <v>6229151</v>
      </c>
      <c r="AL207" s="94">
        <v>0</v>
      </c>
      <c r="AM207" s="94">
        <v>32337</v>
      </c>
      <c r="AN207" s="94">
        <v>0</v>
      </c>
      <c r="AO207" s="94">
        <v>0</v>
      </c>
      <c r="AP207" s="94">
        <v>0</v>
      </c>
      <c r="AQ207" s="94">
        <v>0</v>
      </c>
      <c r="AR207" s="94">
        <v>0</v>
      </c>
      <c r="AS207" s="94">
        <v>89129</v>
      </c>
      <c r="AT207" s="94">
        <v>0</v>
      </c>
      <c r="AU207" s="94">
        <v>6449238</v>
      </c>
      <c r="AV207" s="94">
        <v>3186913</v>
      </c>
      <c r="AW207" s="94">
        <v>3262325</v>
      </c>
      <c r="AX207" s="94">
        <v>3262325</v>
      </c>
      <c r="AY207" s="94">
        <v>701000</v>
      </c>
      <c r="AZ207" s="94">
        <v>9141</v>
      </c>
      <c r="BA207" s="94">
        <v>372397647</v>
      </c>
      <c r="BB207" s="94">
        <v>0</v>
      </c>
      <c r="BC207" s="94">
        <v>0</v>
      </c>
      <c r="BD207" s="94">
        <v>89129</v>
      </c>
      <c r="BE207" s="94">
        <v>2489</v>
      </c>
      <c r="BF207" s="94">
        <v>7003</v>
      </c>
      <c r="BG207" s="94">
        <v>0</v>
      </c>
      <c r="BH207" s="94">
        <v>0</v>
      </c>
      <c r="BI207" s="94">
        <v>0</v>
      </c>
      <c r="BJ207" s="85">
        <v>6261488</v>
      </c>
      <c r="BK207" s="85">
        <v>629</v>
      </c>
      <c r="BL207" s="85">
        <v>9954.67</v>
      </c>
      <c r="BM207" s="85">
        <v>0</v>
      </c>
      <c r="BN207" s="85">
        <v>9954.67</v>
      </c>
      <c r="BO207" s="85">
        <v>634</v>
      </c>
      <c r="BP207" s="85">
        <v>6311261</v>
      </c>
      <c r="BQ207" s="85">
        <v>0</v>
      </c>
      <c r="BR207" s="85">
        <v>74070</v>
      </c>
      <c r="BS207" s="85">
        <v>0</v>
      </c>
      <c r="BT207" s="85">
        <v>0</v>
      </c>
      <c r="BU207" s="85">
        <v>0</v>
      </c>
      <c r="BV207" s="85">
        <v>0</v>
      </c>
      <c r="BW207" s="85">
        <v>0</v>
      </c>
      <c r="BX207" s="85">
        <v>0</v>
      </c>
      <c r="BY207" s="85">
        <v>0</v>
      </c>
      <c r="BZ207" s="85">
        <v>6386548</v>
      </c>
      <c r="CA207" s="85">
        <v>3199455</v>
      </c>
      <c r="CB207" s="85">
        <v>3187093</v>
      </c>
      <c r="CC207" s="85">
        <v>3177138</v>
      </c>
      <c r="CD207" s="85">
        <v>867000</v>
      </c>
      <c r="CE207" s="85">
        <v>11198</v>
      </c>
      <c r="CF207" s="85">
        <v>376792170</v>
      </c>
      <c r="CG207" s="85">
        <v>9955</v>
      </c>
      <c r="CH207" s="85">
        <v>0</v>
      </c>
      <c r="CI207" s="85">
        <v>0</v>
      </c>
      <c r="CJ207" s="85">
        <v>0</v>
      </c>
      <c r="CK207" s="85">
        <v>1217</v>
      </c>
      <c r="CL207" s="85">
        <v>0</v>
      </c>
      <c r="CM207" s="85">
        <v>0</v>
      </c>
      <c r="CN207" s="85">
        <v>0</v>
      </c>
      <c r="CO207" s="91">
        <v>6376593</v>
      </c>
      <c r="CP207" s="91">
        <v>634</v>
      </c>
      <c r="CQ207" s="91">
        <v>10057.719999999999</v>
      </c>
      <c r="CR207" s="91">
        <v>0</v>
      </c>
      <c r="CS207" s="91">
        <v>10057.719999999999</v>
      </c>
      <c r="CT207" s="91">
        <v>643</v>
      </c>
      <c r="CU207" s="91">
        <v>6467114</v>
      </c>
      <c r="CV207" s="91">
        <v>8738</v>
      </c>
      <c r="CW207" s="91">
        <v>39125</v>
      </c>
      <c r="CX207" s="91">
        <v>0</v>
      </c>
      <c r="CY207" s="91">
        <v>0</v>
      </c>
      <c r="CZ207" s="91">
        <v>0</v>
      </c>
      <c r="DA207" s="91">
        <v>0</v>
      </c>
      <c r="DB207" s="91">
        <v>0</v>
      </c>
      <c r="DC207" s="91">
        <v>0</v>
      </c>
      <c r="DD207" s="91">
        <v>0</v>
      </c>
      <c r="DE207" s="91">
        <v>6529255</v>
      </c>
      <c r="DF207" s="91">
        <v>3370088</v>
      </c>
      <c r="DG207" s="91">
        <v>3159167</v>
      </c>
      <c r="DH207" s="91">
        <v>3169225</v>
      </c>
      <c r="DI207" s="91">
        <v>879885</v>
      </c>
      <c r="DJ207" s="91">
        <v>11363</v>
      </c>
      <c r="DK207" s="91">
        <v>395144941</v>
      </c>
      <c r="DL207" s="91">
        <v>0</v>
      </c>
      <c r="DM207" s="91">
        <v>10058</v>
      </c>
      <c r="DN207" s="91">
        <v>0</v>
      </c>
      <c r="DO207" s="91">
        <v>0</v>
      </c>
      <c r="DP207" s="91">
        <v>6748</v>
      </c>
      <c r="DQ207" s="91">
        <v>7530</v>
      </c>
      <c r="DR207" s="91">
        <v>0</v>
      </c>
      <c r="DS207" s="91">
        <v>0</v>
      </c>
      <c r="DT207" s="91">
        <v>0</v>
      </c>
      <c r="DU207" s="92">
        <v>6514977</v>
      </c>
      <c r="DV207" s="92">
        <v>643</v>
      </c>
      <c r="DW207" s="92">
        <v>10132.16</v>
      </c>
      <c r="DX207" s="92">
        <v>0</v>
      </c>
      <c r="DY207" s="92">
        <v>10132.16</v>
      </c>
      <c r="DZ207" s="92">
        <v>653</v>
      </c>
      <c r="EA207" s="92">
        <v>6616300</v>
      </c>
      <c r="EB207" s="92">
        <v>0</v>
      </c>
      <c r="EC207" s="92">
        <v>26124</v>
      </c>
      <c r="ED207" s="92">
        <v>0</v>
      </c>
      <c r="EE207" s="92">
        <v>0</v>
      </c>
      <c r="EF207" s="92">
        <v>685000</v>
      </c>
      <c r="EG207" s="92">
        <v>0</v>
      </c>
      <c r="EH207" s="92">
        <v>0</v>
      </c>
      <c r="EI207" s="92">
        <v>0</v>
      </c>
      <c r="EJ207" s="92">
        <v>0</v>
      </c>
      <c r="EK207" s="92">
        <v>7346110</v>
      </c>
      <c r="EL207" s="92">
        <v>3731505</v>
      </c>
      <c r="EM207" s="92">
        <v>3614606</v>
      </c>
      <c r="EN207" s="92">
        <v>3614606</v>
      </c>
      <c r="EO207" s="92">
        <v>668331</v>
      </c>
      <c r="EP207" s="92">
        <v>11638</v>
      </c>
      <c r="EQ207" s="92">
        <v>412763780</v>
      </c>
      <c r="ER207" s="92">
        <v>0</v>
      </c>
      <c r="ES207" s="92">
        <v>0</v>
      </c>
      <c r="ET207" s="92">
        <v>0</v>
      </c>
      <c r="EU207" s="92">
        <v>0</v>
      </c>
      <c r="EV207" s="92">
        <v>7055</v>
      </c>
      <c r="EW207" s="92">
        <v>11631</v>
      </c>
      <c r="EX207" s="92">
        <v>0</v>
      </c>
      <c r="EY207" s="92">
        <v>0</v>
      </c>
      <c r="EZ207" s="92">
        <v>0</v>
      </c>
      <c r="FA207" s="88">
        <v>7327425</v>
      </c>
      <c r="FB207" s="88">
        <v>653</v>
      </c>
      <c r="FC207" s="88">
        <v>11221.17</v>
      </c>
      <c r="FD207" s="88">
        <v>175</v>
      </c>
      <c r="FE207" s="88">
        <v>11396.17</v>
      </c>
      <c r="FF207" s="88">
        <v>661</v>
      </c>
      <c r="FG207" s="88">
        <v>7532868</v>
      </c>
      <c r="FH207" s="88">
        <v>0</v>
      </c>
      <c r="FI207" s="88">
        <v>0</v>
      </c>
      <c r="FJ207" s="88">
        <v>15299</v>
      </c>
      <c r="FK207" s="88">
        <v>0</v>
      </c>
      <c r="FL207" s="88">
        <v>0</v>
      </c>
      <c r="FM207" s="88">
        <v>0</v>
      </c>
      <c r="FN207" s="88">
        <v>0</v>
      </c>
      <c r="FO207" s="88">
        <v>0</v>
      </c>
      <c r="FP207" s="88">
        <v>0</v>
      </c>
      <c r="FQ207" s="88">
        <v>0</v>
      </c>
      <c r="FR207" s="88">
        <v>0</v>
      </c>
      <c r="FS207" s="88">
        <v>0</v>
      </c>
      <c r="FT207" s="88">
        <v>0</v>
      </c>
      <c r="FU207" s="88">
        <v>40230</v>
      </c>
      <c r="FV207" s="88">
        <v>0</v>
      </c>
      <c r="FW207" s="88">
        <v>7588397</v>
      </c>
      <c r="FX207" s="88">
        <v>3729837</v>
      </c>
      <c r="FY207" s="88">
        <v>3858560</v>
      </c>
      <c r="FZ207" s="88">
        <v>3858560</v>
      </c>
      <c r="GA207" s="88">
        <v>658825</v>
      </c>
      <c r="GB207" s="88">
        <v>420440519</v>
      </c>
      <c r="GC207" s="88">
        <v>0</v>
      </c>
      <c r="GD207" s="88">
        <v>0</v>
      </c>
      <c r="GE207" s="93">
        <v>7548167</v>
      </c>
      <c r="GF207" s="93">
        <v>661</v>
      </c>
      <c r="GG207" s="93">
        <v>11419.31</v>
      </c>
      <c r="GH207" s="93">
        <v>179</v>
      </c>
      <c r="GI207" s="93">
        <v>11598.31</v>
      </c>
      <c r="GJ207" s="93">
        <v>660</v>
      </c>
      <c r="GK207" s="93">
        <v>7654885</v>
      </c>
      <c r="GL207" s="93">
        <v>0</v>
      </c>
      <c r="GM207" s="93">
        <v>0</v>
      </c>
      <c r="GN207" s="93">
        <v>99321</v>
      </c>
      <c r="GO207" s="93">
        <v>0</v>
      </c>
      <c r="GP207" s="93">
        <v>0</v>
      </c>
      <c r="GQ207" s="93">
        <v>0</v>
      </c>
      <c r="GR207" s="93">
        <v>0</v>
      </c>
      <c r="GS207" s="93">
        <v>11598</v>
      </c>
      <c r="GT207" s="93">
        <v>0</v>
      </c>
      <c r="GU207" s="93">
        <v>0</v>
      </c>
      <c r="GV207" s="93">
        <v>10188</v>
      </c>
      <c r="GW207" s="93">
        <v>0</v>
      </c>
      <c r="GX207" s="93">
        <v>0</v>
      </c>
      <c r="GY207" s="93">
        <v>63542</v>
      </c>
      <c r="GZ207" s="93">
        <v>0</v>
      </c>
      <c r="HA207" s="93">
        <v>7839534</v>
      </c>
      <c r="HB207" s="93">
        <v>4010226</v>
      </c>
      <c r="HC207" s="93">
        <v>3829308</v>
      </c>
      <c r="HD207" s="93">
        <v>3829308</v>
      </c>
      <c r="HE207" s="93">
        <v>674550</v>
      </c>
      <c r="HF207" s="93">
        <v>437100925</v>
      </c>
      <c r="HG207" s="93">
        <v>0</v>
      </c>
      <c r="HH207" s="93">
        <v>0</v>
      </c>
      <c r="HI207" s="65">
        <v>7754206</v>
      </c>
      <c r="HJ207" s="65">
        <v>660</v>
      </c>
      <c r="HK207" s="65">
        <v>11748.8</v>
      </c>
      <c r="HL207" s="65">
        <v>0</v>
      </c>
      <c r="HM207" s="65">
        <v>11748.8</v>
      </c>
      <c r="HN207" s="65">
        <v>669</v>
      </c>
      <c r="HO207" s="65">
        <v>7859947</v>
      </c>
      <c r="HP207" s="65">
        <v>0</v>
      </c>
      <c r="HQ207" s="65">
        <v>0</v>
      </c>
      <c r="HR207" s="65">
        <v>39192</v>
      </c>
      <c r="HS207" s="65">
        <v>0</v>
      </c>
      <c r="HT207" s="65">
        <v>0</v>
      </c>
      <c r="HU207" s="65">
        <v>0</v>
      </c>
      <c r="HV207" s="65">
        <v>0</v>
      </c>
      <c r="HW207" s="65">
        <v>0</v>
      </c>
      <c r="HX207" s="65">
        <v>0</v>
      </c>
      <c r="HY207" s="65">
        <v>0</v>
      </c>
      <c r="HZ207" s="65">
        <v>9389</v>
      </c>
      <c r="IA207" s="65">
        <v>0</v>
      </c>
      <c r="IB207" s="65">
        <v>0</v>
      </c>
      <c r="IC207" s="65">
        <v>76962</v>
      </c>
      <c r="ID207" s="65">
        <v>0</v>
      </c>
      <c r="IE207" s="65">
        <v>7985490</v>
      </c>
      <c r="IF207" s="65">
        <v>4429376</v>
      </c>
      <c r="IG207" s="65">
        <v>3556114</v>
      </c>
      <c r="IH207" s="65">
        <v>3556114</v>
      </c>
      <c r="II207" s="65">
        <v>1111675</v>
      </c>
      <c r="IJ207" s="65">
        <v>457993055</v>
      </c>
      <c r="IK207" s="65">
        <v>0</v>
      </c>
      <c r="IL207" s="65">
        <v>0</v>
      </c>
      <c r="IM207" s="90">
        <v>7899139</v>
      </c>
      <c r="IN207" s="90">
        <v>669</v>
      </c>
      <c r="IO207" s="90">
        <v>11807.38</v>
      </c>
      <c r="IP207" s="90">
        <v>0</v>
      </c>
      <c r="IQ207" s="90">
        <v>11807.38</v>
      </c>
      <c r="IR207" s="90">
        <v>677</v>
      </c>
      <c r="IS207" s="90">
        <v>7993596</v>
      </c>
      <c r="IT207" s="90">
        <v>0</v>
      </c>
      <c r="IU207" s="90">
        <v>0</v>
      </c>
      <c r="IV207" s="90">
        <v>23768</v>
      </c>
      <c r="IW207" s="90">
        <v>0</v>
      </c>
      <c r="IX207" s="90">
        <v>0</v>
      </c>
      <c r="IY207" s="90">
        <v>0</v>
      </c>
      <c r="IZ207" s="90">
        <v>0</v>
      </c>
      <c r="JA207" s="90">
        <v>0</v>
      </c>
      <c r="JB207" s="90">
        <v>0</v>
      </c>
      <c r="JC207" s="90">
        <v>0</v>
      </c>
      <c r="JD207" s="90">
        <v>1270</v>
      </c>
      <c r="JE207" s="90">
        <v>0</v>
      </c>
      <c r="JF207" s="90">
        <v>0</v>
      </c>
      <c r="JG207" s="90">
        <v>98720</v>
      </c>
      <c r="JH207" s="90">
        <v>0</v>
      </c>
      <c r="JI207" s="90">
        <v>8117354</v>
      </c>
      <c r="JJ207" s="90">
        <v>5050365</v>
      </c>
      <c r="JK207" s="90">
        <v>3066989</v>
      </c>
      <c r="JL207" s="90">
        <v>3066989</v>
      </c>
      <c r="JM207" s="90">
        <v>1600800</v>
      </c>
      <c r="JN207" s="90">
        <v>520048462</v>
      </c>
      <c r="JO207" s="90">
        <v>0</v>
      </c>
      <c r="JP207" s="90">
        <v>0</v>
      </c>
      <c r="JQ207" s="100">
        <v>8017364</v>
      </c>
      <c r="JR207" s="100">
        <v>677</v>
      </c>
      <c r="JS207" s="100">
        <v>11842.49</v>
      </c>
      <c r="JT207" s="100">
        <v>325</v>
      </c>
      <c r="JU207" s="100">
        <v>12167.49</v>
      </c>
      <c r="JV207" s="100">
        <v>688</v>
      </c>
      <c r="JW207" s="100">
        <v>8371233</v>
      </c>
      <c r="JX207" s="100">
        <v>0</v>
      </c>
      <c r="JY207" s="100">
        <v>0</v>
      </c>
      <c r="JZ207" s="100">
        <v>19643</v>
      </c>
      <c r="KA207" s="100">
        <v>0</v>
      </c>
      <c r="KB207" s="100">
        <v>0</v>
      </c>
      <c r="KC207" s="100">
        <v>0</v>
      </c>
      <c r="KD207" s="100">
        <v>0</v>
      </c>
      <c r="KE207" s="100">
        <v>0</v>
      </c>
      <c r="KF207" s="100">
        <v>0</v>
      </c>
      <c r="KG207" s="100">
        <v>0</v>
      </c>
      <c r="KH207" s="100">
        <v>1279</v>
      </c>
      <c r="KI207" s="100">
        <v>0</v>
      </c>
      <c r="KJ207" s="100">
        <v>0</v>
      </c>
      <c r="KK207" s="100">
        <v>168264</v>
      </c>
      <c r="KL207" s="100">
        <v>0</v>
      </c>
      <c r="KM207" s="100">
        <v>8560419</v>
      </c>
      <c r="KN207" s="100">
        <v>5174061</v>
      </c>
      <c r="KO207" s="100">
        <v>3386358</v>
      </c>
      <c r="KP207" s="100">
        <v>3386356</v>
      </c>
      <c r="KQ207" s="100">
        <v>1444513</v>
      </c>
      <c r="KR207" s="100">
        <v>573280765</v>
      </c>
      <c r="KS207" s="100">
        <v>2</v>
      </c>
      <c r="KT207" s="100">
        <v>0</v>
      </c>
    </row>
    <row r="208" spans="1:306" x14ac:dyDescent="0.25">
      <c r="A208" s="61">
        <v>3311</v>
      </c>
      <c r="B208" s="61" t="s">
        <v>222</v>
      </c>
      <c r="C208" s="61">
        <v>19981560</v>
      </c>
      <c r="D208" s="61">
        <v>2190</v>
      </c>
      <c r="E208" s="61">
        <v>9124</v>
      </c>
      <c r="F208" s="61">
        <v>75</v>
      </c>
      <c r="G208" s="61">
        <v>9199</v>
      </c>
      <c r="H208" s="61">
        <v>2183</v>
      </c>
      <c r="I208" s="61">
        <v>20081417</v>
      </c>
      <c r="J208" s="61">
        <v>0</v>
      </c>
      <c r="K208" s="61">
        <v>0</v>
      </c>
      <c r="L208" s="61">
        <v>0</v>
      </c>
      <c r="M208" s="61">
        <v>0</v>
      </c>
      <c r="N208" s="61">
        <v>0</v>
      </c>
      <c r="O208" s="61">
        <v>0</v>
      </c>
      <c r="P208" s="61">
        <v>0</v>
      </c>
      <c r="Q208" s="61">
        <v>64393</v>
      </c>
      <c r="R208" s="61">
        <v>250799</v>
      </c>
      <c r="S208" s="61">
        <v>20432765</v>
      </c>
      <c r="T208" s="61">
        <v>13387611</v>
      </c>
      <c r="U208" s="61">
        <v>7045154</v>
      </c>
      <c r="V208" s="61">
        <v>7045154</v>
      </c>
      <c r="W208" s="61">
        <v>2215753</v>
      </c>
      <c r="X208" s="61">
        <v>60366</v>
      </c>
      <c r="Y208" s="61">
        <v>897550540</v>
      </c>
      <c r="Z208" s="61">
        <v>0</v>
      </c>
      <c r="AA208" s="61">
        <v>0</v>
      </c>
      <c r="AB208" s="61">
        <v>0</v>
      </c>
      <c r="AC208" s="61">
        <v>36156</v>
      </c>
      <c r="AD208" s="61">
        <v>0</v>
      </c>
      <c r="AE208" s="94">
        <v>20081417</v>
      </c>
      <c r="AF208" s="94">
        <v>2183</v>
      </c>
      <c r="AG208" s="94">
        <v>9199</v>
      </c>
      <c r="AH208" s="94">
        <v>0</v>
      </c>
      <c r="AI208" s="94">
        <v>9199</v>
      </c>
      <c r="AJ208" s="94">
        <v>2181</v>
      </c>
      <c r="AK208" s="94">
        <v>20063019</v>
      </c>
      <c r="AL208" s="94">
        <v>0</v>
      </c>
      <c r="AM208" s="94">
        <v>0</v>
      </c>
      <c r="AN208" s="94">
        <v>0</v>
      </c>
      <c r="AO208" s="94">
        <v>0</v>
      </c>
      <c r="AP208" s="94">
        <v>0</v>
      </c>
      <c r="AQ208" s="94">
        <v>0</v>
      </c>
      <c r="AR208" s="94">
        <v>0</v>
      </c>
      <c r="AS208" s="94">
        <v>18398</v>
      </c>
      <c r="AT208" s="94">
        <v>225250</v>
      </c>
      <c r="AU208" s="94">
        <v>20325065</v>
      </c>
      <c r="AV208" s="94">
        <v>13628577</v>
      </c>
      <c r="AW208" s="94">
        <v>6696488</v>
      </c>
      <c r="AX208" s="94">
        <v>6687289</v>
      </c>
      <c r="AY208" s="94">
        <v>2201874</v>
      </c>
      <c r="AZ208" s="94">
        <v>53828</v>
      </c>
      <c r="BA208" s="94">
        <v>935968717</v>
      </c>
      <c r="BB208" s="94">
        <v>9199</v>
      </c>
      <c r="BC208" s="94">
        <v>0</v>
      </c>
      <c r="BD208" s="94">
        <v>18398</v>
      </c>
      <c r="BE208" s="94">
        <v>0</v>
      </c>
      <c r="BF208" s="94">
        <v>0</v>
      </c>
      <c r="BG208" s="94">
        <v>0</v>
      </c>
      <c r="BH208" s="94">
        <v>0</v>
      </c>
      <c r="BI208" s="94">
        <v>0</v>
      </c>
      <c r="BJ208" s="85">
        <v>20063019</v>
      </c>
      <c r="BK208" s="85">
        <v>2181</v>
      </c>
      <c r="BL208" s="85">
        <v>9199</v>
      </c>
      <c r="BM208" s="85">
        <v>0</v>
      </c>
      <c r="BN208" s="85">
        <v>9199</v>
      </c>
      <c r="BO208" s="85">
        <v>2177</v>
      </c>
      <c r="BP208" s="85">
        <v>20026223</v>
      </c>
      <c r="BQ208" s="85">
        <v>0</v>
      </c>
      <c r="BR208" s="85">
        <v>0</v>
      </c>
      <c r="BS208" s="85">
        <v>0</v>
      </c>
      <c r="BT208" s="85">
        <v>0</v>
      </c>
      <c r="BU208" s="85">
        <v>0</v>
      </c>
      <c r="BV208" s="85">
        <v>0</v>
      </c>
      <c r="BW208" s="85">
        <v>0</v>
      </c>
      <c r="BX208" s="85">
        <v>36796</v>
      </c>
      <c r="BY208" s="85">
        <v>224450</v>
      </c>
      <c r="BZ208" s="85">
        <v>20361185</v>
      </c>
      <c r="CA208" s="85">
        <v>14064852</v>
      </c>
      <c r="CB208" s="85">
        <v>6296333</v>
      </c>
      <c r="CC208" s="85">
        <v>6296333</v>
      </c>
      <c r="CD208" s="85">
        <v>2195879</v>
      </c>
      <c r="CE208" s="85">
        <v>37764</v>
      </c>
      <c r="CF208" s="85">
        <v>962148687</v>
      </c>
      <c r="CG208" s="85">
        <v>0</v>
      </c>
      <c r="CH208" s="85">
        <v>0</v>
      </c>
      <c r="CI208" s="85">
        <v>36796</v>
      </c>
      <c r="CJ208" s="85">
        <v>3967</v>
      </c>
      <c r="CK208" s="85">
        <v>0</v>
      </c>
      <c r="CL208" s="85">
        <v>32954</v>
      </c>
      <c r="CM208" s="85">
        <v>0</v>
      </c>
      <c r="CN208" s="85">
        <v>0</v>
      </c>
      <c r="CO208" s="91">
        <v>20026222</v>
      </c>
      <c r="CP208" s="91">
        <v>2177</v>
      </c>
      <c r="CQ208" s="91">
        <v>9199</v>
      </c>
      <c r="CR208" s="91">
        <v>0</v>
      </c>
      <c r="CS208" s="91">
        <v>9199</v>
      </c>
      <c r="CT208" s="91">
        <v>2187</v>
      </c>
      <c r="CU208" s="91">
        <v>20118213</v>
      </c>
      <c r="CV208" s="91">
        <v>0</v>
      </c>
      <c r="CW208" s="91">
        <v>0</v>
      </c>
      <c r="CX208" s="91">
        <v>0</v>
      </c>
      <c r="CY208" s="91">
        <v>0</v>
      </c>
      <c r="CZ208" s="91">
        <v>0</v>
      </c>
      <c r="DA208" s="91">
        <v>0</v>
      </c>
      <c r="DB208" s="91">
        <v>0</v>
      </c>
      <c r="DC208" s="91">
        <v>0</v>
      </c>
      <c r="DD208" s="91">
        <v>468851</v>
      </c>
      <c r="DE208" s="91">
        <v>20695639</v>
      </c>
      <c r="DF208" s="91">
        <v>13603834</v>
      </c>
      <c r="DG208" s="91">
        <v>7091805</v>
      </c>
      <c r="DH208" s="91">
        <v>7073406</v>
      </c>
      <c r="DI208" s="91">
        <v>2176311</v>
      </c>
      <c r="DJ208" s="91">
        <v>38319</v>
      </c>
      <c r="DK208" s="91">
        <v>1005481158</v>
      </c>
      <c r="DL208" s="91">
        <v>18399</v>
      </c>
      <c r="DM208" s="91">
        <v>0</v>
      </c>
      <c r="DN208" s="91">
        <v>0</v>
      </c>
      <c r="DO208" s="91">
        <v>8883</v>
      </c>
      <c r="DP208" s="91">
        <v>6748</v>
      </c>
      <c r="DQ208" s="91">
        <v>92944</v>
      </c>
      <c r="DR208" s="91">
        <v>0</v>
      </c>
      <c r="DS208" s="91">
        <v>0</v>
      </c>
      <c r="DT208" s="91">
        <v>0</v>
      </c>
      <c r="DU208" s="92">
        <v>20118213</v>
      </c>
      <c r="DV208" s="92">
        <v>2187</v>
      </c>
      <c r="DW208" s="92">
        <v>9199</v>
      </c>
      <c r="DX208" s="92">
        <v>201</v>
      </c>
      <c r="DY208" s="92">
        <v>9400</v>
      </c>
      <c r="DZ208" s="92">
        <v>2176</v>
      </c>
      <c r="EA208" s="92">
        <v>20454400</v>
      </c>
      <c r="EB208" s="92">
        <v>0</v>
      </c>
      <c r="EC208" s="92">
        <v>0</v>
      </c>
      <c r="ED208" s="92">
        <v>0</v>
      </c>
      <c r="EE208" s="92">
        <v>0</v>
      </c>
      <c r="EF208" s="92">
        <v>0</v>
      </c>
      <c r="EG208" s="92">
        <v>0</v>
      </c>
      <c r="EH208" s="92">
        <v>0</v>
      </c>
      <c r="EI208" s="92">
        <v>103400</v>
      </c>
      <c r="EJ208" s="92">
        <v>447800</v>
      </c>
      <c r="EK208" s="92">
        <v>21348240</v>
      </c>
      <c r="EL208" s="92">
        <v>13726993</v>
      </c>
      <c r="EM208" s="92">
        <v>7621247</v>
      </c>
      <c r="EN208" s="92">
        <v>7436541</v>
      </c>
      <c r="EO208" s="92">
        <v>2173269</v>
      </c>
      <c r="EP208" s="92">
        <v>39246</v>
      </c>
      <c r="EQ208" s="92">
        <v>1048578761</v>
      </c>
      <c r="ER208" s="92">
        <v>184706</v>
      </c>
      <c r="ES208" s="92">
        <v>0</v>
      </c>
      <c r="ET208" s="92">
        <v>0</v>
      </c>
      <c r="EU208" s="92">
        <v>285</v>
      </c>
      <c r="EV208" s="92">
        <v>30258</v>
      </c>
      <c r="EW208" s="92">
        <v>312097</v>
      </c>
      <c r="EX208" s="92">
        <v>0</v>
      </c>
      <c r="EY208" s="92">
        <v>0</v>
      </c>
      <c r="EZ208" s="92">
        <v>0</v>
      </c>
      <c r="FA208" s="88">
        <v>20454400</v>
      </c>
      <c r="FB208" s="88">
        <v>2176</v>
      </c>
      <c r="FC208" s="88">
        <v>9400</v>
      </c>
      <c r="FD208" s="88">
        <v>300</v>
      </c>
      <c r="FE208" s="88">
        <v>9700</v>
      </c>
      <c r="FF208" s="88">
        <v>2157</v>
      </c>
      <c r="FG208" s="88">
        <v>20922900</v>
      </c>
      <c r="FH208" s="88">
        <v>0</v>
      </c>
      <c r="FI208" s="88">
        <v>0</v>
      </c>
      <c r="FJ208" s="88">
        <v>0</v>
      </c>
      <c r="FK208" s="88">
        <v>0</v>
      </c>
      <c r="FL208" s="88">
        <v>0</v>
      </c>
      <c r="FM208" s="88">
        <v>0</v>
      </c>
      <c r="FN208" s="88">
        <v>0</v>
      </c>
      <c r="FO208" s="88">
        <v>184300</v>
      </c>
      <c r="FP208" s="88">
        <v>2355967</v>
      </c>
      <c r="FQ208" s="88">
        <v>0</v>
      </c>
      <c r="FR208" s="88">
        <v>14060</v>
      </c>
      <c r="FS208" s="88">
        <v>0</v>
      </c>
      <c r="FT208" s="88">
        <v>0</v>
      </c>
      <c r="FU208" s="88">
        <v>450282</v>
      </c>
      <c r="FV208" s="88">
        <v>0</v>
      </c>
      <c r="FW208" s="88">
        <v>23927509</v>
      </c>
      <c r="FX208" s="88">
        <v>14431718</v>
      </c>
      <c r="FY208" s="88">
        <v>9495791</v>
      </c>
      <c r="FZ208" s="88">
        <v>9495791</v>
      </c>
      <c r="GA208" s="88">
        <v>0</v>
      </c>
      <c r="GB208" s="88">
        <v>1087935183</v>
      </c>
      <c r="GC208" s="88">
        <v>0</v>
      </c>
      <c r="GD208" s="88">
        <v>0</v>
      </c>
      <c r="GE208" s="93">
        <v>20922900</v>
      </c>
      <c r="GF208" s="93">
        <v>2157</v>
      </c>
      <c r="GG208" s="93">
        <v>9700</v>
      </c>
      <c r="GH208" s="93">
        <v>300</v>
      </c>
      <c r="GI208" s="93">
        <v>10000</v>
      </c>
      <c r="GJ208" s="93">
        <v>2122</v>
      </c>
      <c r="GK208" s="93">
        <v>21220000</v>
      </c>
      <c r="GL208" s="93">
        <v>0</v>
      </c>
      <c r="GM208" s="93">
        <v>0</v>
      </c>
      <c r="GN208" s="93">
        <v>0</v>
      </c>
      <c r="GO208" s="93">
        <v>0</v>
      </c>
      <c r="GP208" s="93">
        <v>0</v>
      </c>
      <c r="GQ208" s="93">
        <v>0</v>
      </c>
      <c r="GR208" s="93">
        <v>0</v>
      </c>
      <c r="GS208" s="93">
        <v>350000</v>
      </c>
      <c r="GT208" s="93">
        <v>2356017</v>
      </c>
      <c r="GU208" s="93">
        <v>0</v>
      </c>
      <c r="GV208" s="93">
        <v>0</v>
      </c>
      <c r="GW208" s="93">
        <v>0</v>
      </c>
      <c r="GX208" s="93">
        <v>0</v>
      </c>
      <c r="GY208" s="93">
        <v>591336</v>
      </c>
      <c r="GZ208" s="93">
        <v>0</v>
      </c>
      <c r="HA208" s="93">
        <v>24517353</v>
      </c>
      <c r="HB208" s="93">
        <v>15268837</v>
      </c>
      <c r="HC208" s="93">
        <v>9248516</v>
      </c>
      <c r="HD208" s="93">
        <v>9433199</v>
      </c>
      <c r="HE208" s="93">
        <v>290000</v>
      </c>
      <c r="HF208" s="93">
        <v>1114004405</v>
      </c>
      <c r="HG208" s="93">
        <v>0</v>
      </c>
      <c r="HH208" s="93">
        <v>184683</v>
      </c>
      <c r="HI208" s="65">
        <v>21220000</v>
      </c>
      <c r="HJ208" s="65">
        <v>2122</v>
      </c>
      <c r="HK208" s="65">
        <v>10000</v>
      </c>
      <c r="HL208" s="65">
        <v>0</v>
      </c>
      <c r="HM208" s="65">
        <v>10000</v>
      </c>
      <c r="HN208" s="65">
        <v>2095</v>
      </c>
      <c r="HO208" s="65">
        <v>20950000</v>
      </c>
      <c r="HP208" s="65">
        <v>270000</v>
      </c>
      <c r="HQ208" s="65">
        <v>0</v>
      </c>
      <c r="HR208" s="65">
        <v>0</v>
      </c>
      <c r="HS208" s="65">
        <v>0</v>
      </c>
      <c r="HT208" s="65">
        <v>0</v>
      </c>
      <c r="HU208" s="65">
        <v>0</v>
      </c>
      <c r="HV208" s="65">
        <v>0</v>
      </c>
      <c r="HW208" s="65">
        <v>270000</v>
      </c>
      <c r="HX208" s="65">
        <v>2350324</v>
      </c>
      <c r="HY208" s="65">
        <v>27510</v>
      </c>
      <c r="HZ208" s="65">
        <v>172265</v>
      </c>
      <c r="IA208" s="65">
        <v>0</v>
      </c>
      <c r="IB208" s="65">
        <v>0</v>
      </c>
      <c r="IC208" s="65">
        <v>707976</v>
      </c>
      <c r="ID208" s="65">
        <v>0</v>
      </c>
      <c r="IE208" s="65">
        <v>24748075</v>
      </c>
      <c r="IF208" s="65">
        <v>16360678</v>
      </c>
      <c r="IG208" s="65">
        <v>8387397</v>
      </c>
      <c r="IH208" s="65">
        <v>8387397</v>
      </c>
      <c r="II208" s="65">
        <v>1766758</v>
      </c>
      <c r="IJ208" s="65">
        <v>1163235729</v>
      </c>
      <c r="IK208" s="65">
        <v>0</v>
      </c>
      <c r="IL208" s="65">
        <v>0</v>
      </c>
      <c r="IM208" s="90">
        <v>20950000</v>
      </c>
      <c r="IN208" s="90">
        <v>2095</v>
      </c>
      <c r="IO208" s="90">
        <v>10000</v>
      </c>
      <c r="IP208" s="90">
        <v>0</v>
      </c>
      <c r="IQ208" s="90">
        <v>10000</v>
      </c>
      <c r="IR208" s="90">
        <v>2068</v>
      </c>
      <c r="IS208" s="90">
        <v>20680000</v>
      </c>
      <c r="IT208" s="90">
        <v>270000</v>
      </c>
      <c r="IU208" s="90">
        <v>0</v>
      </c>
      <c r="IV208" s="90">
        <v>0</v>
      </c>
      <c r="IW208" s="90">
        <v>0</v>
      </c>
      <c r="IX208" s="90">
        <v>0</v>
      </c>
      <c r="IY208" s="90">
        <v>0</v>
      </c>
      <c r="IZ208" s="90">
        <v>0</v>
      </c>
      <c r="JA208" s="90">
        <v>270000</v>
      </c>
      <c r="JB208" s="90">
        <v>2353692</v>
      </c>
      <c r="JC208" s="90">
        <v>0</v>
      </c>
      <c r="JD208" s="90">
        <v>55011</v>
      </c>
      <c r="JE208" s="90">
        <v>0</v>
      </c>
      <c r="JF208" s="90">
        <v>0</v>
      </c>
      <c r="JG208" s="90">
        <v>681288</v>
      </c>
      <c r="JH208" s="90">
        <v>0</v>
      </c>
      <c r="JI208" s="90">
        <v>24309991</v>
      </c>
      <c r="JJ208" s="90">
        <v>17219768</v>
      </c>
      <c r="JK208" s="90">
        <v>7090223</v>
      </c>
      <c r="JL208" s="90">
        <v>7090223</v>
      </c>
      <c r="JM208" s="90">
        <v>2787073</v>
      </c>
      <c r="JN208" s="90">
        <v>1293232519</v>
      </c>
      <c r="JO208" s="90">
        <v>0</v>
      </c>
      <c r="JP208" s="90">
        <v>0</v>
      </c>
      <c r="JQ208" s="100">
        <v>20680000</v>
      </c>
      <c r="JR208" s="100">
        <v>2068</v>
      </c>
      <c r="JS208" s="100">
        <v>10000</v>
      </c>
      <c r="JT208" s="100">
        <v>1000</v>
      </c>
      <c r="JU208" s="100">
        <v>11000</v>
      </c>
      <c r="JV208" s="100">
        <v>2066</v>
      </c>
      <c r="JW208" s="100">
        <v>22726000</v>
      </c>
      <c r="JX208" s="100">
        <v>0</v>
      </c>
      <c r="JY208" s="100">
        <v>0</v>
      </c>
      <c r="JZ208" s="100">
        <v>0</v>
      </c>
      <c r="KA208" s="100">
        <v>0</v>
      </c>
      <c r="KB208" s="100">
        <v>0</v>
      </c>
      <c r="KC208" s="100">
        <v>0</v>
      </c>
      <c r="KD208" s="100">
        <v>0</v>
      </c>
      <c r="KE208" s="100">
        <v>22000</v>
      </c>
      <c r="KF208" s="100">
        <v>2356917</v>
      </c>
      <c r="KG208" s="100">
        <v>350</v>
      </c>
      <c r="KH208" s="100">
        <v>34038</v>
      </c>
      <c r="KI208" s="100">
        <v>0</v>
      </c>
      <c r="KJ208" s="100">
        <v>0</v>
      </c>
      <c r="KK208" s="100">
        <v>841154</v>
      </c>
      <c r="KL208" s="100">
        <v>90390</v>
      </c>
      <c r="KM208" s="100">
        <v>26070849</v>
      </c>
      <c r="KN208" s="100">
        <v>17524195</v>
      </c>
      <c r="KO208" s="100">
        <v>8546654</v>
      </c>
      <c r="KP208" s="100">
        <v>8546654</v>
      </c>
      <c r="KQ208" s="100">
        <v>1451403</v>
      </c>
      <c r="KR208" s="100">
        <v>1441941702</v>
      </c>
      <c r="KS208" s="100">
        <v>0</v>
      </c>
      <c r="KT208" s="100">
        <v>0</v>
      </c>
    </row>
    <row r="209" spans="1:306" x14ac:dyDescent="0.25">
      <c r="A209" s="61">
        <v>3318</v>
      </c>
      <c r="B209" s="61" t="s">
        <v>223</v>
      </c>
      <c r="C209" s="61">
        <v>4726750</v>
      </c>
      <c r="D209" s="61">
        <v>518</v>
      </c>
      <c r="E209" s="61">
        <v>9125</v>
      </c>
      <c r="F209" s="61">
        <v>75</v>
      </c>
      <c r="G209" s="61">
        <v>9200</v>
      </c>
      <c r="H209" s="61">
        <v>502</v>
      </c>
      <c r="I209" s="61">
        <v>4618400</v>
      </c>
      <c r="J209" s="61">
        <v>0</v>
      </c>
      <c r="K209" s="61">
        <v>0</v>
      </c>
      <c r="L209" s="61">
        <v>0</v>
      </c>
      <c r="M209" s="61">
        <v>0</v>
      </c>
      <c r="N209" s="61">
        <v>0</v>
      </c>
      <c r="O209" s="61">
        <v>0</v>
      </c>
      <c r="P209" s="61">
        <v>0</v>
      </c>
      <c r="Q209" s="61">
        <v>147200</v>
      </c>
      <c r="R209" s="61">
        <v>0</v>
      </c>
      <c r="S209" s="61">
        <v>4873950</v>
      </c>
      <c r="T209" s="61">
        <v>2706364</v>
      </c>
      <c r="U209" s="61">
        <v>2167586</v>
      </c>
      <c r="V209" s="61">
        <v>2167586</v>
      </c>
      <c r="W209" s="61">
        <v>3000</v>
      </c>
      <c r="X209" s="61">
        <v>4026</v>
      </c>
      <c r="Y209" s="61">
        <v>250631941</v>
      </c>
      <c r="Z209" s="61">
        <v>0</v>
      </c>
      <c r="AA209" s="61">
        <v>0</v>
      </c>
      <c r="AB209" s="61">
        <v>108350</v>
      </c>
      <c r="AC209" s="61">
        <v>0</v>
      </c>
      <c r="AD209" s="61">
        <v>0</v>
      </c>
      <c r="AE209" s="94">
        <v>4618400</v>
      </c>
      <c r="AF209" s="94">
        <v>502</v>
      </c>
      <c r="AG209" s="94">
        <v>9200</v>
      </c>
      <c r="AH209" s="94">
        <v>0</v>
      </c>
      <c r="AI209" s="94">
        <v>9200</v>
      </c>
      <c r="AJ209" s="94">
        <v>496</v>
      </c>
      <c r="AK209" s="94">
        <v>4563200</v>
      </c>
      <c r="AL209" s="94">
        <v>0</v>
      </c>
      <c r="AM209" s="94">
        <v>0</v>
      </c>
      <c r="AN209" s="94">
        <v>0</v>
      </c>
      <c r="AO209" s="94">
        <v>0</v>
      </c>
      <c r="AP209" s="94">
        <v>0</v>
      </c>
      <c r="AQ209" s="94">
        <v>0</v>
      </c>
      <c r="AR209" s="94">
        <v>0</v>
      </c>
      <c r="AS209" s="94">
        <v>55200</v>
      </c>
      <c r="AT209" s="94">
        <v>0</v>
      </c>
      <c r="AU209" s="94">
        <v>4684142</v>
      </c>
      <c r="AV209" s="94">
        <v>2559737</v>
      </c>
      <c r="AW209" s="94">
        <v>2124405</v>
      </c>
      <c r="AX209" s="94">
        <v>2124405</v>
      </c>
      <c r="AY209" s="94">
        <v>3000</v>
      </c>
      <c r="AZ209" s="94">
        <v>4500</v>
      </c>
      <c r="BA209" s="94">
        <v>251066102</v>
      </c>
      <c r="BB209" s="94">
        <v>0</v>
      </c>
      <c r="BC209" s="94">
        <v>0</v>
      </c>
      <c r="BD209" s="94">
        <v>55200</v>
      </c>
      <c r="BE209" s="94">
        <v>0</v>
      </c>
      <c r="BF209" s="94">
        <v>10542</v>
      </c>
      <c r="BG209" s="94">
        <v>0</v>
      </c>
      <c r="BH209" s="94">
        <v>0</v>
      </c>
      <c r="BI209" s="94">
        <v>0</v>
      </c>
      <c r="BJ209" s="85">
        <v>4563200</v>
      </c>
      <c r="BK209" s="85">
        <v>496</v>
      </c>
      <c r="BL209" s="85">
        <v>9200</v>
      </c>
      <c r="BM209" s="85">
        <v>0</v>
      </c>
      <c r="BN209" s="85">
        <v>9200</v>
      </c>
      <c r="BO209" s="85">
        <v>493</v>
      </c>
      <c r="BP209" s="85">
        <v>4535600</v>
      </c>
      <c r="BQ209" s="85">
        <v>0</v>
      </c>
      <c r="BR209" s="85">
        <v>0</v>
      </c>
      <c r="BS209" s="85">
        <v>0</v>
      </c>
      <c r="BT209" s="85">
        <v>0</v>
      </c>
      <c r="BU209" s="85">
        <v>0</v>
      </c>
      <c r="BV209" s="85">
        <v>0</v>
      </c>
      <c r="BW209" s="85">
        <v>0</v>
      </c>
      <c r="BX209" s="85">
        <v>27600</v>
      </c>
      <c r="BY209" s="85">
        <v>0</v>
      </c>
      <c r="BZ209" s="85">
        <v>4613844</v>
      </c>
      <c r="CA209" s="85">
        <v>2659521</v>
      </c>
      <c r="CB209" s="85">
        <v>1954323</v>
      </c>
      <c r="CC209" s="85">
        <v>1954323</v>
      </c>
      <c r="CD209" s="85">
        <v>3000</v>
      </c>
      <c r="CE209" s="85">
        <v>3622</v>
      </c>
      <c r="CF209" s="85">
        <v>250900307</v>
      </c>
      <c r="CG209" s="85">
        <v>0</v>
      </c>
      <c r="CH209" s="85">
        <v>0</v>
      </c>
      <c r="CI209" s="85">
        <v>27600</v>
      </c>
      <c r="CJ209" s="85">
        <v>263</v>
      </c>
      <c r="CK209" s="85">
        <v>812</v>
      </c>
      <c r="CL209" s="85">
        <v>21969</v>
      </c>
      <c r="CM209" s="85">
        <v>0</v>
      </c>
      <c r="CN209" s="85">
        <v>0</v>
      </c>
      <c r="CO209" s="91">
        <v>4535600</v>
      </c>
      <c r="CP209" s="91">
        <v>493</v>
      </c>
      <c r="CQ209" s="91">
        <v>9200</v>
      </c>
      <c r="CR209" s="91">
        <v>0</v>
      </c>
      <c r="CS209" s="91">
        <v>9200</v>
      </c>
      <c r="CT209" s="91">
        <v>495</v>
      </c>
      <c r="CU209" s="91">
        <v>4554000</v>
      </c>
      <c r="CV209" s="91">
        <v>0</v>
      </c>
      <c r="CW209" s="91">
        <v>0</v>
      </c>
      <c r="CX209" s="91">
        <v>0</v>
      </c>
      <c r="CY209" s="91">
        <v>0</v>
      </c>
      <c r="CZ209" s="91">
        <v>0</v>
      </c>
      <c r="DA209" s="91">
        <v>0</v>
      </c>
      <c r="DB209" s="91">
        <v>0</v>
      </c>
      <c r="DC209" s="91">
        <v>0</v>
      </c>
      <c r="DD209" s="91">
        <v>0</v>
      </c>
      <c r="DE209" s="91">
        <v>4594124</v>
      </c>
      <c r="DF209" s="91">
        <v>2927365</v>
      </c>
      <c r="DG209" s="91">
        <v>1666759</v>
      </c>
      <c r="DH209" s="91">
        <v>1657559</v>
      </c>
      <c r="DI209" s="91">
        <v>3000</v>
      </c>
      <c r="DJ209" s="91">
        <v>3675</v>
      </c>
      <c r="DK209" s="91">
        <v>271606300</v>
      </c>
      <c r="DL209" s="91">
        <v>9200</v>
      </c>
      <c r="DM209" s="91">
        <v>0</v>
      </c>
      <c r="DN209" s="91">
        <v>0</v>
      </c>
      <c r="DO209" s="91">
        <v>0</v>
      </c>
      <c r="DP209" s="91">
        <v>2474</v>
      </c>
      <c r="DQ209" s="91">
        <v>37650</v>
      </c>
      <c r="DR209" s="91">
        <v>0</v>
      </c>
      <c r="DS209" s="91">
        <v>0</v>
      </c>
      <c r="DT209" s="91">
        <v>0</v>
      </c>
      <c r="DU209" s="92">
        <v>4554000</v>
      </c>
      <c r="DV209" s="92">
        <v>495</v>
      </c>
      <c r="DW209" s="92">
        <v>9200</v>
      </c>
      <c r="DX209" s="92">
        <v>200</v>
      </c>
      <c r="DY209" s="92">
        <v>9400</v>
      </c>
      <c r="DZ209" s="92">
        <v>491</v>
      </c>
      <c r="EA209" s="92">
        <v>4615400</v>
      </c>
      <c r="EB209" s="92">
        <v>0</v>
      </c>
      <c r="EC209" s="92">
        <v>0</v>
      </c>
      <c r="ED209" s="92">
        <v>0</v>
      </c>
      <c r="EE209" s="92">
        <v>0</v>
      </c>
      <c r="EF209" s="92">
        <v>0</v>
      </c>
      <c r="EG209" s="92">
        <v>0</v>
      </c>
      <c r="EH209" s="92">
        <v>0</v>
      </c>
      <c r="EI209" s="92">
        <v>37600</v>
      </c>
      <c r="EJ209" s="92">
        <v>0</v>
      </c>
      <c r="EK209" s="92">
        <v>4764950</v>
      </c>
      <c r="EL209" s="92">
        <v>2724054</v>
      </c>
      <c r="EM209" s="92">
        <v>2040896</v>
      </c>
      <c r="EN209" s="92">
        <v>2040896</v>
      </c>
      <c r="EO209" s="92">
        <v>3000</v>
      </c>
      <c r="EP209" s="92">
        <v>3764</v>
      </c>
      <c r="EQ209" s="92">
        <v>279191518</v>
      </c>
      <c r="ER209" s="92">
        <v>0</v>
      </c>
      <c r="ES209" s="92">
        <v>0</v>
      </c>
      <c r="ET209" s="92">
        <v>0</v>
      </c>
      <c r="EU209" s="92">
        <v>0</v>
      </c>
      <c r="EV209" s="92">
        <v>10502</v>
      </c>
      <c r="EW209" s="92">
        <v>101448</v>
      </c>
      <c r="EX209" s="92">
        <v>0</v>
      </c>
      <c r="EY209" s="92">
        <v>0</v>
      </c>
      <c r="EZ209" s="92">
        <v>0</v>
      </c>
      <c r="FA209" s="88">
        <v>4615400</v>
      </c>
      <c r="FB209" s="88">
        <v>491</v>
      </c>
      <c r="FC209" s="88">
        <v>9400</v>
      </c>
      <c r="FD209" s="88">
        <v>300</v>
      </c>
      <c r="FE209" s="88">
        <v>9700</v>
      </c>
      <c r="FF209" s="88">
        <v>483</v>
      </c>
      <c r="FG209" s="88">
        <v>4685100</v>
      </c>
      <c r="FH209" s="88">
        <v>0</v>
      </c>
      <c r="FI209" s="88">
        <v>0</v>
      </c>
      <c r="FJ209" s="88">
        <v>0</v>
      </c>
      <c r="FK209" s="88">
        <v>0</v>
      </c>
      <c r="FL209" s="88">
        <v>0</v>
      </c>
      <c r="FM209" s="88">
        <v>0</v>
      </c>
      <c r="FN209" s="88">
        <v>0</v>
      </c>
      <c r="FO209" s="88">
        <v>77600</v>
      </c>
      <c r="FP209" s="88">
        <v>0</v>
      </c>
      <c r="FQ209" s="88">
        <v>0</v>
      </c>
      <c r="FR209" s="88">
        <v>0</v>
      </c>
      <c r="FS209" s="88">
        <v>0</v>
      </c>
      <c r="FT209" s="88">
        <v>0</v>
      </c>
      <c r="FU209" s="88">
        <v>150143</v>
      </c>
      <c r="FV209" s="88">
        <v>0</v>
      </c>
      <c r="FW209" s="88">
        <v>4912843</v>
      </c>
      <c r="FX209" s="88">
        <v>2761912</v>
      </c>
      <c r="FY209" s="88">
        <v>2150931</v>
      </c>
      <c r="FZ209" s="88">
        <v>2150931</v>
      </c>
      <c r="GA209" s="88">
        <v>3000</v>
      </c>
      <c r="GB209" s="88">
        <v>281036132</v>
      </c>
      <c r="GC209" s="88">
        <v>0</v>
      </c>
      <c r="GD209" s="88">
        <v>0</v>
      </c>
      <c r="GE209" s="93">
        <v>4685100</v>
      </c>
      <c r="GF209" s="93">
        <v>483</v>
      </c>
      <c r="GG209" s="93">
        <v>9700</v>
      </c>
      <c r="GH209" s="93">
        <v>300</v>
      </c>
      <c r="GI209" s="93">
        <v>10000</v>
      </c>
      <c r="GJ209" s="93">
        <v>472</v>
      </c>
      <c r="GK209" s="93">
        <v>4720000</v>
      </c>
      <c r="GL209" s="93">
        <v>0</v>
      </c>
      <c r="GM209" s="93">
        <v>0</v>
      </c>
      <c r="GN209" s="93">
        <v>0</v>
      </c>
      <c r="GO209" s="93">
        <v>0</v>
      </c>
      <c r="GP209" s="93">
        <v>0</v>
      </c>
      <c r="GQ209" s="93">
        <v>0</v>
      </c>
      <c r="GR209" s="93">
        <v>0</v>
      </c>
      <c r="GS209" s="93">
        <v>110000</v>
      </c>
      <c r="GT209" s="93">
        <v>0</v>
      </c>
      <c r="GU209" s="93">
        <v>0</v>
      </c>
      <c r="GV209" s="93">
        <v>10388</v>
      </c>
      <c r="GW209" s="93">
        <v>0</v>
      </c>
      <c r="GX209" s="93">
        <v>0</v>
      </c>
      <c r="GY209" s="93">
        <v>104396</v>
      </c>
      <c r="GZ209" s="93">
        <v>0</v>
      </c>
      <c r="HA209" s="93">
        <v>4944784</v>
      </c>
      <c r="HB209" s="93">
        <v>3002243</v>
      </c>
      <c r="HC209" s="93">
        <v>1942541</v>
      </c>
      <c r="HD209" s="93">
        <v>1942541</v>
      </c>
      <c r="HE209" s="93">
        <v>7600</v>
      </c>
      <c r="HF209" s="93">
        <v>293792605</v>
      </c>
      <c r="HG209" s="93">
        <v>0</v>
      </c>
      <c r="HH209" s="93">
        <v>0</v>
      </c>
      <c r="HI209" s="65">
        <v>4720000</v>
      </c>
      <c r="HJ209" s="65">
        <v>472</v>
      </c>
      <c r="HK209" s="65">
        <v>10000</v>
      </c>
      <c r="HL209" s="65">
        <v>0</v>
      </c>
      <c r="HM209" s="65">
        <v>10000</v>
      </c>
      <c r="HN209" s="65">
        <v>467</v>
      </c>
      <c r="HO209" s="65">
        <v>4670000</v>
      </c>
      <c r="HP209" s="65">
        <v>50000</v>
      </c>
      <c r="HQ209" s="65">
        <v>0</v>
      </c>
      <c r="HR209" s="65">
        <v>0</v>
      </c>
      <c r="HS209" s="65">
        <v>0</v>
      </c>
      <c r="HT209" s="65">
        <v>0</v>
      </c>
      <c r="HU209" s="65">
        <v>0</v>
      </c>
      <c r="HV209" s="65">
        <v>0</v>
      </c>
      <c r="HW209" s="65">
        <v>50000</v>
      </c>
      <c r="HX209" s="65">
        <v>0</v>
      </c>
      <c r="HY209" s="65">
        <v>0</v>
      </c>
      <c r="HZ209" s="65">
        <v>0</v>
      </c>
      <c r="IA209" s="65">
        <v>0</v>
      </c>
      <c r="IB209" s="65">
        <v>0</v>
      </c>
      <c r="IC209" s="65">
        <v>212922</v>
      </c>
      <c r="ID209" s="65">
        <v>0</v>
      </c>
      <c r="IE209" s="65">
        <v>4982922</v>
      </c>
      <c r="IF209" s="65">
        <v>3056339</v>
      </c>
      <c r="IG209" s="65">
        <v>1926583</v>
      </c>
      <c r="IH209" s="65">
        <v>1926583</v>
      </c>
      <c r="II209" s="65">
        <v>7600</v>
      </c>
      <c r="IJ209" s="65">
        <v>312027755</v>
      </c>
      <c r="IK209" s="65">
        <v>0</v>
      </c>
      <c r="IL209" s="65">
        <v>0</v>
      </c>
      <c r="IM209" s="90">
        <v>4670000</v>
      </c>
      <c r="IN209" s="90">
        <v>467</v>
      </c>
      <c r="IO209" s="90">
        <v>10000</v>
      </c>
      <c r="IP209" s="90">
        <v>0</v>
      </c>
      <c r="IQ209" s="90">
        <v>10000</v>
      </c>
      <c r="IR209" s="90">
        <v>470</v>
      </c>
      <c r="IS209" s="90">
        <v>4700000</v>
      </c>
      <c r="IT209" s="90">
        <v>0</v>
      </c>
      <c r="IU209" s="90">
        <v>0</v>
      </c>
      <c r="IV209" s="90">
        <v>13843</v>
      </c>
      <c r="IW209" s="90">
        <v>0</v>
      </c>
      <c r="IX209" s="90">
        <v>0</v>
      </c>
      <c r="IY209" s="90">
        <v>0</v>
      </c>
      <c r="IZ209" s="90">
        <v>0</v>
      </c>
      <c r="JA209" s="90">
        <v>0</v>
      </c>
      <c r="JB209" s="90">
        <v>0</v>
      </c>
      <c r="JC209" s="90">
        <v>0</v>
      </c>
      <c r="JD209" s="90">
        <v>0</v>
      </c>
      <c r="JE209" s="90">
        <v>0</v>
      </c>
      <c r="JF209" s="90">
        <v>0</v>
      </c>
      <c r="JG209" s="90">
        <v>179609</v>
      </c>
      <c r="JH209" s="90">
        <v>0</v>
      </c>
      <c r="JI209" s="90">
        <v>4893452</v>
      </c>
      <c r="JJ209" s="90">
        <v>2930383</v>
      </c>
      <c r="JK209" s="90">
        <v>1963069</v>
      </c>
      <c r="JL209" s="90">
        <v>1963069</v>
      </c>
      <c r="JM209" s="90">
        <v>145000</v>
      </c>
      <c r="JN209" s="90">
        <v>347551252</v>
      </c>
      <c r="JO209" s="90">
        <v>0</v>
      </c>
      <c r="JP209" s="90">
        <v>0</v>
      </c>
      <c r="JQ209" s="100">
        <v>4713843</v>
      </c>
      <c r="JR209" s="100">
        <v>470</v>
      </c>
      <c r="JS209" s="100">
        <v>10029.450000000001</v>
      </c>
      <c r="JT209" s="100">
        <v>970.55</v>
      </c>
      <c r="JU209" s="100">
        <v>11000</v>
      </c>
      <c r="JV209" s="100">
        <v>475</v>
      </c>
      <c r="JW209" s="100">
        <v>5225000</v>
      </c>
      <c r="JX209" s="100">
        <v>0</v>
      </c>
      <c r="JY209" s="100">
        <v>0</v>
      </c>
      <c r="JZ209" s="100">
        <v>0</v>
      </c>
      <c r="KA209" s="100">
        <v>0</v>
      </c>
      <c r="KB209" s="100">
        <v>0</v>
      </c>
      <c r="KC209" s="100">
        <v>300000</v>
      </c>
      <c r="KD209" s="100">
        <v>0</v>
      </c>
      <c r="KE209" s="100">
        <v>0</v>
      </c>
      <c r="KF209" s="100">
        <v>0</v>
      </c>
      <c r="KG209" s="100">
        <v>0</v>
      </c>
      <c r="KH209" s="100">
        <v>0</v>
      </c>
      <c r="KI209" s="100">
        <v>0</v>
      </c>
      <c r="KJ209" s="100">
        <v>0</v>
      </c>
      <c r="KK209" s="100">
        <v>220223</v>
      </c>
      <c r="KL209" s="100">
        <v>0</v>
      </c>
      <c r="KM209" s="100">
        <v>5745223</v>
      </c>
      <c r="KN209" s="100">
        <v>3395011</v>
      </c>
      <c r="KO209" s="100">
        <v>2350212</v>
      </c>
      <c r="KP209" s="100">
        <v>2339212</v>
      </c>
      <c r="KQ209" s="100">
        <v>130000</v>
      </c>
      <c r="KR209" s="100">
        <v>391745971</v>
      </c>
      <c r="KS209" s="100">
        <v>11000</v>
      </c>
      <c r="KT209" s="100">
        <v>0</v>
      </c>
    </row>
    <row r="210" spans="1:306" x14ac:dyDescent="0.25">
      <c r="A210" s="61">
        <v>3325</v>
      </c>
      <c r="B210" s="61" t="s">
        <v>224</v>
      </c>
      <c r="C210" s="61">
        <v>7637625</v>
      </c>
      <c r="D210" s="61">
        <v>837</v>
      </c>
      <c r="E210" s="61">
        <v>9125</v>
      </c>
      <c r="F210" s="61">
        <v>75</v>
      </c>
      <c r="G210" s="61">
        <v>9200</v>
      </c>
      <c r="H210" s="61">
        <v>839</v>
      </c>
      <c r="I210" s="61">
        <v>7718800</v>
      </c>
      <c r="J210" s="61">
        <v>0</v>
      </c>
      <c r="K210" s="61">
        <v>0</v>
      </c>
      <c r="L210" s="61">
        <v>0</v>
      </c>
      <c r="M210" s="61">
        <v>0</v>
      </c>
      <c r="N210" s="61">
        <v>0</v>
      </c>
      <c r="O210" s="61">
        <v>0</v>
      </c>
      <c r="P210" s="61">
        <v>695000</v>
      </c>
      <c r="Q210" s="61">
        <v>0</v>
      </c>
      <c r="R210" s="61">
        <v>0</v>
      </c>
      <c r="S210" s="61">
        <v>8415910</v>
      </c>
      <c r="T210" s="61">
        <v>2768204</v>
      </c>
      <c r="U210" s="61">
        <v>5647706</v>
      </c>
      <c r="V210" s="61">
        <v>5647706</v>
      </c>
      <c r="W210" s="61">
        <v>835650</v>
      </c>
      <c r="X210" s="61">
        <v>4043</v>
      </c>
      <c r="Y210" s="61">
        <v>591674669</v>
      </c>
      <c r="Z210" s="61">
        <v>0</v>
      </c>
      <c r="AA210" s="61">
        <v>0</v>
      </c>
      <c r="AB210" s="61">
        <v>0</v>
      </c>
      <c r="AC210" s="61">
        <v>812</v>
      </c>
      <c r="AD210" s="61">
        <v>1298</v>
      </c>
      <c r="AE210" s="94">
        <v>7718800</v>
      </c>
      <c r="AF210" s="94">
        <v>839</v>
      </c>
      <c r="AG210" s="94">
        <v>9200</v>
      </c>
      <c r="AH210" s="94">
        <v>0</v>
      </c>
      <c r="AI210" s="94">
        <v>9200</v>
      </c>
      <c r="AJ210" s="94">
        <v>832</v>
      </c>
      <c r="AK210" s="94">
        <v>7654400</v>
      </c>
      <c r="AL210" s="94">
        <v>0</v>
      </c>
      <c r="AM210" s="94">
        <v>0</v>
      </c>
      <c r="AN210" s="94">
        <v>0</v>
      </c>
      <c r="AO210" s="94">
        <v>0</v>
      </c>
      <c r="AP210" s="94">
        <v>0</v>
      </c>
      <c r="AQ210" s="94">
        <v>0</v>
      </c>
      <c r="AR210" s="94">
        <v>695000</v>
      </c>
      <c r="AS210" s="94">
        <v>64400</v>
      </c>
      <c r="AT210" s="94">
        <v>0</v>
      </c>
      <c r="AU210" s="94">
        <v>8489058</v>
      </c>
      <c r="AV210" s="94">
        <v>2683997</v>
      </c>
      <c r="AW210" s="94">
        <v>5805061</v>
      </c>
      <c r="AX210" s="94">
        <v>5805061</v>
      </c>
      <c r="AY210" s="94">
        <v>815769</v>
      </c>
      <c r="AZ210" s="94">
        <v>4562</v>
      </c>
      <c r="BA210" s="94">
        <v>626499838</v>
      </c>
      <c r="BB210" s="94">
        <v>0</v>
      </c>
      <c r="BC210" s="94">
        <v>0</v>
      </c>
      <c r="BD210" s="94">
        <v>64400</v>
      </c>
      <c r="BE210" s="94">
        <v>0</v>
      </c>
      <c r="BF210" s="94">
        <v>1658</v>
      </c>
      <c r="BG210" s="94">
        <v>9200</v>
      </c>
      <c r="BH210" s="94">
        <v>0</v>
      </c>
      <c r="BI210" s="94">
        <v>0</v>
      </c>
      <c r="BJ210" s="85">
        <v>7654400</v>
      </c>
      <c r="BK210" s="85">
        <v>832</v>
      </c>
      <c r="BL210" s="85">
        <v>9200</v>
      </c>
      <c r="BM210" s="85">
        <v>0</v>
      </c>
      <c r="BN210" s="85">
        <v>9200</v>
      </c>
      <c r="BO210" s="85">
        <v>829</v>
      </c>
      <c r="BP210" s="85">
        <v>7626800</v>
      </c>
      <c r="BQ210" s="85">
        <v>0</v>
      </c>
      <c r="BR210" s="85">
        <v>0</v>
      </c>
      <c r="BS210" s="85">
        <v>0</v>
      </c>
      <c r="BT210" s="85">
        <v>0</v>
      </c>
      <c r="BU210" s="85">
        <v>0</v>
      </c>
      <c r="BV210" s="85">
        <v>0</v>
      </c>
      <c r="BW210" s="85">
        <v>695000</v>
      </c>
      <c r="BX210" s="85">
        <v>27600</v>
      </c>
      <c r="BY210" s="85">
        <v>0</v>
      </c>
      <c r="BZ210" s="85">
        <v>8398247</v>
      </c>
      <c r="CA210" s="85">
        <v>2640458</v>
      </c>
      <c r="CB210" s="85">
        <v>5757789</v>
      </c>
      <c r="CC210" s="85">
        <v>5757789</v>
      </c>
      <c r="CD210" s="85">
        <v>817025</v>
      </c>
      <c r="CE210" s="85">
        <v>4410</v>
      </c>
      <c r="CF210" s="85">
        <v>626154103</v>
      </c>
      <c r="CG210" s="85">
        <v>0</v>
      </c>
      <c r="CH210" s="85">
        <v>0</v>
      </c>
      <c r="CI210" s="85">
        <v>27600</v>
      </c>
      <c r="CJ210" s="85">
        <v>0</v>
      </c>
      <c r="CK210" s="85">
        <v>13278</v>
      </c>
      <c r="CL210" s="85">
        <v>7969</v>
      </c>
      <c r="CM210" s="85">
        <v>0</v>
      </c>
      <c r="CN210" s="85">
        <v>0</v>
      </c>
      <c r="CO210" s="91">
        <v>7626800</v>
      </c>
      <c r="CP210" s="91">
        <v>829</v>
      </c>
      <c r="CQ210" s="91">
        <v>9200</v>
      </c>
      <c r="CR210" s="91">
        <v>0</v>
      </c>
      <c r="CS210" s="91">
        <v>9200</v>
      </c>
      <c r="CT210" s="91">
        <v>821</v>
      </c>
      <c r="CU210" s="91">
        <v>7553200</v>
      </c>
      <c r="CV210" s="91">
        <v>0</v>
      </c>
      <c r="CW210" s="91">
        <v>0</v>
      </c>
      <c r="CX210" s="91">
        <v>0</v>
      </c>
      <c r="CY210" s="91">
        <v>0</v>
      </c>
      <c r="CZ210" s="91">
        <v>0</v>
      </c>
      <c r="DA210" s="91">
        <v>0</v>
      </c>
      <c r="DB210" s="91">
        <v>695000</v>
      </c>
      <c r="DC210" s="91">
        <v>73600</v>
      </c>
      <c r="DD210" s="91">
        <v>0</v>
      </c>
      <c r="DE210" s="91">
        <v>8403576</v>
      </c>
      <c r="DF210" s="91">
        <v>2792551</v>
      </c>
      <c r="DG210" s="91">
        <v>5611025</v>
      </c>
      <c r="DH210" s="91">
        <v>5611025</v>
      </c>
      <c r="DI210" s="91">
        <v>775980</v>
      </c>
      <c r="DJ210" s="91">
        <v>4475</v>
      </c>
      <c r="DK210" s="91">
        <v>621703372</v>
      </c>
      <c r="DL210" s="91">
        <v>0</v>
      </c>
      <c r="DM210" s="91">
        <v>0</v>
      </c>
      <c r="DN210" s="91">
        <v>73600</v>
      </c>
      <c r="DO210" s="91">
        <v>0</v>
      </c>
      <c r="DP210" s="91">
        <v>0</v>
      </c>
      <c r="DQ210" s="91">
        <v>8176</v>
      </c>
      <c r="DR210" s="91">
        <v>0</v>
      </c>
      <c r="DS210" s="91">
        <v>0</v>
      </c>
      <c r="DT210" s="91">
        <v>0</v>
      </c>
      <c r="DU210" s="92">
        <v>7553200</v>
      </c>
      <c r="DV210" s="92">
        <v>821</v>
      </c>
      <c r="DW210" s="92">
        <v>9200</v>
      </c>
      <c r="DX210" s="92">
        <v>200</v>
      </c>
      <c r="DY210" s="92">
        <v>9400</v>
      </c>
      <c r="DZ210" s="92">
        <v>817</v>
      </c>
      <c r="EA210" s="92">
        <v>7679800</v>
      </c>
      <c r="EB210" s="92">
        <v>0</v>
      </c>
      <c r="EC210" s="92">
        <v>0</v>
      </c>
      <c r="ED210" s="92">
        <v>0</v>
      </c>
      <c r="EE210" s="92">
        <v>0</v>
      </c>
      <c r="EF210" s="92">
        <v>0</v>
      </c>
      <c r="EG210" s="92">
        <v>0</v>
      </c>
      <c r="EH210" s="92">
        <v>1095000</v>
      </c>
      <c r="EI210" s="92">
        <v>37600</v>
      </c>
      <c r="EJ210" s="92">
        <v>0</v>
      </c>
      <c r="EK210" s="92">
        <v>8833231</v>
      </c>
      <c r="EL210" s="92">
        <v>2854337</v>
      </c>
      <c r="EM210" s="92">
        <v>5978894</v>
      </c>
      <c r="EN210" s="92">
        <v>5978894</v>
      </c>
      <c r="EO210" s="92">
        <v>87000</v>
      </c>
      <c r="EP210" s="92">
        <v>4583</v>
      </c>
      <c r="EQ210" s="92">
        <v>632087412</v>
      </c>
      <c r="ER210" s="92">
        <v>0</v>
      </c>
      <c r="ES210" s="92">
        <v>0</v>
      </c>
      <c r="ET210" s="92">
        <v>0</v>
      </c>
      <c r="EU210" s="92">
        <v>0</v>
      </c>
      <c r="EV210" s="92">
        <v>0</v>
      </c>
      <c r="EW210" s="92">
        <v>8400</v>
      </c>
      <c r="EX210" s="92">
        <v>0</v>
      </c>
      <c r="EY210" s="92">
        <v>0</v>
      </c>
      <c r="EZ210" s="92">
        <v>12431</v>
      </c>
      <c r="FA210" s="88">
        <v>7679800</v>
      </c>
      <c r="FB210" s="88">
        <v>817</v>
      </c>
      <c r="FC210" s="88">
        <v>9400</v>
      </c>
      <c r="FD210" s="88">
        <v>300</v>
      </c>
      <c r="FE210" s="88">
        <v>9700</v>
      </c>
      <c r="FF210" s="88">
        <v>818</v>
      </c>
      <c r="FG210" s="88">
        <v>7934600</v>
      </c>
      <c r="FH210" s="88">
        <v>0</v>
      </c>
      <c r="FI210" s="88">
        <v>0</v>
      </c>
      <c r="FJ210" s="88">
        <v>0</v>
      </c>
      <c r="FK210" s="88">
        <v>0</v>
      </c>
      <c r="FL210" s="88">
        <v>0</v>
      </c>
      <c r="FM210" s="88">
        <v>0</v>
      </c>
      <c r="FN210" s="88">
        <v>1095000</v>
      </c>
      <c r="FO210" s="88">
        <v>0</v>
      </c>
      <c r="FP210" s="88">
        <v>0</v>
      </c>
      <c r="FQ210" s="88">
        <v>0</v>
      </c>
      <c r="FR210" s="88">
        <v>22927</v>
      </c>
      <c r="FS210" s="88">
        <v>0</v>
      </c>
      <c r="FT210" s="88">
        <v>0</v>
      </c>
      <c r="FU210" s="88">
        <v>8692</v>
      </c>
      <c r="FV210" s="88">
        <v>12723</v>
      </c>
      <c r="FW210" s="88">
        <v>9073942</v>
      </c>
      <c r="FX210" s="88">
        <v>3560495</v>
      </c>
      <c r="FY210" s="88">
        <v>5513447</v>
      </c>
      <c r="FZ210" s="88">
        <v>5513447</v>
      </c>
      <c r="GA210" s="88">
        <v>81000</v>
      </c>
      <c r="GB210" s="88">
        <v>655113521</v>
      </c>
      <c r="GC210" s="88">
        <v>0</v>
      </c>
      <c r="GD210" s="88">
        <v>0</v>
      </c>
      <c r="GE210" s="93">
        <v>7934600</v>
      </c>
      <c r="GF210" s="93">
        <v>818</v>
      </c>
      <c r="GG210" s="93">
        <v>9700</v>
      </c>
      <c r="GH210" s="93">
        <v>300</v>
      </c>
      <c r="GI210" s="93">
        <v>10000</v>
      </c>
      <c r="GJ210" s="93">
        <v>818</v>
      </c>
      <c r="GK210" s="93">
        <v>8180000</v>
      </c>
      <c r="GL210" s="93">
        <v>0</v>
      </c>
      <c r="GM210" s="93">
        <v>0</v>
      </c>
      <c r="GN210" s="93">
        <v>0</v>
      </c>
      <c r="GO210" s="93">
        <v>0</v>
      </c>
      <c r="GP210" s="93">
        <v>0</v>
      </c>
      <c r="GQ210" s="93">
        <v>0</v>
      </c>
      <c r="GR210" s="93">
        <v>1095000</v>
      </c>
      <c r="GS210" s="93">
        <v>0</v>
      </c>
      <c r="GT210" s="93">
        <v>0</v>
      </c>
      <c r="GU210" s="93">
        <v>0</v>
      </c>
      <c r="GV210" s="93">
        <v>0</v>
      </c>
      <c r="GW210" s="93">
        <v>0</v>
      </c>
      <c r="GX210" s="93">
        <v>0</v>
      </c>
      <c r="GY210" s="93">
        <v>0</v>
      </c>
      <c r="GZ210" s="93">
        <v>12977</v>
      </c>
      <c r="HA210" s="93">
        <v>9287977</v>
      </c>
      <c r="HB210" s="93">
        <v>3900209</v>
      </c>
      <c r="HC210" s="93">
        <v>5387768</v>
      </c>
      <c r="HD210" s="93">
        <v>5397768</v>
      </c>
      <c r="HE210" s="93">
        <v>81000</v>
      </c>
      <c r="HF210" s="93">
        <v>663944772</v>
      </c>
      <c r="HG210" s="93">
        <v>0</v>
      </c>
      <c r="HH210" s="93">
        <v>10000</v>
      </c>
      <c r="HI210" s="65">
        <v>8180000</v>
      </c>
      <c r="HJ210" s="65">
        <v>818</v>
      </c>
      <c r="HK210" s="65">
        <v>10000</v>
      </c>
      <c r="HL210" s="65">
        <v>0</v>
      </c>
      <c r="HM210" s="65">
        <v>10000</v>
      </c>
      <c r="HN210" s="65">
        <v>820</v>
      </c>
      <c r="HO210" s="65">
        <v>8200000</v>
      </c>
      <c r="HP210" s="65">
        <v>0</v>
      </c>
      <c r="HQ210" s="65">
        <v>0</v>
      </c>
      <c r="HR210" s="65">
        <v>0</v>
      </c>
      <c r="HS210" s="65">
        <v>0</v>
      </c>
      <c r="HT210" s="65">
        <v>0</v>
      </c>
      <c r="HU210" s="65">
        <v>0</v>
      </c>
      <c r="HV210" s="65">
        <v>1095000</v>
      </c>
      <c r="HW210" s="65">
        <v>0</v>
      </c>
      <c r="HX210" s="65">
        <v>0</v>
      </c>
      <c r="HY210" s="65">
        <v>0</v>
      </c>
      <c r="HZ210" s="65">
        <v>0</v>
      </c>
      <c r="IA210" s="65">
        <v>0</v>
      </c>
      <c r="IB210" s="65">
        <v>0</v>
      </c>
      <c r="IC210" s="65">
        <v>0</v>
      </c>
      <c r="ID210" s="65">
        <v>26026</v>
      </c>
      <c r="IE210" s="65">
        <v>9321026</v>
      </c>
      <c r="IF210" s="65">
        <v>4296338</v>
      </c>
      <c r="IG210" s="65">
        <v>5024688</v>
      </c>
      <c r="IH210" s="65">
        <v>5024688</v>
      </c>
      <c r="II210" s="65">
        <v>86000</v>
      </c>
      <c r="IJ210" s="65">
        <v>707769230</v>
      </c>
      <c r="IK210" s="65">
        <v>0</v>
      </c>
      <c r="IL210" s="65">
        <v>0</v>
      </c>
      <c r="IM210" s="90">
        <v>8200000</v>
      </c>
      <c r="IN210" s="90">
        <v>820</v>
      </c>
      <c r="IO210" s="90">
        <v>10000</v>
      </c>
      <c r="IP210" s="90">
        <v>0</v>
      </c>
      <c r="IQ210" s="90">
        <v>10000</v>
      </c>
      <c r="IR210" s="90">
        <v>803</v>
      </c>
      <c r="IS210" s="90">
        <v>8030000</v>
      </c>
      <c r="IT210" s="90">
        <v>170000</v>
      </c>
      <c r="IU210" s="90">
        <v>0</v>
      </c>
      <c r="IV210" s="90">
        <v>0</v>
      </c>
      <c r="IW210" s="90">
        <v>0</v>
      </c>
      <c r="IX210" s="90">
        <v>0</v>
      </c>
      <c r="IY210" s="90">
        <v>0</v>
      </c>
      <c r="IZ210" s="90">
        <v>950000</v>
      </c>
      <c r="JA210" s="90">
        <v>170000</v>
      </c>
      <c r="JB210" s="90">
        <v>0</v>
      </c>
      <c r="JC210" s="90">
        <v>0</v>
      </c>
      <c r="JD210" s="90">
        <v>16450</v>
      </c>
      <c r="JE210" s="90">
        <v>0</v>
      </c>
      <c r="JF210" s="90">
        <v>0</v>
      </c>
      <c r="JG210" s="90">
        <v>17444</v>
      </c>
      <c r="JH210" s="90">
        <v>0</v>
      </c>
      <c r="JI210" s="90">
        <v>9353894</v>
      </c>
      <c r="JJ210" s="90">
        <v>4619432</v>
      </c>
      <c r="JK210" s="90">
        <v>4734462</v>
      </c>
      <c r="JL210" s="90">
        <v>4734462</v>
      </c>
      <c r="JM210" s="90">
        <v>92000</v>
      </c>
      <c r="JN210" s="90">
        <v>817981335</v>
      </c>
      <c r="JO210" s="90">
        <v>0</v>
      </c>
      <c r="JP210" s="90">
        <v>0</v>
      </c>
      <c r="JQ210" s="100">
        <v>8030000</v>
      </c>
      <c r="JR210" s="100">
        <v>803</v>
      </c>
      <c r="JS210" s="100">
        <v>10000</v>
      </c>
      <c r="JT210" s="100">
        <v>1000</v>
      </c>
      <c r="JU210" s="100">
        <v>11000</v>
      </c>
      <c r="JV210" s="100">
        <v>788</v>
      </c>
      <c r="JW210" s="100">
        <v>8668000</v>
      </c>
      <c r="JX210" s="100">
        <v>0</v>
      </c>
      <c r="JY210" s="100">
        <v>0</v>
      </c>
      <c r="JZ210" s="100">
        <v>0</v>
      </c>
      <c r="KA210" s="100">
        <v>0</v>
      </c>
      <c r="KB210" s="100">
        <v>0</v>
      </c>
      <c r="KC210" s="100">
        <v>0</v>
      </c>
      <c r="KD210" s="100">
        <v>950000</v>
      </c>
      <c r="KE210" s="100">
        <v>165000</v>
      </c>
      <c r="KF210" s="100">
        <v>0</v>
      </c>
      <c r="KG210" s="100">
        <v>0</v>
      </c>
      <c r="KH210" s="100">
        <v>6854</v>
      </c>
      <c r="KI210" s="100">
        <v>0</v>
      </c>
      <c r="KJ210" s="100">
        <v>0</v>
      </c>
      <c r="KK210" s="100">
        <v>46539</v>
      </c>
      <c r="KL210" s="100">
        <v>15065</v>
      </c>
      <c r="KM210" s="100">
        <v>9851458</v>
      </c>
      <c r="KN210" s="100">
        <v>4247152</v>
      </c>
      <c r="KO210" s="100">
        <v>5604306</v>
      </c>
      <c r="KP210" s="100">
        <v>5604306</v>
      </c>
      <c r="KQ210" s="100">
        <v>92000</v>
      </c>
      <c r="KR210" s="100">
        <v>953703030</v>
      </c>
      <c r="KS210" s="100">
        <v>0</v>
      </c>
      <c r="KT210" s="100">
        <v>0</v>
      </c>
    </row>
    <row r="211" spans="1:306" x14ac:dyDescent="0.25">
      <c r="A211" s="61">
        <v>3332</v>
      </c>
      <c r="B211" s="61" t="s">
        <v>225</v>
      </c>
      <c r="C211" s="61">
        <v>11270164</v>
      </c>
      <c r="D211" s="61">
        <v>1198</v>
      </c>
      <c r="E211" s="61">
        <v>9407.48</v>
      </c>
      <c r="F211" s="61">
        <v>75</v>
      </c>
      <c r="G211" s="61">
        <v>9482.48</v>
      </c>
      <c r="H211" s="61">
        <v>1166</v>
      </c>
      <c r="I211" s="61">
        <v>11056572</v>
      </c>
      <c r="J211" s="61">
        <v>0</v>
      </c>
      <c r="K211" s="61">
        <v>3884</v>
      </c>
      <c r="L211" s="61">
        <v>0</v>
      </c>
      <c r="M211" s="61">
        <v>0</v>
      </c>
      <c r="N211" s="61">
        <v>0</v>
      </c>
      <c r="O211" s="61">
        <v>0</v>
      </c>
      <c r="P211" s="61">
        <v>500000</v>
      </c>
      <c r="Q211" s="61">
        <v>303439</v>
      </c>
      <c r="R211" s="61">
        <v>0</v>
      </c>
      <c r="S211" s="61">
        <v>12077487</v>
      </c>
      <c r="T211" s="61">
        <v>9106307</v>
      </c>
      <c r="U211" s="61">
        <v>2971180</v>
      </c>
      <c r="V211" s="61">
        <v>2971320</v>
      </c>
      <c r="W211" s="61">
        <v>1660273</v>
      </c>
      <c r="X211" s="61">
        <v>1624</v>
      </c>
      <c r="Y211" s="61">
        <v>359542637</v>
      </c>
      <c r="Z211" s="61">
        <v>0</v>
      </c>
      <c r="AA211" s="61">
        <v>140</v>
      </c>
      <c r="AB211" s="61">
        <v>213592</v>
      </c>
      <c r="AC211" s="61">
        <v>0</v>
      </c>
      <c r="AD211" s="61">
        <v>0</v>
      </c>
      <c r="AE211" s="94">
        <v>11060456</v>
      </c>
      <c r="AF211" s="94">
        <v>1166</v>
      </c>
      <c r="AG211" s="94">
        <v>9485.81</v>
      </c>
      <c r="AH211" s="94">
        <v>0</v>
      </c>
      <c r="AI211" s="94">
        <v>9485.81</v>
      </c>
      <c r="AJ211" s="94">
        <v>1115</v>
      </c>
      <c r="AK211" s="94">
        <v>10576678</v>
      </c>
      <c r="AL211" s="94">
        <v>0</v>
      </c>
      <c r="AM211" s="94">
        <v>44542</v>
      </c>
      <c r="AN211" s="94">
        <v>0</v>
      </c>
      <c r="AO211" s="94">
        <v>0</v>
      </c>
      <c r="AP211" s="94">
        <v>0</v>
      </c>
      <c r="AQ211" s="94">
        <v>0</v>
      </c>
      <c r="AR211" s="94">
        <v>500000</v>
      </c>
      <c r="AS211" s="94">
        <v>483776</v>
      </c>
      <c r="AT211" s="94">
        <v>230415</v>
      </c>
      <c r="AU211" s="94">
        <v>12328675</v>
      </c>
      <c r="AV211" s="94">
        <v>8693911</v>
      </c>
      <c r="AW211" s="94">
        <v>3634764</v>
      </c>
      <c r="AX211" s="94">
        <v>3716129</v>
      </c>
      <c r="AY211" s="94">
        <v>1031693</v>
      </c>
      <c r="AZ211" s="94">
        <v>1644</v>
      </c>
      <c r="BA211" s="94">
        <v>368362930</v>
      </c>
      <c r="BB211" s="94">
        <v>0</v>
      </c>
      <c r="BC211" s="94">
        <v>81365</v>
      </c>
      <c r="BD211" s="94">
        <v>483778</v>
      </c>
      <c r="BE211" s="94">
        <v>0</v>
      </c>
      <c r="BF211" s="94">
        <v>0</v>
      </c>
      <c r="BG211" s="94">
        <v>9486</v>
      </c>
      <c r="BH211" s="94">
        <v>0</v>
      </c>
      <c r="BI211" s="94">
        <v>0</v>
      </c>
      <c r="BJ211" s="85">
        <v>10621220</v>
      </c>
      <c r="BK211" s="85">
        <v>1115</v>
      </c>
      <c r="BL211" s="85">
        <v>9525.76</v>
      </c>
      <c r="BM211" s="85">
        <v>0</v>
      </c>
      <c r="BN211" s="85">
        <v>9525.76</v>
      </c>
      <c r="BO211" s="85">
        <v>1079</v>
      </c>
      <c r="BP211" s="85">
        <v>10278295</v>
      </c>
      <c r="BQ211" s="85">
        <v>0</v>
      </c>
      <c r="BR211" s="85">
        <v>0</v>
      </c>
      <c r="BS211" s="85">
        <v>0</v>
      </c>
      <c r="BT211" s="85">
        <v>0</v>
      </c>
      <c r="BU211" s="85">
        <v>0</v>
      </c>
      <c r="BV211" s="85">
        <v>0</v>
      </c>
      <c r="BW211" s="85">
        <v>875000</v>
      </c>
      <c r="BX211" s="85">
        <v>342927</v>
      </c>
      <c r="BY211" s="85">
        <v>306468</v>
      </c>
      <c r="BZ211" s="85">
        <v>12153584</v>
      </c>
      <c r="CA211" s="85">
        <v>8508669</v>
      </c>
      <c r="CB211" s="85">
        <v>3644915</v>
      </c>
      <c r="CC211" s="85">
        <v>3644915</v>
      </c>
      <c r="CD211" s="85">
        <v>681910</v>
      </c>
      <c r="CE211" s="85">
        <v>442</v>
      </c>
      <c r="CF211" s="85">
        <v>387067093</v>
      </c>
      <c r="CG211" s="85">
        <v>0</v>
      </c>
      <c r="CH211" s="85">
        <v>0</v>
      </c>
      <c r="CI211" s="85">
        <v>342925</v>
      </c>
      <c r="CJ211" s="85">
        <v>0</v>
      </c>
      <c r="CK211" s="85">
        <v>0</v>
      </c>
      <c r="CL211" s="85">
        <v>7969</v>
      </c>
      <c r="CM211" s="85">
        <v>0</v>
      </c>
      <c r="CN211" s="85">
        <v>0</v>
      </c>
      <c r="CO211" s="91">
        <v>10278295</v>
      </c>
      <c r="CP211" s="91">
        <v>1079</v>
      </c>
      <c r="CQ211" s="91">
        <v>9525.76</v>
      </c>
      <c r="CR211" s="91">
        <v>0</v>
      </c>
      <c r="CS211" s="91">
        <v>9525.76</v>
      </c>
      <c r="CT211" s="91">
        <v>1068</v>
      </c>
      <c r="CU211" s="91">
        <v>10173512</v>
      </c>
      <c r="CV211" s="91">
        <v>0</v>
      </c>
      <c r="CW211" s="91">
        <v>95115</v>
      </c>
      <c r="CX211" s="91">
        <v>0</v>
      </c>
      <c r="CY211" s="91">
        <v>0</v>
      </c>
      <c r="CZ211" s="91">
        <v>0</v>
      </c>
      <c r="DA211" s="91">
        <v>0</v>
      </c>
      <c r="DB211" s="91">
        <v>875000</v>
      </c>
      <c r="DC211" s="91">
        <v>104783</v>
      </c>
      <c r="DD211" s="91">
        <v>306468</v>
      </c>
      <c r="DE211" s="91">
        <v>11689412</v>
      </c>
      <c r="DF211" s="91">
        <v>7957542</v>
      </c>
      <c r="DG211" s="91">
        <v>3731870</v>
      </c>
      <c r="DH211" s="91">
        <v>3722345</v>
      </c>
      <c r="DI211" s="91">
        <v>990087</v>
      </c>
      <c r="DJ211" s="91">
        <v>448</v>
      </c>
      <c r="DK211" s="91">
        <v>400786643</v>
      </c>
      <c r="DL211" s="91">
        <v>9525</v>
      </c>
      <c r="DM211" s="91">
        <v>0</v>
      </c>
      <c r="DN211" s="91">
        <v>104783</v>
      </c>
      <c r="DO211" s="91">
        <v>4492</v>
      </c>
      <c r="DP211" s="91">
        <v>8907</v>
      </c>
      <c r="DQ211" s="91">
        <v>16352</v>
      </c>
      <c r="DR211" s="91">
        <v>0</v>
      </c>
      <c r="DS211" s="91">
        <v>0</v>
      </c>
      <c r="DT211" s="91">
        <v>0</v>
      </c>
      <c r="DU211" s="92">
        <v>10268627</v>
      </c>
      <c r="DV211" s="92">
        <v>1068</v>
      </c>
      <c r="DW211" s="92">
        <v>9614.82</v>
      </c>
      <c r="DX211" s="92">
        <v>0</v>
      </c>
      <c r="DY211" s="92">
        <v>9614.82</v>
      </c>
      <c r="DZ211" s="92">
        <v>1057</v>
      </c>
      <c r="EA211" s="92">
        <v>10268627</v>
      </c>
      <c r="EB211" s="92">
        <v>0</v>
      </c>
      <c r="EC211" s="92">
        <v>0</v>
      </c>
      <c r="ED211" s="92">
        <v>0</v>
      </c>
      <c r="EE211" s="92">
        <v>0</v>
      </c>
      <c r="EF211" s="92">
        <v>0</v>
      </c>
      <c r="EG211" s="92">
        <v>0</v>
      </c>
      <c r="EH211" s="92">
        <v>875000</v>
      </c>
      <c r="EI211" s="92">
        <v>105763</v>
      </c>
      <c r="EJ211" s="92">
        <v>306468</v>
      </c>
      <c r="EK211" s="92">
        <v>11582342</v>
      </c>
      <c r="EL211" s="92">
        <v>8272496</v>
      </c>
      <c r="EM211" s="92">
        <v>3309846</v>
      </c>
      <c r="EN211" s="92">
        <v>3309845</v>
      </c>
      <c r="EO211" s="92">
        <v>1442300</v>
      </c>
      <c r="EP211" s="92">
        <v>459</v>
      </c>
      <c r="EQ211" s="92">
        <v>450014468</v>
      </c>
      <c r="ER211" s="92">
        <v>1</v>
      </c>
      <c r="ES211" s="92">
        <v>0</v>
      </c>
      <c r="ET211" s="92">
        <v>105762</v>
      </c>
      <c r="EU211" s="92">
        <v>866</v>
      </c>
      <c r="EV211" s="92">
        <v>8818</v>
      </c>
      <c r="EW211" s="92">
        <v>16800</v>
      </c>
      <c r="EX211" s="92">
        <v>0</v>
      </c>
      <c r="EY211" s="92">
        <v>0</v>
      </c>
      <c r="EZ211" s="92">
        <v>0</v>
      </c>
      <c r="FA211" s="88">
        <v>10162865</v>
      </c>
      <c r="FB211" s="88">
        <v>1057</v>
      </c>
      <c r="FC211" s="88">
        <v>9614.82</v>
      </c>
      <c r="FD211" s="88">
        <v>175</v>
      </c>
      <c r="FE211" s="88">
        <v>9789.82</v>
      </c>
      <c r="FF211" s="88">
        <v>1032</v>
      </c>
      <c r="FG211" s="88">
        <v>10103094</v>
      </c>
      <c r="FH211" s="88">
        <v>59771</v>
      </c>
      <c r="FI211" s="88">
        <v>0</v>
      </c>
      <c r="FJ211" s="88">
        <v>3613</v>
      </c>
      <c r="FK211" s="88">
        <v>0</v>
      </c>
      <c r="FL211" s="88">
        <v>0</v>
      </c>
      <c r="FM211" s="88">
        <v>875000</v>
      </c>
      <c r="FN211" s="88">
        <v>375000</v>
      </c>
      <c r="FO211" s="88">
        <v>244746</v>
      </c>
      <c r="FP211" s="88">
        <v>306468</v>
      </c>
      <c r="FQ211" s="88">
        <v>0</v>
      </c>
      <c r="FR211" s="88">
        <v>0</v>
      </c>
      <c r="FS211" s="88">
        <v>0</v>
      </c>
      <c r="FT211" s="88">
        <v>0</v>
      </c>
      <c r="FU211" s="88">
        <v>52152</v>
      </c>
      <c r="FV211" s="88">
        <v>0</v>
      </c>
      <c r="FW211" s="88">
        <v>12019844</v>
      </c>
      <c r="FX211" s="88">
        <v>7988915</v>
      </c>
      <c r="FY211" s="88">
        <v>4030929</v>
      </c>
      <c r="FZ211" s="88">
        <v>4030929</v>
      </c>
      <c r="GA211" s="88">
        <v>955200</v>
      </c>
      <c r="GB211" s="88">
        <v>470435875</v>
      </c>
      <c r="GC211" s="88">
        <v>0</v>
      </c>
      <c r="GD211" s="88">
        <v>0</v>
      </c>
      <c r="GE211" s="93">
        <v>10981707</v>
      </c>
      <c r="GF211" s="93">
        <v>1032</v>
      </c>
      <c r="GG211" s="93">
        <v>10641.19</v>
      </c>
      <c r="GH211" s="93">
        <v>179</v>
      </c>
      <c r="GI211" s="93">
        <v>10820.19</v>
      </c>
      <c r="GJ211" s="93">
        <v>998</v>
      </c>
      <c r="GK211" s="93">
        <v>10798550</v>
      </c>
      <c r="GL211" s="93">
        <v>183157</v>
      </c>
      <c r="GM211" s="93">
        <v>0</v>
      </c>
      <c r="GN211" s="93">
        <v>0</v>
      </c>
      <c r="GO211" s="93">
        <v>0</v>
      </c>
      <c r="GP211" s="93">
        <v>0</v>
      </c>
      <c r="GQ211" s="93">
        <v>0</v>
      </c>
      <c r="GR211" s="93">
        <v>375000</v>
      </c>
      <c r="GS211" s="93">
        <v>367886</v>
      </c>
      <c r="GT211" s="93">
        <v>306468</v>
      </c>
      <c r="GU211" s="93">
        <v>615</v>
      </c>
      <c r="GV211" s="93">
        <v>0</v>
      </c>
      <c r="GW211" s="93">
        <v>0</v>
      </c>
      <c r="GX211" s="93">
        <v>0</v>
      </c>
      <c r="GY211" s="93">
        <v>52384</v>
      </c>
      <c r="GZ211" s="93">
        <v>0</v>
      </c>
      <c r="HA211" s="93">
        <v>12084060</v>
      </c>
      <c r="HB211" s="93">
        <v>7818922</v>
      </c>
      <c r="HC211" s="93">
        <v>4265138</v>
      </c>
      <c r="HD211" s="93">
        <v>4275959</v>
      </c>
      <c r="HE211" s="93">
        <v>936612</v>
      </c>
      <c r="HF211" s="93">
        <v>497973076</v>
      </c>
      <c r="HG211" s="93">
        <v>0</v>
      </c>
      <c r="HH211" s="93">
        <v>10821</v>
      </c>
      <c r="HI211" s="65">
        <v>10798550</v>
      </c>
      <c r="HJ211" s="65">
        <v>998</v>
      </c>
      <c r="HK211" s="65">
        <v>10820.19</v>
      </c>
      <c r="HL211" s="65">
        <v>0</v>
      </c>
      <c r="HM211" s="65">
        <v>10820.19</v>
      </c>
      <c r="HN211" s="65">
        <v>969</v>
      </c>
      <c r="HO211" s="65">
        <v>10484764</v>
      </c>
      <c r="HP211" s="65">
        <v>313786</v>
      </c>
      <c r="HQ211" s="65">
        <v>0</v>
      </c>
      <c r="HR211" s="65">
        <v>0</v>
      </c>
      <c r="HS211" s="65">
        <v>0</v>
      </c>
      <c r="HT211" s="65">
        <v>0</v>
      </c>
      <c r="HU211" s="65">
        <v>0</v>
      </c>
      <c r="HV211" s="65">
        <v>375000</v>
      </c>
      <c r="HW211" s="65">
        <v>313786</v>
      </c>
      <c r="HX211" s="65">
        <v>306468</v>
      </c>
      <c r="HY211" s="65">
        <v>744</v>
      </c>
      <c r="HZ211" s="65">
        <v>80347</v>
      </c>
      <c r="IA211" s="65">
        <v>0</v>
      </c>
      <c r="IB211" s="65">
        <v>0</v>
      </c>
      <c r="IC211" s="65">
        <v>128916</v>
      </c>
      <c r="ID211" s="65">
        <v>45546</v>
      </c>
      <c r="IE211" s="65">
        <v>12049356</v>
      </c>
      <c r="IF211" s="65">
        <v>8164570</v>
      </c>
      <c r="IG211" s="65">
        <v>3884786</v>
      </c>
      <c r="IH211" s="65">
        <v>3863145</v>
      </c>
      <c r="II211" s="65">
        <v>418303</v>
      </c>
      <c r="IJ211" s="65">
        <v>526268685</v>
      </c>
      <c r="IK211" s="65">
        <v>21641</v>
      </c>
      <c r="IL211" s="65">
        <v>0</v>
      </c>
      <c r="IM211" s="90">
        <v>10484763</v>
      </c>
      <c r="IN211" s="90">
        <v>969</v>
      </c>
      <c r="IO211" s="90">
        <v>10820.19</v>
      </c>
      <c r="IP211" s="90">
        <v>0</v>
      </c>
      <c r="IQ211" s="90">
        <v>10820.19</v>
      </c>
      <c r="IR211" s="90">
        <v>944</v>
      </c>
      <c r="IS211" s="90">
        <v>10214259</v>
      </c>
      <c r="IT211" s="90">
        <v>270504</v>
      </c>
      <c r="IU211" s="90">
        <v>0</v>
      </c>
      <c r="IV211" s="90">
        <v>8602</v>
      </c>
      <c r="IW211" s="90">
        <v>0</v>
      </c>
      <c r="IX211" s="90">
        <v>0</v>
      </c>
      <c r="IY211" s="90">
        <v>975000</v>
      </c>
      <c r="IZ211" s="90">
        <v>975000</v>
      </c>
      <c r="JA211" s="90">
        <v>270505</v>
      </c>
      <c r="JB211" s="90">
        <v>1103418</v>
      </c>
      <c r="JC211" s="90">
        <v>0</v>
      </c>
      <c r="JD211" s="90">
        <v>63020</v>
      </c>
      <c r="JE211" s="90">
        <v>0</v>
      </c>
      <c r="JF211" s="90">
        <v>0</v>
      </c>
      <c r="JG211" s="90">
        <v>228388</v>
      </c>
      <c r="JH211" s="90">
        <v>39228</v>
      </c>
      <c r="JI211" s="90">
        <v>14147924</v>
      </c>
      <c r="JJ211" s="90">
        <v>7951826</v>
      </c>
      <c r="JK211" s="90">
        <v>6196098</v>
      </c>
      <c r="JL211" s="90">
        <v>6196098</v>
      </c>
      <c r="JM211" s="90">
        <v>10227</v>
      </c>
      <c r="JN211" s="90">
        <v>608961541</v>
      </c>
      <c r="JO211" s="90">
        <v>0</v>
      </c>
      <c r="JP211" s="90">
        <v>0</v>
      </c>
      <c r="JQ211" s="100">
        <v>11197861</v>
      </c>
      <c r="JR211" s="100">
        <v>944</v>
      </c>
      <c r="JS211" s="100">
        <v>11862.14</v>
      </c>
      <c r="JT211" s="100">
        <v>325</v>
      </c>
      <c r="JU211" s="100">
        <v>12187.14</v>
      </c>
      <c r="JV211" s="100">
        <v>923</v>
      </c>
      <c r="JW211" s="100">
        <v>11248730</v>
      </c>
      <c r="JX211" s="100">
        <v>0</v>
      </c>
      <c r="JY211" s="100">
        <v>0</v>
      </c>
      <c r="JZ211" s="100">
        <v>105490</v>
      </c>
      <c r="KA211" s="100">
        <v>0</v>
      </c>
      <c r="KB211" s="100">
        <v>0</v>
      </c>
      <c r="KC211" s="100">
        <v>0</v>
      </c>
      <c r="KD211" s="100">
        <v>975000</v>
      </c>
      <c r="KE211" s="100">
        <v>255930</v>
      </c>
      <c r="KF211" s="100">
        <v>1106086</v>
      </c>
      <c r="KG211" s="100">
        <v>0</v>
      </c>
      <c r="KH211" s="100">
        <v>0</v>
      </c>
      <c r="KI211" s="100">
        <v>0</v>
      </c>
      <c r="KJ211" s="100">
        <v>0</v>
      </c>
      <c r="KK211" s="100">
        <v>233599</v>
      </c>
      <c r="KL211" s="100">
        <v>30130</v>
      </c>
      <c r="KM211" s="100">
        <v>13954965</v>
      </c>
      <c r="KN211" s="100">
        <v>8085392</v>
      </c>
      <c r="KO211" s="100">
        <v>5869573</v>
      </c>
      <c r="KP211" s="100">
        <v>5904014</v>
      </c>
      <c r="KQ211" s="100">
        <v>10000</v>
      </c>
      <c r="KR211" s="100">
        <v>703967309</v>
      </c>
      <c r="KS211" s="100">
        <v>0</v>
      </c>
      <c r="KT211" s="100">
        <v>34441</v>
      </c>
    </row>
    <row r="212" spans="1:306" x14ac:dyDescent="0.25">
      <c r="A212" s="61">
        <v>3339</v>
      </c>
      <c r="B212" s="61" t="s">
        <v>226</v>
      </c>
      <c r="C212" s="61">
        <v>35802312</v>
      </c>
      <c r="D212" s="61">
        <v>3918</v>
      </c>
      <c r="E212" s="61">
        <v>9137.91</v>
      </c>
      <c r="F212" s="61">
        <v>75</v>
      </c>
      <c r="G212" s="61">
        <v>9212.91</v>
      </c>
      <c r="H212" s="61">
        <v>3895</v>
      </c>
      <c r="I212" s="61">
        <v>35884284</v>
      </c>
      <c r="J212" s="61">
        <v>0</v>
      </c>
      <c r="K212" s="61">
        <v>52041</v>
      </c>
      <c r="L212" s="61">
        <v>0</v>
      </c>
      <c r="M212" s="61">
        <v>0</v>
      </c>
      <c r="N212" s="61">
        <v>0</v>
      </c>
      <c r="O212" s="61">
        <v>0</v>
      </c>
      <c r="P212" s="61">
        <v>2500000</v>
      </c>
      <c r="Q212" s="61">
        <v>211897</v>
      </c>
      <c r="R212" s="61">
        <v>21750</v>
      </c>
      <c r="S212" s="61">
        <v>38671918</v>
      </c>
      <c r="T212" s="61">
        <v>20273741</v>
      </c>
      <c r="U212" s="61">
        <v>18398177</v>
      </c>
      <c r="V212" s="61">
        <v>18398178</v>
      </c>
      <c r="W212" s="61">
        <v>1676141</v>
      </c>
      <c r="X212" s="61">
        <v>405947</v>
      </c>
      <c r="Y212" s="61">
        <v>2023269474</v>
      </c>
      <c r="Z212" s="61">
        <v>0</v>
      </c>
      <c r="AA212" s="61">
        <v>1</v>
      </c>
      <c r="AB212" s="61">
        <v>0</v>
      </c>
      <c r="AC212" s="61">
        <v>0</v>
      </c>
      <c r="AD212" s="61">
        <v>1946</v>
      </c>
      <c r="AE212" s="94">
        <v>35936325</v>
      </c>
      <c r="AF212" s="94">
        <v>3895</v>
      </c>
      <c r="AG212" s="94">
        <v>9226.27</v>
      </c>
      <c r="AH212" s="94">
        <v>0</v>
      </c>
      <c r="AI212" s="94">
        <v>9226.27</v>
      </c>
      <c r="AJ212" s="94">
        <v>3886</v>
      </c>
      <c r="AK212" s="94">
        <v>35853285</v>
      </c>
      <c r="AL212" s="94">
        <v>0</v>
      </c>
      <c r="AM212" s="94">
        <v>19365</v>
      </c>
      <c r="AN212" s="94">
        <v>0</v>
      </c>
      <c r="AO212" s="94">
        <v>0</v>
      </c>
      <c r="AP212" s="94">
        <v>0</v>
      </c>
      <c r="AQ212" s="94">
        <v>0</v>
      </c>
      <c r="AR212" s="94">
        <v>2500000</v>
      </c>
      <c r="AS212" s="94">
        <v>83036</v>
      </c>
      <c r="AT212" s="94">
        <v>345000</v>
      </c>
      <c r="AU212" s="94">
        <v>38960728</v>
      </c>
      <c r="AV212" s="94">
        <v>20591483</v>
      </c>
      <c r="AW212" s="94">
        <v>18369245</v>
      </c>
      <c r="AX212" s="94">
        <v>18369245</v>
      </c>
      <c r="AY212" s="94">
        <v>1781988</v>
      </c>
      <c r="AZ212" s="94">
        <v>390215</v>
      </c>
      <c r="BA212" s="94">
        <v>2068260422</v>
      </c>
      <c r="BB212" s="94">
        <v>0</v>
      </c>
      <c r="BC212" s="94">
        <v>0</v>
      </c>
      <c r="BD212" s="94">
        <v>83040</v>
      </c>
      <c r="BE212" s="94">
        <v>0</v>
      </c>
      <c r="BF212" s="94">
        <v>17031</v>
      </c>
      <c r="BG212" s="94">
        <v>59971</v>
      </c>
      <c r="BH212" s="94">
        <v>0</v>
      </c>
      <c r="BI212" s="94">
        <v>0</v>
      </c>
      <c r="BJ212" s="85">
        <v>35872650</v>
      </c>
      <c r="BK212" s="85">
        <v>3886</v>
      </c>
      <c r="BL212" s="85">
        <v>9231.25</v>
      </c>
      <c r="BM212" s="85">
        <v>0</v>
      </c>
      <c r="BN212" s="85">
        <v>9231.25</v>
      </c>
      <c r="BO212" s="85">
        <v>3883</v>
      </c>
      <c r="BP212" s="85">
        <v>35844944</v>
      </c>
      <c r="BQ212" s="85">
        <v>0</v>
      </c>
      <c r="BR212" s="85">
        <v>34237</v>
      </c>
      <c r="BS212" s="85">
        <v>0</v>
      </c>
      <c r="BT212" s="85">
        <v>0</v>
      </c>
      <c r="BU212" s="85">
        <v>0</v>
      </c>
      <c r="BV212" s="85">
        <v>0</v>
      </c>
      <c r="BW212" s="85">
        <v>2500000</v>
      </c>
      <c r="BX212" s="85">
        <v>27694</v>
      </c>
      <c r="BY212" s="85">
        <v>314585</v>
      </c>
      <c r="BZ212" s="85">
        <v>38843666</v>
      </c>
      <c r="CA212" s="85">
        <v>21296646</v>
      </c>
      <c r="CB212" s="85">
        <v>17547020</v>
      </c>
      <c r="CC212" s="85">
        <v>17528557</v>
      </c>
      <c r="CD212" s="85">
        <v>1818713</v>
      </c>
      <c r="CE212" s="85">
        <v>250973</v>
      </c>
      <c r="CF212" s="85">
        <v>2089684581</v>
      </c>
      <c r="CG212" s="85">
        <v>18463</v>
      </c>
      <c r="CH212" s="85">
        <v>0</v>
      </c>
      <c r="CI212" s="85">
        <v>27706</v>
      </c>
      <c r="CJ212" s="85">
        <v>983</v>
      </c>
      <c r="CK212" s="85">
        <v>34933</v>
      </c>
      <c r="CL212" s="85">
        <v>58584</v>
      </c>
      <c r="CM212" s="85">
        <v>0</v>
      </c>
      <c r="CN212" s="85">
        <v>0</v>
      </c>
      <c r="CO212" s="91">
        <v>35879181</v>
      </c>
      <c r="CP212" s="91">
        <v>3883</v>
      </c>
      <c r="CQ212" s="91">
        <v>9240.07</v>
      </c>
      <c r="CR212" s="91">
        <v>0</v>
      </c>
      <c r="CS212" s="91">
        <v>9240.07</v>
      </c>
      <c r="CT212" s="91">
        <v>3862</v>
      </c>
      <c r="CU212" s="91">
        <v>35685150</v>
      </c>
      <c r="CV212" s="91">
        <v>0</v>
      </c>
      <c r="CW212" s="91">
        <v>116562</v>
      </c>
      <c r="CX212" s="91">
        <v>0</v>
      </c>
      <c r="CY212" s="91">
        <v>0</v>
      </c>
      <c r="CZ212" s="91">
        <v>0</v>
      </c>
      <c r="DA212" s="91">
        <v>0</v>
      </c>
      <c r="DB212" s="91">
        <v>3000000</v>
      </c>
      <c r="DC212" s="91">
        <v>194041</v>
      </c>
      <c r="DD212" s="91">
        <v>252562</v>
      </c>
      <c r="DE212" s="91">
        <v>39741761</v>
      </c>
      <c r="DF212" s="91">
        <v>21365150</v>
      </c>
      <c r="DG212" s="91">
        <v>18376611</v>
      </c>
      <c r="DH212" s="91">
        <v>18376611</v>
      </c>
      <c r="DI212" s="91">
        <v>1868700</v>
      </c>
      <c r="DJ212" s="91">
        <v>254662</v>
      </c>
      <c r="DK212" s="91">
        <v>2115096675</v>
      </c>
      <c r="DL212" s="91">
        <v>0</v>
      </c>
      <c r="DM212" s="91">
        <v>0</v>
      </c>
      <c r="DN212" s="91">
        <v>194031</v>
      </c>
      <c r="DO212" s="91">
        <v>0</v>
      </c>
      <c r="DP212" s="91">
        <v>44576</v>
      </c>
      <c r="DQ212" s="91">
        <v>254839</v>
      </c>
      <c r="DR212" s="91">
        <v>0</v>
      </c>
      <c r="DS212" s="91">
        <v>0</v>
      </c>
      <c r="DT212" s="91">
        <v>0</v>
      </c>
      <c r="DU212" s="92">
        <v>35801712</v>
      </c>
      <c r="DV212" s="92">
        <v>3862</v>
      </c>
      <c r="DW212" s="92">
        <v>9270.25</v>
      </c>
      <c r="DX212" s="92">
        <v>129.75</v>
      </c>
      <c r="DY212" s="92">
        <v>9400</v>
      </c>
      <c r="DZ212" s="92">
        <v>3850</v>
      </c>
      <c r="EA212" s="92">
        <v>36190000</v>
      </c>
      <c r="EB212" s="92">
        <v>0</v>
      </c>
      <c r="EC212" s="92">
        <v>31709</v>
      </c>
      <c r="ED212" s="92">
        <v>0</v>
      </c>
      <c r="EE212" s="92">
        <v>0</v>
      </c>
      <c r="EF212" s="92">
        <v>0</v>
      </c>
      <c r="EG212" s="92">
        <v>0</v>
      </c>
      <c r="EH212" s="92">
        <v>3000000</v>
      </c>
      <c r="EI212" s="92">
        <v>112800</v>
      </c>
      <c r="EJ212" s="92">
        <v>249537</v>
      </c>
      <c r="EK212" s="92">
        <v>40141042</v>
      </c>
      <c r="EL212" s="92">
        <v>22861988</v>
      </c>
      <c r="EM212" s="92">
        <v>17279054</v>
      </c>
      <c r="EN212" s="92">
        <v>17279054</v>
      </c>
      <c r="EO212" s="92">
        <v>1866238</v>
      </c>
      <c r="EP212" s="92">
        <v>260825</v>
      </c>
      <c r="EQ212" s="92">
        <v>2210948352</v>
      </c>
      <c r="ER212" s="92">
        <v>0</v>
      </c>
      <c r="ES212" s="92">
        <v>0</v>
      </c>
      <c r="ET212" s="92">
        <v>0</v>
      </c>
      <c r="EU212" s="92">
        <v>0</v>
      </c>
      <c r="EV212" s="92">
        <v>10341</v>
      </c>
      <c r="EW212" s="92">
        <v>546655</v>
      </c>
      <c r="EX212" s="92">
        <v>0</v>
      </c>
      <c r="EY212" s="92">
        <v>0</v>
      </c>
      <c r="EZ212" s="92">
        <v>0</v>
      </c>
      <c r="FA212" s="88">
        <v>36221709</v>
      </c>
      <c r="FB212" s="88">
        <v>3850</v>
      </c>
      <c r="FC212" s="88">
        <v>9408.24</v>
      </c>
      <c r="FD212" s="88">
        <v>291.76</v>
      </c>
      <c r="FE212" s="88">
        <v>9700</v>
      </c>
      <c r="FF212" s="88">
        <v>3833</v>
      </c>
      <c r="FG212" s="88">
        <v>37180100</v>
      </c>
      <c r="FH212" s="88">
        <v>0</v>
      </c>
      <c r="FI212" s="88">
        <v>0</v>
      </c>
      <c r="FJ212" s="88">
        <v>49982</v>
      </c>
      <c r="FK212" s="88">
        <v>0</v>
      </c>
      <c r="FL212" s="88">
        <v>0</v>
      </c>
      <c r="FM212" s="88">
        <v>0</v>
      </c>
      <c r="FN212" s="88">
        <v>3000000</v>
      </c>
      <c r="FO212" s="88">
        <v>164900</v>
      </c>
      <c r="FP212" s="88">
        <v>251287</v>
      </c>
      <c r="FQ212" s="88">
        <v>478</v>
      </c>
      <c r="FR212" s="88">
        <v>15664</v>
      </c>
      <c r="FS212" s="88">
        <v>0</v>
      </c>
      <c r="FT212" s="88">
        <v>0</v>
      </c>
      <c r="FU212" s="88">
        <v>741876</v>
      </c>
      <c r="FV212" s="88">
        <v>0</v>
      </c>
      <c r="FW212" s="88">
        <v>41404287</v>
      </c>
      <c r="FX212" s="88">
        <v>23702981</v>
      </c>
      <c r="FY212" s="88">
        <v>17701306</v>
      </c>
      <c r="FZ212" s="88">
        <v>17701307</v>
      </c>
      <c r="GA212" s="88">
        <v>1972796</v>
      </c>
      <c r="GB212" s="88">
        <v>2339659487</v>
      </c>
      <c r="GC212" s="88">
        <v>0</v>
      </c>
      <c r="GD212" s="88">
        <v>1</v>
      </c>
      <c r="GE212" s="93">
        <v>37230082</v>
      </c>
      <c r="GF212" s="93">
        <v>3833</v>
      </c>
      <c r="GG212" s="93">
        <v>9713.0400000000009</v>
      </c>
      <c r="GH212" s="93">
        <v>286.95999999999998</v>
      </c>
      <c r="GI212" s="93">
        <v>10000</v>
      </c>
      <c r="GJ212" s="93">
        <v>3792</v>
      </c>
      <c r="GK212" s="93">
        <v>37920000</v>
      </c>
      <c r="GL212" s="93">
        <v>0</v>
      </c>
      <c r="GM212" s="93">
        <v>0</v>
      </c>
      <c r="GN212" s="93">
        <v>72718</v>
      </c>
      <c r="GO212" s="93">
        <v>0</v>
      </c>
      <c r="GP212" s="93">
        <v>0</v>
      </c>
      <c r="GQ212" s="93">
        <v>0</v>
      </c>
      <c r="GR212" s="93">
        <v>3000000</v>
      </c>
      <c r="GS212" s="93">
        <v>410000</v>
      </c>
      <c r="GT212" s="93">
        <v>247812</v>
      </c>
      <c r="GU212" s="93">
        <v>0</v>
      </c>
      <c r="GV212" s="93">
        <v>0</v>
      </c>
      <c r="GW212" s="93">
        <v>0</v>
      </c>
      <c r="GX212" s="93">
        <v>0</v>
      </c>
      <c r="GY212" s="93">
        <v>897516</v>
      </c>
      <c r="GZ212" s="93">
        <v>0</v>
      </c>
      <c r="HA212" s="93">
        <v>42548046</v>
      </c>
      <c r="HB212" s="93">
        <v>24680254</v>
      </c>
      <c r="HC212" s="93">
        <v>17867792</v>
      </c>
      <c r="HD212" s="93">
        <v>17867792</v>
      </c>
      <c r="HE212" s="93">
        <v>1967963</v>
      </c>
      <c r="HF212" s="93">
        <v>2417344134</v>
      </c>
      <c r="HG212" s="93">
        <v>0</v>
      </c>
      <c r="HH212" s="93">
        <v>0</v>
      </c>
      <c r="HI212" s="65">
        <v>37972718</v>
      </c>
      <c r="HJ212" s="65">
        <v>3790</v>
      </c>
      <c r="HK212" s="65">
        <v>10019.19</v>
      </c>
      <c r="HL212" s="65">
        <v>0</v>
      </c>
      <c r="HM212" s="65">
        <v>10019.19</v>
      </c>
      <c r="HN212" s="65">
        <v>3738</v>
      </c>
      <c r="HO212" s="65">
        <v>37451732</v>
      </c>
      <c r="HP212" s="65">
        <v>520986</v>
      </c>
      <c r="HQ212" s="65">
        <v>0</v>
      </c>
      <c r="HR212" s="65">
        <v>70115</v>
      </c>
      <c r="HS212" s="65">
        <v>0</v>
      </c>
      <c r="HT212" s="65">
        <v>0</v>
      </c>
      <c r="HU212" s="65">
        <v>3500000</v>
      </c>
      <c r="HV212" s="65">
        <v>0</v>
      </c>
      <c r="HW212" s="65">
        <v>520998</v>
      </c>
      <c r="HX212" s="65">
        <v>249112</v>
      </c>
      <c r="HY212" s="65">
        <v>8810</v>
      </c>
      <c r="HZ212" s="65">
        <v>3028</v>
      </c>
      <c r="IA212" s="65">
        <v>0</v>
      </c>
      <c r="IB212" s="65">
        <v>0</v>
      </c>
      <c r="IC212" s="65">
        <v>1163350</v>
      </c>
      <c r="ID212" s="65">
        <v>0</v>
      </c>
      <c r="IE212" s="65">
        <v>43488131</v>
      </c>
      <c r="IF212" s="65">
        <v>25664037</v>
      </c>
      <c r="IG212" s="65">
        <v>17824094</v>
      </c>
      <c r="IH212" s="65">
        <v>17814075</v>
      </c>
      <c r="II212" s="65">
        <v>1978882</v>
      </c>
      <c r="IJ212" s="65">
        <v>2563426527</v>
      </c>
      <c r="IK212" s="65">
        <v>10019</v>
      </c>
      <c r="IL212" s="65">
        <v>0</v>
      </c>
      <c r="IM212" s="90">
        <v>41021847</v>
      </c>
      <c r="IN212" s="90">
        <v>3738</v>
      </c>
      <c r="IO212" s="90">
        <v>10974.28</v>
      </c>
      <c r="IP212" s="90">
        <v>0</v>
      </c>
      <c r="IQ212" s="90">
        <v>10974.28</v>
      </c>
      <c r="IR212" s="90">
        <v>3698</v>
      </c>
      <c r="IS212" s="90">
        <v>40582887</v>
      </c>
      <c r="IT212" s="90">
        <v>438960</v>
      </c>
      <c r="IU212" s="90">
        <v>0</v>
      </c>
      <c r="IV212" s="90">
        <v>0</v>
      </c>
      <c r="IW212" s="90">
        <v>0</v>
      </c>
      <c r="IX212" s="90">
        <v>0</v>
      </c>
      <c r="IY212" s="90">
        <v>0</v>
      </c>
      <c r="IZ212" s="90">
        <v>0</v>
      </c>
      <c r="JA212" s="90">
        <v>438971</v>
      </c>
      <c r="JB212" s="90">
        <v>250112</v>
      </c>
      <c r="JC212" s="90">
        <v>73071</v>
      </c>
      <c r="JD212" s="90">
        <v>46404</v>
      </c>
      <c r="JE212" s="90">
        <v>0</v>
      </c>
      <c r="JF212" s="90">
        <v>0</v>
      </c>
      <c r="JG212" s="90">
        <v>1300098</v>
      </c>
      <c r="JH212" s="90">
        <v>0</v>
      </c>
      <c r="JI212" s="90">
        <v>43130503</v>
      </c>
      <c r="JJ212" s="90">
        <v>27006208</v>
      </c>
      <c r="JK212" s="90">
        <v>16124295</v>
      </c>
      <c r="JL212" s="90">
        <v>16102347</v>
      </c>
      <c r="JM212" s="90">
        <v>6590893</v>
      </c>
      <c r="JN212" s="90">
        <v>2911887190</v>
      </c>
      <c r="JO212" s="90">
        <v>21948</v>
      </c>
      <c r="JP212" s="90">
        <v>0</v>
      </c>
      <c r="JQ212" s="100">
        <v>40582887</v>
      </c>
      <c r="JR212" s="100">
        <v>3698</v>
      </c>
      <c r="JS212" s="100">
        <v>10974.28</v>
      </c>
      <c r="JT212" s="100">
        <v>325</v>
      </c>
      <c r="JU212" s="100">
        <v>11299.28</v>
      </c>
      <c r="JV212" s="100">
        <v>3676</v>
      </c>
      <c r="JW212" s="100">
        <v>41536153</v>
      </c>
      <c r="JX212" s="100">
        <v>0</v>
      </c>
      <c r="JY212" s="100">
        <v>0</v>
      </c>
      <c r="JZ212" s="100">
        <v>3565</v>
      </c>
      <c r="KA212" s="100">
        <v>0</v>
      </c>
      <c r="KB212" s="100">
        <v>0</v>
      </c>
      <c r="KC212" s="100">
        <v>0</v>
      </c>
      <c r="KD212" s="100">
        <v>0</v>
      </c>
      <c r="KE212" s="100">
        <v>248584</v>
      </c>
      <c r="KF212" s="100">
        <v>249237</v>
      </c>
      <c r="KG212" s="100">
        <v>17808</v>
      </c>
      <c r="KH212" s="100">
        <v>27476</v>
      </c>
      <c r="KI212" s="100">
        <v>0</v>
      </c>
      <c r="KJ212" s="100">
        <v>0</v>
      </c>
      <c r="KK212" s="100">
        <v>1740452</v>
      </c>
      <c r="KL212" s="100">
        <v>0</v>
      </c>
      <c r="KM212" s="100">
        <v>43823275</v>
      </c>
      <c r="KN212" s="100">
        <v>28323761</v>
      </c>
      <c r="KO212" s="100">
        <v>15499514</v>
      </c>
      <c r="KP212" s="100">
        <v>15499514</v>
      </c>
      <c r="KQ212" s="100">
        <v>95000</v>
      </c>
      <c r="KR212" s="100">
        <v>3050548848</v>
      </c>
      <c r="KS212" s="100">
        <v>0</v>
      </c>
      <c r="KT212" s="100">
        <v>0</v>
      </c>
    </row>
    <row r="213" spans="1:306" x14ac:dyDescent="0.25">
      <c r="A213" s="61">
        <v>3360</v>
      </c>
      <c r="B213" s="61" t="s">
        <v>227</v>
      </c>
      <c r="C213" s="61">
        <v>14108139</v>
      </c>
      <c r="D213" s="61">
        <v>1439</v>
      </c>
      <c r="E213" s="61">
        <v>9804.1299999999992</v>
      </c>
      <c r="F213" s="61">
        <v>75</v>
      </c>
      <c r="G213" s="61">
        <v>9879.1299999999992</v>
      </c>
      <c r="H213" s="61">
        <v>1438</v>
      </c>
      <c r="I213" s="61">
        <v>14206189</v>
      </c>
      <c r="J213" s="61">
        <v>0</v>
      </c>
      <c r="K213" s="61">
        <v>43473</v>
      </c>
      <c r="L213" s="61">
        <v>0</v>
      </c>
      <c r="M213" s="61">
        <v>0</v>
      </c>
      <c r="N213" s="61">
        <v>0</v>
      </c>
      <c r="O213" s="61">
        <v>0</v>
      </c>
      <c r="P213" s="61">
        <v>0</v>
      </c>
      <c r="Q213" s="61">
        <v>9879</v>
      </c>
      <c r="R213" s="61">
        <v>0</v>
      </c>
      <c r="S213" s="61">
        <v>14260204</v>
      </c>
      <c r="T213" s="61">
        <v>8895847</v>
      </c>
      <c r="U213" s="61">
        <v>5364357</v>
      </c>
      <c r="V213" s="61">
        <v>5364357</v>
      </c>
      <c r="W213" s="61">
        <v>2506091</v>
      </c>
      <c r="X213" s="61">
        <v>8739</v>
      </c>
      <c r="Y213" s="61">
        <v>646832520</v>
      </c>
      <c r="Z213" s="61">
        <v>0</v>
      </c>
      <c r="AA213" s="61">
        <v>0</v>
      </c>
      <c r="AB213" s="61">
        <v>0</v>
      </c>
      <c r="AC213" s="61">
        <v>663</v>
      </c>
      <c r="AD213" s="61">
        <v>0</v>
      </c>
      <c r="AE213" s="94">
        <v>14249662</v>
      </c>
      <c r="AF213" s="94">
        <v>1438</v>
      </c>
      <c r="AG213" s="94">
        <v>9909.36</v>
      </c>
      <c r="AH213" s="94">
        <v>0</v>
      </c>
      <c r="AI213" s="94">
        <v>9909.36</v>
      </c>
      <c r="AJ213" s="94">
        <v>1448</v>
      </c>
      <c r="AK213" s="94">
        <v>14348753</v>
      </c>
      <c r="AL213" s="94">
        <v>0</v>
      </c>
      <c r="AM213" s="94">
        <v>50633</v>
      </c>
      <c r="AN213" s="94">
        <v>0</v>
      </c>
      <c r="AO213" s="94">
        <v>0</v>
      </c>
      <c r="AP213" s="94">
        <v>0</v>
      </c>
      <c r="AQ213" s="94">
        <v>0</v>
      </c>
      <c r="AR213" s="94">
        <v>0</v>
      </c>
      <c r="AS213" s="94">
        <v>0</v>
      </c>
      <c r="AT213" s="94">
        <v>0</v>
      </c>
      <c r="AU213" s="94">
        <v>14401613</v>
      </c>
      <c r="AV213" s="94">
        <v>9110144</v>
      </c>
      <c r="AW213" s="94">
        <v>5291469</v>
      </c>
      <c r="AX213" s="94">
        <v>5291469</v>
      </c>
      <c r="AY213" s="94">
        <v>2461998</v>
      </c>
      <c r="AZ213" s="94">
        <v>8731</v>
      </c>
      <c r="BA213" s="94">
        <v>647723559</v>
      </c>
      <c r="BB213" s="94">
        <v>0</v>
      </c>
      <c r="BC213" s="94">
        <v>0</v>
      </c>
      <c r="BD213" s="94">
        <v>0</v>
      </c>
      <c r="BE213" s="94">
        <v>0</v>
      </c>
      <c r="BF213" s="94">
        <v>2227</v>
      </c>
      <c r="BG213" s="94">
        <v>0</v>
      </c>
      <c r="BH213" s="94">
        <v>0</v>
      </c>
      <c r="BI213" s="94">
        <v>0</v>
      </c>
      <c r="BJ213" s="85">
        <v>14399386</v>
      </c>
      <c r="BK213" s="85">
        <v>1448</v>
      </c>
      <c r="BL213" s="85">
        <v>9944.33</v>
      </c>
      <c r="BM213" s="85">
        <v>0</v>
      </c>
      <c r="BN213" s="85">
        <v>9944.33</v>
      </c>
      <c r="BO213" s="85">
        <v>1456</v>
      </c>
      <c r="BP213" s="85">
        <v>14478944</v>
      </c>
      <c r="BQ213" s="85">
        <v>0</v>
      </c>
      <c r="BR213" s="85">
        <v>11875</v>
      </c>
      <c r="BS213" s="85">
        <v>0</v>
      </c>
      <c r="BT213" s="85">
        <v>0</v>
      </c>
      <c r="BU213" s="85">
        <v>0</v>
      </c>
      <c r="BV213" s="85">
        <v>0</v>
      </c>
      <c r="BW213" s="85">
        <v>0</v>
      </c>
      <c r="BX213" s="85">
        <v>0</v>
      </c>
      <c r="BY213" s="85">
        <v>0</v>
      </c>
      <c r="BZ213" s="85">
        <v>14490819</v>
      </c>
      <c r="CA213" s="85">
        <v>9503373</v>
      </c>
      <c r="CB213" s="85">
        <v>4987446</v>
      </c>
      <c r="CC213" s="85">
        <v>4987446</v>
      </c>
      <c r="CD213" s="85">
        <v>2462669</v>
      </c>
      <c r="CE213" s="85">
        <v>8200</v>
      </c>
      <c r="CF213" s="85">
        <v>666961283</v>
      </c>
      <c r="CG213" s="85">
        <v>0</v>
      </c>
      <c r="CH213" s="85">
        <v>0</v>
      </c>
      <c r="CI213" s="85">
        <v>0</v>
      </c>
      <c r="CJ213" s="85">
        <v>0</v>
      </c>
      <c r="CK213" s="85">
        <v>0</v>
      </c>
      <c r="CL213" s="85">
        <v>0</v>
      </c>
      <c r="CM213" s="85">
        <v>0</v>
      </c>
      <c r="CN213" s="85">
        <v>0</v>
      </c>
      <c r="CO213" s="91">
        <v>14490819</v>
      </c>
      <c r="CP213" s="91">
        <v>1456</v>
      </c>
      <c r="CQ213" s="91">
        <v>9952.49</v>
      </c>
      <c r="CR213" s="91">
        <v>0</v>
      </c>
      <c r="CS213" s="91">
        <v>9952.49</v>
      </c>
      <c r="CT213" s="91">
        <v>1449</v>
      </c>
      <c r="CU213" s="91">
        <v>14421158</v>
      </c>
      <c r="CV213" s="91">
        <v>0</v>
      </c>
      <c r="CW213" s="91">
        <v>47166</v>
      </c>
      <c r="CX213" s="91">
        <v>0</v>
      </c>
      <c r="CY213" s="91">
        <v>0</v>
      </c>
      <c r="CZ213" s="91">
        <v>0</v>
      </c>
      <c r="DA213" s="91">
        <v>0</v>
      </c>
      <c r="DB213" s="91">
        <v>0</v>
      </c>
      <c r="DC213" s="91">
        <v>69667</v>
      </c>
      <c r="DD213" s="91">
        <v>0</v>
      </c>
      <c r="DE213" s="91">
        <v>14630888</v>
      </c>
      <c r="DF213" s="91">
        <v>9692919</v>
      </c>
      <c r="DG213" s="91">
        <v>4937969</v>
      </c>
      <c r="DH213" s="91">
        <v>4937969</v>
      </c>
      <c r="DI213" s="91">
        <v>2437155</v>
      </c>
      <c r="DJ213" s="91">
        <v>8321</v>
      </c>
      <c r="DK213" s="91">
        <v>702178750</v>
      </c>
      <c r="DL213" s="91">
        <v>0</v>
      </c>
      <c r="DM213" s="91">
        <v>0</v>
      </c>
      <c r="DN213" s="91">
        <v>69661</v>
      </c>
      <c r="DO213" s="91">
        <v>0</v>
      </c>
      <c r="DP213" s="91">
        <v>0</v>
      </c>
      <c r="DQ213" s="91">
        <v>23236</v>
      </c>
      <c r="DR213" s="91">
        <v>0</v>
      </c>
      <c r="DS213" s="91">
        <v>0</v>
      </c>
      <c r="DT213" s="91">
        <v>0</v>
      </c>
      <c r="DU213" s="92">
        <v>14468324</v>
      </c>
      <c r="DV213" s="92">
        <v>1449</v>
      </c>
      <c r="DW213" s="92">
        <v>9985.0400000000009</v>
      </c>
      <c r="DX213" s="92">
        <v>0</v>
      </c>
      <c r="DY213" s="92">
        <v>9985.0400000000009</v>
      </c>
      <c r="DZ213" s="92">
        <v>1431</v>
      </c>
      <c r="EA213" s="92">
        <v>14468324</v>
      </c>
      <c r="EB213" s="92">
        <v>0</v>
      </c>
      <c r="EC213" s="92">
        <v>0</v>
      </c>
      <c r="ED213" s="92">
        <v>0</v>
      </c>
      <c r="EE213" s="92">
        <v>0</v>
      </c>
      <c r="EF213" s="92">
        <v>0</v>
      </c>
      <c r="EG213" s="92">
        <v>0</v>
      </c>
      <c r="EH213" s="92">
        <v>0</v>
      </c>
      <c r="EI213" s="92">
        <v>179731</v>
      </c>
      <c r="EJ213" s="92">
        <v>0</v>
      </c>
      <c r="EK213" s="92">
        <v>14664405</v>
      </c>
      <c r="EL213" s="92">
        <v>9344321</v>
      </c>
      <c r="EM213" s="92">
        <v>5320084</v>
      </c>
      <c r="EN213" s="92">
        <v>5320084</v>
      </c>
      <c r="EO213" s="92">
        <v>2434666</v>
      </c>
      <c r="EP213" s="92">
        <v>8522</v>
      </c>
      <c r="EQ213" s="92">
        <v>705175779</v>
      </c>
      <c r="ER213" s="92">
        <v>0</v>
      </c>
      <c r="ES213" s="92">
        <v>0</v>
      </c>
      <c r="ET213" s="92">
        <v>179732</v>
      </c>
      <c r="EU213" s="92">
        <v>0</v>
      </c>
      <c r="EV213" s="92">
        <v>196</v>
      </c>
      <c r="EW213" s="92">
        <v>16154</v>
      </c>
      <c r="EX213" s="92">
        <v>0</v>
      </c>
      <c r="EY213" s="92">
        <v>0</v>
      </c>
      <c r="EZ213" s="92">
        <v>0</v>
      </c>
      <c r="FA213" s="88">
        <v>14288592</v>
      </c>
      <c r="FB213" s="88">
        <v>1431</v>
      </c>
      <c r="FC213" s="88">
        <v>9985.0400000000009</v>
      </c>
      <c r="FD213" s="88">
        <v>175</v>
      </c>
      <c r="FE213" s="88">
        <v>10160.040000000001</v>
      </c>
      <c r="FF213" s="88">
        <v>1419</v>
      </c>
      <c r="FG213" s="88">
        <v>14417097</v>
      </c>
      <c r="FH213" s="88">
        <v>0</v>
      </c>
      <c r="FI213" s="88">
        <v>0</v>
      </c>
      <c r="FJ213" s="88">
        <v>0</v>
      </c>
      <c r="FK213" s="88">
        <v>0</v>
      </c>
      <c r="FL213" s="88">
        <v>0</v>
      </c>
      <c r="FM213" s="88">
        <v>0</v>
      </c>
      <c r="FN213" s="88">
        <v>0</v>
      </c>
      <c r="FO213" s="88">
        <v>121920</v>
      </c>
      <c r="FP213" s="88">
        <v>0</v>
      </c>
      <c r="FQ213" s="88">
        <v>0</v>
      </c>
      <c r="FR213" s="88">
        <v>12130</v>
      </c>
      <c r="FS213" s="88">
        <v>0</v>
      </c>
      <c r="FT213" s="88">
        <v>0</v>
      </c>
      <c r="FU213" s="88">
        <v>8692</v>
      </c>
      <c r="FV213" s="88">
        <v>0</v>
      </c>
      <c r="FW213" s="88">
        <v>14559839</v>
      </c>
      <c r="FX213" s="88">
        <v>9663470</v>
      </c>
      <c r="FY213" s="88">
        <v>4896369</v>
      </c>
      <c r="FZ213" s="88">
        <v>4896370</v>
      </c>
      <c r="GA213" s="88">
        <v>3220608</v>
      </c>
      <c r="GB213" s="88">
        <v>762586391</v>
      </c>
      <c r="GC213" s="88">
        <v>0</v>
      </c>
      <c r="GD213" s="88">
        <v>1</v>
      </c>
      <c r="GE213" s="93">
        <v>14417097</v>
      </c>
      <c r="GF213" s="93">
        <v>1419</v>
      </c>
      <c r="GG213" s="93">
        <v>10160.040000000001</v>
      </c>
      <c r="GH213" s="93">
        <v>179</v>
      </c>
      <c r="GI213" s="93">
        <v>10339.040000000001</v>
      </c>
      <c r="GJ213" s="93">
        <v>1399</v>
      </c>
      <c r="GK213" s="93">
        <v>14464317</v>
      </c>
      <c r="GL213" s="93">
        <v>0</v>
      </c>
      <c r="GM213" s="93">
        <v>0</v>
      </c>
      <c r="GN213" s="93">
        <v>0</v>
      </c>
      <c r="GO213" s="93">
        <v>0</v>
      </c>
      <c r="GP213" s="93">
        <v>0</v>
      </c>
      <c r="GQ213" s="93">
        <v>0</v>
      </c>
      <c r="GR213" s="93">
        <v>0</v>
      </c>
      <c r="GS213" s="93">
        <v>206781</v>
      </c>
      <c r="GT213" s="93">
        <v>0</v>
      </c>
      <c r="GU213" s="93">
        <v>0</v>
      </c>
      <c r="GV213" s="93">
        <v>47393</v>
      </c>
      <c r="GW213" s="93">
        <v>0</v>
      </c>
      <c r="GX213" s="93">
        <v>0</v>
      </c>
      <c r="GY213" s="93">
        <v>17892</v>
      </c>
      <c r="GZ213" s="93">
        <v>0</v>
      </c>
      <c r="HA213" s="93">
        <v>14736383</v>
      </c>
      <c r="HB213" s="93">
        <v>9827392</v>
      </c>
      <c r="HC213" s="93">
        <v>4908991</v>
      </c>
      <c r="HD213" s="93">
        <v>4908991</v>
      </c>
      <c r="HE213" s="93">
        <v>3410000</v>
      </c>
      <c r="HF213" s="93">
        <v>786420777</v>
      </c>
      <c r="HG213" s="93">
        <v>0</v>
      </c>
      <c r="HH213" s="93">
        <v>0</v>
      </c>
      <c r="HI213" s="65">
        <v>14464317</v>
      </c>
      <c r="HJ213" s="65">
        <v>1399</v>
      </c>
      <c r="HK213" s="65">
        <v>10339.040000000001</v>
      </c>
      <c r="HL213" s="65">
        <v>0</v>
      </c>
      <c r="HM213" s="65">
        <v>10339.040000000001</v>
      </c>
      <c r="HN213" s="65">
        <v>1393</v>
      </c>
      <c r="HO213" s="65">
        <v>14402283</v>
      </c>
      <c r="HP213" s="65">
        <v>62034</v>
      </c>
      <c r="HQ213" s="65">
        <v>0</v>
      </c>
      <c r="HR213" s="65">
        <v>2929</v>
      </c>
      <c r="HS213" s="65">
        <v>0</v>
      </c>
      <c r="HT213" s="65">
        <v>0</v>
      </c>
      <c r="HU213" s="65">
        <v>0</v>
      </c>
      <c r="HV213" s="65">
        <v>0</v>
      </c>
      <c r="HW213" s="65">
        <v>62034</v>
      </c>
      <c r="HX213" s="65">
        <v>0</v>
      </c>
      <c r="HY213" s="65">
        <v>1241</v>
      </c>
      <c r="HZ213" s="65">
        <v>13831</v>
      </c>
      <c r="IA213" s="65">
        <v>0</v>
      </c>
      <c r="IB213" s="65">
        <v>0</v>
      </c>
      <c r="IC213" s="65">
        <v>8982</v>
      </c>
      <c r="ID213" s="65">
        <v>0</v>
      </c>
      <c r="IE213" s="65">
        <v>14553334</v>
      </c>
      <c r="IF213" s="65">
        <v>10606030</v>
      </c>
      <c r="IG213" s="65">
        <v>3947304</v>
      </c>
      <c r="IH213" s="65">
        <v>3947304</v>
      </c>
      <c r="II213" s="65">
        <v>3175460</v>
      </c>
      <c r="IJ213" s="65">
        <v>850413589</v>
      </c>
      <c r="IK213" s="65">
        <v>0</v>
      </c>
      <c r="IL213" s="65">
        <v>0</v>
      </c>
      <c r="IM213" s="90">
        <v>14405212</v>
      </c>
      <c r="IN213" s="90">
        <v>1393</v>
      </c>
      <c r="IO213" s="90">
        <v>10341.14</v>
      </c>
      <c r="IP213" s="90">
        <v>0</v>
      </c>
      <c r="IQ213" s="90">
        <v>10341.14</v>
      </c>
      <c r="IR213" s="90">
        <v>1374</v>
      </c>
      <c r="IS213" s="90">
        <v>14208726</v>
      </c>
      <c r="IT213" s="90">
        <v>196486</v>
      </c>
      <c r="IU213" s="90">
        <v>0</v>
      </c>
      <c r="IV213" s="90">
        <v>15280</v>
      </c>
      <c r="IW213" s="90">
        <v>0</v>
      </c>
      <c r="IX213" s="90">
        <v>0</v>
      </c>
      <c r="IY213" s="90">
        <v>0</v>
      </c>
      <c r="IZ213" s="90">
        <v>0</v>
      </c>
      <c r="JA213" s="90">
        <v>196482</v>
      </c>
      <c r="JB213" s="90">
        <v>0</v>
      </c>
      <c r="JC213" s="90">
        <v>0</v>
      </c>
      <c r="JD213" s="90">
        <v>11425</v>
      </c>
      <c r="JE213" s="90">
        <v>0</v>
      </c>
      <c r="JF213" s="90">
        <v>0</v>
      </c>
      <c r="JG213" s="90">
        <v>84636</v>
      </c>
      <c r="JH213" s="90">
        <v>0</v>
      </c>
      <c r="JI213" s="90">
        <v>14713035</v>
      </c>
      <c r="JJ213" s="90">
        <v>10325431</v>
      </c>
      <c r="JK213" s="90">
        <v>4387604</v>
      </c>
      <c r="JL213" s="90">
        <v>4387604</v>
      </c>
      <c r="JM213" s="90">
        <v>3702717</v>
      </c>
      <c r="JN213" s="90">
        <v>1011549945</v>
      </c>
      <c r="JO213" s="90">
        <v>0</v>
      </c>
      <c r="JP213" s="90">
        <v>0</v>
      </c>
      <c r="JQ213" s="100">
        <v>14224006</v>
      </c>
      <c r="JR213" s="100">
        <v>1374</v>
      </c>
      <c r="JS213" s="100">
        <v>10352.26</v>
      </c>
      <c r="JT213" s="100">
        <v>647.74</v>
      </c>
      <c r="JU213" s="100">
        <v>11000</v>
      </c>
      <c r="JV213" s="100">
        <v>1374</v>
      </c>
      <c r="JW213" s="100">
        <v>15114000</v>
      </c>
      <c r="JX213" s="100">
        <v>0</v>
      </c>
      <c r="JY213" s="100">
        <v>0</v>
      </c>
      <c r="JZ213" s="100">
        <v>13685</v>
      </c>
      <c r="KA213" s="100">
        <v>0</v>
      </c>
      <c r="KB213" s="100">
        <v>0</v>
      </c>
      <c r="KC213" s="100">
        <v>0</v>
      </c>
      <c r="KD213" s="100">
        <v>0</v>
      </c>
      <c r="KE213" s="100">
        <v>0</v>
      </c>
      <c r="KF213" s="100">
        <v>0</v>
      </c>
      <c r="KG213" s="100">
        <v>0</v>
      </c>
      <c r="KH213" s="100">
        <v>16432</v>
      </c>
      <c r="KI213" s="100">
        <v>0</v>
      </c>
      <c r="KJ213" s="100">
        <v>0</v>
      </c>
      <c r="KK213" s="100">
        <v>131145</v>
      </c>
      <c r="KL213" s="100">
        <v>0</v>
      </c>
      <c r="KM213" s="100">
        <v>15275262</v>
      </c>
      <c r="KN213" s="100">
        <v>10732019</v>
      </c>
      <c r="KO213" s="100">
        <v>4543243</v>
      </c>
      <c r="KP213" s="100">
        <v>4543243</v>
      </c>
      <c r="KQ213" s="100">
        <v>4570884</v>
      </c>
      <c r="KR213" s="100">
        <v>1159096809</v>
      </c>
      <c r="KS213" s="100">
        <v>0</v>
      </c>
      <c r="KT213" s="100">
        <v>0</v>
      </c>
    </row>
    <row r="214" spans="1:306" x14ac:dyDescent="0.25">
      <c r="A214" s="61">
        <v>3367</v>
      </c>
      <c r="B214" s="61" t="s">
        <v>228</v>
      </c>
      <c r="C214" s="61">
        <v>11587638</v>
      </c>
      <c r="D214" s="61">
        <v>1206</v>
      </c>
      <c r="E214" s="61">
        <v>9608.32</v>
      </c>
      <c r="F214" s="61">
        <v>75</v>
      </c>
      <c r="G214" s="61">
        <v>9683.32</v>
      </c>
      <c r="H214" s="61">
        <v>1184</v>
      </c>
      <c r="I214" s="61">
        <v>11465051</v>
      </c>
      <c r="J214" s="61">
        <v>285</v>
      </c>
      <c r="K214" s="61">
        <v>0</v>
      </c>
      <c r="L214" s="61">
        <v>0</v>
      </c>
      <c r="M214" s="61">
        <v>0</v>
      </c>
      <c r="N214" s="61">
        <v>0</v>
      </c>
      <c r="O214" s="61">
        <v>0</v>
      </c>
      <c r="P214" s="61">
        <v>0</v>
      </c>
      <c r="Q214" s="61">
        <v>213033</v>
      </c>
      <c r="R214" s="61">
        <v>0</v>
      </c>
      <c r="S214" s="61">
        <v>11841208</v>
      </c>
      <c r="T214" s="61">
        <v>6848817</v>
      </c>
      <c r="U214" s="61">
        <v>4992391</v>
      </c>
      <c r="V214" s="61">
        <v>4864989</v>
      </c>
      <c r="W214" s="61">
        <v>629750</v>
      </c>
      <c r="X214" s="61">
        <v>17543</v>
      </c>
      <c r="Y214" s="61">
        <v>565828788</v>
      </c>
      <c r="Z214" s="61">
        <v>127402</v>
      </c>
      <c r="AA214" s="61">
        <v>0</v>
      </c>
      <c r="AB214" s="61">
        <v>122587</v>
      </c>
      <c r="AC214" s="61">
        <v>0</v>
      </c>
      <c r="AD214" s="61">
        <v>40252</v>
      </c>
      <c r="AE214" s="94">
        <v>11465336</v>
      </c>
      <c r="AF214" s="94">
        <v>1184</v>
      </c>
      <c r="AG214" s="94">
        <v>9683.56</v>
      </c>
      <c r="AH214" s="94">
        <v>0</v>
      </c>
      <c r="AI214" s="94">
        <v>9683.56</v>
      </c>
      <c r="AJ214" s="94">
        <v>1152</v>
      </c>
      <c r="AK214" s="94">
        <v>11155461</v>
      </c>
      <c r="AL214" s="94">
        <v>0</v>
      </c>
      <c r="AM214" s="94">
        <v>0</v>
      </c>
      <c r="AN214" s="94">
        <v>0</v>
      </c>
      <c r="AO214" s="94">
        <v>0</v>
      </c>
      <c r="AP214" s="94">
        <v>0</v>
      </c>
      <c r="AQ214" s="94">
        <v>0</v>
      </c>
      <c r="AR214" s="94">
        <v>0</v>
      </c>
      <c r="AS214" s="94">
        <v>309874</v>
      </c>
      <c r="AT214" s="94">
        <v>0</v>
      </c>
      <c r="AU214" s="94">
        <v>11815983</v>
      </c>
      <c r="AV214" s="94">
        <v>6496250</v>
      </c>
      <c r="AW214" s="94">
        <v>5319733</v>
      </c>
      <c r="AX214" s="94">
        <v>5319733</v>
      </c>
      <c r="AY214" s="94">
        <v>641250</v>
      </c>
      <c r="AZ214" s="94">
        <v>17555</v>
      </c>
      <c r="BA214" s="94">
        <v>562476507</v>
      </c>
      <c r="BB214" s="94">
        <v>0</v>
      </c>
      <c r="BC214" s="94">
        <v>0</v>
      </c>
      <c r="BD214" s="94">
        <v>309875</v>
      </c>
      <c r="BE214" s="94">
        <v>0</v>
      </c>
      <c r="BF214" s="94">
        <v>11722</v>
      </c>
      <c r="BG214" s="94">
        <v>29051</v>
      </c>
      <c r="BH214" s="94">
        <v>0</v>
      </c>
      <c r="BI214" s="94">
        <v>0</v>
      </c>
      <c r="BJ214" s="85">
        <v>11155461</v>
      </c>
      <c r="BK214" s="85">
        <v>1152</v>
      </c>
      <c r="BL214" s="85">
        <v>9683.56</v>
      </c>
      <c r="BM214" s="85">
        <v>0</v>
      </c>
      <c r="BN214" s="85">
        <v>9683.56</v>
      </c>
      <c r="BO214" s="85">
        <v>1111</v>
      </c>
      <c r="BP214" s="85">
        <v>10758435</v>
      </c>
      <c r="BQ214" s="85">
        <v>0</v>
      </c>
      <c r="BR214" s="85">
        <v>0</v>
      </c>
      <c r="BS214" s="85">
        <v>0</v>
      </c>
      <c r="BT214" s="85">
        <v>0</v>
      </c>
      <c r="BU214" s="85">
        <v>0</v>
      </c>
      <c r="BV214" s="85">
        <v>0</v>
      </c>
      <c r="BW214" s="85">
        <v>0</v>
      </c>
      <c r="BX214" s="85">
        <v>397026</v>
      </c>
      <c r="BY214" s="85">
        <v>0</v>
      </c>
      <c r="BZ214" s="85">
        <v>11567133</v>
      </c>
      <c r="CA214" s="85">
        <v>6377313</v>
      </c>
      <c r="CB214" s="85">
        <v>5189820</v>
      </c>
      <c r="CC214" s="85">
        <v>4948360</v>
      </c>
      <c r="CD214" s="85">
        <v>0</v>
      </c>
      <c r="CE214" s="85">
        <v>10972</v>
      </c>
      <c r="CF214" s="85">
        <v>560673432</v>
      </c>
      <c r="CG214" s="85">
        <v>241460</v>
      </c>
      <c r="CH214" s="85">
        <v>0</v>
      </c>
      <c r="CI214" s="85">
        <v>397026</v>
      </c>
      <c r="CJ214" s="85">
        <v>0</v>
      </c>
      <c r="CK214" s="85">
        <v>0</v>
      </c>
      <c r="CL214" s="85">
        <v>14646</v>
      </c>
      <c r="CM214" s="85">
        <v>0</v>
      </c>
      <c r="CN214" s="85">
        <v>0</v>
      </c>
      <c r="CO214" s="91">
        <v>10768119</v>
      </c>
      <c r="CP214" s="91">
        <v>1112</v>
      </c>
      <c r="CQ214" s="91">
        <v>9683.56</v>
      </c>
      <c r="CR214" s="91">
        <v>0</v>
      </c>
      <c r="CS214" s="91">
        <v>9683.56</v>
      </c>
      <c r="CT214" s="91">
        <v>1083</v>
      </c>
      <c r="CU214" s="91">
        <v>10487295</v>
      </c>
      <c r="CV214" s="91">
        <v>0</v>
      </c>
      <c r="CW214" s="91">
        <v>71047</v>
      </c>
      <c r="CX214" s="91">
        <v>0</v>
      </c>
      <c r="CY214" s="91">
        <v>0</v>
      </c>
      <c r="CZ214" s="91">
        <v>0</v>
      </c>
      <c r="DA214" s="91">
        <v>0</v>
      </c>
      <c r="DB214" s="91">
        <v>0</v>
      </c>
      <c r="DC214" s="91">
        <v>280823</v>
      </c>
      <c r="DD214" s="91">
        <v>0</v>
      </c>
      <c r="DE214" s="91">
        <v>11185778</v>
      </c>
      <c r="DF214" s="91">
        <v>6331549</v>
      </c>
      <c r="DG214" s="91">
        <v>4854229</v>
      </c>
      <c r="DH214" s="91">
        <v>4844546</v>
      </c>
      <c r="DI214" s="91">
        <v>1501835</v>
      </c>
      <c r="DJ214" s="91">
        <v>11133</v>
      </c>
      <c r="DK214" s="91">
        <v>573842728</v>
      </c>
      <c r="DL214" s="91">
        <v>9683</v>
      </c>
      <c r="DM214" s="91">
        <v>0</v>
      </c>
      <c r="DN214" s="91">
        <v>280824</v>
      </c>
      <c r="DO214" s="91">
        <v>0</v>
      </c>
      <c r="DP214" s="91">
        <v>5549</v>
      </c>
      <c r="DQ214" s="91">
        <v>60240</v>
      </c>
      <c r="DR214" s="91">
        <v>0</v>
      </c>
      <c r="DS214" s="91">
        <v>0</v>
      </c>
      <c r="DT214" s="91">
        <v>0</v>
      </c>
      <c r="DU214" s="92">
        <v>10558342</v>
      </c>
      <c r="DV214" s="92">
        <v>1083</v>
      </c>
      <c r="DW214" s="92">
        <v>9749.16</v>
      </c>
      <c r="DX214" s="92">
        <v>0</v>
      </c>
      <c r="DY214" s="92">
        <v>9749.16</v>
      </c>
      <c r="DZ214" s="92">
        <v>1069</v>
      </c>
      <c r="EA214" s="92">
        <v>10558342</v>
      </c>
      <c r="EB214" s="92">
        <v>0</v>
      </c>
      <c r="EC214" s="92">
        <v>0</v>
      </c>
      <c r="ED214" s="92">
        <v>0</v>
      </c>
      <c r="EE214" s="92">
        <v>0</v>
      </c>
      <c r="EF214" s="92">
        <v>0</v>
      </c>
      <c r="EG214" s="92">
        <v>0</v>
      </c>
      <c r="EH214" s="92">
        <v>0</v>
      </c>
      <c r="EI214" s="92">
        <v>136488</v>
      </c>
      <c r="EJ214" s="92">
        <v>0</v>
      </c>
      <c r="EK214" s="92">
        <v>10855725</v>
      </c>
      <c r="EL214" s="92">
        <v>6415182</v>
      </c>
      <c r="EM214" s="92">
        <v>4440543</v>
      </c>
      <c r="EN214" s="92">
        <v>4430794</v>
      </c>
      <c r="EO214" s="92">
        <v>1632951</v>
      </c>
      <c r="EP214" s="92">
        <v>11403</v>
      </c>
      <c r="EQ214" s="92">
        <v>595436468</v>
      </c>
      <c r="ER214" s="92">
        <v>9749</v>
      </c>
      <c r="ES214" s="92">
        <v>0</v>
      </c>
      <c r="ET214" s="92">
        <v>136490</v>
      </c>
      <c r="EU214" s="92">
        <v>0</v>
      </c>
      <c r="EV214" s="92">
        <v>0</v>
      </c>
      <c r="EW214" s="92">
        <v>160895</v>
      </c>
      <c r="EX214" s="92">
        <v>0</v>
      </c>
      <c r="EY214" s="92">
        <v>0</v>
      </c>
      <c r="EZ214" s="92">
        <v>0</v>
      </c>
      <c r="FA214" s="88">
        <v>10421852</v>
      </c>
      <c r="FB214" s="88">
        <v>1069</v>
      </c>
      <c r="FC214" s="88">
        <v>9749.16</v>
      </c>
      <c r="FD214" s="88">
        <v>175</v>
      </c>
      <c r="FE214" s="88">
        <v>9924.16</v>
      </c>
      <c r="FF214" s="88">
        <v>1058</v>
      </c>
      <c r="FG214" s="88">
        <v>10499761</v>
      </c>
      <c r="FH214" s="88">
        <v>0</v>
      </c>
      <c r="FI214" s="88">
        <v>0</v>
      </c>
      <c r="FJ214" s="88">
        <v>109688</v>
      </c>
      <c r="FK214" s="88">
        <v>0</v>
      </c>
      <c r="FL214" s="88">
        <v>0</v>
      </c>
      <c r="FM214" s="88">
        <v>0</v>
      </c>
      <c r="FN214" s="88">
        <v>0</v>
      </c>
      <c r="FO214" s="88">
        <v>109166</v>
      </c>
      <c r="FP214" s="88">
        <v>0</v>
      </c>
      <c r="FQ214" s="88">
        <v>0</v>
      </c>
      <c r="FR214" s="88">
        <v>23856</v>
      </c>
      <c r="FS214" s="88">
        <v>0</v>
      </c>
      <c r="FT214" s="88">
        <v>0</v>
      </c>
      <c r="FU214" s="88">
        <v>187642</v>
      </c>
      <c r="FV214" s="88">
        <v>0</v>
      </c>
      <c r="FW214" s="88">
        <v>10930113</v>
      </c>
      <c r="FX214" s="88">
        <v>6838590</v>
      </c>
      <c r="FY214" s="88">
        <v>4091523</v>
      </c>
      <c r="FZ214" s="88">
        <v>4091523</v>
      </c>
      <c r="GA214" s="88">
        <v>2396353</v>
      </c>
      <c r="GB214" s="88">
        <v>664827720</v>
      </c>
      <c r="GC214" s="88">
        <v>0</v>
      </c>
      <c r="GD214" s="88">
        <v>0</v>
      </c>
      <c r="GE214" s="93">
        <v>10609449</v>
      </c>
      <c r="GF214" s="93">
        <v>1058</v>
      </c>
      <c r="GG214" s="93">
        <v>10027.83</v>
      </c>
      <c r="GH214" s="93">
        <v>179</v>
      </c>
      <c r="GI214" s="93">
        <v>10206.83</v>
      </c>
      <c r="GJ214" s="93">
        <v>1046</v>
      </c>
      <c r="GK214" s="93">
        <v>10676344</v>
      </c>
      <c r="GL214" s="93">
        <v>0</v>
      </c>
      <c r="GM214" s="93">
        <v>0</v>
      </c>
      <c r="GN214" s="93">
        <v>141351</v>
      </c>
      <c r="GO214" s="93">
        <v>0</v>
      </c>
      <c r="GP214" s="93">
        <v>0</v>
      </c>
      <c r="GQ214" s="93">
        <v>0</v>
      </c>
      <c r="GR214" s="93">
        <v>0</v>
      </c>
      <c r="GS214" s="93">
        <v>122482</v>
      </c>
      <c r="GT214" s="93">
        <v>0</v>
      </c>
      <c r="GU214" s="93">
        <v>892</v>
      </c>
      <c r="GV214" s="93">
        <v>0</v>
      </c>
      <c r="GW214" s="93">
        <v>0</v>
      </c>
      <c r="GX214" s="93">
        <v>0</v>
      </c>
      <c r="GY214" s="93">
        <v>194130</v>
      </c>
      <c r="GZ214" s="93">
        <v>0</v>
      </c>
      <c r="HA214" s="93">
        <v>11135199</v>
      </c>
      <c r="HB214" s="93">
        <v>6731335</v>
      </c>
      <c r="HC214" s="93">
        <v>4403864</v>
      </c>
      <c r="HD214" s="93">
        <v>4403864</v>
      </c>
      <c r="HE214" s="93">
        <v>2084090</v>
      </c>
      <c r="HF214" s="93">
        <v>696416884</v>
      </c>
      <c r="HG214" s="93">
        <v>0</v>
      </c>
      <c r="HH214" s="93">
        <v>0</v>
      </c>
      <c r="HI214" s="65">
        <v>10817695</v>
      </c>
      <c r="HJ214" s="65">
        <v>1046</v>
      </c>
      <c r="HK214" s="65">
        <v>10341.959999999999</v>
      </c>
      <c r="HL214" s="65">
        <v>0</v>
      </c>
      <c r="HM214" s="65">
        <v>10341.959999999999</v>
      </c>
      <c r="HN214" s="65">
        <v>1033</v>
      </c>
      <c r="HO214" s="65">
        <v>10683245</v>
      </c>
      <c r="HP214" s="65">
        <v>134450</v>
      </c>
      <c r="HQ214" s="65">
        <v>0</v>
      </c>
      <c r="HR214" s="65">
        <v>110268</v>
      </c>
      <c r="HS214" s="65">
        <v>0</v>
      </c>
      <c r="HT214" s="65">
        <v>0</v>
      </c>
      <c r="HU214" s="65">
        <v>0</v>
      </c>
      <c r="HV214" s="65">
        <v>0</v>
      </c>
      <c r="HW214" s="65">
        <v>134445</v>
      </c>
      <c r="HX214" s="65">
        <v>0</v>
      </c>
      <c r="HY214" s="65">
        <v>1040</v>
      </c>
      <c r="HZ214" s="65">
        <v>34891</v>
      </c>
      <c r="IA214" s="65">
        <v>0</v>
      </c>
      <c r="IB214" s="65">
        <v>0</v>
      </c>
      <c r="IC214" s="65">
        <v>398544</v>
      </c>
      <c r="ID214" s="65">
        <v>0</v>
      </c>
      <c r="IE214" s="65">
        <v>11496883</v>
      </c>
      <c r="IF214" s="65">
        <v>6838919</v>
      </c>
      <c r="IG214" s="65">
        <v>4657964</v>
      </c>
      <c r="IH214" s="65">
        <v>4668306</v>
      </c>
      <c r="II214" s="65">
        <v>2054455</v>
      </c>
      <c r="IJ214" s="65">
        <v>721570537</v>
      </c>
      <c r="IK214" s="65">
        <v>0</v>
      </c>
      <c r="IL214" s="65">
        <v>10342</v>
      </c>
      <c r="IM214" s="90">
        <v>10793513</v>
      </c>
      <c r="IN214" s="90">
        <v>1033</v>
      </c>
      <c r="IO214" s="90">
        <v>10448.709999999999</v>
      </c>
      <c r="IP214" s="90">
        <v>0</v>
      </c>
      <c r="IQ214" s="90">
        <v>10448.709999999999</v>
      </c>
      <c r="IR214" s="90">
        <v>1011</v>
      </c>
      <c r="IS214" s="90">
        <v>10563646</v>
      </c>
      <c r="IT214" s="90">
        <v>229867</v>
      </c>
      <c r="IU214" s="90">
        <v>0</v>
      </c>
      <c r="IV214" s="90">
        <v>0</v>
      </c>
      <c r="IW214" s="90">
        <v>0</v>
      </c>
      <c r="IX214" s="90">
        <v>0</v>
      </c>
      <c r="IY214" s="90">
        <v>0</v>
      </c>
      <c r="IZ214" s="90">
        <v>0</v>
      </c>
      <c r="JA214" s="90">
        <v>229872</v>
      </c>
      <c r="JB214" s="90">
        <v>0</v>
      </c>
      <c r="JC214" s="90">
        <v>0</v>
      </c>
      <c r="JD214" s="90">
        <v>18707</v>
      </c>
      <c r="JE214" s="90">
        <v>0</v>
      </c>
      <c r="JF214" s="90">
        <v>0</v>
      </c>
      <c r="JG214" s="90">
        <v>471894</v>
      </c>
      <c r="JH214" s="90">
        <v>52304</v>
      </c>
      <c r="JI214" s="90">
        <v>11566290</v>
      </c>
      <c r="JJ214" s="90">
        <v>7702120</v>
      </c>
      <c r="JK214" s="90">
        <v>3864170</v>
      </c>
      <c r="JL214" s="90">
        <v>3853721</v>
      </c>
      <c r="JM214" s="90">
        <v>2616112</v>
      </c>
      <c r="JN214" s="90">
        <v>827791980</v>
      </c>
      <c r="JO214" s="90">
        <v>10449</v>
      </c>
      <c r="JP214" s="90">
        <v>0</v>
      </c>
      <c r="JQ214" s="100">
        <v>10563646</v>
      </c>
      <c r="JR214" s="100">
        <v>1011</v>
      </c>
      <c r="JS214" s="100">
        <v>10448.709999999999</v>
      </c>
      <c r="JT214" s="100">
        <v>551.29</v>
      </c>
      <c r="JU214" s="100">
        <v>11000</v>
      </c>
      <c r="JV214" s="100">
        <v>987</v>
      </c>
      <c r="JW214" s="100">
        <v>10857000</v>
      </c>
      <c r="JX214" s="100">
        <v>0</v>
      </c>
      <c r="JY214" s="100">
        <v>0</v>
      </c>
      <c r="JZ214" s="100">
        <v>3518</v>
      </c>
      <c r="KA214" s="100">
        <v>0</v>
      </c>
      <c r="KB214" s="100">
        <v>0</v>
      </c>
      <c r="KC214" s="100">
        <v>0</v>
      </c>
      <c r="KD214" s="100">
        <v>0</v>
      </c>
      <c r="KE214" s="100">
        <v>264000</v>
      </c>
      <c r="KF214" s="100">
        <v>0</v>
      </c>
      <c r="KG214" s="100">
        <v>0</v>
      </c>
      <c r="KH214" s="100">
        <v>8587</v>
      </c>
      <c r="KI214" s="100">
        <v>0</v>
      </c>
      <c r="KJ214" s="100">
        <v>0</v>
      </c>
      <c r="KK214" s="100">
        <v>631256</v>
      </c>
      <c r="KL214" s="100">
        <v>168728</v>
      </c>
      <c r="KM214" s="100">
        <v>11933089</v>
      </c>
      <c r="KN214" s="100">
        <v>7451668</v>
      </c>
      <c r="KO214" s="100">
        <v>4481421</v>
      </c>
      <c r="KP214" s="100">
        <v>4481421</v>
      </c>
      <c r="KQ214" s="100">
        <v>2211426</v>
      </c>
      <c r="KR214" s="100">
        <v>920646486</v>
      </c>
      <c r="KS214" s="100">
        <v>0</v>
      </c>
      <c r="KT214" s="100">
        <v>0</v>
      </c>
    </row>
    <row r="215" spans="1:306" x14ac:dyDescent="0.25">
      <c r="A215" s="61">
        <v>3381</v>
      </c>
      <c r="B215" s="61" t="s">
        <v>229</v>
      </c>
      <c r="C215" s="61">
        <v>21163498</v>
      </c>
      <c r="D215" s="61">
        <v>2025</v>
      </c>
      <c r="E215" s="61">
        <v>10451.11</v>
      </c>
      <c r="F215" s="61">
        <v>75</v>
      </c>
      <c r="G215" s="61">
        <v>10526.11</v>
      </c>
      <c r="H215" s="61">
        <v>2060</v>
      </c>
      <c r="I215" s="61">
        <v>21683787</v>
      </c>
      <c r="J215" s="61">
        <v>0</v>
      </c>
      <c r="K215" s="61">
        <v>19679</v>
      </c>
      <c r="L215" s="61">
        <v>0</v>
      </c>
      <c r="M215" s="61">
        <v>0</v>
      </c>
      <c r="N215" s="61">
        <v>0</v>
      </c>
      <c r="O215" s="61">
        <v>0</v>
      </c>
      <c r="P215" s="61">
        <v>0</v>
      </c>
      <c r="Q215" s="61">
        <v>0</v>
      </c>
      <c r="R215" s="61">
        <v>0</v>
      </c>
      <c r="S215" s="61">
        <v>21715593</v>
      </c>
      <c r="T215" s="61">
        <v>10409426</v>
      </c>
      <c r="U215" s="61">
        <v>11306167</v>
      </c>
      <c r="V215" s="61">
        <v>11306167</v>
      </c>
      <c r="W215" s="61">
        <v>2833999</v>
      </c>
      <c r="X215" s="61">
        <v>11843</v>
      </c>
      <c r="Y215" s="61">
        <v>1141634097</v>
      </c>
      <c r="Z215" s="61">
        <v>0</v>
      </c>
      <c r="AA215" s="61">
        <v>0</v>
      </c>
      <c r="AB215" s="61">
        <v>0</v>
      </c>
      <c r="AC215" s="61">
        <v>2471</v>
      </c>
      <c r="AD215" s="61">
        <v>9656</v>
      </c>
      <c r="AE215" s="94">
        <v>21703466</v>
      </c>
      <c r="AF215" s="94">
        <v>2060</v>
      </c>
      <c r="AG215" s="94">
        <v>10535.66</v>
      </c>
      <c r="AH215" s="94">
        <v>0</v>
      </c>
      <c r="AI215" s="94">
        <v>10535.66</v>
      </c>
      <c r="AJ215" s="94">
        <v>2067</v>
      </c>
      <c r="AK215" s="94">
        <v>21777209</v>
      </c>
      <c r="AL215" s="94">
        <v>0</v>
      </c>
      <c r="AM215" s="94">
        <v>95621</v>
      </c>
      <c r="AN215" s="94">
        <v>0</v>
      </c>
      <c r="AO215" s="94">
        <v>0</v>
      </c>
      <c r="AP215" s="94">
        <v>0</v>
      </c>
      <c r="AQ215" s="94">
        <v>0</v>
      </c>
      <c r="AR215" s="94">
        <v>0</v>
      </c>
      <c r="AS215" s="94">
        <v>0</v>
      </c>
      <c r="AT215" s="94">
        <v>0</v>
      </c>
      <c r="AU215" s="94">
        <v>21925048</v>
      </c>
      <c r="AV215" s="94">
        <v>10756331</v>
      </c>
      <c r="AW215" s="94">
        <v>11168717</v>
      </c>
      <c r="AX215" s="94">
        <v>11158182</v>
      </c>
      <c r="AY215" s="94">
        <v>2838638</v>
      </c>
      <c r="AZ215" s="94">
        <v>11438</v>
      </c>
      <c r="BA215" s="94">
        <v>1195974847</v>
      </c>
      <c r="BB215" s="94">
        <v>10535</v>
      </c>
      <c r="BC215" s="94">
        <v>0</v>
      </c>
      <c r="BD215" s="94">
        <v>0</v>
      </c>
      <c r="BE215" s="94">
        <v>0</v>
      </c>
      <c r="BF215" s="94">
        <v>31147</v>
      </c>
      <c r="BG215" s="94">
        <v>21071</v>
      </c>
      <c r="BH215" s="94">
        <v>0</v>
      </c>
      <c r="BI215" s="94">
        <v>0</v>
      </c>
      <c r="BJ215" s="85">
        <v>21872830</v>
      </c>
      <c r="BK215" s="85">
        <v>2067</v>
      </c>
      <c r="BL215" s="85">
        <v>10581.92</v>
      </c>
      <c r="BM215" s="85">
        <v>0</v>
      </c>
      <c r="BN215" s="85">
        <v>10581.92</v>
      </c>
      <c r="BO215" s="85">
        <v>2098</v>
      </c>
      <c r="BP215" s="85">
        <v>22200868</v>
      </c>
      <c r="BQ215" s="85">
        <v>0</v>
      </c>
      <c r="BR215" s="85">
        <v>28909</v>
      </c>
      <c r="BS215" s="85">
        <v>0</v>
      </c>
      <c r="BT215" s="85">
        <v>0</v>
      </c>
      <c r="BU215" s="85">
        <v>0</v>
      </c>
      <c r="BV215" s="85">
        <v>0</v>
      </c>
      <c r="BW215" s="85">
        <v>0</v>
      </c>
      <c r="BX215" s="85">
        <v>0</v>
      </c>
      <c r="BY215" s="85">
        <v>0</v>
      </c>
      <c r="BZ215" s="85">
        <v>22246861</v>
      </c>
      <c r="CA215" s="85">
        <v>10861452</v>
      </c>
      <c r="CB215" s="85">
        <v>11385409</v>
      </c>
      <c r="CC215" s="85">
        <v>11385956</v>
      </c>
      <c r="CD215" s="85">
        <v>3716325</v>
      </c>
      <c r="CE215" s="85">
        <v>8960</v>
      </c>
      <c r="CF215" s="85">
        <v>1247393828</v>
      </c>
      <c r="CG215" s="85">
        <v>0</v>
      </c>
      <c r="CH215" s="85">
        <v>547</v>
      </c>
      <c r="CI215" s="85">
        <v>0</v>
      </c>
      <c r="CJ215" s="85">
        <v>1716</v>
      </c>
      <c r="CK215" s="85">
        <v>0</v>
      </c>
      <c r="CL215" s="85">
        <v>15367</v>
      </c>
      <c r="CM215" s="85">
        <v>0</v>
      </c>
      <c r="CN215" s="85">
        <v>0</v>
      </c>
      <c r="CO215" s="91">
        <v>22229778</v>
      </c>
      <c r="CP215" s="91">
        <v>2098</v>
      </c>
      <c r="CQ215" s="91">
        <v>10595.7</v>
      </c>
      <c r="CR215" s="91">
        <v>0</v>
      </c>
      <c r="CS215" s="91">
        <v>10595.7</v>
      </c>
      <c r="CT215" s="91">
        <v>2121</v>
      </c>
      <c r="CU215" s="91">
        <v>22473480</v>
      </c>
      <c r="CV215" s="91">
        <v>0</v>
      </c>
      <c r="CW215" s="91">
        <v>29074</v>
      </c>
      <c r="CX215" s="91">
        <v>0</v>
      </c>
      <c r="CY215" s="91">
        <v>0</v>
      </c>
      <c r="CZ215" s="91">
        <v>537000</v>
      </c>
      <c r="DA215" s="91">
        <v>0</v>
      </c>
      <c r="DB215" s="91">
        <v>0</v>
      </c>
      <c r="DC215" s="91">
        <v>0</v>
      </c>
      <c r="DD215" s="91">
        <v>0</v>
      </c>
      <c r="DE215" s="91">
        <v>23046302</v>
      </c>
      <c r="DF215" s="91">
        <v>10949100</v>
      </c>
      <c r="DG215" s="91">
        <v>12097202</v>
      </c>
      <c r="DH215" s="91">
        <v>12076010</v>
      </c>
      <c r="DI215" s="91">
        <v>3629450</v>
      </c>
      <c r="DJ215" s="91">
        <v>9092</v>
      </c>
      <c r="DK215" s="91">
        <v>1333761228</v>
      </c>
      <c r="DL215" s="91">
        <v>21192</v>
      </c>
      <c r="DM215" s="91">
        <v>0</v>
      </c>
      <c r="DN215" s="91">
        <v>0</v>
      </c>
      <c r="DO215" s="91">
        <v>0</v>
      </c>
      <c r="DP215" s="91">
        <v>6748</v>
      </c>
      <c r="DQ215" s="91">
        <v>0</v>
      </c>
      <c r="DR215" s="91">
        <v>0</v>
      </c>
      <c r="DS215" s="91">
        <v>0</v>
      </c>
      <c r="DT215" s="91">
        <v>0</v>
      </c>
      <c r="DU215" s="92">
        <v>23025110</v>
      </c>
      <c r="DV215" s="92">
        <v>2121</v>
      </c>
      <c r="DW215" s="92">
        <v>10855.78</v>
      </c>
      <c r="DX215" s="92">
        <v>0</v>
      </c>
      <c r="DY215" s="92">
        <v>10855.78</v>
      </c>
      <c r="DZ215" s="92">
        <v>2173</v>
      </c>
      <c r="EA215" s="92">
        <v>23589610</v>
      </c>
      <c r="EB215" s="92">
        <v>8899</v>
      </c>
      <c r="EC215" s="92">
        <v>53064</v>
      </c>
      <c r="ED215" s="92">
        <v>0</v>
      </c>
      <c r="EE215" s="92">
        <v>0</v>
      </c>
      <c r="EF215" s="92">
        <v>529000</v>
      </c>
      <c r="EG215" s="92">
        <v>0</v>
      </c>
      <c r="EH215" s="92">
        <v>0</v>
      </c>
      <c r="EI215" s="92">
        <v>0</v>
      </c>
      <c r="EJ215" s="92">
        <v>0</v>
      </c>
      <c r="EK215" s="92">
        <v>24188075</v>
      </c>
      <c r="EL215" s="92">
        <v>11312422</v>
      </c>
      <c r="EM215" s="92">
        <v>12875653</v>
      </c>
      <c r="EN215" s="92">
        <v>12864797</v>
      </c>
      <c r="EO215" s="92">
        <v>3860168</v>
      </c>
      <c r="EP215" s="92">
        <v>9312</v>
      </c>
      <c r="EQ215" s="92">
        <v>1396100138</v>
      </c>
      <c r="ER215" s="92">
        <v>10856</v>
      </c>
      <c r="ES215" s="92">
        <v>0</v>
      </c>
      <c r="ET215" s="92">
        <v>0</v>
      </c>
      <c r="EU215" s="92">
        <v>1957</v>
      </c>
      <c r="EV215" s="92">
        <v>0</v>
      </c>
      <c r="EW215" s="92">
        <v>0</v>
      </c>
      <c r="EX215" s="92">
        <v>0</v>
      </c>
      <c r="EY215" s="92">
        <v>0</v>
      </c>
      <c r="EZ215" s="92">
        <v>0</v>
      </c>
      <c r="FA215" s="88">
        <v>24177219</v>
      </c>
      <c r="FB215" s="88">
        <v>2173</v>
      </c>
      <c r="FC215" s="88">
        <v>11126.19</v>
      </c>
      <c r="FD215" s="88">
        <v>175</v>
      </c>
      <c r="FE215" s="88">
        <v>11301.19</v>
      </c>
      <c r="FF215" s="88">
        <v>2242</v>
      </c>
      <c r="FG215" s="88">
        <v>25337268</v>
      </c>
      <c r="FH215" s="88">
        <v>0</v>
      </c>
      <c r="FI215" s="88">
        <v>8899</v>
      </c>
      <c r="FJ215" s="88">
        <v>79353</v>
      </c>
      <c r="FK215" s="88">
        <v>0</v>
      </c>
      <c r="FL215" s="88">
        <v>0</v>
      </c>
      <c r="FM215" s="88">
        <v>270000</v>
      </c>
      <c r="FN215" s="88">
        <v>0</v>
      </c>
      <c r="FO215" s="88">
        <v>0</v>
      </c>
      <c r="FP215" s="88">
        <v>0</v>
      </c>
      <c r="FQ215" s="88">
        <v>0</v>
      </c>
      <c r="FR215" s="88">
        <v>0</v>
      </c>
      <c r="FS215" s="88">
        <v>0</v>
      </c>
      <c r="FT215" s="88">
        <v>0</v>
      </c>
      <c r="FU215" s="88">
        <v>0</v>
      </c>
      <c r="FV215" s="88">
        <v>0</v>
      </c>
      <c r="FW215" s="88">
        <v>25695520</v>
      </c>
      <c r="FX215" s="88">
        <v>12426629</v>
      </c>
      <c r="FY215" s="88">
        <v>13268891</v>
      </c>
      <c r="FZ215" s="88">
        <v>13246289</v>
      </c>
      <c r="GA215" s="88">
        <v>4203184</v>
      </c>
      <c r="GB215" s="88">
        <v>1561708832</v>
      </c>
      <c r="GC215" s="88">
        <v>22602</v>
      </c>
      <c r="GD215" s="88">
        <v>0</v>
      </c>
      <c r="GE215" s="93">
        <v>25672918</v>
      </c>
      <c r="GF215" s="93">
        <v>2242</v>
      </c>
      <c r="GG215" s="93">
        <v>11450.9</v>
      </c>
      <c r="GH215" s="93">
        <v>179</v>
      </c>
      <c r="GI215" s="93">
        <v>11629.9</v>
      </c>
      <c r="GJ215" s="93">
        <v>2274</v>
      </c>
      <c r="GK215" s="93">
        <v>26446393</v>
      </c>
      <c r="GL215" s="93">
        <v>0</v>
      </c>
      <c r="GM215" s="93">
        <v>22602</v>
      </c>
      <c r="GN215" s="93">
        <v>89921</v>
      </c>
      <c r="GO215" s="93">
        <v>0</v>
      </c>
      <c r="GP215" s="93">
        <v>0</v>
      </c>
      <c r="GQ215" s="93">
        <v>0</v>
      </c>
      <c r="GR215" s="93">
        <v>0</v>
      </c>
      <c r="GS215" s="93">
        <v>0</v>
      </c>
      <c r="GT215" s="93">
        <v>0</v>
      </c>
      <c r="GU215" s="93">
        <v>0</v>
      </c>
      <c r="GV215" s="93">
        <v>0</v>
      </c>
      <c r="GW215" s="93">
        <v>0</v>
      </c>
      <c r="GX215" s="93">
        <v>0</v>
      </c>
      <c r="GY215" s="93">
        <v>112050</v>
      </c>
      <c r="GZ215" s="93">
        <v>0</v>
      </c>
      <c r="HA215" s="93">
        <v>26670966</v>
      </c>
      <c r="HB215" s="93">
        <v>12975768</v>
      </c>
      <c r="HC215" s="93">
        <v>13695198</v>
      </c>
      <c r="HD215" s="93">
        <v>13695198</v>
      </c>
      <c r="HE215" s="93">
        <v>4372809</v>
      </c>
      <c r="HF215" s="93">
        <v>1643827726</v>
      </c>
      <c r="HG215" s="93">
        <v>0</v>
      </c>
      <c r="HH215" s="93">
        <v>0</v>
      </c>
      <c r="HI215" s="65">
        <v>26558916</v>
      </c>
      <c r="HJ215" s="65">
        <v>2274</v>
      </c>
      <c r="HK215" s="65">
        <v>11679.38</v>
      </c>
      <c r="HL215" s="65">
        <v>0</v>
      </c>
      <c r="HM215" s="65">
        <v>11679.38</v>
      </c>
      <c r="HN215" s="65">
        <v>2292</v>
      </c>
      <c r="HO215" s="65">
        <v>26769139</v>
      </c>
      <c r="HP215" s="65">
        <v>0</v>
      </c>
      <c r="HQ215" s="65">
        <v>0</v>
      </c>
      <c r="HR215" s="65">
        <v>95354</v>
      </c>
      <c r="HS215" s="65">
        <v>0</v>
      </c>
      <c r="HT215" s="65">
        <v>0</v>
      </c>
      <c r="HU215" s="65">
        <v>0</v>
      </c>
      <c r="HV215" s="65">
        <v>0</v>
      </c>
      <c r="HW215" s="65">
        <v>0</v>
      </c>
      <c r="HX215" s="65">
        <v>0</v>
      </c>
      <c r="HY215" s="65">
        <v>401</v>
      </c>
      <c r="HZ215" s="65">
        <v>0</v>
      </c>
      <c r="IA215" s="65">
        <v>0</v>
      </c>
      <c r="IB215" s="65">
        <v>0</v>
      </c>
      <c r="IC215" s="65">
        <v>151887</v>
      </c>
      <c r="ID215" s="65">
        <v>0</v>
      </c>
      <c r="IE215" s="65">
        <v>27016781</v>
      </c>
      <c r="IF215" s="65">
        <v>13242863</v>
      </c>
      <c r="IG215" s="65">
        <v>13773918</v>
      </c>
      <c r="IH215" s="65">
        <v>13762239</v>
      </c>
      <c r="II215" s="65">
        <v>4558534</v>
      </c>
      <c r="IJ215" s="65">
        <v>1741847048</v>
      </c>
      <c r="IK215" s="65">
        <v>11679</v>
      </c>
      <c r="IL215" s="65">
        <v>0</v>
      </c>
      <c r="IM215" s="90">
        <v>26864493</v>
      </c>
      <c r="IN215" s="90">
        <v>2292</v>
      </c>
      <c r="IO215" s="90">
        <v>11720.98</v>
      </c>
      <c r="IP215" s="90">
        <v>0</v>
      </c>
      <c r="IQ215" s="90">
        <v>11720.98</v>
      </c>
      <c r="IR215" s="90">
        <v>2293</v>
      </c>
      <c r="IS215" s="90">
        <v>26876207</v>
      </c>
      <c r="IT215" s="90">
        <v>0</v>
      </c>
      <c r="IU215" s="90">
        <v>0</v>
      </c>
      <c r="IV215" s="90">
        <v>0</v>
      </c>
      <c r="IW215" s="90">
        <v>0</v>
      </c>
      <c r="IX215" s="90">
        <v>0</v>
      </c>
      <c r="IY215" s="90">
        <v>0</v>
      </c>
      <c r="IZ215" s="90">
        <v>0</v>
      </c>
      <c r="JA215" s="90">
        <v>0</v>
      </c>
      <c r="JB215" s="90">
        <v>0</v>
      </c>
      <c r="JC215" s="90">
        <v>8151</v>
      </c>
      <c r="JD215" s="90">
        <v>3355</v>
      </c>
      <c r="JE215" s="90">
        <v>0</v>
      </c>
      <c r="JF215" s="90">
        <v>0</v>
      </c>
      <c r="JG215" s="90">
        <v>153120</v>
      </c>
      <c r="JH215" s="90">
        <v>0</v>
      </c>
      <c r="JI215" s="90">
        <v>27040833</v>
      </c>
      <c r="JJ215" s="90">
        <v>14374463</v>
      </c>
      <c r="JK215" s="90">
        <v>12666370</v>
      </c>
      <c r="JL215" s="90">
        <v>12666370</v>
      </c>
      <c r="JM215" s="90">
        <v>4832646</v>
      </c>
      <c r="JN215" s="90">
        <v>2055803474</v>
      </c>
      <c r="JO215" s="90">
        <v>0</v>
      </c>
      <c r="JP215" s="90">
        <v>0</v>
      </c>
      <c r="JQ215" s="100">
        <v>26876207</v>
      </c>
      <c r="JR215" s="100">
        <v>2293</v>
      </c>
      <c r="JS215" s="100">
        <v>11720.98</v>
      </c>
      <c r="JT215" s="100">
        <v>325</v>
      </c>
      <c r="JU215" s="100">
        <v>12045.98</v>
      </c>
      <c r="JV215" s="100">
        <v>2313</v>
      </c>
      <c r="JW215" s="100">
        <v>27862352</v>
      </c>
      <c r="JX215" s="100">
        <v>0</v>
      </c>
      <c r="JY215" s="100">
        <v>0</v>
      </c>
      <c r="JZ215" s="100">
        <v>19398</v>
      </c>
      <c r="KA215" s="100">
        <v>0</v>
      </c>
      <c r="KB215" s="100">
        <v>0</v>
      </c>
      <c r="KC215" s="100">
        <v>0</v>
      </c>
      <c r="KD215" s="100">
        <v>0</v>
      </c>
      <c r="KE215" s="100">
        <v>0</v>
      </c>
      <c r="KF215" s="100">
        <v>0</v>
      </c>
      <c r="KG215" s="100">
        <v>29755</v>
      </c>
      <c r="KH215" s="100">
        <v>5885</v>
      </c>
      <c r="KI215" s="100">
        <v>0</v>
      </c>
      <c r="KJ215" s="100">
        <v>0</v>
      </c>
      <c r="KK215" s="100">
        <v>201385</v>
      </c>
      <c r="KL215" s="100">
        <v>0</v>
      </c>
      <c r="KM215" s="100">
        <v>28118775</v>
      </c>
      <c r="KN215" s="100">
        <v>14780874</v>
      </c>
      <c r="KO215" s="100">
        <v>13337901</v>
      </c>
      <c r="KP215" s="100">
        <v>13337901</v>
      </c>
      <c r="KQ215" s="100">
        <v>4937821</v>
      </c>
      <c r="KR215" s="100">
        <v>2303592273</v>
      </c>
      <c r="KS215" s="100">
        <v>0</v>
      </c>
      <c r="KT215" s="100">
        <v>0</v>
      </c>
    </row>
    <row r="216" spans="1:306" x14ac:dyDescent="0.25">
      <c r="A216" s="61">
        <v>3409</v>
      </c>
      <c r="B216" s="61" t="s">
        <v>230</v>
      </c>
      <c r="C216" s="61">
        <v>18860943</v>
      </c>
      <c r="D216" s="61">
        <v>2066</v>
      </c>
      <c r="E216" s="61">
        <v>9129.2099999999991</v>
      </c>
      <c r="F216" s="61">
        <v>75</v>
      </c>
      <c r="G216" s="61">
        <v>9204.2099999999991</v>
      </c>
      <c r="H216" s="61">
        <v>2063</v>
      </c>
      <c r="I216" s="61">
        <v>18988285</v>
      </c>
      <c r="J216" s="61">
        <v>0</v>
      </c>
      <c r="K216" s="61">
        <v>0</v>
      </c>
      <c r="L216" s="61">
        <v>0</v>
      </c>
      <c r="M216" s="61">
        <v>0</v>
      </c>
      <c r="N216" s="61">
        <v>0</v>
      </c>
      <c r="O216" s="61">
        <v>0</v>
      </c>
      <c r="P216" s="61">
        <v>0</v>
      </c>
      <c r="Q216" s="61">
        <v>27613</v>
      </c>
      <c r="R216" s="61">
        <v>0</v>
      </c>
      <c r="S216" s="61">
        <v>19020222</v>
      </c>
      <c r="T216" s="61">
        <v>12357735</v>
      </c>
      <c r="U216" s="61">
        <v>6662487</v>
      </c>
      <c r="V216" s="61">
        <v>6662486</v>
      </c>
      <c r="W216" s="61">
        <v>80000</v>
      </c>
      <c r="X216" s="61">
        <v>33054</v>
      </c>
      <c r="Y216" s="61">
        <v>842091585</v>
      </c>
      <c r="Z216" s="61">
        <v>1</v>
      </c>
      <c r="AA216" s="61">
        <v>0</v>
      </c>
      <c r="AB216" s="61">
        <v>0</v>
      </c>
      <c r="AC216" s="61">
        <v>0</v>
      </c>
      <c r="AD216" s="61">
        <v>4324</v>
      </c>
      <c r="AE216" s="94">
        <v>18988285</v>
      </c>
      <c r="AF216" s="94">
        <v>2063</v>
      </c>
      <c r="AG216" s="94">
        <v>9204.2099999999991</v>
      </c>
      <c r="AH216" s="94">
        <v>0</v>
      </c>
      <c r="AI216" s="94">
        <v>9204.2099999999991</v>
      </c>
      <c r="AJ216" s="94">
        <v>2083</v>
      </c>
      <c r="AK216" s="94">
        <v>19172369</v>
      </c>
      <c r="AL216" s="94">
        <v>0</v>
      </c>
      <c r="AM216" s="94">
        <v>0</v>
      </c>
      <c r="AN216" s="94">
        <v>0</v>
      </c>
      <c r="AO216" s="94">
        <v>0</v>
      </c>
      <c r="AP216" s="94">
        <v>0</v>
      </c>
      <c r="AQ216" s="94">
        <v>0</v>
      </c>
      <c r="AR216" s="94">
        <v>0</v>
      </c>
      <c r="AS216" s="94">
        <v>0</v>
      </c>
      <c r="AT216" s="94">
        <v>291274</v>
      </c>
      <c r="AU216" s="94">
        <v>19463643</v>
      </c>
      <c r="AV216" s="94">
        <v>12259730</v>
      </c>
      <c r="AW216" s="94">
        <v>7203913</v>
      </c>
      <c r="AX216" s="94">
        <v>7019396</v>
      </c>
      <c r="AY216" s="94">
        <v>234335</v>
      </c>
      <c r="AZ216" s="94">
        <v>35039</v>
      </c>
      <c r="BA216" s="94">
        <v>855713755</v>
      </c>
      <c r="BB216" s="94">
        <v>184517</v>
      </c>
      <c r="BC216" s="94">
        <v>0</v>
      </c>
      <c r="BD216" s="94">
        <v>0</v>
      </c>
      <c r="BE216" s="94">
        <v>0</v>
      </c>
      <c r="BF216" s="94">
        <v>0</v>
      </c>
      <c r="BG216" s="94">
        <v>0</v>
      </c>
      <c r="BH216" s="94">
        <v>0</v>
      </c>
      <c r="BI216" s="94">
        <v>0</v>
      </c>
      <c r="BJ216" s="85">
        <v>19172369</v>
      </c>
      <c r="BK216" s="85">
        <v>2083</v>
      </c>
      <c r="BL216" s="85">
        <v>9204.2099999999991</v>
      </c>
      <c r="BM216" s="85">
        <v>0</v>
      </c>
      <c r="BN216" s="85">
        <v>9204.2099999999991</v>
      </c>
      <c r="BO216" s="85">
        <v>2101</v>
      </c>
      <c r="BP216" s="85">
        <v>19338045</v>
      </c>
      <c r="BQ216" s="85">
        <v>0</v>
      </c>
      <c r="BR216" s="85">
        <v>0</v>
      </c>
      <c r="BS216" s="85">
        <v>0</v>
      </c>
      <c r="BT216" s="85">
        <v>0</v>
      </c>
      <c r="BU216" s="85">
        <v>0</v>
      </c>
      <c r="BV216" s="85">
        <v>0</v>
      </c>
      <c r="BW216" s="85">
        <v>0</v>
      </c>
      <c r="BX216" s="85">
        <v>0</v>
      </c>
      <c r="BY216" s="85">
        <v>0</v>
      </c>
      <c r="BZ216" s="85">
        <v>19344823</v>
      </c>
      <c r="CA216" s="85">
        <v>12521799</v>
      </c>
      <c r="CB216" s="85">
        <v>6823024</v>
      </c>
      <c r="CC216" s="85">
        <v>6823024</v>
      </c>
      <c r="CD216" s="85">
        <v>665230</v>
      </c>
      <c r="CE216" s="85">
        <v>32960</v>
      </c>
      <c r="CF216" s="85">
        <v>878384187</v>
      </c>
      <c r="CG216" s="85">
        <v>0</v>
      </c>
      <c r="CH216" s="85">
        <v>0</v>
      </c>
      <c r="CI216" s="85">
        <v>0</v>
      </c>
      <c r="CJ216" s="85">
        <v>6778</v>
      </c>
      <c r="CK216" s="85">
        <v>0</v>
      </c>
      <c r="CL216" s="85">
        <v>0</v>
      </c>
      <c r="CM216" s="85">
        <v>0</v>
      </c>
      <c r="CN216" s="85">
        <v>0</v>
      </c>
      <c r="CO216" s="91">
        <v>19338045</v>
      </c>
      <c r="CP216" s="91">
        <v>2101</v>
      </c>
      <c r="CQ216" s="91">
        <v>9204.2099999999991</v>
      </c>
      <c r="CR216" s="91">
        <v>0</v>
      </c>
      <c r="CS216" s="91">
        <v>9204.2099999999991</v>
      </c>
      <c r="CT216" s="91">
        <v>2113</v>
      </c>
      <c r="CU216" s="91">
        <v>19448496</v>
      </c>
      <c r="CV216" s="91">
        <v>0</v>
      </c>
      <c r="CW216" s="91">
        <v>0</v>
      </c>
      <c r="CX216" s="91">
        <v>0</v>
      </c>
      <c r="CY216" s="91">
        <v>0</v>
      </c>
      <c r="CZ216" s="91">
        <v>0</v>
      </c>
      <c r="DA216" s="91">
        <v>0</v>
      </c>
      <c r="DB216" s="91">
        <v>0</v>
      </c>
      <c r="DC216" s="91">
        <v>0</v>
      </c>
      <c r="DD216" s="91">
        <v>0</v>
      </c>
      <c r="DE216" s="91">
        <v>19566390</v>
      </c>
      <c r="DF216" s="91">
        <v>12565184</v>
      </c>
      <c r="DG216" s="91">
        <v>7001206</v>
      </c>
      <c r="DH216" s="91">
        <v>7001206</v>
      </c>
      <c r="DI216" s="91">
        <v>694965</v>
      </c>
      <c r="DJ216" s="91">
        <v>33445</v>
      </c>
      <c r="DK216" s="91">
        <v>882949622</v>
      </c>
      <c r="DL216" s="91">
        <v>0</v>
      </c>
      <c r="DM216" s="91">
        <v>0</v>
      </c>
      <c r="DN216" s="91">
        <v>0</v>
      </c>
      <c r="DO216" s="91">
        <v>1232</v>
      </c>
      <c r="DP216" s="91">
        <v>32920</v>
      </c>
      <c r="DQ216" s="91">
        <v>71535</v>
      </c>
      <c r="DR216" s="91">
        <v>0</v>
      </c>
      <c r="DS216" s="91">
        <v>0</v>
      </c>
      <c r="DT216" s="91">
        <v>12207</v>
      </c>
      <c r="DU216" s="92">
        <v>19448496</v>
      </c>
      <c r="DV216" s="92">
        <v>2113</v>
      </c>
      <c r="DW216" s="92">
        <v>9204.2099999999991</v>
      </c>
      <c r="DX216" s="92">
        <v>195.79</v>
      </c>
      <c r="DY216" s="92">
        <v>9400</v>
      </c>
      <c r="DZ216" s="92">
        <v>2114</v>
      </c>
      <c r="EA216" s="92">
        <v>19871600</v>
      </c>
      <c r="EB216" s="92">
        <v>0</v>
      </c>
      <c r="EC216" s="92">
        <v>0</v>
      </c>
      <c r="ED216" s="92">
        <v>0</v>
      </c>
      <c r="EE216" s="92">
        <v>0</v>
      </c>
      <c r="EF216" s="92">
        <v>0</v>
      </c>
      <c r="EG216" s="92">
        <v>0</v>
      </c>
      <c r="EH216" s="92">
        <v>0</v>
      </c>
      <c r="EI216" s="92">
        <v>0</v>
      </c>
      <c r="EJ216" s="92">
        <v>0</v>
      </c>
      <c r="EK216" s="92">
        <v>19997110</v>
      </c>
      <c r="EL216" s="92">
        <v>13442008</v>
      </c>
      <c r="EM216" s="92">
        <v>6555102</v>
      </c>
      <c r="EN216" s="92">
        <v>6555102</v>
      </c>
      <c r="EO216" s="92">
        <v>696735</v>
      </c>
      <c r="EP216" s="92">
        <v>34254</v>
      </c>
      <c r="EQ216" s="92">
        <v>870200153</v>
      </c>
      <c r="ER216" s="92">
        <v>0</v>
      </c>
      <c r="ES216" s="92">
        <v>0</v>
      </c>
      <c r="ET216" s="92">
        <v>0</v>
      </c>
      <c r="EU216" s="92">
        <v>0</v>
      </c>
      <c r="EV216" s="92">
        <v>0</v>
      </c>
      <c r="EW216" s="92">
        <v>113079</v>
      </c>
      <c r="EX216" s="92">
        <v>0</v>
      </c>
      <c r="EY216" s="92">
        <v>0</v>
      </c>
      <c r="EZ216" s="92">
        <v>12431</v>
      </c>
      <c r="FA216" s="88">
        <v>19871600</v>
      </c>
      <c r="FB216" s="88">
        <v>2114</v>
      </c>
      <c r="FC216" s="88">
        <v>9400</v>
      </c>
      <c r="FD216" s="88">
        <v>300</v>
      </c>
      <c r="FE216" s="88">
        <v>9700</v>
      </c>
      <c r="FF216" s="88">
        <v>2112</v>
      </c>
      <c r="FG216" s="88">
        <v>20486400</v>
      </c>
      <c r="FH216" s="88">
        <v>0</v>
      </c>
      <c r="FI216" s="88">
        <v>0</v>
      </c>
      <c r="FJ216" s="88">
        <v>58265</v>
      </c>
      <c r="FK216" s="88">
        <v>0</v>
      </c>
      <c r="FL216" s="88">
        <v>0</v>
      </c>
      <c r="FM216" s="88">
        <v>0</v>
      </c>
      <c r="FN216" s="88">
        <v>0</v>
      </c>
      <c r="FO216" s="88">
        <v>19400</v>
      </c>
      <c r="FP216" s="88">
        <v>0</v>
      </c>
      <c r="FQ216" s="88">
        <v>0</v>
      </c>
      <c r="FR216" s="88">
        <v>0</v>
      </c>
      <c r="FS216" s="88">
        <v>0</v>
      </c>
      <c r="FT216" s="88">
        <v>0</v>
      </c>
      <c r="FU216" s="88">
        <v>133405</v>
      </c>
      <c r="FV216" s="88">
        <v>50892</v>
      </c>
      <c r="FW216" s="88">
        <v>20748362</v>
      </c>
      <c r="FX216" s="88">
        <v>14713529</v>
      </c>
      <c r="FY216" s="88">
        <v>6034833</v>
      </c>
      <c r="FZ216" s="88">
        <v>6034833</v>
      </c>
      <c r="GA216" s="88">
        <v>1625495</v>
      </c>
      <c r="GB216" s="88">
        <v>919401428</v>
      </c>
      <c r="GC216" s="88">
        <v>0</v>
      </c>
      <c r="GD216" s="88">
        <v>0</v>
      </c>
      <c r="GE216" s="93">
        <v>20544665</v>
      </c>
      <c r="GF216" s="93">
        <v>2112</v>
      </c>
      <c r="GG216" s="93">
        <v>9727.59</v>
      </c>
      <c r="GH216" s="93">
        <v>272.41000000000003</v>
      </c>
      <c r="GI216" s="93">
        <v>10000</v>
      </c>
      <c r="GJ216" s="93">
        <v>2091</v>
      </c>
      <c r="GK216" s="93">
        <v>20910000</v>
      </c>
      <c r="GL216" s="93">
        <v>0</v>
      </c>
      <c r="GM216" s="93">
        <v>0</v>
      </c>
      <c r="GN216" s="93">
        <v>0</v>
      </c>
      <c r="GO216" s="93">
        <v>0</v>
      </c>
      <c r="GP216" s="93">
        <v>0</v>
      </c>
      <c r="GQ216" s="93">
        <v>0</v>
      </c>
      <c r="GR216" s="93">
        <v>0</v>
      </c>
      <c r="GS216" s="93">
        <v>210000</v>
      </c>
      <c r="GT216" s="93">
        <v>0</v>
      </c>
      <c r="GU216" s="93">
        <v>180</v>
      </c>
      <c r="GV216" s="93">
        <v>39861</v>
      </c>
      <c r="GW216" s="93">
        <v>0</v>
      </c>
      <c r="GX216" s="93">
        <v>0</v>
      </c>
      <c r="GY216" s="93">
        <v>202430</v>
      </c>
      <c r="GZ216" s="93">
        <v>77862</v>
      </c>
      <c r="HA216" s="93">
        <v>21440333</v>
      </c>
      <c r="HB216" s="93">
        <v>15066495</v>
      </c>
      <c r="HC216" s="93">
        <v>6373838</v>
      </c>
      <c r="HD216" s="93">
        <v>6373838</v>
      </c>
      <c r="HE216" s="93">
        <v>1544495</v>
      </c>
      <c r="HF216" s="93">
        <v>950513451</v>
      </c>
      <c r="HG216" s="93">
        <v>0</v>
      </c>
      <c r="HH216" s="93">
        <v>0</v>
      </c>
      <c r="HI216" s="65">
        <v>20910000</v>
      </c>
      <c r="HJ216" s="65">
        <v>2091</v>
      </c>
      <c r="HK216" s="65">
        <v>10000</v>
      </c>
      <c r="HL216" s="65">
        <v>0</v>
      </c>
      <c r="HM216" s="65">
        <v>10000</v>
      </c>
      <c r="HN216" s="65">
        <v>2074</v>
      </c>
      <c r="HO216" s="65">
        <v>20740000</v>
      </c>
      <c r="HP216" s="65">
        <v>170000</v>
      </c>
      <c r="HQ216" s="65">
        <v>0</v>
      </c>
      <c r="HR216" s="65">
        <v>0</v>
      </c>
      <c r="HS216" s="65">
        <v>0</v>
      </c>
      <c r="HT216" s="65">
        <v>0</v>
      </c>
      <c r="HU216" s="65">
        <v>0</v>
      </c>
      <c r="HV216" s="65">
        <v>0</v>
      </c>
      <c r="HW216" s="65">
        <v>170000</v>
      </c>
      <c r="HX216" s="65">
        <v>0</v>
      </c>
      <c r="HY216" s="65">
        <v>718</v>
      </c>
      <c r="HZ216" s="65">
        <v>32477</v>
      </c>
      <c r="IA216" s="65">
        <v>0</v>
      </c>
      <c r="IB216" s="65">
        <v>0</v>
      </c>
      <c r="IC216" s="65">
        <v>214506</v>
      </c>
      <c r="ID216" s="65">
        <v>39039</v>
      </c>
      <c r="IE216" s="65">
        <v>21366740</v>
      </c>
      <c r="IF216" s="65">
        <v>16320426</v>
      </c>
      <c r="IG216" s="65">
        <v>5046314</v>
      </c>
      <c r="IH216" s="65">
        <v>5046314</v>
      </c>
      <c r="II216" s="65">
        <v>860478</v>
      </c>
      <c r="IJ216" s="65">
        <v>973845597</v>
      </c>
      <c r="IK216" s="65">
        <v>0</v>
      </c>
      <c r="IL216" s="65">
        <v>0</v>
      </c>
      <c r="IM216" s="90">
        <v>20740000</v>
      </c>
      <c r="IN216" s="90">
        <v>2074</v>
      </c>
      <c r="IO216" s="90">
        <v>10000</v>
      </c>
      <c r="IP216" s="90">
        <v>0</v>
      </c>
      <c r="IQ216" s="90">
        <v>10000</v>
      </c>
      <c r="IR216" s="90">
        <v>2070</v>
      </c>
      <c r="IS216" s="90">
        <v>20700000</v>
      </c>
      <c r="IT216" s="90">
        <v>40000</v>
      </c>
      <c r="IU216" s="90">
        <v>0</v>
      </c>
      <c r="IV216" s="90">
        <v>98964</v>
      </c>
      <c r="IW216" s="90">
        <v>0</v>
      </c>
      <c r="IX216" s="90">
        <v>0</v>
      </c>
      <c r="IY216" s="90">
        <v>0</v>
      </c>
      <c r="IZ216" s="90">
        <v>0</v>
      </c>
      <c r="JA216" s="90">
        <v>40000</v>
      </c>
      <c r="JB216" s="90">
        <v>0</v>
      </c>
      <c r="JC216" s="90">
        <v>0</v>
      </c>
      <c r="JD216" s="90">
        <v>36771</v>
      </c>
      <c r="JE216" s="90">
        <v>0</v>
      </c>
      <c r="JF216" s="90">
        <v>0</v>
      </c>
      <c r="JG216" s="90">
        <v>244863</v>
      </c>
      <c r="JH216" s="90">
        <v>39228</v>
      </c>
      <c r="JI216" s="90">
        <v>21199826</v>
      </c>
      <c r="JJ216" s="90">
        <v>15642167</v>
      </c>
      <c r="JK216" s="90">
        <v>5557659</v>
      </c>
      <c r="JL216" s="90">
        <v>5547659</v>
      </c>
      <c r="JM216" s="90">
        <v>400000</v>
      </c>
      <c r="JN216" s="90">
        <v>1097055799</v>
      </c>
      <c r="JO216" s="90">
        <v>10000</v>
      </c>
      <c r="JP216" s="90">
        <v>0</v>
      </c>
      <c r="JQ216" s="100">
        <v>20798964</v>
      </c>
      <c r="JR216" s="100">
        <v>2070</v>
      </c>
      <c r="JS216" s="100">
        <v>10047.81</v>
      </c>
      <c r="JT216" s="100">
        <v>952.19</v>
      </c>
      <c r="JU216" s="100">
        <v>11000</v>
      </c>
      <c r="JV216" s="100">
        <v>2076</v>
      </c>
      <c r="JW216" s="100">
        <v>22836000</v>
      </c>
      <c r="JX216" s="100">
        <v>0</v>
      </c>
      <c r="JY216" s="100">
        <v>0</v>
      </c>
      <c r="JZ216" s="100">
        <v>0</v>
      </c>
      <c r="KA216" s="100">
        <v>0</v>
      </c>
      <c r="KB216" s="100">
        <v>0</v>
      </c>
      <c r="KC216" s="100">
        <v>0</v>
      </c>
      <c r="KD216" s="100">
        <v>0</v>
      </c>
      <c r="KE216" s="100">
        <v>0</v>
      </c>
      <c r="KF216" s="100">
        <v>0</v>
      </c>
      <c r="KG216" s="100">
        <v>1208</v>
      </c>
      <c r="KH216" s="100">
        <v>0</v>
      </c>
      <c r="KI216" s="100">
        <v>0</v>
      </c>
      <c r="KJ216" s="100">
        <v>0</v>
      </c>
      <c r="KK216" s="100">
        <v>320059</v>
      </c>
      <c r="KL216" s="100">
        <v>85218</v>
      </c>
      <c r="KM216" s="100">
        <v>23242485</v>
      </c>
      <c r="KN216" s="100">
        <v>15787360</v>
      </c>
      <c r="KO216" s="100">
        <v>7455125</v>
      </c>
      <c r="KP216" s="100">
        <v>7642125</v>
      </c>
      <c r="KQ216" s="100">
        <v>400000</v>
      </c>
      <c r="KR216" s="100">
        <v>1370569486</v>
      </c>
      <c r="KS216" s="100">
        <v>0</v>
      </c>
      <c r="KT216" s="100">
        <v>187000</v>
      </c>
    </row>
    <row r="217" spans="1:306" x14ac:dyDescent="0.25">
      <c r="A217" s="61">
        <v>3427</v>
      </c>
      <c r="B217" s="61" t="s">
        <v>231</v>
      </c>
      <c r="C217" s="61">
        <v>2915516</v>
      </c>
      <c r="D217" s="61">
        <v>285</v>
      </c>
      <c r="E217" s="61">
        <v>10229.879999999999</v>
      </c>
      <c r="F217" s="61">
        <v>75</v>
      </c>
      <c r="G217" s="61">
        <v>10304.879999999999</v>
      </c>
      <c r="H217" s="61">
        <v>283</v>
      </c>
      <c r="I217" s="61">
        <v>2916281</v>
      </c>
      <c r="J217" s="61">
        <v>0</v>
      </c>
      <c r="K217" s="61">
        <v>0</v>
      </c>
      <c r="L217" s="61">
        <v>0</v>
      </c>
      <c r="M217" s="61">
        <v>0</v>
      </c>
      <c r="N217" s="61">
        <v>0</v>
      </c>
      <c r="O217" s="61">
        <v>0</v>
      </c>
      <c r="P217" s="61">
        <v>0</v>
      </c>
      <c r="Q217" s="61">
        <v>20610</v>
      </c>
      <c r="R217" s="61">
        <v>0</v>
      </c>
      <c r="S217" s="61">
        <v>2948204</v>
      </c>
      <c r="T217" s="61">
        <v>1750127</v>
      </c>
      <c r="U217" s="61">
        <v>1198077</v>
      </c>
      <c r="V217" s="61">
        <v>1198077</v>
      </c>
      <c r="W217" s="61">
        <v>0</v>
      </c>
      <c r="X217" s="61">
        <v>528</v>
      </c>
      <c r="Y217" s="61">
        <v>117038574</v>
      </c>
      <c r="Z217" s="61">
        <v>0</v>
      </c>
      <c r="AA217" s="61">
        <v>0</v>
      </c>
      <c r="AB217" s="61">
        <v>0</v>
      </c>
      <c r="AC217" s="61">
        <v>0</v>
      </c>
      <c r="AD217" s="61">
        <v>11313</v>
      </c>
      <c r="AE217" s="94">
        <v>2916281</v>
      </c>
      <c r="AF217" s="94">
        <v>283</v>
      </c>
      <c r="AG217" s="94">
        <v>10304.879999999999</v>
      </c>
      <c r="AH217" s="94">
        <v>0</v>
      </c>
      <c r="AI217" s="94">
        <v>10304.879999999999</v>
      </c>
      <c r="AJ217" s="94">
        <v>282</v>
      </c>
      <c r="AK217" s="94">
        <v>2905976</v>
      </c>
      <c r="AL217" s="94">
        <v>0</v>
      </c>
      <c r="AM217" s="94">
        <v>0</v>
      </c>
      <c r="AN217" s="94">
        <v>0</v>
      </c>
      <c r="AO217" s="94">
        <v>0</v>
      </c>
      <c r="AP217" s="94">
        <v>0</v>
      </c>
      <c r="AQ217" s="94">
        <v>0</v>
      </c>
      <c r="AR217" s="94">
        <v>0</v>
      </c>
      <c r="AS217" s="94">
        <v>10305</v>
      </c>
      <c r="AT217" s="94">
        <v>0</v>
      </c>
      <c r="AU217" s="94">
        <v>2934326</v>
      </c>
      <c r="AV217" s="94">
        <v>1818235</v>
      </c>
      <c r="AW217" s="94">
        <v>1116091</v>
      </c>
      <c r="AX217" s="94">
        <v>1116091</v>
      </c>
      <c r="AY217" s="94">
        <v>0</v>
      </c>
      <c r="AZ217" s="94">
        <v>371</v>
      </c>
      <c r="BA217" s="94">
        <v>118446145</v>
      </c>
      <c r="BB217" s="94">
        <v>0</v>
      </c>
      <c r="BC217" s="94">
        <v>0</v>
      </c>
      <c r="BD217" s="94">
        <v>10305</v>
      </c>
      <c r="BE217" s="94">
        <v>0</v>
      </c>
      <c r="BF217" s="94">
        <v>7740</v>
      </c>
      <c r="BG217" s="94">
        <v>0</v>
      </c>
      <c r="BH217" s="94">
        <v>0</v>
      </c>
      <c r="BI217" s="94">
        <v>0</v>
      </c>
      <c r="BJ217" s="85">
        <v>2905976</v>
      </c>
      <c r="BK217" s="85">
        <v>282</v>
      </c>
      <c r="BL217" s="85">
        <v>10304.879999999999</v>
      </c>
      <c r="BM217" s="85">
        <v>0</v>
      </c>
      <c r="BN217" s="85">
        <v>10304.879999999999</v>
      </c>
      <c r="BO217" s="85">
        <v>287</v>
      </c>
      <c r="BP217" s="85">
        <v>2957501</v>
      </c>
      <c r="BQ217" s="85">
        <v>0</v>
      </c>
      <c r="BR217" s="85">
        <v>0</v>
      </c>
      <c r="BS217" s="85">
        <v>0</v>
      </c>
      <c r="BT217" s="85">
        <v>0</v>
      </c>
      <c r="BU217" s="85">
        <v>0</v>
      </c>
      <c r="BV217" s="85">
        <v>0</v>
      </c>
      <c r="BW217" s="85">
        <v>0</v>
      </c>
      <c r="BX217" s="85">
        <v>0</v>
      </c>
      <c r="BY217" s="85">
        <v>62233</v>
      </c>
      <c r="BZ217" s="85">
        <v>3019734</v>
      </c>
      <c r="CA217" s="85">
        <v>1811525</v>
      </c>
      <c r="CB217" s="85">
        <v>1208209</v>
      </c>
      <c r="CC217" s="85">
        <v>1197904</v>
      </c>
      <c r="CD217" s="85">
        <v>2000</v>
      </c>
      <c r="CE217" s="85">
        <v>323</v>
      </c>
      <c r="CF217" s="85">
        <v>119104554</v>
      </c>
      <c r="CG217" s="85">
        <v>10305</v>
      </c>
      <c r="CH217" s="85">
        <v>0</v>
      </c>
      <c r="CI217" s="85">
        <v>0</v>
      </c>
      <c r="CJ217" s="85">
        <v>0</v>
      </c>
      <c r="CK217" s="85">
        <v>0</v>
      </c>
      <c r="CL217" s="85">
        <v>0</v>
      </c>
      <c r="CM217" s="85">
        <v>0</v>
      </c>
      <c r="CN217" s="85">
        <v>0</v>
      </c>
      <c r="CO217" s="91">
        <v>2957501</v>
      </c>
      <c r="CP217" s="91">
        <v>287</v>
      </c>
      <c r="CQ217" s="91">
        <v>10304.879999999999</v>
      </c>
      <c r="CR217" s="91">
        <v>0</v>
      </c>
      <c r="CS217" s="91">
        <v>10304.879999999999</v>
      </c>
      <c r="CT217" s="91">
        <v>295</v>
      </c>
      <c r="CU217" s="91">
        <v>3039940</v>
      </c>
      <c r="CV217" s="91">
        <v>0</v>
      </c>
      <c r="CW217" s="91">
        <v>0</v>
      </c>
      <c r="CX217" s="91">
        <v>0</v>
      </c>
      <c r="CY217" s="91">
        <v>0</v>
      </c>
      <c r="CZ217" s="91">
        <v>0</v>
      </c>
      <c r="DA217" s="91">
        <v>0</v>
      </c>
      <c r="DB217" s="91">
        <v>0</v>
      </c>
      <c r="DC217" s="91">
        <v>0</v>
      </c>
      <c r="DD217" s="91">
        <v>61971</v>
      </c>
      <c r="DE217" s="91">
        <v>3101911</v>
      </c>
      <c r="DF217" s="91">
        <v>1838883</v>
      </c>
      <c r="DG217" s="91">
        <v>1263028</v>
      </c>
      <c r="DH217" s="91">
        <v>1263028</v>
      </c>
      <c r="DI217" s="91">
        <v>2500</v>
      </c>
      <c r="DJ217" s="91">
        <v>328</v>
      </c>
      <c r="DK217" s="91">
        <v>116708197</v>
      </c>
      <c r="DL217" s="91">
        <v>0</v>
      </c>
      <c r="DM217" s="91">
        <v>0</v>
      </c>
      <c r="DN217" s="91">
        <v>0</v>
      </c>
      <c r="DO217" s="91">
        <v>0</v>
      </c>
      <c r="DP217" s="91">
        <v>0</v>
      </c>
      <c r="DQ217" s="91">
        <v>0</v>
      </c>
      <c r="DR217" s="91">
        <v>0</v>
      </c>
      <c r="DS217" s="91">
        <v>0</v>
      </c>
      <c r="DT217" s="91">
        <v>0</v>
      </c>
      <c r="DU217" s="92">
        <v>3039940</v>
      </c>
      <c r="DV217" s="92">
        <v>295</v>
      </c>
      <c r="DW217" s="92">
        <v>10304.879999999999</v>
      </c>
      <c r="DX217" s="92">
        <v>0</v>
      </c>
      <c r="DY217" s="92">
        <v>10304.879999999999</v>
      </c>
      <c r="DZ217" s="92">
        <v>295</v>
      </c>
      <c r="EA217" s="92">
        <v>3039940</v>
      </c>
      <c r="EB217" s="92">
        <v>0</v>
      </c>
      <c r="EC217" s="92">
        <v>0</v>
      </c>
      <c r="ED217" s="92">
        <v>0</v>
      </c>
      <c r="EE217" s="92">
        <v>0</v>
      </c>
      <c r="EF217" s="92">
        <v>0</v>
      </c>
      <c r="EG217" s="92">
        <v>0</v>
      </c>
      <c r="EH217" s="92">
        <v>0</v>
      </c>
      <c r="EI217" s="92">
        <v>0</v>
      </c>
      <c r="EJ217" s="92">
        <v>61970</v>
      </c>
      <c r="EK217" s="92">
        <v>3106143</v>
      </c>
      <c r="EL217" s="92">
        <v>2050090</v>
      </c>
      <c r="EM217" s="92">
        <v>1056053</v>
      </c>
      <c r="EN217" s="92">
        <v>1056053</v>
      </c>
      <c r="EO217" s="92">
        <v>2000</v>
      </c>
      <c r="EP217" s="92">
        <v>336</v>
      </c>
      <c r="EQ217" s="92">
        <v>119703506</v>
      </c>
      <c r="ER217" s="92">
        <v>0</v>
      </c>
      <c r="ES217" s="92">
        <v>0</v>
      </c>
      <c r="ET217" s="92">
        <v>0</v>
      </c>
      <c r="EU217" s="92">
        <v>0</v>
      </c>
      <c r="EV217" s="92">
        <v>4233</v>
      </c>
      <c r="EW217" s="92">
        <v>0</v>
      </c>
      <c r="EX217" s="92">
        <v>0</v>
      </c>
      <c r="EY217" s="92">
        <v>0</v>
      </c>
      <c r="EZ217" s="92">
        <v>0</v>
      </c>
      <c r="FA217" s="88">
        <v>3039940</v>
      </c>
      <c r="FB217" s="88">
        <v>295</v>
      </c>
      <c r="FC217" s="88">
        <v>10304.879999999999</v>
      </c>
      <c r="FD217" s="88">
        <v>175</v>
      </c>
      <c r="FE217" s="88">
        <v>10479.879999999999</v>
      </c>
      <c r="FF217" s="88">
        <v>294</v>
      </c>
      <c r="FG217" s="88">
        <v>3081085</v>
      </c>
      <c r="FH217" s="88">
        <v>0</v>
      </c>
      <c r="FI217" s="88">
        <v>0</v>
      </c>
      <c r="FJ217" s="88">
        <v>0</v>
      </c>
      <c r="FK217" s="88">
        <v>0</v>
      </c>
      <c r="FL217" s="88">
        <v>0</v>
      </c>
      <c r="FM217" s="88">
        <v>0</v>
      </c>
      <c r="FN217" s="88">
        <v>0</v>
      </c>
      <c r="FO217" s="88">
        <v>10480</v>
      </c>
      <c r="FP217" s="88">
        <v>61971</v>
      </c>
      <c r="FQ217" s="88">
        <v>1398</v>
      </c>
      <c r="FR217" s="88">
        <v>9100</v>
      </c>
      <c r="FS217" s="88">
        <v>0</v>
      </c>
      <c r="FT217" s="88">
        <v>0</v>
      </c>
      <c r="FU217" s="88">
        <v>0</v>
      </c>
      <c r="FV217" s="88">
        <v>0</v>
      </c>
      <c r="FW217" s="88">
        <v>3164033</v>
      </c>
      <c r="FX217" s="88">
        <v>2124132</v>
      </c>
      <c r="FY217" s="88">
        <v>1039901</v>
      </c>
      <c r="FZ217" s="88">
        <v>1039901</v>
      </c>
      <c r="GA217" s="88">
        <v>23939</v>
      </c>
      <c r="GB217" s="88">
        <v>122465100</v>
      </c>
      <c r="GC217" s="88">
        <v>0</v>
      </c>
      <c r="GD217" s="88">
        <v>0</v>
      </c>
      <c r="GE217" s="93">
        <v>3081084</v>
      </c>
      <c r="GF217" s="93">
        <v>294</v>
      </c>
      <c r="GG217" s="93">
        <v>10479.879999999999</v>
      </c>
      <c r="GH217" s="93">
        <v>179</v>
      </c>
      <c r="GI217" s="93">
        <v>10658.88</v>
      </c>
      <c r="GJ217" s="93">
        <v>281</v>
      </c>
      <c r="GK217" s="93">
        <v>2995145</v>
      </c>
      <c r="GL217" s="93">
        <v>85939</v>
      </c>
      <c r="GM217" s="93">
        <v>0</v>
      </c>
      <c r="GN217" s="93">
        <v>0</v>
      </c>
      <c r="GO217" s="93">
        <v>0</v>
      </c>
      <c r="GP217" s="93">
        <v>0</v>
      </c>
      <c r="GQ217" s="93">
        <v>0</v>
      </c>
      <c r="GR217" s="93">
        <v>0</v>
      </c>
      <c r="GS217" s="93">
        <v>138565</v>
      </c>
      <c r="GT217" s="93">
        <v>61971</v>
      </c>
      <c r="GU217" s="93">
        <v>130</v>
      </c>
      <c r="GV217" s="93">
        <v>0</v>
      </c>
      <c r="GW217" s="93">
        <v>0</v>
      </c>
      <c r="GX217" s="93">
        <v>0</v>
      </c>
      <c r="GY217" s="93">
        <v>0</v>
      </c>
      <c r="GZ217" s="93">
        <v>0</v>
      </c>
      <c r="HA217" s="93">
        <v>3281750</v>
      </c>
      <c r="HB217" s="93">
        <v>2029295</v>
      </c>
      <c r="HC217" s="93">
        <v>1252455</v>
      </c>
      <c r="HD217" s="93">
        <v>1252455</v>
      </c>
      <c r="HE217" s="93">
        <v>0</v>
      </c>
      <c r="HF217" s="93">
        <v>127631342</v>
      </c>
      <c r="HG217" s="93">
        <v>0</v>
      </c>
      <c r="HH217" s="93">
        <v>0</v>
      </c>
      <c r="HI217" s="65">
        <v>2995145</v>
      </c>
      <c r="HJ217" s="65">
        <v>281</v>
      </c>
      <c r="HK217" s="65">
        <v>10658.88</v>
      </c>
      <c r="HL217" s="65">
        <v>0</v>
      </c>
      <c r="HM217" s="65">
        <v>10658.88</v>
      </c>
      <c r="HN217" s="65">
        <v>272</v>
      </c>
      <c r="HO217" s="65">
        <v>2899215</v>
      </c>
      <c r="HP217" s="65">
        <v>95930</v>
      </c>
      <c r="HQ217" s="65">
        <v>0</v>
      </c>
      <c r="HR217" s="65">
        <v>0</v>
      </c>
      <c r="HS217" s="65">
        <v>0</v>
      </c>
      <c r="HT217" s="65">
        <v>0</v>
      </c>
      <c r="HU217" s="65">
        <v>0</v>
      </c>
      <c r="HV217" s="65">
        <v>0</v>
      </c>
      <c r="HW217" s="65">
        <v>95930</v>
      </c>
      <c r="HX217" s="65">
        <v>61971</v>
      </c>
      <c r="HY217" s="65">
        <v>0</v>
      </c>
      <c r="HZ217" s="65">
        <v>16250</v>
      </c>
      <c r="IA217" s="65">
        <v>0</v>
      </c>
      <c r="IB217" s="65">
        <v>0</v>
      </c>
      <c r="IC217" s="65">
        <v>0</v>
      </c>
      <c r="ID217" s="65">
        <v>0</v>
      </c>
      <c r="IE217" s="65">
        <v>3169296</v>
      </c>
      <c r="IF217" s="65">
        <v>2083049</v>
      </c>
      <c r="IG217" s="65">
        <v>1086247</v>
      </c>
      <c r="IH217" s="65">
        <v>1086247</v>
      </c>
      <c r="II217" s="65">
        <v>0</v>
      </c>
      <c r="IJ217" s="65">
        <v>136021581</v>
      </c>
      <c r="IK217" s="65">
        <v>0</v>
      </c>
      <c r="IL217" s="65">
        <v>0</v>
      </c>
      <c r="IM217" s="90">
        <v>2899215</v>
      </c>
      <c r="IN217" s="90">
        <v>272</v>
      </c>
      <c r="IO217" s="90">
        <v>10658.88</v>
      </c>
      <c r="IP217" s="90">
        <v>0</v>
      </c>
      <c r="IQ217" s="90">
        <v>10658.88</v>
      </c>
      <c r="IR217" s="90">
        <v>267</v>
      </c>
      <c r="IS217" s="90">
        <v>2845921</v>
      </c>
      <c r="IT217" s="90">
        <v>53294</v>
      </c>
      <c r="IU217" s="90">
        <v>0</v>
      </c>
      <c r="IV217" s="90">
        <v>0</v>
      </c>
      <c r="IW217" s="90">
        <v>0</v>
      </c>
      <c r="IX217" s="90">
        <v>0</v>
      </c>
      <c r="IY217" s="90">
        <v>0</v>
      </c>
      <c r="IZ217" s="90">
        <v>0</v>
      </c>
      <c r="JA217" s="90">
        <v>53294</v>
      </c>
      <c r="JB217" s="90">
        <v>61971</v>
      </c>
      <c r="JC217" s="90">
        <v>0</v>
      </c>
      <c r="JD217" s="90">
        <v>0</v>
      </c>
      <c r="JE217" s="90">
        <v>0</v>
      </c>
      <c r="JF217" s="90">
        <v>0</v>
      </c>
      <c r="JG217" s="90">
        <v>0</v>
      </c>
      <c r="JH217" s="90">
        <v>0</v>
      </c>
      <c r="JI217" s="90">
        <v>3014480</v>
      </c>
      <c r="JJ217" s="90">
        <v>2039002</v>
      </c>
      <c r="JK217" s="90">
        <v>975478</v>
      </c>
      <c r="JL217" s="90">
        <v>975478</v>
      </c>
      <c r="JM217" s="90">
        <v>0</v>
      </c>
      <c r="JN217" s="90">
        <v>152254906</v>
      </c>
      <c r="JO217" s="90">
        <v>0</v>
      </c>
      <c r="JP217" s="90">
        <v>0</v>
      </c>
      <c r="JQ217" s="100">
        <v>2845921</v>
      </c>
      <c r="JR217" s="100">
        <v>267</v>
      </c>
      <c r="JS217" s="100">
        <v>10658.88</v>
      </c>
      <c r="JT217" s="100">
        <v>341.12</v>
      </c>
      <c r="JU217" s="100">
        <v>11000</v>
      </c>
      <c r="JV217" s="100">
        <v>264</v>
      </c>
      <c r="JW217" s="100">
        <v>2904000</v>
      </c>
      <c r="JX217" s="100">
        <v>0</v>
      </c>
      <c r="JY217" s="100">
        <v>0</v>
      </c>
      <c r="JZ217" s="100">
        <v>0</v>
      </c>
      <c r="KA217" s="100">
        <v>0</v>
      </c>
      <c r="KB217" s="100">
        <v>0</v>
      </c>
      <c r="KC217" s="100">
        <v>0</v>
      </c>
      <c r="KD217" s="100">
        <v>0</v>
      </c>
      <c r="KE217" s="100">
        <v>33000</v>
      </c>
      <c r="KF217" s="100">
        <v>61971</v>
      </c>
      <c r="KG217" s="100">
        <v>0</v>
      </c>
      <c r="KH217" s="100">
        <v>1151</v>
      </c>
      <c r="KI217" s="100">
        <v>0</v>
      </c>
      <c r="KJ217" s="100">
        <v>0</v>
      </c>
      <c r="KK217" s="100">
        <v>0</v>
      </c>
      <c r="KL217" s="100">
        <v>0</v>
      </c>
      <c r="KM217" s="100">
        <v>3000122</v>
      </c>
      <c r="KN217" s="100">
        <v>2092537</v>
      </c>
      <c r="KO217" s="100">
        <v>907585</v>
      </c>
      <c r="KP217" s="100">
        <v>907585</v>
      </c>
      <c r="KQ217" s="100">
        <v>0</v>
      </c>
      <c r="KR217" s="100">
        <v>177598680</v>
      </c>
      <c r="KS217" s="100">
        <v>0</v>
      </c>
      <c r="KT217" s="100">
        <v>0</v>
      </c>
    </row>
    <row r="218" spans="1:306" x14ac:dyDescent="0.25">
      <c r="A218" s="61">
        <v>3428</v>
      </c>
      <c r="B218" s="61" t="s">
        <v>232</v>
      </c>
      <c r="C218" s="61">
        <v>7789962</v>
      </c>
      <c r="D218" s="61">
        <v>772</v>
      </c>
      <c r="E218" s="61">
        <v>10090.620000000001</v>
      </c>
      <c r="F218" s="61">
        <v>75</v>
      </c>
      <c r="G218" s="61">
        <v>10165.620000000001</v>
      </c>
      <c r="H218" s="61">
        <v>787</v>
      </c>
      <c r="I218" s="61">
        <v>8000343</v>
      </c>
      <c r="J218" s="61">
        <v>1163206</v>
      </c>
      <c r="K218" s="61">
        <v>0</v>
      </c>
      <c r="L218" s="61">
        <v>0</v>
      </c>
      <c r="M218" s="61">
        <v>0</v>
      </c>
      <c r="N218" s="61">
        <v>0</v>
      </c>
      <c r="O218" s="61">
        <v>0</v>
      </c>
      <c r="P218" s="61">
        <v>0</v>
      </c>
      <c r="Q218" s="61">
        <v>0</v>
      </c>
      <c r="R218" s="61">
        <v>0</v>
      </c>
      <c r="S218" s="61">
        <v>9165689</v>
      </c>
      <c r="T218" s="61">
        <v>5232292</v>
      </c>
      <c r="U218" s="61">
        <v>3933397</v>
      </c>
      <c r="V218" s="61">
        <v>3079298</v>
      </c>
      <c r="W218" s="61">
        <v>313390</v>
      </c>
      <c r="X218" s="61">
        <v>6823</v>
      </c>
      <c r="Y218" s="61">
        <v>313682171</v>
      </c>
      <c r="Z218" s="61">
        <v>854099</v>
      </c>
      <c r="AA218" s="61">
        <v>0</v>
      </c>
      <c r="AB218" s="61">
        <v>0</v>
      </c>
      <c r="AC218" s="61">
        <v>0</v>
      </c>
      <c r="AD218" s="61">
        <v>2140</v>
      </c>
      <c r="AE218" s="94">
        <v>8311590</v>
      </c>
      <c r="AF218" s="94">
        <v>787</v>
      </c>
      <c r="AG218" s="94">
        <v>10561.11</v>
      </c>
      <c r="AH218" s="94">
        <v>0</v>
      </c>
      <c r="AI218" s="94">
        <v>10561.11</v>
      </c>
      <c r="AJ218" s="94">
        <v>793</v>
      </c>
      <c r="AK218" s="94">
        <v>8374960</v>
      </c>
      <c r="AL218" s="94">
        <v>851959</v>
      </c>
      <c r="AM218" s="94">
        <v>0</v>
      </c>
      <c r="AN218" s="94">
        <v>0</v>
      </c>
      <c r="AO218" s="94">
        <v>0</v>
      </c>
      <c r="AP218" s="94">
        <v>0</v>
      </c>
      <c r="AQ218" s="94">
        <v>0</v>
      </c>
      <c r="AR218" s="94">
        <v>0</v>
      </c>
      <c r="AS218" s="94">
        <v>0</v>
      </c>
      <c r="AT218" s="94">
        <v>0</v>
      </c>
      <c r="AU218" s="94">
        <v>9226919</v>
      </c>
      <c r="AV218" s="94">
        <v>5386226</v>
      </c>
      <c r="AW218" s="94">
        <v>3840693</v>
      </c>
      <c r="AX218" s="94">
        <v>3175478</v>
      </c>
      <c r="AY218" s="94">
        <v>256552</v>
      </c>
      <c r="AZ218" s="94">
        <v>3306</v>
      </c>
      <c r="BA218" s="94">
        <v>317701490</v>
      </c>
      <c r="BB218" s="94">
        <v>665215</v>
      </c>
      <c r="BC218" s="94">
        <v>0</v>
      </c>
      <c r="BD218" s="94">
        <v>0</v>
      </c>
      <c r="BE218" s="94">
        <v>0</v>
      </c>
      <c r="BF218" s="94">
        <v>0</v>
      </c>
      <c r="BG218" s="94">
        <v>0</v>
      </c>
      <c r="BH218" s="94">
        <v>0</v>
      </c>
      <c r="BI218" s="94">
        <v>0</v>
      </c>
      <c r="BJ218" s="85">
        <v>8561704</v>
      </c>
      <c r="BK218" s="85">
        <v>793</v>
      </c>
      <c r="BL218" s="85">
        <v>10796.6</v>
      </c>
      <c r="BM218" s="85">
        <v>0</v>
      </c>
      <c r="BN218" s="85">
        <v>10796.6</v>
      </c>
      <c r="BO218" s="85">
        <v>791</v>
      </c>
      <c r="BP218" s="85">
        <v>8540111</v>
      </c>
      <c r="BQ218" s="85">
        <v>665215</v>
      </c>
      <c r="BR218" s="85">
        <v>0</v>
      </c>
      <c r="BS218" s="85">
        <v>0</v>
      </c>
      <c r="BT218" s="85">
        <v>0</v>
      </c>
      <c r="BU218" s="85">
        <v>0</v>
      </c>
      <c r="BV218" s="85">
        <v>0</v>
      </c>
      <c r="BW218" s="85">
        <v>0</v>
      </c>
      <c r="BX218" s="85">
        <v>21593</v>
      </c>
      <c r="BY218" s="85">
        <v>0</v>
      </c>
      <c r="BZ218" s="85">
        <v>9249523</v>
      </c>
      <c r="CA218" s="85">
        <v>5352593</v>
      </c>
      <c r="CB218" s="85">
        <v>3896930</v>
      </c>
      <c r="CC218" s="85">
        <v>3544963</v>
      </c>
      <c r="CD218" s="85">
        <v>999156</v>
      </c>
      <c r="CE218" s="85">
        <v>2220</v>
      </c>
      <c r="CF218" s="85">
        <v>330627050</v>
      </c>
      <c r="CG218" s="85">
        <v>351967</v>
      </c>
      <c r="CH218" s="85">
        <v>0</v>
      </c>
      <c r="CI218" s="85">
        <v>21593</v>
      </c>
      <c r="CJ218" s="85">
        <v>1011</v>
      </c>
      <c r="CK218" s="85">
        <v>0</v>
      </c>
      <c r="CL218" s="85">
        <v>0</v>
      </c>
      <c r="CM218" s="85">
        <v>0</v>
      </c>
      <c r="CN218" s="85">
        <v>0</v>
      </c>
      <c r="CO218" s="91">
        <v>8897556</v>
      </c>
      <c r="CP218" s="91">
        <v>791</v>
      </c>
      <c r="CQ218" s="91">
        <v>11248.49</v>
      </c>
      <c r="CR218" s="91">
        <v>0</v>
      </c>
      <c r="CS218" s="91">
        <v>11248.49</v>
      </c>
      <c r="CT218" s="91">
        <v>777</v>
      </c>
      <c r="CU218" s="91">
        <v>8740077</v>
      </c>
      <c r="CV218" s="91">
        <v>307770</v>
      </c>
      <c r="CW218" s="91">
        <v>0</v>
      </c>
      <c r="CX218" s="91">
        <v>0</v>
      </c>
      <c r="CY218" s="91">
        <v>0</v>
      </c>
      <c r="CZ218" s="91">
        <v>0</v>
      </c>
      <c r="DA218" s="91">
        <v>0</v>
      </c>
      <c r="DB218" s="91">
        <v>0</v>
      </c>
      <c r="DC218" s="91">
        <v>157479</v>
      </c>
      <c r="DD218" s="91">
        <v>0</v>
      </c>
      <c r="DE218" s="91">
        <v>9367323</v>
      </c>
      <c r="DF218" s="91">
        <v>5568379</v>
      </c>
      <c r="DG218" s="91">
        <v>3798944</v>
      </c>
      <c r="DH218" s="91">
        <v>3220213</v>
      </c>
      <c r="DI218" s="91">
        <v>1200425</v>
      </c>
      <c r="DJ218" s="91">
        <v>2253</v>
      </c>
      <c r="DK218" s="91">
        <v>341568916</v>
      </c>
      <c r="DL218" s="91">
        <v>578731</v>
      </c>
      <c r="DM218" s="91">
        <v>0</v>
      </c>
      <c r="DN218" s="91">
        <v>157479</v>
      </c>
      <c r="DO218" s="91">
        <v>4518</v>
      </c>
      <c r="DP218" s="91">
        <v>0</v>
      </c>
      <c r="DQ218" s="91">
        <v>0</v>
      </c>
      <c r="DR218" s="91">
        <v>0</v>
      </c>
      <c r="DS218" s="91">
        <v>0</v>
      </c>
      <c r="DT218" s="91">
        <v>0</v>
      </c>
      <c r="DU218" s="92">
        <v>8788592</v>
      </c>
      <c r="DV218" s="92">
        <v>777</v>
      </c>
      <c r="DW218" s="92">
        <v>11310.93</v>
      </c>
      <c r="DX218" s="92">
        <v>0</v>
      </c>
      <c r="DY218" s="92">
        <v>11310.93</v>
      </c>
      <c r="DZ218" s="92">
        <v>773</v>
      </c>
      <c r="EA218" s="92">
        <v>8788592</v>
      </c>
      <c r="EB218" s="92">
        <v>351062</v>
      </c>
      <c r="EC218" s="92">
        <v>0</v>
      </c>
      <c r="ED218" s="92">
        <v>0</v>
      </c>
      <c r="EE218" s="92">
        <v>0</v>
      </c>
      <c r="EF218" s="92">
        <v>0</v>
      </c>
      <c r="EG218" s="92">
        <v>0</v>
      </c>
      <c r="EH218" s="92">
        <v>0</v>
      </c>
      <c r="EI218" s="92">
        <v>45244</v>
      </c>
      <c r="EJ218" s="92">
        <v>0</v>
      </c>
      <c r="EK218" s="92">
        <v>9093091</v>
      </c>
      <c r="EL218" s="92">
        <v>5397932</v>
      </c>
      <c r="EM218" s="92">
        <v>3695159</v>
      </c>
      <c r="EN218" s="92">
        <v>3253610</v>
      </c>
      <c r="EO218" s="92">
        <v>1264093</v>
      </c>
      <c r="EP218" s="92">
        <v>2307</v>
      </c>
      <c r="EQ218" s="92">
        <v>349247041</v>
      </c>
      <c r="ER218" s="92">
        <v>441549</v>
      </c>
      <c r="ES218" s="92">
        <v>0</v>
      </c>
      <c r="ET218" s="92">
        <v>45243</v>
      </c>
      <c r="EU218" s="92">
        <v>0</v>
      </c>
      <c r="EV218" s="92">
        <v>0</v>
      </c>
      <c r="EW218" s="92">
        <v>0</v>
      </c>
      <c r="EX218" s="92">
        <v>0</v>
      </c>
      <c r="EY218" s="92">
        <v>0</v>
      </c>
      <c r="EZ218" s="92">
        <v>0</v>
      </c>
      <c r="FA218" s="88">
        <v>8651542</v>
      </c>
      <c r="FB218" s="88">
        <v>773</v>
      </c>
      <c r="FC218" s="88">
        <v>11192.16</v>
      </c>
      <c r="FD218" s="88">
        <v>175</v>
      </c>
      <c r="FE218" s="88">
        <v>11367.16</v>
      </c>
      <c r="FF218" s="88">
        <v>768</v>
      </c>
      <c r="FG218" s="88">
        <v>8729979</v>
      </c>
      <c r="FH218" s="88">
        <v>0</v>
      </c>
      <c r="FI218" s="88">
        <v>351062</v>
      </c>
      <c r="FJ218" s="88">
        <v>0</v>
      </c>
      <c r="FK218" s="88">
        <v>0</v>
      </c>
      <c r="FL218" s="88">
        <v>0</v>
      </c>
      <c r="FM218" s="88">
        <v>0</v>
      </c>
      <c r="FN218" s="88">
        <v>0</v>
      </c>
      <c r="FO218" s="88">
        <v>56836</v>
      </c>
      <c r="FP218" s="88">
        <v>0</v>
      </c>
      <c r="FQ218" s="88">
        <v>0</v>
      </c>
      <c r="FR218" s="88">
        <v>0</v>
      </c>
      <c r="FS218" s="88">
        <v>0</v>
      </c>
      <c r="FT218" s="88">
        <v>0</v>
      </c>
      <c r="FU218" s="88">
        <v>0</v>
      </c>
      <c r="FV218" s="88">
        <v>12723</v>
      </c>
      <c r="FW218" s="88">
        <v>9150600</v>
      </c>
      <c r="FX218" s="88">
        <v>5707300</v>
      </c>
      <c r="FY218" s="88">
        <v>3443300</v>
      </c>
      <c r="FZ218" s="88">
        <v>3426355</v>
      </c>
      <c r="GA218" s="88">
        <v>1327163</v>
      </c>
      <c r="GB218" s="88">
        <v>367509049</v>
      </c>
      <c r="GC218" s="88">
        <v>16945</v>
      </c>
      <c r="GD218" s="88">
        <v>0</v>
      </c>
      <c r="GE218" s="93">
        <v>9081041</v>
      </c>
      <c r="GF218" s="93">
        <v>768</v>
      </c>
      <c r="GG218" s="93">
        <v>11824.27</v>
      </c>
      <c r="GH218" s="93">
        <v>179</v>
      </c>
      <c r="GI218" s="93">
        <v>12003.27</v>
      </c>
      <c r="GJ218" s="93">
        <v>757</v>
      </c>
      <c r="GK218" s="93">
        <v>9086475</v>
      </c>
      <c r="GL218" s="93">
        <v>0</v>
      </c>
      <c r="GM218" s="93">
        <v>0</v>
      </c>
      <c r="GN218" s="93">
        <v>0</v>
      </c>
      <c r="GO218" s="93">
        <v>0</v>
      </c>
      <c r="GP218" s="93">
        <v>0</v>
      </c>
      <c r="GQ218" s="93">
        <v>0</v>
      </c>
      <c r="GR218" s="93">
        <v>0</v>
      </c>
      <c r="GS218" s="93">
        <v>132036</v>
      </c>
      <c r="GT218" s="93">
        <v>0</v>
      </c>
      <c r="GU218" s="93">
        <v>0</v>
      </c>
      <c r="GV218" s="93">
        <v>0</v>
      </c>
      <c r="GW218" s="93">
        <v>0</v>
      </c>
      <c r="GX218" s="93">
        <v>0</v>
      </c>
      <c r="GY218" s="93">
        <v>0</v>
      </c>
      <c r="GZ218" s="93">
        <v>25954</v>
      </c>
      <c r="HA218" s="93">
        <v>9244465</v>
      </c>
      <c r="HB218" s="93">
        <v>5948379</v>
      </c>
      <c r="HC218" s="93">
        <v>3296086</v>
      </c>
      <c r="HD218" s="93">
        <v>3296086</v>
      </c>
      <c r="HE218" s="93">
        <v>1402263</v>
      </c>
      <c r="HF218" s="93">
        <v>384766701</v>
      </c>
      <c r="HG218" s="93">
        <v>0</v>
      </c>
      <c r="HH218" s="93">
        <v>0</v>
      </c>
      <c r="HI218" s="65">
        <v>9086475</v>
      </c>
      <c r="HJ218" s="65">
        <v>757</v>
      </c>
      <c r="HK218" s="65">
        <v>12003.27</v>
      </c>
      <c r="HL218" s="65">
        <v>0</v>
      </c>
      <c r="HM218" s="65">
        <v>12003.27</v>
      </c>
      <c r="HN218" s="65">
        <v>747</v>
      </c>
      <c r="HO218" s="65">
        <v>8966443</v>
      </c>
      <c r="HP218" s="65">
        <v>120032</v>
      </c>
      <c r="HQ218" s="65">
        <v>0</v>
      </c>
      <c r="HR218" s="65">
        <v>0</v>
      </c>
      <c r="HS218" s="65">
        <v>0</v>
      </c>
      <c r="HT218" s="65">
        <v>0</v>
      </c>
      <c r="HU218" s="65">
        <v>0</v>
      </c>
      <c r="HV218" s="65">
        <v>0</v>
      </c>
      <c r="HW218" s="65">
        <v>120033</v>
      </c>
      <c r="HX218" s="65">
        <v>0</v>
      </c>
      <c r="HY218" s="65">
        <v>0</v>
      </c>
      <c r="HZ218" s="65">
        <v>9434</v>
      </c>
      <c r="IA218" s="65">
        <v>0</v>
      </c>
      <c r="IB218" s="65">
        <v>0</v>
      </c>
      <c r="IC218" s="65">
        <v>0</v>
      </c>
      <c r="ID218" s="65">
        <v>26026</v>
      </c>
      <c r="IE218" s="65">
        <v>9241968</v>
      </c>
      <c r="IF218" s="65">
        <v>5904340</v>
      </c>
      <c r="IG218" s="65">
        <v>3337628</v>
      </c>
      <c r="IH218" s="65">
        <v>3337628</v>
      </c>
      <c r="II218" s="65">
        <v>1475013</v>
      </c>
      <c r="IJ218" s="65">
        <v>409517160</v>
      </c>
      <c r="IK218" s="65">
        <v>0</v>
      </c>
      <c r="IL218" s="65">
        <v>0</v>
      </c>
      <c r="IM218" s="90">
        <v>8966443</v>
      </c>
      <c r="IN218" s="90">
        <v>747</v>
      </c>
      <c r="IO218" s="90">
        <v>12003.27</v>
      </c>
      <c r="IP218" s="90">
        <v>0</v>
      </c>
      <c r="IQ218" s="90">
        <v>12003.27</v>
      </c>
      <c r="IR218" s="90">
        <v>733</v>
      </c>
      <c r="IS218" s="90">
        <v>8798397</v>
      </c>
      <c r="IT218" s="90">
        <v>168046</v>
      </c>
      <c r="IU218" s="90">
        <v>0</v>
      </c>
      <c r="IV218" s="90">
        <v>0</v>
      </c>
      <c r="IW218" s="90">
        <v>0</v>
      </c>
      <c r="IX218" s="90">
        <v>0</v>
      </c>
      <c r="IY218" s="90">
        <v>0</v>
      </c>
      <c r="IZ218" s="90">
        <v>0</v>
      </c>
      <c r="JA218" s="90">
        <v>168046</v>
      </c>
      <c r="JB218" s="90">
        <v>0</v>
      </c>
      <c r="JC218" s="90">
        <v>0</v>
      </c>
      <c r="JD218" s="90">
        <v>3990</v>
      </c>
      <c r="JE218" s="90">
        <v>0</v>
      </c>
      <c r="JF218" s="90">
        <v>0</v>
      </c>
      <c r="JG218" s="90">
        <v>25197</v>
      </c>
      <c r="JH218" s="90">
        <v>26152</v>
      </c>
      <c r="JI218" s="90">
        <v>9189828</v>
      </c>
      <c r="JJ218" s="90">
        <v>6357886</v>
      </c>
      <c r="JK218" s="90">
        <v>2831942</v>
      </c>
      <c r="JL218" s="90">
        <v>2831942</v>
      </c>
      <c r="JM218" s="90">
        <v>1543413</v>
      </c>
      <c r="JN218" s="90">
        <v>447215575</v>
      </c>
      <c r="JO218" s="90">
        <v>0</v>
      </c>
      <c r="JP218" s="90">
        <v>0</v>
      </c>
      <c r="JQ218" s="100">
        <v>8798397</v>
      </c>
      <c r="JR218" s="100">
        <v>733</v>
      </c>
      <c r="JS218" s="100">
        <v>12003.27</v>
      </c>
      <c r="JT218" s="100">
        <v>325</v>
      </c>
      <c r="JU218" s="100">
        <v>12328.27</v>
      </c>
      <c r="JV218" s="100">
        <v>724</v>
      </c>
      <c r="JW218" s="100">
        <v>8925667</v>
      </c>
      <c r="JX218" s="100">
        <v>0</v>
      </c>
      <c r="JY218" s="100">
        <v>0</v>
      </c>
      <c r="JZ218" s="100">
        <v>0</v>
      </c>
      <c r="KA218" s="100">
        <v>0</v>
      </c>
      <c r="KB218" s="100">
        <v>0</v>
      </c>
      <c r="KC218" s="100">
        <v>0</v>
      </c>
      <c r="KD218" s="100">
        <v>0</v>
      </c>
      <c r="KE218" s="100">
        <v>110954</v>
      </c>
      <c r="KF218" s="100">
        <v>0</v>
      </c>
      <c r="KG218" s="100">
        <v>0</v>
      </c>
      <c r="KH218" s="100">
        <v>1234</v>
      </c>
      <c r="KI218" s="100">
        <v>0</v>
      </c>
      <c r="KJ218" s="100">
        <v>0</v>
      </c>
      <c r="KK218" s="100">
        <v>61852</v>
      </c>
      <c r="KL218" s="100">
        <v>30130</v>
      </c>
      <c r="KM218" s="100">
        <v>9129837</v>
      </c>
      <c r="KN218" s="100">
        <v>6553413</v>
      </c>
      <c r="KO218" s="100">
        <v>2576424</v>
      </c>
      <c r="KP218" s="100">
        <v>2576425</v>
      </c>
      <c r="KQ218" s="100">
        <v>1618688</v>
      </c>
      <c r="KR218" s="100">
        <v>518392326</v>
      </c>
      <c r="KS218" s="100">
        <v>0</v>
      </c>
      <c r="KT218" s="100">
        <v>1</v>
      </c>
    </row>
    <row r="219" spans="1:306" x14ac:dyDescent="0.25">
      <c r="A219" s="61">
        <v>3430</v>
      </c>
      <c r="B219" s="61" t="s">
        <v>233</v>
      </c>
      <c r="C219" s="61">
        <v>34895264</v>
      </c>
      <c r="D219" s="61">
        <v>3698</v>
      </c>
      <c r="E219" s="61">
        <v>9436.25</v>
      </c>
      <c r="F219" s="61">
        <v>75</v>
      </c>
      <c r="G219" s="61">
        <v>9511.25</v>
      </c>
      <c r="H219" s="61">
        <v>3726</v>
      </c>
      <c r="I219" s="61">
        <v>35438918</v>
      </c>
      <c r="J219" s="61">
        <v>0</v>
      </c>
      <c r="K219" s="61">
        <v>198369</v>
      </c>
      <c r="L219" s="61">
        <v>0</v>
      </c>
      <c r="M219" s="61">
        <v>0</v>
      </c>
      <c r="N219" s="61">
        <v>0</v>
      </c>
      <c r="O219" s="61">
        <v>0</v>
      </c>
      <c r="P219" s="61">
        <v>0</v>
      </c>
      <c r="Q219" s="61">
        <v>0</v>
      </c>
      <c r="R219" s="61">
        <v>511011</v>
      </c>
      <c r="S219" s="61">
        <v>36153594</v>
      </c>
      <c r="T219" s="61">
        <v>25130373</v>
      </c>
      <c r="U219" s="61">
        <v>11023221</v>
      </c>
      <c r="V219" s="61">
        <v>11023221</v>
      </c>
      <c r="W219" s="61">
        <v>3179687</v>
      </c>
      <c r="X219" s="61">
        <v>31283</v>
      </c>
      <c r="Y219" s="61">
        <v>1266787087</v>
      </c>
      <c r="Z219" s="61">
        <v>0</v>
      </c>
      <c r="AA219" s="61">
        <v>0</v>
      </c>
      <c r="AB219" s="61">
        <v>0</v>
      </c>
      <c r="AC219" s="61">
        <v>0</v>
      </c>
      <c r="AD219" s="61">
        <v>5296</v>
      </c>
      <c r="AE219" s="94">
        <v>35637287</v>
      </c>
      <c r="AF219" s="94">
        <v>3726</v>
      </c>
      <c r="AG219" s="94">
        <v>9564.49</v>
      </c>
      <c r="AH219" s="94">
        <v>0</v>
      </c>
      <c r="AI219" s="94">
        <v>9564.49</v>
      </c>
      <c r="AJ219" s="94">
        <v>3737</v>
      </c>
      <c r="AK219" s="94">
        <v>35742499</v>
      </c>
      <c r="AL219" s="94">
        <v>0</v>
      </c>
      <c r="AM219" s="94">
        <v>263004</v>
      </c>
      <c r="AN219" s="94">
        <v>0</v>
      </c>
      <c r="AO219" s="94">
        <v>0</v>
      </c>
      <c r="AP219" s="94">
        <v>0</v>
      </c>
      <c r="AQ219" s="94">
        <v>0</v>
      </c>
      <c r="AR219" s="94">
        <v>0</v>
      </c>
      <c r="AS219" s="94">
        <v>0</v>
      </c>
      <c r="AT219" s="94">
        <v>613875</v>
      </c>
      <c r="AU219" s="94">
        <v>36965469</v>
      </c>
      <c r="AV219" s="94">
        <v>25998480</v>
      </c>
      <c r="AW219" s="94">
        <v>10966989</v>
      </c>
      <c r="AX219" s="94">
        <v>10966944</v>
      </c>
      <c r="AY219" s="94">
        <v>3532794</v>
      </c>
      <c r="AZ219" s="94">
        <v>51698</v>
      </c>
      <c r="BA219" s="94">
        <v>1281516837</v>
      </c>
      <c r="BB219" s="94">
        <v>45</v>
      </c>
      <c r="BC219" s="94">
        <v>0</v>
      </c>
      <c r="BD219" s="94">
        <v>0</v>
      </c>
      <c r="BE219" s="94">
        <v>41188</v>
      </c>
      <c r="BF219" s="94">
        <v>8404</v>
      </c>
      <c r="BG219" s="94">
        <v>296499</v>
      </c>
      <c r="BH219" s="94">
        <v>0</v>
      </c>
      <c r="BI219" s="94">
        <v>0</v>
      </c>
      <c r="BJ219" s="85">
        <v>36005503</v>
      </c>
      <c r="BK219" s="85">
        <v>3737</v>
      </c>
      <c r="BL219" s="85">
        <v>9634.8700000000008</v>
      </c>
      <c r="BM219" s="85">
        <v>0</v>
      </c>
      <c r="BN219" s="85">
        <v>9634.8700000000008</v>
      </c>
      <c r="BO219" s="85">
        <v>3714</v>
      </c>
      <c r="BP219" s="85">
        <v>35783907</v>
      </c>
      <c r="BQ219" s="85">
        <v>0</v>
      </c>
      <c r="BR219" s="85">
        <v>435287</v>
      </c>
      <c r="BS219" s="85">
        <v>0</v>
      </c>
      <c r="BT219" s="85">
        <v>0</v>
      </c>
      <c r="BU219" s="85">
        <v>0</v>
      </c>
      <c r="BV219" s="85">
        <v>0</v>
      </c>
      <c r="BW219" s="85">
        <v>0</v>
      </c>
      <c r="BX219" s="85">
        <v>221602</v>
      </c>
      <c r="BY219" s="85">
        <v>1907902</v>
      </c>
      <c r="BZ219" s="85">
        <v>38861692</v>
      </c>
      <c r="CA219" s="85">
        <v>27745011</v>
      </c>
      <c r="CB219" s="85">
        <v>11116681</v>
      </c>
      <c r="CC219" s="85">
        <v>11126316</v>
      </c>
      <c r="CD219" s="85">
        <v>3690471</v>
      </c>
      <c r="CE219" s="85">
        <v>62447</v>
      </c>
      <c r="CF219" s="85">
        <v>1308886244</v>
      </c>
      <c r="CG219" s="85">
        <v>0</v>
      </c>
      <c r="CH219" s="85">
        <v>9635</v>
      </c>
      <c r="CI219" s="85">
        <v>221596</v>
      </c>
      <c r="CJ219" s="85">
        <v>0</v>
      </c>
      <c r="CK219" s="85">
        <v>49310</v>
      </c>
      <c r="CL219" s="85">
        <v>242088</v>
      </c>
      <c r="CM219" s="85">
        <v>0</v>
      </c>
      <c r="CN219" s="85">
        <v>0</v>
      </c>
      <c r="CO219" s="91">
        <v>36219194</v>
      </c>
      <c r="CP219" s="91">
        <v>3714</v>
      </c>
      <c r="CQ219" s="91">
        <v>9752.07</v>
      </c>
      <c r="CR219" s="91">
        <v>0</v>
      </c>
      <c r="CS219" s="91">
        <v>9752.07</v>
      </c>
      <c r="CT219" s="91">
        <v>3684</v>
      </c>
      <c r="CU219" s="91">
        <v>35926626</v>
      </c>
      <c r="CV219" s="91">
        <v>0</v>
      </c>
      <c r="CW219" s="91">
        <v>348197</v>
      </c>
      <c r="CX219" s="91">
        <v>0</v>
      </c>
      <c r="CY219" s="91">
        <v>0</v>
      </c>
      <c r="CZ219" s="91">
        <v>0</v>
      </c>
      <c r="DA219" s="91">
        <v>0</v>
      </c>
      <c r="DB219" s="91">
        <v>0</v>
      </c>
      <c r="DC219" s="91">
        <v>292562</v>
      </c>
      <c r="DD219" s="91">
        <v>2353735</v>
      </c>
      <c r="DE219" s="91">
        <v>39540012</v>
      </c>
      <c r="DF219" s="91">
        <v>27840226</v>
      </c>
      <c r="DG219" s="91">
        <v>11699786</v>
      </c>
      <c r="DH219" s="91">
        <v>11719290</v>
      </c>
      <c r="DI219" s="91">
        <v>3718148</v>
      </c>
      <c r="DJ219" s="91">
        <v>63365</v>
      </c>
      <c r="DK219" s="91">
        <v>1350482397</v>
      </c>
      <c r="DL219" s="91">
        <v>0</v>
      </c>
      <c r="DM219" s="91">
        <v>19504</v>
      </c>
      <c r="DN219" s="91">
        <v>292568</v>
      </c>
      <c r="DO219" s="91">
        <v>1666</v>
      </c>
      <c r="DP219" s="91">
        <v>0</v>
      </c>
      <c r="DQ219" s="91">
        <v>324658</v>
      </c>
      <c r="DR219" s="91">
        <v>0</v>
      </c>
      <c r="DS219" s="91">
        <v>0</v>
      </c>
      <c r="DT219" s="91">
        <v>0</v>
      </c>
      <c r="DU219" s="92">
        <v>36274823</v>
      </c>
      <c r="DV219" s="92">
        <v>3684</v>
      </c>
      <c r="DW219" s="92">
        <v>9846.59</v>
      </c>
      <c r="DX219" s="92">
        <v>0</v>
      </c>
      <c r="DY219" s="92">
        <v>9846.59</v>
      </c>
      <c r="DZ219" s="92">
        <v>3670</v>
      </c>
      <c r="EA219" s="92">
        <v>36274823</v>
      </c>
      <c r="EB219" s="92">
        <v>0</v>
      </c>
      <c r="EC219" s="92">
        <v>781551</v>
      </c>
      <c r="ED219" s="92">
        <v>0</v>
      </c>
      <c r="EE219" s="92">
        <v>0</v>
      </c>
      <c r="EF219" s="92">
        <v>0</v>
      </c>
      <c r="EG219" s="92">
        <v>0</v>
      </c>
      <c r="EH219" s="92">
        <v>0</v>
      </c>
      <c r="EI219" s="92">
        <v>137852</v>
      </c>
      <c r="EJ219" s="92">
        <v>2520930</v>
      </c>
      <c r="EK219" s="92">
        <v>40111228</v>
      </c>
      <c r="EL219" s="92">
        <v>28490820</v>
      </c>
      <c r="EM219" s="92">
        <v>11620408</v>
      </c>
      <c r="EN219" s="92">
        <v>11620408</v>
      </c>
      <c r="EO219" s="92">
        <v>4412000</v>
      </c>
      <c r="EP219" s="92">
        <v>64898</v>
      </c>
      <c r="EQ219" s="92">
        <v>1406322239</v>
      </c>
      <c r="ER219" s="92">
        <v>0</v>
      </c>
      <c r="ES219" s="92">
        <v>0</v>
      </c>
      <c r="ET219" s="92">
        <v>137838</v>
      </c>
      <c r="EU219" s="92">
        <v>11606</v>
      </c>
      <c r="EV219" s="92">
        <v>0</v>
      </c>
      <c r="EW219" s="92">
        <v>384466</v>
      </c>
      <c r="EX219" s="92">
        <v>0</v>
      </c>
      <c r="EY219" s="92">
        <v>0</v>
      </c>
      <c r="EZ219" s="92">
        <v>0</v>
      </c>
      <c r="FA219" s="88">
        <v>36918536</v>
      </c>
      <c r="FB219" s="88">
        <v>3670</v>
      </c>
      <c r="FC219" s="88">
        <v>10059.549999999999</v>
      </c>
      <c r="FD219" s="88">
        <v>175</v>
      </c>
      <c r="FE219" s="88">
        <v>10234.549999999999</v>
      </c>
      <c r="FF219" s="88">
        <v>3658</v>
      </c>
      <c r="FG219" s="88">
        <v>37437984</v>
      </c>
      <c r="FH219" s="88">
        <v>0</v>
      </c>
      <c r="FI219" s="88">
        <v>0</v>
      </c>
      <c r="FJ219" s="88">
        <v>1055414</v>
      </c>
      <c r="FK219" s="88">
        <v>0</v>
      </c>
      <c r="FL219" s="88">
        <v>0</v>
      </c>
      <c r="FM219" s="88">
        <v>0</v>
      </c>
      <c r="FN219" s="88">
        <v>0</v>
      </c>
      <c r="FO219" s="88">
        <v>122815</v>
      </c>
      <c r="FP219" s="88">
        <v>552823</v>
      </c>
      <c r="FQ219" s="88">
        <v>2017</v>
      </c>
      <c r="FR219" s="88">
        <v>58238</v>
      </c>
      <c r="FS219" s="88">
        <v>0</v>
      </c>
      <c r="FT219" s="88">
        <v>0</v>
      </c>
      <c r="FU219" s="88">
        <v>600278</v>
      </c>
      <c r="FV219" s="88">
        <v>0</v>
      </c>
      <c r="FW219" s="88">
        <v>39829569</v>
      </c>
      <c r="FX219" s="88">
        <v>29606068</v>
      </c>
      <c r="FY219" s="88">
        <v>10223501</v>
      </c>
      <c r="FZ219" s="88">
        <v>10223501</v>
      </c>
      <c r="GA219" s="88">
        <v>6649322</v>
      </c>
      <c r="GB219" s="88">
        <v>1462073744</v>
      </c>
      <c r="GC219" s="88">
        <v>0</v>
      </c>
      <c r="GD219" s="88">
        <v>0</v>
      </c>
      <c r="GE219" s="93">
        <v>38493398</v>
      </c>
      <c r="GF219" s="93">
        <v>3658</v>
      </c>
      <c r="GG219" s="93">
        <v>10523.07</v>
      </c>
      <c r="GH219" s="93">
        <v>179</v>
      </c>
      <c r="GI219" s="93">
        <v>10702.07</v>
      </c>
      <c r="GJ219" s="93">
        <v>3583</v>
      </c>
      <c r="GK219" s="93">
        <v>38345517</v>
      </c>
      <c r="GL219" s="93">
        <v>147881</v>
      </c>
      <c r="GM219" s="93">
        <v>0</v>
      </c>
      <c r="GN219" s="93">
        <v>523960</v>
      </c>
      <c r="GO219" s="93">
        <v>0</v>
      </c>
      <c r="GP219" s="93">
        <v>0</v>
      </c>
      <c r="GQ219" s="93">
        <v>0</v>
      </c>
      <c r="GR219" s="93">
        <v>0</v>
      </c>
      <c r="GS219" s="93">
        <v>802655</v>
      </c>
      <c r="GT219" s="93">
        <v>548723</v>
      </c>
      <c r="GU219" s="93">
        <v>0</v>
      </c>
      <c r="GV219" s="93">
        <v>55336</v>
      </c>
      <c r="GW219" s="93">
        <v>0</v>
      </c>
      <c r="GX219" s="93">
        <v>0</v>
      </c>
      <c r="GY219" s="93">
        <v>855370</v>
      </c>
      <c r="GZ219" s="93">
        <v>0</v>
      </c>
      <c r="HA219" s="93">
        <v>41279442</v>
      </c>
      <c r="HB219" s="93">
        <v>30401135</v>
      </c>
      <c r="HC219" s="93">
        <v>10878307</v>
      </c>
      <c r="HD219" s="93">
        <v>10878307</v>
      </c>
      <c r="HE219" s="93">
        <v>6583575</v>
      </c>
      <c r="HF219" s="93">
        <v>1513121864</v>
      </c>
      <c r="HG219" s="93">
        <v>0</v>
      </c>
      <c r="HH219" s="93">
        <v>0</v>
      </c>
      <c r="HI219" s="65">
        <v>38869477</v>
      </c>
      <c r="HJ219" s="65">
        <v>3583</v>
      </c>
      <c r="HK219" s="65">
        <v>10848.31</v>
      </c>
      <c r="HL219" s="65">
        <v>0</v>
      </c>
      <c r="HM219" s="65">
        <v>10848.31</v>
      </c>
      <c r="HN219" s="65">
        <v>3462</v>
      </c>
      <c r="HO219" s="65">
        <v>37556849</v>
      </c>
      <c r="HP219" s="65">
        <v>1312628</v>
      </c>
      <c r="HQ219" s="65">
        <v>0</v>
      </c>
      <c r="HR219" s="65">
        <v>218039</v>
      </c>
      <c r="HS219" s="65">
        <v>0</v>
      </c>
      <c r="HT219" s="65">
        <v>0</v>
      </c>
      <c r="HU219" s="65">
        <v>0</v>
      </c>
      <c r="HV219" s="65">
        <v>0</v>
      </c>
      <c r="HW219" s="65">
        <v>1312646</v>
      </c>
      <c r="HX219" s="65">
        <v>544323</v>
      </c>
      <c r="HY219" s="65">
        <v>0</v>
      </c>
      <c r="HZ219" s="65">
        <v>36179</v>
      </c>
      <c r="IA219" s="65">
        <v>0</v>
      </c>
      <c r="IB219" s="65">
        <v>0</v>
      </c>
      <c r="IC219" s="65">
        <v>1075468</v>
      </c>
      <c r="ID219" s="65">
        <v>13013</v>
      </c>
      <c r="IE219" s="65">
        <v>42069145</v>
      </c>
      <c r="IF219" s="65">
        <v>31838473</v>
      </c>
      <c r="IG219" s="65">
        <v>10230672</v>
      </c>
      <c r="IH219" s="65">
        <v>10230672</v>
      </c>
      <c r="II219" s="65">
        <v>8385663</v>
      </c>
      <c r="IJ219" s="65">
        <v>1593289748</v>
      </c>
      <c r="IK219" s="65">
        <v>0</v>
      </c>
      <c r="IL219" s="65">
        <v>0</v>
      </c>
      <c r="IM219" s="90">
        <v>37774888</v>
      </c>
      <c r="IN219" s="90">
        <v>3462</v>
      </c>
      <c r="IO219" s="90">
        <v>10911.29</v>
      </c>
      <c r="IP219" s="90">
        <v>0</v>
      </c>
      <c r="IQ219" s="90">
        <v>10911.29</v>
      </c>
      <c r="IR219" s="90">
        <v>3375</v>
      </c>
      <c r="IS219" s="90">
        <v>36825604</v>
      </c>
      <c r="IT219" s="90">
        <v>949284</v>
      </c>
      <c r="IU219" s="90">
        <v>0</v>
      </c>
      <c r="IV219" s="90">
        <v>382065</v>
      </c>
      <c r="IW219" s="90">
        <v>0</v>
      </c>
      <c r="IX219" s="90">
        <v>0</v>
      </c>
      <c r="IY219" s="90">
        <v>0</v>
      </c>
      <c r="IZ219" s="90">
        <v>0</v>
      </c>
      <c r="JA219" s="90">
        <v>949282</v>
      </c>
      <c r="JB219" s="90">
        <v>544548</v>
      </c>
      <c r="JC219" s="90">
        <v>852</v>
      </c>
      <c r="JD219" s="90">
        <v>27357</v>
      </c>
      <c r="JE219" s="90">
        <v>0</v>
      </c>
      <c r="JF219" s="90">
        <v>0</v>
      </c>
      <c r="JG219" s="90">
        <v>1251449</v>
      </c>
      <c r="JH219" s="90">
        <v>13076</v>
      </c>
      <c r="JI219" s="90">
        <v>40943517</v>
      </c>
      <c r="JJ219" s="90">
        <v>32658981</v>
      </c>
      <c r="JK219" s="90">
        <v>8284536</v>
      </c>
      <c r="JL219" s="90">
        <v>8284536</v>
      </c>
      <c r="JM219" s="90">
        <v>12679251</v>
      </c>
      <c r="JN219" s="90">
        <v>1794530811</v>
      </c>
      <c r="JO219" s="90">
        <v>0</v>
      </c>
      <c r="JP219" s="90">
        <v>0</v>
      </c>
      <c r="JQ219" s="100">
        <v>37207669</v>
      </c>
      <c r="JR219" s="100">
        <v>3375</v>
      </c>
      <c r="JS219" s="100">
        <v>11024.49</v>
      </c>
      <c r="JT219" s="100">
        <v>325</v>
      </c>
      <c r="JU219" s="100">
        <v>11349.49</v>
      </c>
      <c r="JV219" s="100">
        <v>3347</v>
      </c>
      <c r="JW219" s="100">
        <v>37986743</v>
      </c>
      <c r="JX219" s="100">
        <v>0</v>
      </c>
      <c r="JY219" s="100">
        <v>0</v>
      </c>
      <c r="JZ219" s="100">
        <v>489684</v>
      </c>
      <c r="KA219" s="100">
        <v>0</v>
      </c>
      <c r="KB219" s="100">
        <v>0</v>
      </c>
      <c r="KC219" s="100">
        <v>0</v>
      </c>
      <c r="KD219" s="100">
        <v>0</v>
      </c>
      <c r="KE219" s="100">
        <v>317786</v>
      </c>
      <c r="KF219" s="100">
        <v>545611</v>
      </c>
      <c r="KG219" s="100">
        <v>0</v>
      </c>
      <c r="KH219" s="100">
        <v>72384</v>
      </c>
      <c r="KI219" s="100">
        <v>0</v>
      </c>
      <c r="KJ219" s="100">
        <v>0</v>
      </c>
      <c r="KK219" s="100">
        <v>1703332</v>
      </c>
      <c r="KL219" s="100">
        <v>60260</v>
      </c>
      <c r="KM219" s="100">
        <v>41175800</v>
      </c>
      <c r="KN219" s="100">
        <v>33309977</v>
      </c>
      <c r="KO219" s="100">
        <v>7865823</v>
      </c>
      <c r="KP219" s="100">
        <v>7865838</v>
      </c>
      <c r="KQ219" s="100">
        <v>13907711</v>
      </c>
      <c r="KR219" s="100">
        <v>2070295701</v>
      </c>
      <c r="KS219" s="100">
        <v>0</v>
      </c>
      <c r="KT219" s="100">
        <v>15</v>
      </c>
    </row>
    <row r="220" spans="1:306" x14ac:dyDescent="0.25">
      <c r="A220" s="61">
        <v>3434</v>
      </c>
      <c r="B220" s="61" t="s">
        <v>234</v>
      </c>
      <c r="C220" s="61">
        <v>8961667</v>
      </c>
      <c r="D220" s="61">
        <v>880</v>
      </c>
      <c r="E220" s="61">
        <v>10183.709999999999</v>
      </c>
      <c r="F220" s="61">
        <v>75</v>
      </c>
      <c r="G220" s="61">
        <v>10258.709999999999</v>
      </c>
      <c r="H220" s="61">
        <v>889</v>
      </c>
      <c r="I220" s="61">
        <v>9119993</v>
      </c>
      <c r="J220" s="61">
        <v>1152317</v>
      </c>
      <c r="K220" s="61">
        <v>0</v>
      </c>
      <c r="L220" s="61">
        <v>0</v>
      </c>
      <c r="M220" s="61">
        <v>420139</v>
      </c>
      <c r="N220" s="61">
        <v>0</v>
      </c>
      <c r="O220" s="61">
        <v>0</v>
      </c>
      <c r="P220" s="61">
        <v>0</v>
      </c>
      <c r="Q220" s="61">
        <v>0</v>
      </c>
      <c r="R220" s="61">
        <v>0</v>
      </c>
      <c r="S220" s="61">
        <v>10708265</v>
      </c>
      <c r="T220" s="61">
        <v>6802304</v>
      </c>
      <c r="U220" s="61">
        <v>3905961</v>
      </c>
      <c r="V220" s="61">
        <v>2442656</v>
      </c>
      <c r="W220" s="61">
        <v>647343</v>
      </c>
      <c r="X220" s="61">
        <v>255</v>
      </c>
      <c r="Y220" s="61">
        <v>289927873</v>
      </c>
      <c r="Z220" s="61">
        <v>1463305</v>
      </c>
      <c r="AA220" s="61">
        <v>0</v>
      </c>
      <c r="AB220" s="61">
        <v>0</v>
      </c>
      <c r="AC220" s="61">
        <v>0</v>
      </c>
      <c r="AD220" s="61">
        <v>15816</v>
      </c>
      <c r="AE220" s="94">
        <v>9244960</v>
      </c>
      <c r="AF220" s="94">
        <v>889</v>
      </c>
      <c r="AG220" s="94">
        <v>10399.280000000001</v>
      </c>
      <c r="AH220" s="94">
        <v>0</v>
      </c>
      <c r="AI220" s="94">
        <v>10399.280000000001</v>
      </c>
      <c r="AJ220" s="94">
        <v>893</v>
      </c>
      <c r="AK220" s="94">
        <v>9286557</v>
      </c>
      <c r="AL220" s="94">
        <v>1447489</v>
      </c>
      <c r="AM220" s="94">
        <v>0</v>
      </c>
      <c r="AN220" s="94">
        <v>0</v>
      </c>
      <c r="AO220" s="94">
        <v>0</v>
      </c>
      <c r="AP220" s="94">
        <v>0</v>
      </c>
      <c r="AQ220" s="94">
        <v>0</v>
      </c>
      <c r="AR220" s="94">
        <v>0</v>
      </c>
      <c r="AS220" s="94">
        <v>0</v>
      </c>
      <c r="AT220" s="94">
        <v>0</v>
      </c>
      <c r="AU220" s="94">
        <v>10737800</v>
      </c>
      <c r="AV220" s="94">
        <v>6651928</v>
      </c>
      <c r="AW220" s="94">
        <v>4085872</v>
      </c>
      <c r="AX220" s="94">
        <v>1924480</v>
      </c>
      <c r="AY220" s="94">
        <v>1226623</v>
      </c>
      <c r="AZ220" s="94">
        <v>210</v>
      </c>
      <c r="BA220" s="94">
        <v>289576937</v>
      </c>
      <c r="BB220" s="94">
        <v>2161392</v>
      </c>
      <c r="BC220" s="94">
        <v>0</v>
      </c>
      <c r="BD220" s="94">
        <v>0</v>
      </c>
      <c r="BE220" s="94">
        <v>3754</v>
      </c>
      <c r="BF220" s="94">
        <v>0</v>
      </c>
      <c r="BG220" s="94">
        <v>0</v>
      </c>
      <c r="BH220" s="94">
        <v>0</v>
      </c>
      <c r="BI220" s="94">
        <v>0</v>
      </c>
      <c r="BJ220" s="85">
        <v>8576408</v>
      </c>
      <c r="BK220" s="85">
        <v>893</v>
      </c>
      <c r="BL220" s="85">
        <v>9604.0400000000009</v>
      </c>
      <c r="BM220" s="85">
        <v>0</v>
      </c>
      <c r="BN220" s="85">
        <v>9604.0400000000009</v>
      </c>
      <c r="BO220" s="85">
        <v>889</v>
      </c>
      <c r="BP220" s="85">
        <v>8537992</v>
      </c>
      <c r="BQ220" s="85">
        <v>2157638</v>
      </c>
      <c r="BR220" s="85">
        <v>0</v>
      </c>
      <c r="BS220" s="85">
        <v>0</v>
      </c>
      <c r="BT220" s="85">
        <v>0</v>
      </c>
      <c r="BU220" s="85">
        <v>0</v>
      </c>
      <c r="BV220" s="85">
        <v>0</v>
      </c>
      <c r="BW220" s="85">
        <v>0</v>
      </c>
      <c r="BX220" s="85">
        <v>38416</v>
      </c>
      <c r="BY220" s="85">
        <v>0</v>
      </c>
      <c r="BZ220" s="85">
        <v>10782493</v>
      </c>
      <c r="CA220" s="85">
        <v>7323316</v>
      </c>
      <c r="CB220" s="85">
        <v>3459177</v>
      </c>
      <c r="CC220" s="85">
        <v>2550000</v>
      </c>
      <c r="CD220" s="85">
        <v>0</v>
      </c>
      <c r="CE220" s="85">
        <v>536</v>
      </c>
      <c r="CF220" s="85">
        <v>297050355</v>
      </c>
      <c r="CG220" s="85">
        <v>909177</v>
      </c>
      <c r="CH220" s="85">
        <v>0</v>
      </c>
      <c r="CI220" s="85">
        <v>38416</v>
      </c>
      <c r="CJ220" s="85">
        <v>0</v>
      </c>
      <c r="CK220" s="85">
        <v>10031</v>
      </c>
      <c r="CL220" s="85">
        <v>0</v>
      </c>
      <c r="CM220" s="85">
        <v>0</v>
      </c>
      <c r="CN220" s="85">
        <v>0</v>
      </c>
      <c r="CO220" s="91">
        <v>9873316</v>
      </c>
      <c r="CP220" s="91">
        <v>889</v>
      </c>
      <c r="CQ220" s="91">
        <v>11106.09</v>
      </c>
      <c r="CR220" s="91">
        <v>0</v>
      </c>
      <c r="CS220" s="91">
        <v>11106.09</v>
      </c>
      <c r="CT220" s="91">
        <v>903</v>
      </c>
      <c r="CU220" s="91">
        <v>10028799</v>
      </c>
      <c r="CV220" s="91">
        <v>822314</v>
      </c>
      <c r="CW220" s="91">
        <v>0</v>
      </c>
      <c r="CX220" s="91">
        <v>0</v>
      </c>
      <c r="CY220" s="91">
        <v>289376</v>
      </c>
      <c r="CZ220" s="91">
        <v>0</v>
      </c>
      <c r="DA220" s="91">
        <v>0</v>
      </c>
      <c r="DB220" s="91">
        <v>0</v>
      </c>
      <c r="DC220" s="91">
        <v>0</v>
      </c>
      <c r="DD220" s="91">
        <v>0</v>
      </c>
      <c r="DE220" s="91">
        <v>11140489</v>
      </c>
      <c r="DF220" s="91">
        <v>7211780</v>
      </c>
      <c r="DG220" s="91">
        <v>3928709</v>
      </c>
      <c r="DH220" s="91">
        <v>2673850</v>
      </c>
      <c r="DI220" s="91">
        <v>0</v>
      </c>
      <c r="DJ220" s="91">
        <v>544</v>
      </c>
      <c r="DK220" s="91">
        <v>305094795</v>
      </c>
      <c r="DL220" s="91">
        <v>1254859</v>
      </c>
      <c r="DM220" s="91">
        <v>0</v>
      </c>
      <c r="DN220" s="91">
        <v>0</v>
      </c>
      <c r="DO220" s="91">
        <v>0</v>
      </c>
      <c r="DP220" s="91">
        <v>0</v>
      </c>
      <c r="DQ220" s="91">
        <v>0</v>
      </c>
      <c r="DR220" s="91">
        <v>0</v>
      </c>
      <c r="DS220" s="91">
        <v>0</v>
      </c>
      <c r="DT220" s="91">
        <v>0</v>
      </c>
      <c r="DU220" s="92">
        <v>9885630</v>
      </c>
      <c r="DV220" s="92">
        <v>903</v>
      </c>
      <c r="DW220" s="92">
        <v>10947.54</v>
      </c>
      <c r="DX220" s="92">
        <v>0</v>
      </c>
      <c r="DY220" s="92">
        <v>10947.54</v>
      </c>
      <c r="DZ220" s="92">
        <v>926</v>
      </c>
      <c r="EA220" s="92">
        <v>10137422</v>
      </c>
      <c r="EB220" s="92">
        <v>1067781</v>
      </c>
      <c r="EC220" s="92">
        <v>0</v>
      </c>
      <c r="ED220" s="92">
        <v>0</v>
      </c>
      <c r="EE220" s="92">
        <v>0</v>
      </c>
      <c r="EF220" s="92">
        <v>0</v>
      </c>
      <c r="EG220" s="92">
        <v>0</v>
      </c>
      <c r="EH220" s="92">
        <v>0</v>
      </c>
      <c r="EI220" s="92">
        <v>0</v>
      </c>
      <c r="EJ220" s="92">
        <v>0</v>
      </c>
      <c r="EK220" s="92">
        <v>11392281</v>
      </c>
      <c r="EL220" s="92">
        <v>7524500</v>
      </c>
      <c r="EM220" s="92">
        <v>3867781</v>
      </c>
      <c r="EN220" s="92">
        <v>2800000</v>
      </c>
      <c r="EO220" s="92">
        <v>0</v>
      </c>
      <c r="EP220" s="92">
        <v>557</v>
      </c>
      <c r="EQ220" s="92">
        <v>297794516</v>
      </c>
      <c r="ER220" s="92">
        <v>1067781</v>
      </c>
      <c r="ES220" s="92">
        <v>0</v>
      </c>
      <c r="ET220" s="92">
        <v>0</v>
      </c>
      <c r="EU220" s="92">
        <v>0</v>
      </c>
      <c r="EV220" s="92">
        <v>0</v>
      </c>
      <c r="EW220" s="92">
        <v>0</v>
      </c>
      <c r="EX220" s="92">
        <v>0</v>
      </c>
      <c r="EY220" s="92">
        <v>0</v>
      </c>
      <c r="EZ220" s="92">
        <v>0</v>
      </c>
      <c r="FA220" s="88">
        <v>10324500</v>
      </c>
      <c r="FB220" s="88">
        <v>926</v>
      </c>
      <c r="FC220" s="88">
        <v>11149.57</v>
      </c>
      <c r="FD220" s="88">
        <v>175</v>
      </c>
      <c r="FE220" s="88">
        <v>11324.57</v>
      </c>
      <c r="FF220" s="88">
        <v>951</v>
      </c>
      <c r="FG220" s="88">
        <v>10769666</v>
      </c>
      <c r="FH220" s="88">
        <v>0</v>
      </c>
      <c r="FI220" s="88">
        <v>1067781</v>
      </c>
      <c r="FJ220" s="88">
        <v>0</v>
      </c>
      <c r="FK220" s="88">
        <v>0</v>
      </c>
      <c r="FL220" s="88">
        <v>0</v>
      </c>
      <c r="FM220" s="88">
        <v>0</v>
      </c>
      <c r="FN220" s="88">
        <v>0</v>
      </c>
      <c r="FO220" s="88">
        <v>0</v>
      </c>
      <c r="FP220" s="88">
        <v>0</v>
      </c>
      <c r="FQ220" s="88">
        <v>0</v>
      </c>
      <c r="FR220" s="88">
        <v>4960</v>
      </c>
      <c r="FS220" s="88">
        <v>0</v>
      </c>
      <c r="FT220" s="88">
        <v>0</v>
      </c>
      <c r="FU220" s="88">
        <v>0</v>
      </c>
      <c r="FV220" s="88">
        <v>0</v>
      </c>
      <c r="FW220" s="88">
        <v>11842407</v>
      </c>
      <c r="FX220" s="88">
        <v>7858362</v>
      </c>
      <c r="FY220" s="88">
        <v>3984045</v>
      </c>
      <c r="FZ220" s="88">
        <v>2900000</v>
      </c>
      <c r="GA220" s="88">
        <v>0</v>
      </c>
      <c r="GB220" s="88">
        <v>327199900</v>
      </c>
      <c r="GC220" s="88">
        <v>1084045</v>
      </c>
      <c r="GD220" s="88">
        <v>0</v>
      </c>
      <c r="GE220" s="93">
        <v>10758362</v>
      </c>
      <c r="GF220" s="93">
        <v>951</v>
      </c>
      <c r="GG220" s="93">
        <v>11312.68</v>
      </c>
      <c r="GH220" s="93">
        <v>179</v>
      </c>
      <c r="GI220" s="93">
        <v>11491.68</v>
      </c>
      <c r="GJ220" s="93">
        <v>979</v>
      </c>
      <c r="GK220" s="93">
        <v>11250355</v>
      </c>
      <c r="GL220" s="93">
        <v>0</v>
      </c>
      <c r="GM220" s="93">
        <v>1079085</v>
      </c>
      <c r="GN220" s="93">
        <v>0</v>
      </c>
      <c r="GO220" s="93">
        <v>0</v>
      </c>
      <c r="GP220" s="93">
        <v>16888</v>
      </c>
      <c r="GQ220" s="93">
        <v>0</v>
      </c>
      <c r="GR220" s="93">
        <v>0</v>
      </c>
      <c r="GS220" s="93">
        <v>0</v>
      </c>
      <c r="GT220" s="93">
        <v>0</v>
      </c>
      <c r="GU220" s="93">
        <v>13456</v>
      </c>
      <c r="GV220" s="93">
        <v>0</v>
      </c>
      <c r="GW220" s="93">
        <v>0</v>
      </c>
      <c r="GX220" s="93">
        <v>-1</v>
      </c>
      <c r="GY220" s="93">
        <v>0</v>
      </c>
      <c r="GZ220" s="93">
        <v>0</v>
      </c>
      <c r="HA220" s="93">
        <v>12359783</v>
      </c>
      <c r="HB220" s="93">
        <v>7811909</v>
      </c>
      <c r="HC220" s="93">
        <v>4547874</v>
      </c>
      <c r="HD220" s="93">
        <v>3000000</v>
      </c>
      <c r="HE220" s="93">
        <v>0</v>
      </c>
      <c r="HF220" s="93">
        <v>354680100</v>
      </c>
      <c r="HG220" s="93">
        <v>1547874</v>
      </c>
      <c r="HH220" s="93">
        <v>0</v>
      </c>
      <c r="HI220" s="65">
        <v>10811909</v>
      </c>
      <c r="HJ220" s="65">
        <v>979</v>
      </c>
      <c r="HK220" s="65">
        <v>11043.83</v>
      </c>
      <c r="HL220" s="65">
        <v>0</v>
      </c>
      <c r="HM220" s="65">
        <v>11043.83</v>
      </c>
      <c r="HN220" s="65">
        <v>977</v>
      </c>
      <c r="HO220" s="65">
        <v>10789822</v>
      </c>
      <c r="HP220" s="65">
        <v>22087</v>
      </c>
      <c r="HQ220" s="65">
        <v>1534419</v>
      </c>
      <c r="HR220" s="65">
        <v>0</v>
      </c>
      <c r="HS220" s="65">
        <v>0</v>
      </c>
      <c r="HT220" s="65">
        <v>0</v>
      </c>
      <c r="HU220" s="65">
        <v>0</v>
      </c>
      <c r="HV220" s="65">
        <v>0</v>
      </c>
      <c r="HW220" s="65">
        <v>22088</v>
      </c>
      <c r="HX220" s="65">
        <v>0</v>
      </c>
      <c r="HY220" s="65">
        <v>274</v>
      </c>
      <c r="HZ220" s="65">
        <v>0</v>
      </c>
      <c r="IA220" s="65">
        <v>0</v>
      </c>
      <c r="IB220" s="65">
        <v>0</v>
      </c>
      <c r="IC220" s="65">
        <v>16672</v>
      </c>
      <c r="ID220" s="65">
        <v>13013</v>
      </c>
      <c r="IE220" s="65">
        <v>12398375</v>
      </c>
      <c r="IF220" s="65">
        <v>8375512</v>
      </c>
      <c r="IG220" s="65">
        <v>4022863</v>
      </c>
      <c r="IH220" s="65">
        <v>3100000</v>
      </c>
      <c r="II220" s="65">
        <v>0</v>
      </c>
      <c r="IJ220" s="65">
        <v>395192300</v>
      </c>
      <c r="IK220" s="65">
        <v>922863</v>
      </c>
      <c r="IL220" s="65">
        <v>0</v>
      </c>
      <c r="IM220" s="90">
        <v>11475512</v>
      </c>
      <c r="IN220" s="90">
        <v>977</v>
      </c>
      <c r="IO220" s="90">
        <v>11745.66</v>
      </c>
      <c r="IP220" s="90">
        <v>0</v>
      </c>
      <c r="IQ220" s="90">
        <v>11745.66</v>
      </c>
      <c r="IR220" s="90">
        <v>996</v>
      </c>
      <c r="IS220" s="90">
        <v>11698677</v>
      </c>
      <c r="IT220" s="90">
        <v>0</v>
      </c>
      <c r="IU220" s="90">
        <v>848729</v>
      </c>
      <c r="IV220" s="90">
        <v>0</v>
      </c>
      <c r="IW220" s="90">
        <v>0</v>
      </c>
      <c r="IX220" s="90">
        <v>382115</v>
      </c>
      <c r="IY220" s="90">
        <v>0</v>
      </c>
      <c r="IZ220" s="90">
        <v>0</v>
      </c>
      <c r="JA220" s="90">
        <v>0</v>
      </c>
      <c r="JB220" s="90">
        <v>0</v>
      </c>
      <c r="JC220" s="90">
        <v>0</v>
      </c>
      <c r="JD220" s="90">
        <v>226029</v>
      </c>
      <c r="JE220" s="90">
        <v>0</v>
      </c>
      <c r="JF220" s="90">
        <v>0</v>
      </c>
      <c r="JG220" s="90">
        <v>43933</v>
      </c>
      <c r="JH220" s="90">
        <v>13076</v>
      </c>
      <c r="JI220" s="90">
        <v>13212559</v>
      </c>
      <c r="JJ220" s="90">
        <v>8355742</v>
      </c>
      <c r="JK220" s="90">
        <v>4856817</v>
      </c>
      <c r="JL220" s="90">
        <v>4300000</v>
      </c>
      <c r="JM220" s="90">
        <v>1295000</v>
      </c>
      <c r="JN220" s="90">
        <v>517430000</v>
      </c>
      <c r="JO220" s="90">
        <v>556817</v>
      </c>
      <c r="JP220" s="90">
        <v>0</v>
      </c>
      <c r="JQ220" s="100">
        <v>12655742</v>
      </c>
      <c r="JR220" s="100">
        <v>996</v>
      </c>
      <c r="JS220" s="100">
        <v>12706.57</v>
      </c>
      <c r="JT220" s="100">
        <v>325</v>
      </c>
      <c r="JU220" s="100">
        <v>13031.57</v>
      </c>
      <c r="JV220" s="100">
        <v>993</v>
      </c>
      <c r="JW220" s="100">
        <v>12940349</v>
      </c>
      <c r="JX220" s="100">
        <v>0</v>
      </c>
      <c r="JY220" s="100">
        <v>273779</v>
      </c>
      <c r="JZ220" s="100">
        <v>0</v>
      </c>
      <c r="KA220" s="100">
        <v>0</v>
      </c>
      <c r="KB220" s="100">
        <v>0</v>
      </c>
      <c r="KC220" s="100">
        <v>0</v>
      </c>
      <c r="KD220" s="100">
        <v>0</v>
      </c>
      <c r="KE220" s="100">
        <v>39095</v>
      </c>
      <c r="KF220" s="100">
        <v>0</v>
      </c>
      <c r="KG220" s="100">
        <v>0</v>
      </c>
      <c r="KH220" s="100">
        <v>0</v>
      </c>
      <c r="KI220" s="100">
        <v>0</v>
      </c>
      <c r="KJ220" s="100">
        <v>0</v>
      </c>
      <c r="KK220" s="100">
        <v>66840</v>
      </c>
      <c r="KL220" s="100">
        <v>15065</v>
      </c>
      <c r="KM220" s="100">
        <v>13335128</v>
      </c>
      <c r="KN220" s="100">
        <v>7100196</v>
      </c>
      <c r="KO220" s="100">
        <v>6234932</v>
      </c>
      <c r="KP220" s="100">
        <v>3700000</v>
      </c>
      <c r="KQ220" s="100">
        <v>1859813</v>
      </c>
      <c r="KR220" s="100">
        <v>644232500</v>
      </c>
      <c r="KS220" s="100">
        <v>2534932</v>
      </c>
      <c r="KT220" s="100">
        <v>0</v>
      </c>
    </row>
    <row r="221" spans="1:306" x14ac:dyDescent="0.25">
      <c r="A221" s="61">
        <v>3437</v>
      </c>
      <c r="B221" s="61" t="s">
        <v>235</v>
      </c>
      <c r="C221" s="61">
        <v>42607385</v>
      </c>
      <c r="D221" s="61">
        <v>3876</v>
      </c>
      <c r="E221" s="61">
        <v>10992.62</v>
      </c>
      <c r="F221" s="61">
        <v>75</v>
      </c>
      <c r="G221" s="61">
        <v>11067.62</v>
      </c>
      <c r="H221" s="61">
        <v>3827</v>
      </c>
      <c r="I221" s="61">
        <v>42355782</v>
      </c>
      <c r="J221" s="61">
        <v>0</v>
      </c>
      <c r="K221" s="61">
        <v>0</v>
      </c>
      <c r="L221" s="61">
        <v>0</v>
      </c>
      <c r="M221" s="61">
        <v>0</v>
      </c>
      <c r="N221" s="61">
        <v>0</v>
      </c>
      <c r="O221" s="61">
        <v>0</v>
      </c>
      <c r="P221" s="61">
        <v>0</v>
      </c>
      <c r="Q221" s="61">
        <v>542313</v>
      </c>
      <c r="R221" s="61">
        <v>0</v>
      </c>
      <c r="S221" s="61">
        <v>43177030</v>
      </c>
      <c r="T221" s="61">
        <v>8215505</v>
      </c>
      <c r="U221" s="61">
        <v>34961525</v>
      </c>
      <c r="V221" s="61">
        <v>34972593</v>
      </c>
      <c r="W221" s="61">
        <v>3999921</v>
      </c>
      <c r="X221" s="61">
        <v>318907</v>
      </c>
      <c r="Y221" s="61">
        <v>3352199906</v>
      </c>
      <c r="Z221" s="61">
        <v>0</v>
      </c>
      <c r="AA221" s="61">
        <v>11068</v>
      </c>
      <c r="AB221" s="61">
        <v>251603</v>
      </c>
      <c r="AC221" s="61">
        <v>27332</v>
      </c>
      <c r="AD221" s="61">
        <v>0</v>
      </c>
      <c r="AE221" s="94">
        <v>42355782</v>
      </c>
      <c r="AF221" s="94">
        <v>3827</v>
      </c>
      <c r="AG221" s="94">
        <v>11067.62</v>
      </c>
      <c r="AH221" s="94">
        <v>0</v>
      </c>
      <c r="AI221" s="94">
        <v>11067.62</v>
      </c>
      <c r="AJ221" s="94">
        <v>3763</v>
      </c>
      <c r="AK221" s="94">
        <v>41647454</v>
      </c>
      <c r="AL221" s="94">
        <v>0</v>
      </c>
      <c r="AM221" s="94">
        <v>0</v>
      </c>
      <c r="AN221" s="94">
        <v>0</v>
      </c>
      <c r="AO221" s="94">
        <v>0</v>
      </c>
      <c r="AP221" s="94">
        <v>0</v>
      </c>
      <c r="AQ221" s="94">
        <v>0</v>
      </c>
      <c r="AR221" s="94">
        <v>0</v>
      </c>
      <c r="AS221" s="94">
        <v>708328</v>
      </c>
      <c r="AT221" s="94">
        <v>0</v>
      </c>
      <c r="AU221" s="94">
        <v>43309846</v>
      </c>
      <c r="AV221" s="94">
        <v>6982511</v>
      </c>
      <c r="AW221" s="94">
        <v>36327335</v>
      </c>
      <c r="AX221" s="94">
        <v>36360538</v>
      </c>
      <c r="AY221" s="94">
        <v>3372061</v>
      </c>
      <c r="AZ221" s="94">
        <v>303528</v>
      </c>
      <c r="BA221" s="94">
        <v>3397888891</v>
      </c>
      <c r="BB221" s="94">
        <v>0</v>
      </c>
      <c r="BC221" s="94">
        <v>33203</v>
      </c>
      <c r="BD221" s="94">
        <v>708328</v>
      </c>
      <c r="BE221" s="94">
        <v>0</v>
      </c>
      <c r="BF221" s="94">
        <v>2248</v>
      </c>
      <c r="BG221" s="94">
        <v>243488</v>
      </c>
      <c r="BH221" s="94">
        <v>0</v>
      </c>
      <c r="BI221" s="94">
        <v>0</v>
      </c>
      <c r="BJ221" s="85">
        <v>41647454</v>
      </c>
      <c r="BK221" s="85">
        <v>3763</v>
      </c>
      <c r="BL221" s="85">
        <v>11067.62</v>
      </c>
      <c r="BM221" s="85">
        <v>0</v>
      </c>
      <c r="BN221" s="85">
        <v>11067.62</v>
      </c>
      <c r="BO221" s="85">
        <v>3723</v>
      </c>
      <c r="BP221" s="85">
        <v>41204749</v>
      </c>
      <c r="BQ221" s="85">
        <v>0</v>
      </c>
      <c r="BR221" s="85">
        <v>0</v>
      </c>
      <c r="BS221" s="85">
        <v>0</v>
      </c>
      <c r="BT221" s="85">
        <v>0</v>
      </c>
      <c r="BU221" s="85">
        <v>0</v>
      </c>
      <c r="BV221" s="85">
        <v>0</v>
      </c>
      <c r="BW221" s="85">
        <v>0</v>
      </c>
      <c r="BX221" s="85">
        <v>442705</v>
      </c>
      <c r="BY221" s="85">
        <v>0</v>
      </c>
      <c r="BZ221" s="85">
        <v>42305072</v>
      </c>
      <c r="CA221" s="85">
        <v>5914651</v>
      </c>
      <c r="CB221" s="85">
        <v>36390421</v>
      </c>
      <c r="CC221" s="85">
        <v>36490029</v>
      </c>
      <c r="CD221" s="85">
        <v>4172051</v>
      </c>
      <c r="CE221" s="85">
        <v>313285</v>
      </c>
      <c r="CF221" s="85">
        <v>3454096191</v>
      </c>
      <c r="CG221" s="85">
        <v>0</v>
      </c>
      <c r="CH221" s="85">
        <v>99608</v>
      </c>
      <c r="CI221" s="85">
        <v>442705</v>
      </c>
      <c r="CJ221" s="85">
        <v>0</v>
      </c>
      <c r="CK221" s="85">
        <v>6639</v>
      </c>
      <c r="CL221" s="85">
        <v>208274</v>
      </c>
      <c r="CM221" s="85">
        <v>0</v>
      </c>
      <c r="CN221" s="85">
        <v>0</v>
      </c>
      <c r="CO221" s="91">
        <v>41204749</v>
      </c>
      <c r="CP221" s="91">
        <v>3723</v>
      </c>
      <c r="CQ221" s="91">
        <v>11067.62</v>
      </c>
      <c r="CR221" s="91">
        <v>0</v>
      </c>
      <c r="CS221" s="91">
        <v>11067.62</v>
      </c>
      <c r="CT221" s="91">
        <v>3719</v>
      </c>
      <c r="CU221" s="91">
        <v>41160479</v>
      </c>
      <c r="CV221" s="91">
        <v>0</v>
      </c>
      <c r="CW221" s="91">
        <v>33428</v>
      </c>
      <c r="CX221" s="91">
        <v>0</v>
      </c>
      <c r="CY221" s="91">
        <v>0</v>
      </c>
      <c r="CZ221" s="91">
        <v>0</v>
      </c>
      <c r="DA221" s="91">
        <v>0</v>
      </c>
      <c r="DB221" s="91">
        <v>0</v>
      </c>
      <c r="DC221" s="91">
        <v>44270</v>
      </c>
      <c r="DD221" s="91">
        <v>0</v>
      </c>
      <c r="DE221" s="91">
        <v>41510481</v>
      </c>
      <c r="DF221" s="91">
        <v>5251853</v>
      </c>
      <c r="DG221" s="91">
        <v>36258628</v>
      </c>
      <c r="DH221" s="91">
        <v>36302899</v>
      </c>
      <c r="DI221" s="91">
        <v>4210391</v>
      </c>
      <c r="DJ221" s="91">
        <v>317890</v>
      </c>
      <c r="DK221" s="91">
        <v>3574087545</v>
      </c>
      <c r="DL221" s="91">
        <v>0</v>
      </c>
      <c r="DM221" s="91">
        <v>44271</v>
      </c>
      <c r="DN221" s="91">
        <v>44270</v>
      </c>
      <c r="DO221" s="91">
        <v>10845</v>
      </c>
      <c r="DP221" s="91">
        <v>0</v>
      </c>
      <c r="DQ221" s="91">
        <v>217189</v>
      </c>
      <c r="DR221" s="91">
        <v>0</v>
      </c>
      <c r="DS221" s="91">
        <v>0</v>
      </c>
      <c r="DT221" s="91">
        <v>0</v>
      </c>
      <c r="DU221" s="92">
        <v>41193907</v>
      </c>
      <c r="DV221" s="92">
        <v>3719</v>
      </c>
      <c r="DW221" s="92">
        <v>11076.61</v>
      </c>
      <c r="DX221" s="92">
        <v>0</v>
      </c>
      <c r="DY221" s="92">
        <v>11076.61</v>
      </c>
      <c r="DZ221" s="92">
        <v>3740</v>
      </c>
      <c r="EA221" s="92">
        <v>41426521</v>
      </c>
      <c r="EB221" s="92">
        <v>0</v>
      </c>
      <c r="EC221" s="92">
        <v>0</v>
      </c>
      <c r="ED221" s="92">
        <v>0</v>
      </c>
      <c r="EE221" s="92">
        <v>0</v>
      </c>
      <c r="EF221" s="92">
        <v>0</v>
      </c>
      <c r="EG221" s="92">
        <v>0</v>
      </c>
      <c r="EH221" s="92">
        <v>0</v>
      </c>
      <c r="EI221" s="92">
        <v>0</v>
      </c>
      <c r="EJ221" s="92">
        <v>0</v>
      </c>
      <c r="EK221" s="92">
        <v>41798492</v>
      </c>
      <c r="EL221" s="92">
        <v>8662161</v>
      </c>
      <c r="EM221" s="92">
        <v>33136331</v>
      </c>
      <c r="EN221" s="92">
        <v>33136332</v>
      </c>
      <c r="EO221" s="92">
        <v>5350335</v>
      </c>
      <c r="EP221" s="92">
        <v>325583</v>
      </c>
      <c r="EQ221" s="92">
        <v>3620477936</v>
      </c>
      <c r="ER221" s="92">
        <v>0</v>
      </c>
      <c r="ES221" s="92">
        <v>1</v>
      </c>
      <c r="ET221" s="92">
        <v>0</v>
      </c>
      <c r="EU221" s="92">
        <v>4358</v>
      </c>
      <c r="EV221" s="92">
        <v>6389</v>
      </c>
      <c r="EW221" s="92">
        <v>286638</v>
      </c>
      <c r="EX221" s="92">
        <v>0</v>
      </c>
      <c r="EY221" s="92">
        <v>0</v>
      </c>
      <c r="EZ221" s="92">
        <v>74586</v>
      </c>
      <c r="FA221" s="88">
        <v>41426521</v>
      </c>
      <c r="FB221" s="88">
        <v>3740</v>
      </c>
      <c r="FC221" s="88">
        <v>11076.61</v>
      </c>
      <c r="FD221" s="88">
        <v>175</v>
      </c>
      <c r="FE221" s="88">
        <v>11251.61</v>
      </c>
      <c r="FF221" s="88">
        <v>3748</v>
      </c>
      <c r="FG221" s="88">
        <v>42171034</v>
      </c>
      <c r="FH221" s="88">
        <v>0</v>
      </c>
      <c r="FI221" s="88">
        <v>0</v>
      </c>
      <c r="FJ221" s="88">
        <v>0</v>
      </c>
      <c r="FK221" s="88">
        <v>0</v>
      </c>
      <c r="FL221" s="88">
        <v>0</v>
      </c>
      <c r="FM221" s="88">
        <v>0</v>
      </c>
      <c r="FN221" s="88">
        <v>0</v>
      </c>
      <c r="FO221" s="88">
        <v>0</v>
      </c>
      <c r="FP221" s="88">
        <v>0</v>
      </c>
      <c r="FQ221" s="88">
        <v>1417</v>
      </c>
      <c r="FR221" s="88">
        <v>0</v>
      </c>
      <c r="FS221" s="88">
        <v>0</v>
      </c>
      <c r="FT221" s="88">
        <v>0</v>
      </c>
      <c r="FU221" s="88">
        <v>398090</v>
      </c>
      <c r="FV221" s="88">
        <v>127230</v>
      </c>
      <c r="FW221" s="88">
        <v>42697772</v>
      </c>
      <c r="FX221" s="88">
        <v>10302736</v>
      </c>
      <c r="FY221" s="88">
        <v>32395036</v>
      </c>
      <c r="FZ221" s="88">
        <v>32406288</v>
      </c>
      <c r="GA221" s="88">
        <v>5016833</v>
      </c>
      <c r="GB221" s="88">
        <v>3976122362</v>
      </c>
      <c r="GC221" s="88">
        <v>0</v>
      </c>
      <c r="GD221" s="88">
        <v>11252</v>
      </c>
      <c r="GE221" s="93">
        <v>42171035</v>
      </c>
      <c r="GF221" s="93">
        <v>3748</v>
      </c>
      <c r="GG221" s="93">
        <v>11251.61</v>
      </c>
      <c r="GH221" s="93">
        <v>179</v>
      </c>
      <c r="GI221" s="93">
        <v>11430.61</v>
      </c>
      <c r="GJ221" s="93">
        <v>3744</v>
      </c>
      <c r="GK221" s="93">
        <v>42796204</v>
      </c>
      <c r="GL221" s="93">
        <v>0</v>
      </c>
      <c r="GM221" s="93">
        <v>0</v>
      </c>
      <c r="GN221" s="93">
        <v>0</v>
      </c>
      <c r="GO221" s="93">
        <v>0</v>
      </c>
      <c r="GP221" s="93">
        <v>0</v>
      </c>
      <c r="GQ221" s="93">
        <v>0</v>
      </c>
      <c r="GR221" s="93">
        <v>0</v>
      </c>
      <c r="GS221" s="93">
        <v>45722</v>
      </c>
      <c r="GT221" s="93">
        <v>0</v>
      </c>
      <c r="GU221" s="93">
        <v>31467</v>
      </c>
      <c r="GV221" s="93">
        <v>41243</v>
      </c>
      <c r="GW221" s="93">
        <v>0</v>
      </c>
      <c r="GX221" s="93">
        <v>0</v>
      </c>
      <c r="GY221" s="93">
        <v>727362</v>
      </c>
      <c r="GZ221" s="93">
        <v>168701</v>
      </c>
      <c r="HA221" s="93">
        <v>43810699</v>
      </c>
      <c r="HB221" s="93">
        <v>9831140</v>
      </c>
      <c r="HC221" s="93">
        <v>33979559</v>
      </c>
      <c r="HD221" s="93">
        <v>33979559</v>
      </c>
      <c r="HE221" s="93">
        <v>5197809</v>
      </c>
      <c r="HF221" s="93">
        <v>4138370062</v>
      </c>
      <c r="HG221" s="93">
        <v>0</v>
      </c>
      <c r="HH221" s="93">
        <v>0</v>
      </c>
      <c r="HI221" s="65">
        <v>42796204</v>
      </c>
      <c r="HJ221" s="65">
        <v>3744</v>
      </c>
      <c r="HK221" s="65">
        <v>11430.61</v>
      </c>
      <c r="HL221" s="65">
        <v>0</v>
      </c>
      <c r="HM221" s="65">
        <v>11430.61</v>
      </c>
      <c r="HN221" s="65">
        <v>3754</v>
      </c>
      <c r="HO221" s="65">
        <v>42910510</v>
      </c>
      <c r="HP221" s="65">
        <v>0</v>
      </c>
      <c r="HQ221" s="65">
        <v>0</v>
      </c>
      <c r="HR221" s="65">
        <v>0</v>
      </c>
      <c r="HS221" s="65">
        <v>0</v>
      </c>
      <c r="HT221" s="65">
        <v>0</v>
      </c>
      <c r="HU221" s="65">
        <v>0</v>
      </c>
      <c r="HV221" s="65">
        <v>0</v>
      </c>
      <c r="HW221" s="65">
        <v>0</v>
      </c>
      <c r="HX221" s="65">
        <v>0</v>
      </c>
      <c r="HY221" s="65">
        <v>0</v>
      </c>
      <c r="HZ221" s="65">
        <v>0</v>
      </c>
      <c r="IA221" s="65">
        <v>0</v>
      </c>
      <c r="IB221" s="65">
        <v>0</v>
      </c>
      <c r="IC221" s="65">
        <v>784875</v>
      </c>
      <c r="ID221" s="65">
        <v>173390</v>
      </c>
      <c r="IE221" s="65">
        <v>43868775</v>
      </c>
      <c r="IF221" s="65">
        <v>12365749</v>
      </c>
      <c r="IG221" s="65">
        <v>31503026</v>
      </c>
      <c r="IH221" s="65">
        <v>31491595</v>
      </c>
      <c r="II221" s="65">
        <v>5197009</v>
      </c>
      <c r="IJ221" s="65">
        <v>4464224190</v>
      </c>
      <c r="IK221" s="65">
        <v>11431</v>
      </c>
      <c r="IL221" s="65">
        <v>0</v>
      </c>
      <c r="IM221" s="90">
        <v>42910510</v>
      </c>
      <c r="IN221" s="90">
        <v>3754</v>
      </c>
      <c r="IO221" s="90">
        <v>11430.61</v>
      </c>
      <c r="IP221" s="90">
        <v>0</v>
      </c>
      <c r="IQ221" s="90">
        <v>11430.61</v>
      </c>
      <c r="IR221" s="90">
        <v>3779</v>
      </c>
      <c r="IS221" s="90">
        <v>43196275</v>
      </c>
      <c r="IT221" s="90">
        <v>0</v>
      </c>
      <c r="IU221" s="90">
        <v>0</v>
      </c>
      <c r="IV221" s="90">
        <v>0</v>
      </c>
      <c r="IW221" s="90">
        <v>0</v>
      </c>
      <c r="IX221" s="90">
        <v>0</v>
      </c>
      <c r="IY221" s="90">
        <v>0</v>
      </c>
      <c r="IZ221" s="90">
        <v>0</v>
      </c>
      <c r="JA221" s="90">
        <v>0</v>
      </c>
      <c r="JB221" s="90">
        <v>0</v>
      </c>
      <c r="JC221" s="90">
        <v>2117</v>
      </c>
      <c r="JD221" s="90">
        <v>7028</v>
      </c>
      <c r="JE221" s="90">
        <v>0</v>
      </c>
      <c r="JF221" s="90">
        <v>0</v>
      </c>
      <c r="JG221" s="90">
        <v>1020994</v>
      </c>
      <c r="JH221" s="90">
        <v>136343</v>
      </c>
      <c r="JI221" s="90">
        <v>44362757</v>
      </c>
      <c r="JJ221" s="90">
        <v>13604266</v>
      </c>
      <c r="JK221" s="90">
        <v>30758491</v>
      </c>
      <c r="JL221" s="90">
        <v>30712769</v>
      </c>
      <c r="JM221" s="90">
        <v>7936188</v>
      </c>
      <c r="JN221" s="90">
        <v>4984983934</v>
      </c>
      <c r="JO221" s="90">
        <v>45722</v>
      </c>
      <c r="JP221" s="90">
        <v>0</v>
      </c>
      <c r="JQ221" s="100">
        <v>43196275</v>
      </c>
      <c r="JR221" s="100">
        <v>3779</v>
      </c>
      <c r="JS221" s="100">
        <v>11430.61</v>
      </c>
      <c r="JT221" s="100">
        <v>325</v>
      </c>
      <c r="JU221" s="100">
        <v>11755.61</v>
      </c>
      <c r="JV221" s="100">
        <v>3819</v>
      </c>
      <c r="JW221" s="100">
        <v>44894675</v>
      </c>
      <c r="JX221" s="100">
        <v>0</v>
      </c>
      <c r="JY221" s="100">
        <v>0</v>
      </c>
      <c r="JZ221" s="100">
        <v>0</v>
      </c>
      <c r="KA221" s="100">
        <v>0</v>
      </c>
      <c r="KB221" s="100">
        <v>0</v>
      </c>
      <c r="KC221" s="100">
        <v>0</v>
      </c>
      <c r="KD221" s="100">
        <v>0</v>
      </c>
      <c r="KE221" s="100">
        <v>0</v>
      </c>
      <c r="KF221" s="100">
        <v>0</v>
      </c>
      <c r="KG221" s="100">
        <v>71527</v>
      </c>
      <c r="KH221" s="100">
        <v>14703</v>
      </c>
      <c r="KI221" s="100">
        <v>0</v>
      </c>
      <c r="KJ221" s="100">
        <v>0</v>
      </c>
      <c r="KK221" s="100">
        <v>1448359</v>
      </c>
      <c r="KL221" s="100">
        <v>150199</v>
      </c>
      <c r="KM221" s="100">
        <v>46579463</v>
      </c>
      <c r="KN221" s="100">
        <v>16815534</v>
      </c>
      <c r="KO221" s="100">
        <v>29763929</v>
      </c>
      <c r="KP221" s="100">
        <v>29822706</v>
      </c>
      <c r="KQ221" s="100">
        <v>8653494</v>
      </c>
      <c r="KR221" s="100">
        <v>5565167837</v>
      </c>
      <c r="KS221" s="100">
        <v>0</v>
      </c>
      <c r="KT221" s="100">
        <v>58777</v>
      </c>
    </row>
    <row r="222" spans="1:306" x14ac:dyDescent="0.25">
      <c r="A222" s="61">
        <v>3444</v>
      </c>
      <c r="B222" s="61" t="s">
        <v>236</v>
      </c>
      <c r="C222" s="61">
        <v>32064312</v>
      </c>
      <c r="D222" s="61">
        <v>3333</v>
      </c>
      <c r="E222" s="61">
        <v>9620.26</v>
      </c>
      <c r="F222" s="61">
        <v>75</v>
      </c>
      <c r="G222" s="61">
        <v>9695.26</v>
      </c>
      <c r="H222" s="61">
        <v>3340</v>
      </c>
      <c r="I222" s="61">
        <v>32382168</v>
      </c>
      <c r="J222" s="61">
        <v>0</v>
      </c>
      <c r="K222" s="61">
        <v>22647</v>
      </c>
      <c r="L222" s="61">
        <v>0</v>
      </c>
      <c r="M222" s="61">
        <v>0</v>
      </c>
      <c r="N222" s="61">
        <v>0</v>
      </c>
      <c r="O222" s="61">
        <v>0</v>
      </c>
      <c r="P222" s="61">
        <v>0</v>
      </c>
      <c r="Q222" s="61">
        <v>0</v>
      </c>
      <c r="R222" s="61">
        <v>0</v>
      </c>
      <c r="S222" s="61">
        <v>32405572</v>
      </c>
      <c r="T222" s="61">
        <v>18778729</v>
      </c>
      <c r="U222" s="61">
        <v>13626843</v>
      </c>
      <c r="V222" s="61">
        <v>13626843</v>
      </c>
      <c r="W222" s="61">
        <v>3359807</v>
      </c>
      <c r="X222" s="61">
        <v>56907</v>
      </c>
      <c r="Y222" s="61">
        <v>1591194057</v>
      </c>
      <c r="Z222" s="61">
        <v>0</v>
      </c>
      <c r="AA222" s="61">
        <v>0</v>
      </c>
      <c r="AB222" s="61">
        <v>0</v>
      </c>
      <c r="AC222" s="61">
        <v>0</v>
      </c>
      <c r="AD222" s="61">
        <v>757</v>
      </c>
      <c r="AE222" s="94">
        <v>32404815</v>
      </c>
      <c r="AF222" s="94">
        <v>3340</v>
      </c>
      <c r="AG222" s="94">
        <v>9702.0400000000009</v>
      </c>
      <c r="AH222" s="94">
        <v>0</v>
      </c>
      <c r="AI222" s="94">
        <v>9702.0400000000009</v>
      </c>
      <c r="AJ222" s="94">
        <v>3331</v>
      </c>
      <c r="AK222" s="94">
        <v>32317495</v>
      </c>
      <c r="AL222" s="94">
        <v>0</v>
      </c>
      <c r="AM222" s="94">
        <v>20248</v>
      </c>
      <c r="AN222" s="94">
        <v>0</v>
      </c>
      <c r="AO222" s="94">
        <v>0</v>
      </c>
      <c r="AP222" s="94">
        <v>0</v>
      </c>
      <c r="AQ222" s="94">
        <v>0</v>
      </c>
      <c r="AR222" s="94">
        <v>0</v>
      </c>
      <c r="AS222" s="94">
        <v>87318</v>
      </c>
      <c r="AT222" s="94">
        <v>0</v>
      </c>
      <c r="AU222" s="94">
        <v>32526314</v>
      </c>
      <c r="AV222" s="94">
        <v>18912025</v>
      </c>
      <c r="AW222" s="94">
        <v>13614289</v>
      </c>
      <c r="AX222" s="94">
        <v>13614289</v>
      </c>
      <c r="AY222" s="94">
        <v>3347322</v>
      </c>
      <c r="AZ222" s="94">
        <v>69755</v>
      </c>
      <c r="BA222" s="94">
        <v>1674263510</v>
      </c>
      <c r="BB222" s="94">
        <v>0</v>
      </c>
      <c r="BC222" s="94">
        <v>0</v>
      </c>
      <c r="BD222" s="94">
        <v>87320</v>
      </c>
      <c r="BE222" s="94">
        <v>0</v>
      </c>
      <c r="BF222" s="94">
        <v>13933</v>
      </c>
      <c r="BG222" s="94">
        <v>0</v>
      </c>
      <c r="BH222" s="94">
        <v>0</v>
      </c>
      <c r="BI222" s="94">
        <v>0</v>
      </c>
      <c r="BJ222" s="85">
        <v>32337743</v>
      </c>
      <c r="BK222" s="85">
        <v>3331</v>
      </c>
      <c r="BL222" s="85">
        <v>9708.1200000000008</v>
      </c>
      <c r="BM222" s="85">
        <v>0</v>
      </c>
      <c r="BN222" s="85">
        <v>9708.1200000000008</v>
      </c>
      <c r="BO222" s="85">
        <v>3324</v>
      </c>
      <c r="BP222" s="85">
        <v>32269791</v>
      </c>
      <c r="BQ222" s="85">
        <v>0</v>
      </c>
      <c r="BR222" s="85">
        <v>0</v>
      </c>
      <c r="BS222" s="85">
        <v>0</v>
      </c>
      <c r="BT222" s="85">
        <v>0</v>
      </c>
      <c r="BU222" s="85">
        <v>0</v>
      </c>
      <c r="BV222" s="85">
        <v>0</v>
      </c>
      <c r="BW222" s="85">
        <v>0</v>
      </c>
      <c r="BX222" s="85">
        <v>67957</v>
      </c>
      <c r="BY222" s="85">
        <v>0</v>
      </c>
      <c r="BZ222" s="85">
        <v>32429907</v>
      </c>
      <c r="CA222" s="85">
        <v>18867775</v>
      </c>
      <c r="CB222" s="85">
        <v>13562132</v>
      </c>
      <c r="CC222" s="85">
        <v>13562132</v>
      </c>
      <c r="CD222" s="85">
        <v>3364473</v>
      </c>
      <c r="CE222" s="85">
        <v>60761</v>
      </c>
      <c r="CF222" s="85">
        <v>1734937891</v>
      </c>
      <c r="CG222" s="85">
        <v>0</v>
      </c>
      <c r="CH222" s="85">
        <v>0</v>
      </c>
      <c r="CI222" s="85">
        <v>67952</v>
      </c>
      <c r="CJ222" s="85">
        <v>14360</v>
      </c>
      <c r="CK222" s="85">
        <v>9847</v>
      </c>
      <c r="CL222" s="85">
        <v>0</v>
      </c>
      <c r="CM222" s="85">
        <v>0</v>
      </c>
      <c r="CN222" s="85">
        <v>0</v>
      </c>
      <c r="CO222" s="91">
        <v>32269791</v>
      </c>
      <c r="CP222" s="91">
        <v>3324</v>
      </c>
      <c r="CQ222" s="91">
        <v>9708.1200000000008</v>
      </c>
      <c r="CR222" s="91">
        <v>0</v>
      </c>
      <c r="CS222" s="91">
        <v>9708.1200000000008</v>
      </c>
      <c r="CT222" s="91">
        <v>3338</v>
      </c>
      <c r="CU222" s="91">
        <v>32405705</v>
      </c>
      <c r="CV222" s="91">
        <v>0</v>
      </c>
      <c r="CW222" s="91">
        <v>76264</v>
      </c>
      <c r="CX222" s="91">
        <v>0</v>
      </c>
      <c r="CY222" s="91">
        <v>0</v>
      </c>
      <c r="CZ222" s="91">
        <v>0</v>
      </c>
      <c r="DA222" s="91">
        <v>0</v>
      </c>
      <c r="DB222" s="91">
        <v>0</v>
      </c>
      <c r="DC222" s="91">
        <v>0</v>
      </c>
      <c r="DD222" s="91">
        <v>0</v>
      </c>
      <c r="DE222" s="91">
        <v>32482431</v>
      </c>
      <c r="DF222" s="91">
        <v>18843554</v>
      </c>
      <c r="DG222" s="91">
        <v>13638877</v>
      </c>
      <c r="DH222" s="91">
        <v>13648585</v>
      </c>
      <c r="DI222" s="91">
        <v>3650236</v>
      </c>
      <c r="DJ222" s="91">
        <v>61654</v>
      </c>
      <c r="DK222" s="91">
        <v>1785765309</v>
      </c>
      <c r="DL222" s="91">
        <v>0</v>
      </c>
      <c r="DM222" s="91">
        <v>9708</v>
      </c>
      <c r="DN222" s="91">
        <v>0</v>
      </c>
      <c r="DO222" s="91">
        <v>462</v>
      </c>
      <c r="DP222" s="91">
        <v>0</v>
      </c>
      <c r="DQ222" s="91">
        <v>0</v>
      </c>
      <c r="DR222" s="91">
        <v>0</v>
      </c>
      <c r="DS222" s="91">
        <v>0</v>
      </c>
      <c r="DT222" s="91">
        <v>0</v>
      </c>
      <c r="DU222" s="92">
        <v>32481969</v>
      </c>
      <c r="DV222" s="92">
        <v>3338</v>
      </c>
      <c r="DW222" s="92">
        <v>9730.9699999999993</v>
      </c>
      <c r="DX222" s="92">
        <v>0</v>
      </c>
      <c r="DY222" s="92">
        <v>9730.9699999999993</v>
      </c>
      <c r="DZ222" s="92">
        <v>3393</v>
      </c>
      <c r="EA222" s="92">
        <v>33017181</v>
      </c>
      <c r="EB222" s="92">
        <v>0</v>
      </c>
      <c r="EC222" s="92">
        <v>61791</v>
      </c>
      <c r="ED222" s="92">
        <v>0</v>
      </c>
      <c r="EE222" s="92">
        <v>0</v>
      </c>
      <c r="EF222" s="92">
        <v>0</v>
      </c>
      <c r="EG222" s="92">
        <v>0</v>
      </c>
      <c r="EH222" s="92">
        <v>0</v>
      </c>
      <c r="EI222" s="92">
        <v>0</v>
      </c>
      <c r="EJ222" s="92">
        <v>0</v>
      </c>
      <c r="EK222" s="92">
        <v>33090379</v>
      </c>
      <c r="EL222" s="92">
        <v>20742400</v>
      </c>
      <c r="EM222" s="92">
        <v>12347979</v>
      </c>
      <c r="EN222" s="92">
        <v>12367441</v>
      </c>
      <c r="EO222" s="92">
        <v>3509860</v>
      </c>
      <c r="EP222" s="92">
        <v>63146</v>
      </c>
      <c r="EQ222" s="92">
        <v>1848932598</v>
      </c>
      <c r="ER222" s="92">
        <v>0</v>
      </c>
      <c r="ES222" s="92">
        <v>19462</v>
      </c>
      <c r="ET222" s="92">
        <v>0</v>
      </c>
      <c r="EU222" s="92">
        <v>11407</v>
      </c>
      <c r="EV222" s="92">
        <v>0</v>
      </c>
      <c r="EW222" s="92">
        <v>0</v>
      </c>
      <c r="EX222" s="92">
        <v>0</v>
      </c>
      <c r="EY222" s="92">
        <v>0</v>
      </c>
      <c r="EZ222" s="92">
        <v>0</v>
      </c>
      <c r="FA222" s="88">
        <v>33078972</v>
      </c>
      <c r="FB222" s="88">
        <v>3393</v>
      </c>
      <c r="FC222" s="88">
        <v>9749.18</v>
      </c>
      <c r="FD222" s="88">
        <v>175</v>
      </c>
      <c r="FE222" s="88">
        <v>9924.18</v>
      </c>
      <c r="FF222" s="88">
        <v>3436</v>
      </c>
      <c r="FG222" s="88">
        <v>34099482</v>
      </c>
      <c r="FH222" s="88">
        <v>0</v>
      </c>
      <c r="FI222" s="88">
        <v>0</v>
      </c>
      <c r="FJ222" s="88">
        <v>133331</v>
      </c>
      <c r="FK222" s="88">
        <v>0</v>
      </c>
      <c r="FL222" s="88">
        <v>0</v>
      </c>
      <c r="FM222" s="88">
        <v>0</v>
      </c>
      <c r="FN222" s="88">
        <v>0</v>
      </c>
      <c r="FO222" s="88">
        <v>0</v>
      </c>
      <c r="FP222" s="88">
        <v>0</v>
      </c>
      <c r="FQ222" s="88">
        <v>0</v>
      </c>
      <c r="FR222" s="88">
        <v>15945</v>
      </c>
      <c r="FS222" s="88">
        <v>0</v>
      </c>
      <c r="FT222" s="88">
        <v>0</v>
      </c>
      <c r="FU222" s="88">
        <v>64368</v>
      </c>
      <c r="FV222" s="88">
        <v>0</v>
      </c>
      <c r="FW222" s="88">
        <v>34313126</v>
      </c>
      <c r="FX222" s="88">
        <v>22098696</v>
      </c>
      <c r="FY222" s="88">
        <v>12214430</v>
      </c>
      <c r="FZ222" s="88">
        <v>12214430</v>
      </c>
      <c r="GA222" s="88">
        <v>4421988</v>
      </c>
      <c r="GB222" s="88">
        <v>1951971245</v>
      </c>
      <c r="GC222" s="88">
        <v>0</v>
      </c>
      <c r="GD222" s="88">
        <v>0</v>
      </c>
      <c r="GE222" s="93">
        <v>34232813</v>
      </c>
      <c r="GF222" s="93">
        <v>3436</v>
      </c>
      <c r="GG222" s="93">
        <v>9962.98</v>
      </c>
      <c r="GH222" s="93">
        <v>179</v>
      </c>
      <c r="GI222" s="93">
        <v>10141.98</v>
      </c>
      <c r="GJ222" s="93">
        <v>3394</v>
      </c>
      <c r="GK222" s="93">
        <v>34421880</v>
      </c>
      <c r="GL222" s="93">
        <v>0</v>
      </c>
      <c r="GM222" s="93">
        <v>0</v>
      </c>
      <c r="GN222" s="93">
        <v>21577</v>
      </c>
      <c r="GO222" s="93">
        <v>0</v>
      </c>
      <c r="GP222" s="93">
        <v>0</v>
      </c>
      <c r="GQ222" s="93">
        <v>0</v>
      </c>
      <c r="GR222" s="93">
        <v>0</v>
      </c>
      <c r="GS222" s="93">
        <v>425963</v>
      </c>
      <c r="GT222" s="93">
        <v>0</v>
      </c>
      <c r="GU222" s="93">
        <v>404</v>
      </c>
      <c r="GV222" s="93">
        <v>3410</v>
      </c>
      <c r="GW222" s="93">
        <v>0</v>
      </c>
      <c r="GX222" s="93">
        <v>0</v>
      </c>
      <c r="GY222" s="93">
        <v>182600</v>
      </c>
      <c r="GZ222" s="93">
        <v>0</v>
      </c>
      <c r="HA222" s="93">
        <v>35055834</v>
      </c>
      <c r="HB222" s="93">
        <v>21724726</v>
      </c>
      <c r="HC222" s="93">
        <v>13331108</v>
      </c>
      <c r="HD222" s="93">
        <v>13331108</v>
      </c>
      <c r="HE222" s="93">
        <v>4391039</v>
      </c>
      <c r="HF222" s="93">
        <v>2090339056</v>
      </c>
      <c r="HG222" s="93">
        <v>0</v>
      </c>
      <c r="HH222" s="93">
        <v>0</v>
      </c>
      <c r="HI222" s="65">
        <v>34443457</v>
      </c>
      <c r="HJ222" s="65">
        <v>3394</v>
      </c>
      <c r="HK222" s="65">
        <v>10148.34</v>
      </c>
      <c r="HL222" s="65">
        <v>0</v>
      </c>
      <c r="HM222" s="65">
        <v>10148.34</v>
      </c>
      <c r="HN222" s="65">
        <v>3357</v>
      </c>
      <c r="HO222" s="65">
        <v>34067977</v>
      </c>
      <c r="HP222" s="65">
        <v>375480</v>
      </c>
      <c r="HQ222" s="65">
        <v>0</v>
      </c>
      <c r="HR222" s="65">
        <v>0</v>
      </c>
      <c r="HS222" s="65">
        <v>0</v>
      </c>
      <c r="HT222" s="65">
        <v>0</v>
      </c>
      <c r="HU222" s="65">
        <v>0</v>
      </c>
      <c r="HV222" s="65">
        <v>0</v>
      </c>
      <c r="HW222" s="65">
        <v>375489</v>
      </c>
      <c r="HX222" s="65">
        <v>0</v>
      </c>
      <c r="HY222" s="65">
        <v>65795</v>
      </c>
      <c r="HZ222" s="65">
        <v>37244</v>
      </c>
      <c r="IA222" s="65">
        <v>0</v>
      </c>
      <c r="IB222" s="65">
        <v>0</v>
      </c>
      <c r="IC222" s="65">
        <v>301763</v>
      </c>
      <c r="ID222" s="65">
        <v>85886</v>
      </c>
      <c r="IE222" s="65">
        <v>35309634</v>
      </c>
      <c r="IF222" s="65">
        <v>22301466</v>
      </c>
      <c r="IG222" s="65">
        <v>13008168</v>
      </c>
      <c r="IH222" s="65">
        <v>13008168</v>
      </c>
      <c r="II222" s="65">
        <v>3960695</v>
      </c>
      <c r="IJ222" s="65">
        <v>2201517804</v>
      </c>
      <c r="IK222" s="65">
        <v>0</v>
      </c>
      <c r="IL222" s="65">
        <v>0</v>
      </c>
      <c r="IM222" s="90">
        <v>34067977</v>
      </c>
      <c r="IN222" s="90">
        <v>3357</v>
      </c>
      <c r="IO222" s="90">
        <v>10148.34</v>
      </c>
      <c r="IP222" s="90">
        <v>0</v>
      </c>
      <c r="IQ222" s="90">
        <v>10148.34</v>
      </c>
      <c r="IR222" s="90">
        <v>3327</v>
      </c>
      <c r="IS222" s="90">
        <v>33763527</v>
      </c>
      <c r="IT222" s="90">
        <v>304450</v>
      </c>
      <c r="IU222" s="90">
        <v>0</v>
      </c>
      <c r="IV222" s="90">
        <v>74606</v>
      </c>
      <c r="IW222" s="90">
        <v>0</v>
      </c>
      <c r="IX222" s="90">
        <v>0</v>
      </c>
      <c r="IY222" s="90">
        <v>0</v>
      </c>
      <c r="IZ222" s="90">
        <v>0</v>
      </c>
      <c r="JA222" s="90">
        <v>304450</v>
      </c>
      <c r="JB222" s="90">
        <v>0</v>
      </c>
      <c r="JC222" s="90">
        <v>1925</v>
      </c>
      <c r="JD222" s="90">
        <v>12424</v>
      </c>
      <c r="JE222" s="90">
        <v>0</v>
      </c>
      <c r="JF222" s="90">
        <v>0</v>
      </c>
      <c r="JG222" s="90">
        <v>459231</v>
      </c>
      <c r="JH222" s="90">
        <v>104608</v>
      </c>
      <c r="JI222" s="90">
        <v>35025221</v>
      </c>
      <c r="JJ222" s="90">
        <v>24583487</v>
      </c>
      <c r="JK222" s="90">
        <v>10441734</v>
      </c>
      <c r="JL222" s="90">
        <v>10441734</v>
      </c>
      <c r="JM222" s="90">
        <v>5056560</v>
      </c>
      <c r="JN222" s="90">
        <v>2555281742</v>
      </c>
      <c r="JO222" s="90">
        <v>0</v>
      </c>
      <c r="JP222" s="90">
        <v>0</v>
      </c>
      <c r="JQ222" s="100">
        <v>33838133</v>
      </c>
      <c r="JR222" s="100">
        <v>3327</v>
      </c>
      <c r="JS222" s="100">
        <v>10170.76</v>
      </c>
      <c r="JT222" s="100">
        <v>829.24</v>
      </c>
      <c r="JU222" s="100">
        <v>11000</v>
      </c>
      <c r="JV222" s="100">
        <v>3363</v>
      </c>
      <c r="JW222" s="100">
        <v>36993000</v>
      </c>
      <c r="JX222" s="100">
        <v>0</v>
      </c>
      <c r="JY222" s="100">
        <v>0</v>
      </c>
      <c r="JZ222" s="100">
        <v>61305</v>
      </c>
      <c r="KA222" s="100">
        <v>0</v>
      </c>
      <c r="KB222" s="100">
        <v>0</v>
      </c>
      <c r="KC222" s="100">
        <v>0</v>
      </c>
      <c r="KD222" s="100">
        <v>0</v>
      </c>
      <c r="KE222" s="100">
        <v>0</v>
      </c>
      <c r="KF222" s="100">
        <v>0</v>
      </c>
      <c r="KG222" s="100">
        <v>0</v>
      </c>
      <c r="KH222" s="100">
        <v>38057</v>
      </c>
      <c r="KI222" s="100">
        <v>0</v>
      </c>
      <c r="KJ222" s="100">
        <v>0</v>
      </c>
      <c r="KK222" s="100">
        <v>586696</v>
      </c>
      <c r="KL222" s="100">
        <v>135585</v>
      </c>
      <c r="KM222" s="100">
        <v>37814643</v>
      </c>
      <c r="KN222" s="100">
        <v>24900437</v>
      </c>
      <c r="KO222" s="100">
        <v>12914206</v>
      </c>
      <c r="KP222" s="100">
        <v>12914206</v>
      </c>
      <c r="KQ222" s="100">
        <v>3949267</v>
      </c>
      <c r="KR222" s="100">
        <v>2963012872</v>
      </c>
      <c r="KS222" s="100">
        <v>0</v>
      </c>
      <c r="KT222" s="100">
        <v>0</v>
      </c>
    </row>
    <row r="223" spans="1:306" x14ac:dyDescent="0.25">
      <c r="A223" s="61">
        <v>3479</v>
      </c>
      <c r="B223" s="61" t="s">
        <v>237</v>
      </c>
      <c r="C223" s="61">
        <v>36765978</v>
      </c>
      <c r="D223" s="61">
        <v>3474</v>
      </c>
      <c r="E223" s="61">
        <v>10583.18</v>
      </c>
      <c r="F223" s="61">
        <v>75</v>
      </c>
      <c r="G223" s="61">
        <v>10658.18</v>
      </c>
      <c r="H223" s="61">
        <v>3473</v>
      </c>
      <c r="I223" s="61">
        <v>37015859</v>
      </c>
      <c r="J223" s="61">
        <v>0</v>
      </c>
      <c r="K223" s="61">
        <v>0</v>
      </c>
      <c r="L223" s="61">
        <v>0</v>
      </c>
      <c r="M223" s="61">
        <v>0</v>
      </c>
      <c r="N223" s="61">
        <v>0</v>
      </c>
      <c r="O223" s="61">
        <v>0</v>
      </c>
      <c r="P223" s="61">
        <v>0</v>
      </c>
      <c r="Q223" s="61">
        <v>10658</v>
      </c>
      <c r="R223" s="61">
        <v>0</v>
      </c>
      <c r="S223" s="61">
        <v>37030795</v>
      </c>
      <c r="T223" s="61">
        <v>2227370</v>
      </c>
      <c r="U223" s="61">
        <v>34803425</v>
      </c>
      <c r="V223" s="61">
        <v>34803425</v>
      </c>
      <c r="W223" s="61">
        <v>2589680</v>
      </c>
      <c r="X223" s="61">
        <v>96436</v>
      </c>
      <c r="Y223" s="61">
        <v>4369760180</v>
      </c>
      <c r="Z223" s="61">
        <v>0</v>
      </c>
      <c r="AA223" s="61">
        <v>0</v>
      </c>
      <c r="AB223" s="61">
        <v>0</v>
      </c>
      <c r="AC223" s="61">
        <v>2296</v>
      </c>
      <c r="AD223" s="61">
        <v>1982</v>
      </c>
      <c r="AE223" s="94">
        <v>37015859</v>
      </c>
      <c r="AF223" s="94">
        <v>3473</v>
      </c>
      <c r="AG223" s="94">
        <v>10658.18</v>
      </c>
      <c r="AH223" s="94">
        <v>0</v>
      </c>
      <c r="AI223" s="94">
        <v>10658.18</v>
      </c>
      <c r="AJ223" s="94">
        <v>3498</v>
      </c>
      <c r="AK223" s="94">
        <v>37282314</v>
      </c>
      <c r="AL223" s="94">
        <v>0</v>
      </c>
      <c r="AM223" s="94">
        <v>17075</v>
      </c>
      <c r="AN223" s="94">
        <v>0</v>
      </c>
      <c r="AO223" s="94">
        <v>0</v>
      </c>
      <c r="AP223" s="94">
        <v>0</v>
      </c>
      <c r="AQ223" s="94">
        <v>0</v>
      </c>
      <c r="AR223" s="94">
        <v>0</v>
      </c>
      <c r="AS223" s="94">
        <v>0</v>
      </c>
      <c r="AT223" s="94">
        <v>0</v>
      </c>
      <c r="AU223" s="94">
        <v>37397045</v>
      </c>
      <c r="AV223" s="94">
        <v>2186310</v>
      </c>
      <c r="AW223" s="94">
        <v>35210735</v>
      </c>
      <c r="AX223" s="94">
        <v>35210735</v>
      </c>
      <c r="AY223" s="94">
        <v>2594430</v>
      </c>
      <c r="AZ223" s="94">
        <v>91760</v>
      </c>
      <c r="BA223" s="94">
        <v>4590312133</v>
      </c>
      <c r="BB223" s="94">
        <v>0</v>
      </c>
      <c r="BC223" s="94">
        <v>0</v>
      </c>
      <c r="BD223" s="94">
        <v>0</v>
      </c>
      <c r="BE223" s="94">
        <v>0</v>
      </c>
      <c r="BF223" s="94">
        <v>39036</v>
      </c>
      <c r="BG223" s="94">
        <v>58620</v>
      </c>
      <c r="BH223" s="94">
        <v>0</v>
      </c>
      <c r="BI223" s="94">
        <v>0</v>
      </c>
      <c r="BJ223" s="85">
        <v>37299389</v>
      </c>
      <c r="BK223" s="85">
        <v>3498</v>
      </c>
      <c r="BL223" s="85">
        <v>10663.06</v>
      </c>
      <c r="BM223" s="85">
        <v>0</v>
      </c>
      <c r="BN223" s="85">
        <v>10663.06</v>
      </c>
      <c r="BO223" s="85">
        <v>3509</v>
      </c>
      <c r="BP223" s="85">
        <v>37416678</v>
      </c>
      <c r="BQ223" s="85">
        <v>0</v>
      </c>
      <c r="BR223" s="85">
        <v>83844</v>
      </c>
      <c r="BS223" s="85">
        <v>0</v>
      </c>
      <c r="BT223" s="85">
        <v>0</v>
      </c>
      <c r="BU223" s="85">
        <v>0</v>
      </c>
      <c r="BV223" s="85">
        <v>0</v>
      </c>
      <c r="BW223" s="85">
        <v>0</v>
      </c>
      <c r="BX223" s="85">
        <v>0</v>
      </c>
      <c r="BY223" s="85">
        <v>0</v>
      </c>
      <c r="BZ223" s="85">
        <v>37603515</v>
      </c>
      <c r="CA223" s="85">
        <v>2475776</v>
      </c>
      <c r="CB223" s="85">
        <v>35127739</v>
      </c>
      <c r="CC223" s="85">
        <v>35127739</v>
      </c>
      <c r="CD223" s="85">
        <v>3185292</v>
      </c>
      <c r="CE223" s="85">
        <v>84142</v>
      </c>
      <c r="CF223" s="85">
        <v>4688782986</v>
      </c>
      <c r="CG223" s="85">
        <v>0</v>
      </c>
      <c r="CH223" s="85">
        <v>0</v>
      </c>
      <c r="CI223" s="85">
        <v>0</v>
      </c>
      <c r="CJ223" s="85">
        <v>4814</v>
      </c>
      <c r="CK223" s="85">
        <v>4057</v>
      </c>
      <c r="CL223" s="85">
        <v>94122</v>
      </c>
      <c r="CM223" s="85">
        <v>0</v>
      </c>
      <c r="CN223" s="85">
        <v>0</v>
      </c>
      <c r="CO223" s="91">
        <v>37500522</v>
      </c>
      <c r="CP223" s="91">
        <v>3509</v>
      </c>
      <c r="CQ223" s="91">
        <v>10686.95</v>
      </c>
      <c r="CR223" s="91">
        <v>0</v>
      </c>
      <c r="CS223" s="91">
        <v>10686.95</v>
      </c>
      <c r="CT223" s="91">
        <v>3520</v>
      </c>
      <c r="CU223" s="91">
        <v>37618064</v>
      </c>
      <c r="CV223" s="91">
        <v>0</v>
      </c>
      <c r="CW223" s="91">
        <v>132920</v>
      </c>
      <c r="CX223" s="91">
        <v>0</v>
      </c>
      <c r="CY223" s="91">
        <v>0</v>
      </c>
      <c r="CZ223" s="91">
        <v>0</v>
      </c>
      <c r="DA223" s="91">
        <v>0</v>
      </c>
      <c r="DB223" s="91">
        <v>0</v>
      </c>
      <c r="DC223" s="91">
        <v>0</v>
      </c>
      <c r="DD223" s="91">
        <v>0</v>
      </c>
      <c r="DE223" s="91">
        <v>37905765</v>
      </c>
      <c r="DF223" s="91">
        <v>2198762</v>
      </c>
      <c r="DG223" s="91">
        <v>35707003</v>
      </c>
      <c r="DH223" s="91">
        <v>35707003</v>
      </c>
      <c r="DI223" s="91">
        <v>3253329</v>
      </c>
      <c r="DJ223" s="91">
        <v>85379</v>
      </c>
      <c r="DK223" s="91">
        <v>4819164477</v>
      </c>
      <c r="DL223" s="91">
        <v>0</v>
      </c>
      <c r="DM223" s="91">
        <v>0</v>
      </c>
      <c r="DN223" s="91">
        <v>0</v>
      </c>
      <c r="DO223" s="91">
        <v>3438</v>
      </c>
      <c r="DP223" s="91">
        <v>19457</v>
      </c>
      <c r="DQ223" s="91">
        <v>131886</v>
      </c>
      <c r="DR223" s="91">
        <v>0</v>
      </c>
      <c r="DS223" s="91">
        <v>0</v>
      </c>
      <c r="DT223" s="91">
        <v>0</v>
      </c>
      <c r="DU223" s="92">
        <v>37750984</v>
      </c>
      <c r="DV223" s="92">
        <v>3520</v>
      </c>
      <c r="DW223" s="92">
        <v>10724.71</v>
      </c>
      <c r="DX223" s="92">
        <v>0</v>
      </c>
      <c r="DY223" s="92">
        <v>10724.71</v>
      </c>
      <c r="DZ223" s="92">
        <v>3535</v>
      </c>
      <c r="EA223" s="92">
        <v>37911850</v>
      </c>
      <c r="EB223" s="92">
        <v>0</v>
      </c>
      <c r="EC223" s="92">
        <v>54602</v>
      </c>
      <c r="ED223" s="92">
        <v>0</v>
      </c>
      <c r="EE223" s="92">
        <v>0</v>
      </c>
      <c r="EF223" s="92">
        <v>0</v>
      </c>
      <c r="EG223" s="92">
        <v>0</v>
      </c>
      <c r="EH223" s="92">
        <v>0</v>
      </c>
      <c r="EI223" s="92">
        <v>0</v>
      </c>
      <c r="EJ223" s="92">
        <v>0</v>
      </c>
      <c r="EK223" s="92">
        <v>38155285</v>
      </c>
      <c r="EL223" s="92">
        <v>2124516</v>
      </c>
      <c r="EM223" s="92">
        <v>36030769</v>
      </c>
      <c r="EN223" s="92">
        <v>36020044</v>
      </c>
      <c r="EO223" s="92">
        <v>3014128</v>
      </c>
      <c r="EP223" s="92">
        <v>87445</v>
      </c>
      <c r="EQ223" s="92">
        <v>5053764387</v>
      </c>
      <c r="ER223" s="92">
        <v>10725</v>
      </c>
      <c r="ES223" s="92">
        <v>0</v>
      </c>
      <c r="ET223" s="92">
        <v>0</v>
      </c>
      <c r="EU223" s="92">
        <v>0</v>
      </c>
      <c r="EV223" s="92">
        <v>0</v>
      </c>
      <c r="EW223" s="92">
        <v>176402</v>
      </c>
      <c r="EX223" s="92">
        <v>0</v>
      </c>
      <c r="EY223" s="92">
        <v>0</v>
      </c>
      <c r="EZ223" s="92">
        <v>12431</v>
      </c>
      <c r="FA223" s="88">
        <v>37966452</v>
      </c>
      <c r="FB223" s="88">
        <v>3535</v>
      </c>
      <c r="FC223" s="88">
        <v>10740.16</v>
      </c>
      <c r="FD223" s="88">
        <v>175</v>
      </c>
      <c r="FE223" s="88">
        <v>10915.16</v>
      </c>
      <c r="FF223" s="88">
        <v>3549</v>
      </c>
      <c r="FG223" s="88">
        <v>38737903</v>
      </c>
      <c r="FH223" s="88">
        <v>0</v>
      </c>
      <c r="FI223" s="88">
        <v>0</v>
      </c>
      <c r="FJ223" s="88">
        <v>50809</v>
      </c>
      <c r="FK223" s="88">
        <v>0</v>
      </c>
      <c r="FL223" s="88">
        <v>0</v>
      </c>
      <c r="FM223" s="88">
        <v>0</v>
      </c>
      <c r="FN223" s="88">
        <v>0</v>
      </c>
      <c r="FO223" s="88">
        <v>0</v>
      </c>
      <c r="FP223" s="88">
        <v>0</v>
      </c>
      <c r="FQ223" s="88">
        <v>0</v>
      </c>
      <c r="FR223" s="88">
        <v>0</v>
      </c>
      <c r="FS223" s="88">
        <v>0</v>
      </c>
      <c r="FT223" s="88">
        <v>0</v>
      </c>
      <c r="FU223" s="88">
        <v>234479</v>
      </c>
      <c r="FV223" s="88">
        <v>25446</v>
      </c>
      <c r="FW223" s="88">
        <v>39048637</v>
      </c>
      <c r="FX223" s="88">
        <v>1844740</v>
      </c>
      <c r="FY223" s="88">
        <v>37203897</v>
      </c>
      <c r="FZ223" s="88">
        <v>37214812</v>
      </c>
      <c r="GA223" s="88">
        <v>3265928</v>
      </c>
      <c r="GB223" s="88">
        <v>5269340958</v>
      </c>
      <c r="GC223" s="88">
        <v>0</v>
      </c>
      <c r="GD223" s="88">
        <v>10915</v>
      </c>
      <c r="GE223" s="93">
        <v>38788712</v>
      </c>
      <c r="GF223" s="93">
        <v>3549</v>
      </c>
      <c r="GG223" s="93">
        <v>10929.48</v>
      </c>
      <c r="GH223" s="93">
        <v>179</v>
      </c>
      <c r="GI223" s="93">
        <v>11108.48</v>
      </c>
      <c r="GJ223" s="93">
        <v>3517</v>
      </c>
      <c r="GK223" s="93">
        <v>39068524</v>
      </c>
      <c r="GL223" s="93">
        <v>0</v>
      </c>
      <c r="GM223" s="93">
        <v>0</v>
      </c>
      <c r="GN223" s="93">
        <v>0</v>
      </c>
      <c r="GO223" s="93">
        <v>0</v>
      </c>
      <c r="GP223" s="93">
        <v>0</v>
      </c>
      <c r="GQ223" s="93">
        <v>0</v>
      </c>
      <c r="GR223" s="93">
        <v>0</v>
      </c>
      <c r="GS223" s="93">
        <v>355471</v>
      </c>
      <c r="GT223" s="93">
        <v>0</v>
      </c>
      <c r="GU223" s="93">
        <v>0</v>
      </c>
      <c r="GV223" s="93">
        <v>12001</v>
      </c>
      <c r="GW223" s="93">
        <v>0</v>
      </c>
      <c r="GX223" s="93">
        <v>0</v>
      </c>
      <c r="GY223" s="93">
        <v>409656</v>
      </c>
      <c r="GZ223" s="93">
        <v>155724</v>
      </c>
      <c r="HA223" s="93">
        <v>40001376</v>
      </c>
      <c r="HB223" s="93">
        <v>1563763</v>
      </c>
      <c r="HC223" s="93">
        <v>38437613</v>
      </c>
      <c r="HD223" s="93">
        <v>38437613</v>
      </c>
      <c r="HE223" s="93">
        <v>4688176</v>
      </c>
      <c r="HF223" s="93">
        <v>5420583547</v>
      </c>
      <c r="HG223" s="93">
        <v>0</v>
      </c>
      <c r="HH223" s="93">
        <v>0</v>
      </c>
      <c r="HI223" s="65">
        <v>39079633</v>
      </c>
      <c r="HJ223" s="65">
        <v>3518</v>
      </c>
      <c r="HK223" s="65">
        <v>11108.48</v>
      </c>
      <c r="HL223" s="65">
        <v>0</v>
      </c>
      <c r="HM223" s="65">
        <v>11108.48</v>
      </c>
      <c r="HN223" s="65">
        <v>3453</v>
      </c>
      <c r="HO223" s="65">
        <v>38357581</v>
      </c>
      <c r="HP223" s="65">
        <v>722052</v>
      </c>
      <c r="HQ223" s="65">
        <v>0</v>
      </c>
      <c r="HR223" s="65">
        <v>22932</v>
      </c>
      <c r="HS223" s="65">
        <v>0</v>
      </c>
      <c r="HT223" s="65">
        <v>0</v>
      </c>
      <c r="HU223" s="65">
        <v>0</v>
      </c>
      <c r="HV223" s="65">
        <v>0</v>
      </c>
      <c r="HW223" s="65">
        <v>722051</v>
      </c>
      <c r="HX223" s="65">
        <v>0</v>
      </c>
      <c r="HY223" s="65">
        <v>0</v>
      </c>
      <c r="HZ223" s="65">
        <v>17288</v>
      </c>
      <c r="IA223" s="65">
        <v>0</v>
      </c>
      <c r="IB223" s="65">
        <v>0</v>
      </c>
      <c r="IC223" s="65">
        <v>499558</v>
      </c>
      <c r="ID223" s="65">
        <v>331832</v>
      </c>
      <c r="IE223" s="65">
        <v>40673294</v>
      </c>
      <c r="IF223" s="65">
        <v>1430595</v>
      </c>
      <c r="IG223" s="65">
        <v>39242699</v>
      </c>
      <c r="IH223" s="65">
        <v>39242699</v>
      </c>
      <c r="II223" s="65">
        <v>4684540</v>
      </c>
      <c r="IJ223" s="65">
        <v>5621943759</v>
      </c>
      <c r="IK223" s="65">
        <v>0</v>
      </c>
      <c r="IL223" s="65">
        <v>0</v>
      </c>
      <c r="IM223" s="90">
        <v>38380513</v>
      </c>
      <c r="IN223" s="90">
        <v>3453</v>
      </c>
      <c r="IO223" s="90">
        <v>11115.12</v>
      </c>
      <c r="IP223" s="90">
        <v>0</v>
      </c>
      <c r="IQ223" s="90">
        <v>11115.12</v>
      </c>
      <c r="IR223" s="90">
        <v>3413</v>
      </c>
      <c r="IS223" s="90">
        <v>37935905</v>
      </c>
      <c r="IT223" s="90">
        <v>444608</v>
      </c>
      <c r="IU223" s="90">
        <v>0</v>
      </c>
      <c r="IV223" s="90">
        <v>185036</v>
      </c>
      <c r="IW223" s="90">
        <v>0</v>
      </c>
      <c r="IX223" s="90">
        <v>0</v>
      </c>
      <c r="IY223" s="90">
        <v>0</v>
      </c>
      <c r="IZ223" s="90">
        <v>0</v>
      </c>
      <c r="JA223" s="90">
        <v>444605</v>
      </c>
      <c r="JB223" s="90">
        <v>0</v>
      </c>
      <c r="JC223" s="90">
        <v>211</v>
      </c>
      <c r="JD223" s="90">
        <v>21174</v>
      </c>
      <c r="JE223" s="90">
        <v>0</v>
      </c>
      <c r="JF223" s="90">
        <v>0</v>
      </c>
      <c r="JG223" s="90">
        <v>630778</v>
      </c>
      <c r="JH223" s="90">
        <v>400679</v>
      </c>
      <c r="JI223" s="90">
        <v>40062996</v>
      </c>
      <c r="JJ223" s="90">
        <v>1229704</v>
      </c>
      <c r="JK223" s="90">
        <v>38833292</v>
      </c>
      <c r="JL223" s="90">
        <v>38833292</v>
      </c>
      <c r="JM223" s="90">
        <v>5093947</v>
      </c>
      <c r="JN223" s="90">
        <v>6207281934</v>
      </c>
      <c r="JO223" s="90">
        <v>0</v>
      </c>
      <c r="JP223" s="90">
        <v>0</v>
      </c>
      <c r="JQ223" s="100">
        <v>38120941</v>
      </c>
      <c r="JR223" s="100">
        <v>3413</v>
      </c>
      <c r="JS223" s="100">
        <v>11169.34</v>
      </c>
      <c r="JT223" s="100">
        <v>325</v>
      </c>
      <c r="JU223" s="100">
        <v>11494.34</v>
      </c>
      <c r="JV223" s="100">
        <v>3420</v>
      </c>
      <c r="JW223" s="100">
        <v>39310643</v>
      </c>
      <c r="JX223" s="100">
        <v>0</v>
      </c>
      <c r="JY223" s="100">
        <v>0</v>
      </c>
      <c r="JZ223" s="100">
        <v>58508</v>
      </c>
      <c r="KA223" s="100">
        <v>0</v>
      </c>
      <c r="KB223" s="100">
        <v>0</v>
      </c>
      <c r="KC223" s="100">
        <v>0</v>
      </c>
      <c r="KD223" s="100">
        <v>0</v>
      </c>
      <c r="KE223" s="100">
        <v>0</v>
      </c>
      <c r="KF223" s="100">
        <v>0</v>
      </c>
      <c r="KG223" s="100">
        <v>0</v>
      </c>
      <c r="KH223" s="100">
        <v>5928</v>
      </c>
      <c r="KI223" s="100">
        <v>0</v>
      </c>
      <c r="KJ223" s="100">
        <v>0</v>
      </c>
      <c r="KK223" s="100">
        <v>808105</v>
      </c>
      <c r="KL223" s="100">
        <v>479269</v>
      </c>
      <c r="KM223" s="100">
        <v>40662453</v>
      </c>
      <c r="KN223" s="100">
        <v>1070995</v>
      </c>
      <c r="KO223" s="100">
        <v>39591458</v>
      </c>
      <c r="KP223" s="100">
        <v>39591441</v>
      </c>
      <c r="KQ223" s="100">
        <v>6389748</v>
      </c>
      <c r="KR223" s="100">
        <v>6752042089</v>
      </c>
      <c r="KS223" s="100">
        <v>17</v>
      </c>
      <c r="KT223" s="100">
        <v>0</v>
      </c>
    </row>
    <row r="224" spans="1:306" x14ac:dyDescent="0.25">
      <c r="A224" s="61">
        <v>3484</v>
      </c>
      <c r="B224" s="61" t="s">
        <v>238</v>
      </c>
      <c r="C224" s="61">
        <v>2042640</v>
      </c>
      <c r="D224" s="61">
        <v>141</v>
      </c>
      <c r="E224" s="61">
        <v>14486.81</v>
      </c>
      <c r="F224" s="61">
        <v>75</v>
      </c>
      <c r="G224" s="61">
        <v>14561.81</v>
      </c>
      <c r="H224" s="61">
        <v>140</v>
      </c>
      <c r="I224" s="61">
        <v>2038653</v>
      </c>
      <c r="J224" s="61">
        <v>0</v>
      </c>
      <c r="K224" s="61">
        <v>0</v>
      </c>
      <c r="L224" s="61">
        <v>0</v>
      </c>
      <c r="M224" s="61">
        <v>0</v>
      </c>
      <c r="N224" s="61">
        <v>0</v>
      </c>
      <c r="O224" s="61">
        <v>0</v>
      </c>
      <c r="P224" s="61">
        <v>0</v>
      </c>
      <c r="Q224" s="61">
        <v>14562</v>
      </c>
      <c r="R224" s="61">
        <v>0</v>
      </c>
      <c r="S224" s="61">
        <v>2062570</v>
      </c>
      <c r="T224" s="61">
        <v>16915</v>
      </c>
      <c r="U224" s="61">
        <v>2045655</v>
      </c>
      <c r="V224" s="61">
        <v>2045655</v>
      </c>
      <c r="W224" s="61">
        <v>212141</v>
      </c>
      <c r="X224" s="61">
        <v>368</v>
      </c>
      <c r="Y224" s="61">
        <v>444361500</v>
      </c>
      <c r="Z224" s="61">
        <v>0</v>
      </c>
      <c r="AA224" s="61">
        <v>0</v>
      </c>
      <c r="AB224" s="61">
        <v>3987</v>
      </c>
      <c r="AC224" s="61">
        <v>0</v>
      </c>
      <c r="AD224" s="61">
        <v>5368</v>
      </c>
      <c r="AE224" s="94">
        <v>2038653</v>
      </c>
      <c r="AF224" s="94">
        <v>140</v>
      </c>
      <c r="AG224" s="94">
        <v>14561.81</v>
      </c>
      <c r="AH224" s="94">
        <v>0</v>
      </c>
      <c r="AI224" s="94">
        <v>14561.81</v>
      </c>
      <c r="AJ224" s="94">
        <v>138</v>
      </c>
      <c r="AK224" s="94">
        <v>2009530</v>
      </c>
      <c r="AL224" s="94">
        <v>0</v>
      </c>
      <c r="AM224" s="94">
        <v>0</v>
      </c>
      <c r="AN224" s="94">
        <v>0</v>
      </c>
      <c r="AO224" s="94">
        <v>0</v>
      </c>
      <c r="AP224" s="94">
        <v>0</v>
      </c>
      <c r="AQ224" s="94">
        <v>0</v>
      </c>
      <c r="AR224" s="94">
        <v>0</v>
      </c>
      <c r="AS224" s="94">
        <v>29124</v>
      </c>
      <c r="AT224" s="94">
        <v>0</v>
      </c>
      <c r="AU224" s="94">
        <v>2070689</v>
      </c>
      <c r="AV224" s="94">
        <v>16756</v>
      </c>
      <c r="AW224" s="94">
        <v>2053933</v>
      </c>
      <c r="AX224" s="94">
        <v>2075579</v>
      </c>
      <c r="AY224" s="94">
        <v>212141</v>
      </c>
      <c r="AZ224" s="94">
        <v>325</v>
      </c>
      <c r="BA224" s="94">
        <v>449616600</v>
      </c>
      <c r="BB224" s="94">
        <v>0</v>
      </c>
      <c r="BC224" s="94">
        <v>21646</v>
      </c>
      <c r="BD224" s="94">
        <v>29123</v>
      </c>
      <c r="BE224" s="94">
        <v>0</v>
      </c>
      <c r="BF224" s="94">
        <v>2912</v>
      </c>
      <c r="BG224" s="94">
        <v>0</v>
      </c>
      <c r="BH224" s="94">
        <v>0</v>
      </c>
      <c r="BI224" s="94">
        <v>0</v>
      </c>
      <c r="BJ224" s="85">
        <v>2009530</v>
      </c>
      <c r="BK224" s="85">
        <v>138</v>
      </c>
      <c r="BL224" s="85">
        <v>14561.81</v>
      </c>
      <c r="BM224" s="85">
        <v>0</v>
      </c>
      <c r="BN224" s="85">
        <v>14561.81</v>
      </c>
      <c r="BO224" s="85">
        <v>142</v>
      </c>
      <c r="BP224" s="85">
        <v>2067777</v>
      </c>
      <c r="BQ224" s="85">
        <v>0</v>
      </c>
      <c r="BR224" s="85">
        <v>0</v>
      </c>
      <c r="BS224" s="85">
        <v>0</v>
      </c>
      <c r="BT224" s="85">
        <v>0</v>
      </c>
      <c r="BU224" s="85">
        <v>0</v>
      </c>
      <c r="BV224" s="85">
        <v>0</v>
      </c>
      <c r="BW224" s="85">
        <v>0</v>
      </c>
      <c r="BX224" s="85">
        <v>0</v>
      </c>
      <c r="BY224" s="85">
        <v>0</v>
      </c>
      <c r="BZ224" s="85">
        <v>2067777</v>
      </c>
      <c r="CA224" s="85">
        <v>9330</v>
      </c>
      <c r="CB224" s="85">
        <v>2058447</v>
      </c>
      <c r="CC224" s="85">
        <v>2079772</v>
      </c>
      <c r="CD224" s="85">
        <v>175000</v>
      </c>
      <c r="CE224" s="85">
        <v>378</v>
      </c>
      <c r="CF224" s="85">
        <v>444261700</v>
      </c>
      <c r="CG224" s="85">
        <v>0</v>
      </c>
      <c r="CH224" s="85">
        <v>21325</v>
      </c>
      <c r="CI224" s="85">
        <v>0</v>
      </c>
      <c r="CJ224" s="85">
        <v>0</v>
      </c>
      <c r="CK224" s="85">
        <v>0</v>
      </c>
      <c r="CL224" s="85">
        <v>0</v>
      </c>
      <c r="CM224" s="85">
        <v>0</v>
      </c>
      <c r="CN224" s="85">
        <v>0</v>
      </c>
      <c r="CO224" s="91">
        <v>2067777</v>
      </c>
      <c r="CP224" s="91">
        <v>142</v>
      </c>
      <c r="CQ224" s="91">
        <v>14561.81</v>
      </c>
      <c r="CR224" s="91">
        <v>0</v>
      </c>
      <c r="CS224" s="91">
        <v>14561.81</v>
      </c>
      <c r="CT224" s="91">
        <v>144</v>
      </c>
      <c r="CU224" s="91">
        <v>2096901</v>
      </c>
      <c r="CV224" s="91">
        <v>0</v>
      </c>
      <c r="CW224" s="91">
        <v>0</v>
      </c>
      <c r="CX224" s="91">
        <v>0</v>
      </c>
      <c r="CY224" s="91">
        <v>0</v>
      </c>
      <c r="CZ224" s="91">
        <v>0</v>
      </c>
      <c r="DA224" s="91">
        <v>0</v>
      </c>
      <c r="DB224" s="91">
        <v>0</v>
      </c>
      <c r="DC224" s="91">
        <v>0</v>
      </c>
      <c r="DD224" s="91">
        <v>0</v>
      </c>
      <c r="DE224" s="91">
        <v>2108901</v>
      </c>
      <c r="DF224" s="91">
        <v>11777</v>
      </c>
      <c r="DG224" s="91">
        <v>2097124</v>
      </c>
      <c r="DH224" s="91">
        <v>2082562</v>
      </c>
      <c r="DI224" s="91">
        <v>240141</v>
      </c>
      <c r="DJ224" s="91">
        <v>384</v>
      </c>
      <c r="DK224" s="91">
        <v>437976300</v>
      </c>
      <c r="DL224" s="91">
        <v>14562</v>
      </c>
      <c r="DM224" s="91">
        <v>0</v>
      </c>
      <c r="DN224" s="91">
        <v>0</v>
      </c>
      <c r="DO224" s="91">
        <v>0</v>
      </c>
      <c r="DP224" s="91">
        <v>12000</v>
      </c>
      <c r="DQ224" s="91">
        <v>0</v>
      </c>
      <c r="DR224" s="91">
        <v>0</v>
      </c>
      <c r="DS224" s="91">
        <v>0</v>
      </c>
      <c r="DT224" s="91">
        <v>0</v>
      </c>
      <c r="DU224" s="92">
        <v>2021601</v>
      </c>
      <c r="DV224" s="92">
        <v>144</v>
      </c>
      <c r="DW224" s="92">
        <v>14038.9</v>
      </c>
      <c r="DX224" s="92">
        <v>0</v>
      </c>
      <c r="DY224" s="92">
        <v>14038.9</v>
      </c>
      <c r="DZ224" s="92">
        <v>146</v>
      </c>
      <c r="EA224" s="92">
        <v>2049679</v>
      </c>
      <c r="EB224" s="92">
        <v>0</v>
      </c>
      <c r="EC224" s="92">
        <v>0</v>
      </c>
      <c r="ED224" s="92">
        <v>0</v>
      </c>
      <c r="EE224" s="92">
        <v>0</v>
      </c>
      <c r="EF224" s="92">
        <v>0</v>
      </c>
      <c r="EG224" s="92">
        <v>0</v>
      </c>
      <c r="EH224" s="92">
        <v>0</v>
      </c>
      <c r="EI224" s="92">
        <v>0</v>
      </c>
      <c r="EJ224" s="92">
        <v>0</v>
      </c>
      <c r="EK224" s="92">
        <v>2049679</v>
      </c>
      <c r="EL224" s="92">
        <v>12170</v>
      </c>
      <c r="EM224" s="92">
        <v>2037509</v>
      </c>
      <c r="EN224" s="92">
        <v>2058830</v>
      </c>
      <c r="EO224" s="92">
        <v>250000</v>
      </c>
      <c r="EP224" s="92">
        <v>393</v>
      </c>
      <c r="EQ224" s="92">
        <v>449849200</v>
      </c>
      <c r="ER224" s="92">
        <v>0</v>
      </c>
      <c r="ES224" s="92">
        <v>21321</v>
      </c>
      <c r="ET224" s="92">
        <v>0</v>
      </c>
      <c r="EU224" s="92">
        <v>0</v>
      </c>
      <c r="EV224" s="92">
        <v>0</v>
      </c>
      <c r="EW224" s="92">
        <v>0</v>
      </c>
      <c r="EX224" s="92">
        <v>0</v>
      </c>
      <c r="EY224" s="92">
        <v>0</v>
      </c>
      <c r="EZ224" s="92">
        <v>0</v>
      </c>
      <c r="FA224" s="88">
        <v>2049679</v>
      </c>
      <c r="FB224" s="88">
        <v>148</v>
      </c>
      <c r="FC224" s="88">
        <v>13849.18</v>
      </c>
      <c r="FD224" s="88">
        <v>175</v>
      </c>
      <c r="FE224" s="88">
        <v>14024.18</v>
      </c>
      <c r="FF224" s="88">
        <v>153</v>
      </c>
      <c r="FG224" s="88">
        <v>2145700</v>
      </c>
      <c r="FH224" s="88">
        <v>0</v>
      </c>
      <c r="FI224" s="88">
        <v>0</v>
      </c>
      <c r="FJ224" s="88">
        <v>0</v>
      </c>
      <c r="FK224" s="88">
        <v>0</v>
      </c>
      <c r="FL224" s="88">
        <v>0</v>
      </c>
      <c r="FM224" s="88">
        <v>0</v>
      </c>
      <c r="FN224" s="88">
        <v>0</v>
      </c>
      <c r="FO224" s="88">
        <v>0</v>
      </c>
      <c r="FP224" s="88">
        <v>0</v>
      </c>
      <c r="FQ224" s="88">
        <v>0</v>
      </c>
      <c r="FR224" s="88">
        <v>0</v>
      </c>
      <c r="FS224" s="88">
        <v>0</v>
      </c>
      <c r="FT224" s="88">
        <v>0</v>
      </c>
      <c r="FU224" s="88">
        <v>0</v>
      </c>
      <c r="FV224" s="88">
        <v>0</v>
      </c>
      <c r="FW224" s="88">
        <v>2145700</v>
      </c>
      <c r="FX224" s="88">
        <v>9980</v>
      </c>
      <c r="FY224" s="88">
        <v>2135720</v>
      </c>
      <c r="FZ224" s="88">
        <v>2135720</v>
      </c>
      <c r="GA224" s="88">
        <v>90561</v>
      </c>
      <c r="GB224" s="88">
        <v>461789400</v>
      </c>
      <c r="GC224" s="88">
        <v>0</v>
      </c>
      <c r="GD224" s="88">
        <v>0</v>
      </c>
      <c r="GE224" s="93">
        <v>2145700</v>
      </c>
      <c r="GF224" s="93">
        <v>153</v>
      </c>
      <c r="GG224" s="93">
        <v>14024.18</v>
      </c>
      <c r="GH224" s="93">
        <v>179</v>
      </c>
      <c r="GI224" s="93">
        <v>14203.18</v>
      </c>
      <c r="GJ224" s="93">
        <v>153</v>
      </c>
      <c r="GK224" s="93">
        <v>2173087</v>
      </c>
      <c r="GL224" s="93">
        <v>0</v>
      </c>
      <c r="GM224" s="93">
        <v>0</v>
      </c>
      <c r="GN224" s="93">
        <v>0</v>
      </c>
      <c r="GO224" s="93">
        <v>0</v>
      </c>
      <c r="GP224" s="93">
        <v>0</v>
      </c>
      <c r="GQ224" s="93">
        <v>0</v>
      </c>
      <c r="GR224" s="93">
        <v>0</v>
      </c>
      <c r="GS224" s="93">
        <v>0</v>
      </c>
      <c r="GT224" s="93">
        <v>0</v>
      </c>
      <c r="GU224" s="93">
        <v>0</v>
      </c>
      <c r="GV224" s="93">
        <v>33531</v>
      </c>
      <c r="GW224" s="93">
        <v>0</v>
      </c>
      <c r="GX224" s="93">
        <v>0</v>
      </c>
      <c r="GY224" s="93">
        <v>0</v>
      </c>
      <c r="GZ224" s="93">
        <v>0</v>
      </c>
      <c r="HA224" s="93">
        <v>2206618</v>
      </c>
      <c r="HB224" s="93">
        <v>9980</v>
      </c>
      <c r="HC224" s="93">
        <v>2196638</v>
      </c>
      <c r="HD224" s="93">
        <v>2196638</v>
      </c>
      <c r="HE224" s="93">
        <v>54660</v>
      </c>
      <c r="HF224" s="93">
        <v>475079800</v>
      </c>
      <c r="HG224" s="93">
        <v>0</v>
      </c>
      <c r="HH224" s="93">
        <v>0</v>
      </c>
      <c r="HI224" s="65">
        <v>2173087</v>
      </c>
      <c r="HJ224" s="65">
        <v>153</v>
      </c>
      <c r="HK224" s="65">
        <v>14203.18</v>
      </c>
      <c r="HL224" s="65">
        <v>0</v>
      </c>
      <c r="HM224" s="65">
        <v>14203.18</v>
      </c>
      <c r="HN224" s="65">
        <v>147</v>
      </c>
      <c r="HO224" s="65">
        <v>2087867</v>
      </c>
      <c r="HP224" s="65">
        <v>85220</v>
      </c>
      <c r="HQ224" s="65">
        <v>0</v>
      </c>
      <c r="HR224" s="65">
        <v>0</v>
      </c>
      <c r="HS224" s="65">
        <v>0</v>
      </c>
      <c r="HT224" s="65">
        <v>0</v>
      </c>
      <c r="HU224" s="65">
        <v>0</v>
      </c>
      <c r="HV224" s="65">
        <v>0</v>
      </c>
      <c r="HW224" s="65">
        <v>85219</v>
      </c>
      <c r="HX224" s="65">
        <v>0</v>
      </c>
      <c r="HY224" s="65">
        <v>0</v>
      </c>
      <c r="HZ224" s="65">
        <v>0</v>
      </c>
      <c r="IA224" s="65">
        <v>0</v>
      </c>
      <c r="IB224" s="65">
        <v>0</v>
      </c>
      <c r="IC224" s="65">
        <v>0</v>
      </c>
      <c r="ID224" s="65">
        <v>0</v>
      </c>
      <c r="IE224" s="65">
        <v>2258306</v>
      </c>
      <c r="IF224" s="65">
        <v>8103</v>
      </c>
      <c r="IG224" s="65">
        <v>2250203</v>
      </c>
      <c r="IH224" s="65">
        <v>2250203</v>
      </c>
      <c r="II224" s="65">
        <v>222825</v>
      </c>
      <c r="IJ224" s="65">
        <v>497509700</v>
      </c>
      <c r="IK224" s="65">
        <v>0</v>
      </c>
      <c r="IL224" s="65">
        <v>0</v>
      </c>
      <c r="IM224" s="90">
        <v>2087867</v>
      </c>
      <c r="IN224" s="90">
        <v>147</v>
      </c>
      <c r="IO224" s="90">
        <v>14203.18</v>
      </c>
      <c r="IP224" s="90">
        <v>0</v>
      </c>
      <c r="IQ224" s="90">
        <v>14203.18</v>
      </c>
      <c r="IR224" s="90">
        <v>138</v>
      </c>
      <c r="IS224" s="90">
        <v>1960039</v>
      </c>
      <c r="IT224" s="90">
        <v>127828</v>
      </c>
      <c r="IU224" s="90">
        <v>0</v>
      </c>
      <c r="IV224" s="90">
        <v>13361</v>
      </c>
      <c r="IW224" s="90">
        <v>0</v>
      </c>
      <c r="IX224" s="90">
        <v>0</v>
      </c>
      <c r="IY224" s="90">
        <v>0</v>
      </c>
      <c r="IZ224" s="90">
        <v>0</v>
      </c>
      <c r="JA224" s="90">
        <v>127829</v>
      </c>
      <c r="JB224" s="90">
        <v>0</v>
      </c>
      <c r="JC224" s="90">
        <v>0</v>
      </c>
      <c r="JD224" s="90">
        <v>9698</v>
      </c>
      <c r="JE224" s="90">
        <v>0</v>
      </c>
      <c r="JF224" s="90">
        <v>0</v>
      </c>
      <c r="JG224" s="90">
        <v>0</v>
      </c>
      <c r="JH224" s="90">
        <v>0</v>
      </c>
      <c r="JI224" s="90">
        <v>2238755</v>
      </c>
      <c r="JJ224" s="90">
        <v>8103</v>
      </c>
      <c r="JK224" s="90">
        <v>2230652</v>
      </c>
      <c r="JL224" s="90">
        <v>2230652</v>
      </c>
      <c r="JM224" s="90">
        <v>234703</v>
      </c>
      <c r="JN224" s="90">
        <v>581726600</v>
      </c>
      <c r="JO224" s="90">
        <v>0</v>
      </c>
      <c r="JP224" s="90">
        <v>0</v>
      </c>
      <c r="JQ224" s="100">
        <v>1973400</v>
      </c>
      <c r="JR224" s="100">
        <v>138</v>
      </c>
      <c r="JS224" s="100">
        <v>14300</v>
      </c>
      <c r="JT224" s="100">
        <v>325</v>
      </c>
      <c r="JU224" s="100">
        <v>14625</v>
      </c>
      <c r="JV224" s="100">
        <v>132</v>
      </c>
      <c r="JW224" s="100">
        <v>1930500</v>
      </c>
      <c r="JX224" s="100">
        <v>42900</v>
      </c>
      <c r="JY224" s="100">
        <v>0</v>
      </c>
      <c r="JZ224" s="100">
        <v>12673</v>
      </c>
      <c r="KA224" s="100">
        <v>0</v>
      </c>
      <c r="KB224" s="100">
        <v>0</v>
      </c>
      <c r="KC224" s="100">
        <v>0</v>
      </c>
      <c r="KD224" s="100">
        <v>0</v>
      </c>
      <c r="KE224" s="100">
        <v>87750</v>
      </c>
      <c r="KF224" s="100">
        <v>0</v>
      </c>
      <c r="KG224" s="100">
        <v>0</v>
      </c>
      <c r="KH224" s="100">
        <v>18331</v>
      </c>
      <c r="KI224" s="100">
        <v>0</v>
      </c>
      <c r="KJ224" s="100">
        <v>0</v>
      </c>
      <c r="KK224" s="100">
        <v>0</v>
      </c>
      <c r="KL224" s="100">
        <v>0</v>
      </c>
      <c r="KM224" s="100">
        <v>2092154</v>
      </c>
      <c r="KN224" s="100">
        <v>393</v>
      </c>
      <c r="KO224" s="100">
        <v>2091761</v>
      </c>
      <c r="KP224" s="100">
        <v>2091761</v>
      </c>
      <c r="KQ224" s="100">
        <v>260085</v>
      </c>
      <c r="KR224" s="100">
        <v>632103900</v>
      </c>
      <c r="KS224" s="100">
        <v>0</v>
      </c>
      <c r="KT224" s="100">
        <v>0</v>
      </c>
    </row>
    <row r="225" spans="1:306" x14ac:dyDescent="0.25">
      <c r="A225" s="61">
        <v>3500</v>
      </c>
      <c r="B225" s="61" t="s">
        <v>239</v>
      </c>
      <c r="C225" s="61">
        <v>26544625</v>
      </c>
      <c r="D225" s="61">
        <v>2909</v>
      </c>
      <c r="E225" s="61">
        <v>9125</v>
      </c>
      <c r="F225" s="61">
        <v>75</v>
      </c>
      <c r="G225" s="61">
        <v>9200</v>
      </c>
      <c r="H225" s="61">
        <v>2840</v>
      </c>
      <c r="I225" s="61">
        <v>26128000</v>
      </c>
      <c r="J225" s="61">
        <v>0</v>
      </c>
      <c r="K225" s="61">
        <v>0</v>
      </c>
      <c r="L225" s="61">
        <v>0</v>
      </c>
      <c r="M225" s="61">
        <v>0</v>
      </c>
      <c r="N225" s="61">
        <v>0</v>
      </c>
      <c r="O225" s="61">
        <v>0</v>
      </c>
      <c r="P225" s="61">
        <v>0</v>
      </c>
      <c r="Q225" s="61">
        <v>634800</v>
      </c>
      <c r="R225" s="61">
        <v>0</v>
      </c>
      <c r="S225" s="61">
        <v>27190198</v>
      </c>
      <c r="T225" s="61">
        <v>17054891</v>
      </c>
      <c r="U225" s="61">
        <v>10135307</v>
      </c>
      <c r="V225" s="61">
        <v>10144507</v>
      </c>
      <c r="W225" s="61">
        <v>1522049</v>
      </c>
      <c r="X225" s="61">
        <v>44111</v>
      </c>
      <c r="Y225" s="61">
        <v>1129563453</v>
      </c>
      <c r="Z225" s="61">
        <v>0</v>
      </c>
      <c r="AA225" s="61">
        <v>9200</v>
      </c>
      <c r="AB225" s="61">
        <v>416625</v>
      </c>
      <c r="AC225" s="61">
        <v>0</v>
      </c>
      <c r="AD225" s="61">
        <v>10773</v>
      </c>
      <c r="AE225" s="94">
        <v>26128000</v>
      </c>
      <c r="AF225" s="94">
        <v>2840</v>
      </c>
      <c r="AG225" s="94">
        <v>9200</v>
      </c>
      <c r="AH225" s="94">
        <v>0</v>
      </c>
      <c r="AI225" s="94">
        <v>9200</v>
      </c>
      <c r="AJ225" s="94">
        <v>2783</v>
      </c>
      <c r="AK225" s="94">
        <v>25603600</v>
      </c>
      <c r="AL225" s="94">
        <v>0</v>
      </c>
      <c r="AM225" s="94">
        <v>26033</v>
      </c>
      <c r="AN225" s="94">
        <v>0</v>
      </c>
      <c r="AO225" s="94">
        <v>0</v>
      </c>
      <c r="AP225" s="94">
        <v>0</v>
      </c>
      <c r="AQ225" s="94">
        <v>0</v>
      </c>
      <c r="AR225" s="94">
        <v>0</v>
      </c>
      <c r="AS225" s="94">
        <v>524400</v>
      </c>
      <c r="AT225" s="94">
        <v>0</v>
      </c>
      <c r="AU225" s="94">
        <v>26864491</v>
      </c>
      <c r="AV225" s="94">
        <v>17311719</v>
      </c>
      <c r="AW225" s="94">
        <v>9552772</v>
      </c>
      <c r="AX225" s="94">
        <v>9552772</v>
      </c>
      <c r="AY225" s="94">
        <v>1601306</v>
      </c>
      <c r="AZ225" s="94">
        <v>38724</v>
      </c>
      <c r="BA225" s="94">
        <v>1149889116</v>
      </c>
      <c r="BB225" s="94">
        <v>0</v>
      </c>
      <c r="BC225" s="94">
        <v>0</v>
      </c>
      <c r="BD225" s="94">
        <v>524400</v>
      </c>
      <c r="BE225" s="94">
        <v>0</v>
      </c>
      <c r="BF225" s="94">
        <v>20458</v>
      </c>
      <c r="BG225" s="94">
        <v>165600</v>
      </c>
      <c r="BH225" s="94">
        <v>0</v>
      </c>
      <c r="BI225" s="94">
        <v>0</v>
      </c>
      <c r="BJ225" s="85">
        <v>25629633</v>
      </c>
      <c r="BK225" s="85">
        <v>2783</v>
      </c>
      <c r="BL225" s="85">
        <v>9209.35</v>
      </c>
      <c r="BM225" s="85">
        <v>0</v>
      </c>
      <c r="BN225" s="85">
        <v>9209.35</v>
      </c>
      <c r="BO225" s="85">
        <v>2727</v>
      </c>
      <c r="BP225" s="85">
        <v>25113897</v>
      </c>
      <c r="BQ225" s="85">
        <v>0</v>
      </c>
      <c r="BR225" s="85">
        <v>0</v>
      </c>
      <c r="BS225" s="85">
        <v>0</v>
      </c>
      <c r="BT225" s="85">
        <v>0</v>
      </c>
      <c r="BU225" s="85">
        <v>0</v>
      </c>
      <c r="BV225" s="85">
        <v>0</v>
      </c>
      <c r="BW225" s="85">
        <v>0</v>
      </c>
      <c r="BX225" s="85">
        <v>515724</v>
      </c>
      <c r="BY225" s="85">
        <v>0</v>
      </c>
      <c r="BZ225" s="85">
        <v>26323086</v>
      </c>
      <c r="CA225" s="85">
        <v>17401723</v>
      </c>
      <c r="CB225" s="85">
        <v>8921363</v>
      </c>
      <c r="CC225" s="85">
        <v>8912153</v>
      </c>
      <c r="CD225" s="85">
        <v>1661018</v>
      </c>
      <c r="CE225" s="85">
        <v>31798</v>
      </c>
      <c r="CF225" s="85">
        <v>1148234642</v>
      </c>
      <c r="CG225" s="85">
        <v>9210</v>
      </c>
      <c r="CH225" s="85">
        <v>0</v>
      </c>
      <c r="CI225" s="85">
        <v>515736</v>
      </c>
      <c r="CJ225" s="85">
        <v>1977</v>
      </c>
      <c r="CK225" s="85">
        <v>0</v>
      </c>
      <c r="CL225" s="85">
        <v>175752</v>
      </c>
      <c r="CM225" s="85">
        <v>0</v>
      </c>
      <c r="CN225" s="85">
        <v>0</v>
      </c>
      <c r="CO225" s="91">
        <v>25113897</v>
      </c>
      <c r="CP225" s="91">
        <v>2727</v>
      </c>
      <c r="CQ225" s="91">
        <v>9209.35</v>
      </c>
      <c r="CR225" s="91">
        <v>0</v>
      </c>
      <c r="CS225" s="91">
        <v>9209.35</v>
      </c>
      <c r="CT225" s="91">
        <v>2666</v>
      </c>
      <c r="CU225" s="91">
        <v>24552127</v>
      </c>
      <c r="CV225" s="91">
        <v>0</v>
      </c>
      <c r="CW225" s="91">
        <v>0</v>
      </c>
      <c r="CX225" s="91">
        <v>0</v>
      </c>
      <c r="CY225" s="91">
        <v>0</v>
      </c>
      <c r="CZ225" s="91">
        <v>0</v>
      </c>
      <c r="DA225" s="91">
        <v>0</v>
      </c>
      <c r="DB225" s="91">
        <v>0</v>
      </c>
      <c r="DC225" s="91">
        <v>561770</v>
      </c>
      <c r="DD225" s="91">
        <v>574000</v>
      </c>
      <c r="DE225" s="91">
        <v>26451413</v>
      </c>
      <c r="DF225" s="91">
        <v>17409226</v>
      </c>
      <c r="DG225" s="91">
        <v>9042187</v>
      </c>
      <c r="DH225" s="91">
        <v>9042187</v>
      </c>
      <c r="DI225" s="91">
        <v>1661300</v>
      </c>
      <c r="DJ225" s="91">
        <v>32265</v>
      </c>
      <c r="DK225" s="91">
        <v>1185962414</v>
      </c>
      <c r="DL225" s="91">
        <v>0</v>
      </c>
      <c r="DM225" s="91">
        <v>0</v>
      </c>
      <c r="DN225" s="91">
        <v>561770</v>
      </c>
      <c r="DO225" s="91">
        <v>0</v>
      </c>
      <c r="DP225" s="91">
        <v>13496</v>
      </c>
      <c r="DQ225" s="91">
        <v>188250</v>
      </c>
      <c r="DR225" s="91">
        <v>0</v>
      </c>
      <c r="DS225" s="91">
        <v>0</v>
      </c>
      <c r="DT225" s="91">
        <v>0</v>
      </c>
      <c r="DU225" s="92">
        <v>24552127</v>
      </c>
      <c r="DV225" s="92">
        <v>2666</v>
      </c>
      <c r="DW225" s="92">
        <v>9209.35</v>
      </c>
      <c r="DX225" s="92">
        <v>190.65</v>
      </c>
      <c r="DY225" s="92">
        <v>9400</v>
      </c>
      <c r="DZ225" s="92">
        <v>2619</v>
      </c>
      <c r="EA225" s="92">
        <v>24618600</v>
      </c>
      <c r="EB225" s="92">
        <v>0</v>
      </c>
      <c r="EC225" s="92">
        <v>0</v>
      </c>
      <c r="ED225" s="92">
        <v>0</v>
      </c>
      <c r="EE225" s="92">
        <v>0</v>
      </c>
      <c r="EF225" s="92">
        <v>0</v>
      </c>
      <c r="EG225" s="92">
        <v>0</v>
      </c>
      <c r="EH225" s="92">
        <v>2500000</v>
      </c>
      <c r="EI225" s="92">
        <v>441800</v>
      </c>
      <c r="EJ225" s="92">
        <v>2578280</v>
      </c>
      <c r="EK225" s="92">
        <v>30449479</v>
      </c>
      <c r="EL225" s="92">
        <v>17129661</v>
      </c>
      <c r="EM225" s="92">
        <v>13319818</v>
      </c>
      <c r="EN225" s="92">
        <v>10741538</v>
      </c>
      <c r="EO225" s="92">
        <v>138745</v>
      </c>
      <c r="EP225" s="92">
        <v>33046</v>
      </c>
      <c r="EQ225" s="92">
        <v>1224747382</v>
      </c>
      <c r="ER225" s="92">
        <v>2578280</v>
      </c>
      <c r="ES225" s="92">
        <v>0</v>
      </c>
      <c r="ET225" s="92">
        <v>0</v>
      </c>
      <c r="EU225" s="92">
        <v>0</v>
      </c>
      <c r="EV225" s="92">
        <v>61379</v>
      </c>
      <c r="EW225" s="92">
        <v>249420</v>
      </c>
      <c r="EX225" s="92">
        <v>0</v>
      </c>
      <c r="EY225" s="92">
        <v>0</v>
      </c>
      <c r="EZ225" s="92">
        <v>0</v>
      </c>
      <c r="FA225" s="88">
        <v>24618600</v>
      </c>
      <c r="FB225" s="88">
        <v>2619</v>
      </c>
      <c r="FC225" s="88">
        <v>9400</v>
      </c>
      <c r="FD225" s="88">
        <v>300</v>
      </c>
      <c r="FE225" s="88">
        <v>9700</v>
      </c>
      <c r="FF225" s="88">
        <v>2568</v>
      </c>
      <c r="FG225" s="88">
        <v>24909600</v>
      </c>
      <c r="FH225" s="88">
        <v>0</v>
      </c>
      <c r="FI225" s="88">
        <v>0</v>
      </c>
      <c r="FJ225" s="88">
        <v>0</v>
      </c>
      <c r="FK225" s="88">
        <v>0</v>
      </c>
      <c r="FL225" s="88">
        <v>0</v>
      </c>
      <c r="FM225" s="88">
        <v>0</v>
      </c>
      <c r="FN225" s="88">
        <v>2500000</v>
      </c>
      <c r="FO225" s="88">
        <v>494700</v>
      </c>
      <c r="FP225" s="88">
        <v>0</v>
      </c>
      <c r="FQ225" s="88">
        <v>498</v>
      </c>
      <c r="FR225" s="88">
        <v>11682</v>
      </c>
      <c r="FS225" s="88">
        <v>0</v>
      </c>
      <c r="FT225" s="88">
        <v>0</v>
      </c>
      <c r="FU225" s="88">
        <v>303663</v>
      </c>
      <c r="FV225" s="88">
        <v>0</v>
      </c>
      <c r="FW225" s="88">
        <v>28220143</v>
      </c>
      <c r="FX225" s="88">
        <v>17406848</v>
      </c>
      <c r="FY225" s="88">
        <v>10813295</v>
      </c>
      <c r="FZ225" s="88">
        <v>10813295</v>
      </c>
      <c r="GA225" s="88">
        <v>138745</v>
      </c>
      <c r="GB225" s="88">
        <v>1279143563</v>
      </c>
      <c r="GC225" s="88">
        <v>0</v>
      </c>
      <c r="GD225" s="88">
        <v>0</v>
      </c>
      <c r="GE225" s="93">
        <v>24909600</v>
      </c>
      <c r="GF225" s="93">
        <v>2568</v>
      </c>
      <c r="GG225" s="93">
        <v>9700</v>
      </c>
      <c r="GH225" s="93">
        <v>300</v>
      </c>
      <c r="GI225" s="93">
        <v>10000</v>
      </c>
      <c r="GJ225" s="93">
        <v>2511</v>
      </c>
      <c r="GK225" s="93">
        <v>25110000</v>
      </c>
      <c r="GL225" s="93">
        <v>0</v>
      </c>
      <c r="GM225" s="93">
        <v>0</v>
      </c>
      <c r="GN225" s="93">
        <v>0</v>
      </c>
      <c r="GO225" s="93">
        <v>0</v>
      </c>
      <c r="GP225" s="93">
        <v>0</v>
      </c>
      <c r="GQ225" s="93">
        <v>0</v>
      </c>
      <c r="GR225" s="93">
        <v>2500000</v>
      </c>
      <c r="GS225" s="93">
        <v>570000</v>
      </c>
      <c r="GT225" s="93">
        <v>0</v>
      </c>
      <c r="GU225" s="93">
        <v>0</v>
      </c>
      <c r="GV225" s="93">
        <v>23703</v>
      </c>
      <c r="GW225" s="93">
        <v>0</v>
      </c>
      <c r="GX225" s="93">
        <v>0</v>
      </c>
      <c r="GY225" s="93">
        <v>376730</v>
      </c>
      <c r="GZ225" s="93">
        <v>0</v>
      </c>
      <c r="HA225" s="93">
        <v>28580433</v>
      </c>
      <c r="HB225" s="93">
        <v>17319449</v>
      </c>
      <c r="HC225" s="93">
        <v>11260984</v>
      </c>
      <c r="HD225" s="93">
        <v>11260984</v>
      </c>
      <c r="HE225" s="93">
        <v>166135</v>
      </c>
      <c r="HF225" s="93">
        <v>1326513473</v>
      </c>
      <c r="HG225" s="93">
        <v>0</v>
      </c>
      <c r="HH225" s="93">
        <v>0</v>
      </c>
      <c r="HI225" s="65">
        <v>25110000</v>
      </c>
      <c r="HJ225" s="65">
        <v>2511</v>
      </c>
      <c r="HK225" s="65">
        <v>10000</v>
      </c>
      <c r="HL225" s="65">
        <v>0</v>
      </c>
      <c r="HM225" s="65">
        <v>10000</v>
      </c>
      <c r="HN225" s="65">
        <v>2427</v>
      </c>
      <c r="HO225" s="65">
        <v>24270000</v>
      </c>
      <c r="HP225" s="65">
        <v>840000</v>
      </c>
      <c r="HQ225" s="65">
        <v>0</v>
      </c>
      <c r="HR225" s="65">
        <v>0</v>
      </c>
      <c r="HS225" s="65">
        <v>0</v>
      </c>
      <c r="HT225" s="65">
        <v>0</v>
      </c>
      <c r="HU225" s="65">
        <v>0</v>
      </c>
      <c r="HV225" s="65">
        <v>2500000</v>
      </c>
      <c r="HW225" s="65">
        <v>840000</v>
      </c>
      <c r="HX225" s="65">
        <v>0</v>
      </c>
      <c r="HY225" s="65">
        <v>558</v>
      </c>
      <c r="HZ225" s="65">
        <v>38142</v>
      </c>
      <c r="IA225" s="65">
        <v>0</v>
      </c>
      <c r="IB225" s="65">
        <v>0</v>
      </c>
      <c r="IC225" s="65">
        <v>640100</v>
      </c>
      <c r="ID225" s="65">
        <v>0</v>
      </c>
      <c r="IE225" s="65">
        <v>29128800</v>
      </c>
      <c r="IF225" s="65">
        <v>18621780</v>
      </c>
      <c r="IG225" s="65">
        <v>10507020</v>
      </c>
      <c r="IH225" s="65">
        <v>10507020</v>
      </c>
      <c r="II225" s="65">
        <v>166000</v>
      </c>
      <c r="IJ225" s="65">
        <v>1346293755</v>
      </c>
      <c r="IK225" s="65">
        <v>0</v>
      </c>
      <c r="IL225" s="65">
        <v>0</v>
      </c>
      <c r="IM225" s="90">
        <v>24270000</v>
      </c>
      <c r="IN225" s="90">
        <v>2427</v>
      </c>
      <c r="IO225" s="90">
        <v>10000</v>
      </c>
      <c r="IP225" s="90">
        <v>0</v>
      </c>
      <c r="IQ225" s="90">
        <v>10000</v>
      </c>
      <c r="IR225" s="90">
        <v>2351</v>
      </c>
      <c r="IS225" s="90">
        <v>23510000</v>
      </c>
      <c r="IT225" s="90">
        <v>760000</v>
      </c>
      <c r="IU225" s="90">
        <v>0</v>
      </c>
      <c r="IV225" s="90">
        <v>0</v>
      </c>
      <c r="IW225" s="90">
        <v>0</v>
      </c>
      <c r="IX225" s="90">
        <v>0</v>
      </c>
      <c r="IY225" s="90">
        <v>0</v>
      </c>
      <c r="IZ225" s="90">
        <v>0</v>
      </c>
      <c r="JA225" s="90">
        <v>760000</v>
      </c>
      <c r="JB225" s="90">
        <v>0</v>
      </c>
      <c r="JC225" s="90">
        <v>890</v>
      </c>
      <c r="JD225" s="90">
        <v>0</v>
      </c>
      <c r="JE225" s="90">
        <v>0</v>
      </c>
      <c r="JF225" s="90">
        <v>0</v>
      </c>
      <c r="JG225" s="90">
        <v>785849</v>
      </c>
      <c r="JH225" s="90">
        <v>0</v>
      </c>
      <c r="JI225" s="90">
        <v>25816739</v>
      </c>
      <c r="JJ225" s="90">
        <v>18325962</v>
      </c>
      <c r="JK225" s="90">
        <v>7490777</v>
      </c>
      <c r="JL225" s="90">
        <v>7490777</v>
      </c>
      <c r="JM225" s="90">
        <v>225000</v>
      </c>
      <c r="JN225" s="90">
        <v>1500898071</v>
      </c>
      <c r="JO225" s="90">
        <v>0</v>
      </c>
      <c r="JP225" s="90">
        <v>0</v>
      </c>
      <c r="JQ225" s="100">
        <v>23510000</v>
      </c>
      <c r="JR225" s="100">
        <v>2351</v>
      </c>
      <c r="JS225" s="100">
        <v>10000</v>
      </c>
      <c r="JT225" s="100">
        <v>1000</v>
      </c>
      <c r="JU225" s="100">
        <v>11000</v>
      </c>
      <c r="JV225" s="100">
        <v>2287</v>
      </c>
      <c r="JW225" s="100">
        <v>25157000</v>
      </c>
      <c r="JX225" s="100">
        <v>0</v>
      </c>
      <c r="JY225" s="100">
        <v>0</v>
      </c>
      <c r="JZ225" s="100">
        <v>0</v>
      </c>
      <c r="KA225" s="100">
        <v>0</v>
      </c>
      <c r="KB225" s="100">
        <v>0</v>
      </c>
      <c r="KC225" s="100">
        <v>0</v>
      </c>
      <c r="KD225" s="100">
        <v>0</v>
      </c>
      <c r="KE225" s="100">
        <v>704000</v>
      </c>
      <c r="KF225" s="100">
        <v>0</v>
      </c>
      <c r="KG225" s="100">
        <v>151</v>
      </c>
      <c r="KH225" s="100">
        <v>44037</v>
      </c>
      <c r="KI225" s="100">
        <v>0</v>
      </c>
      <c r="KJ225" s="100">
        <v>0</v>
      </c>
      <c r="KK225" s="100">
        <v>1136511</v>
      </c>
      <c r="KL225" s="100">
        <v>45195</v>
      </c>
      <c r="KM225" s="100">
        <v>27086894</v>
      </c>
      <c r="KN225" s="100">
        <v>17623277</v>
      </c>
      <c r="KO225" s="100">
        <v>9463617</v>
      </c>
      <c r="KP225" s="100">
        <v>9463617</v>
      </c>
      <c r="KQ225" s="100">
        <v>350000</v>
      </c>
      <c r="KR225" s="100">
        <v>1681189879</v>
      </c>
      <c r="KS225" s="100">
        <v>0</v>
      </c>
      <c r="KT225" s="100">
        <v>0</v>
      </c>
    </row>
    <row r="226" spans="1:306" x14ac:dyDescent="0.25">
      <c r="A226" s="61">
        <v>3528</v>
      </c>
      <c r="B226" s="61" t="s">
        <v>240</v>
      </c>
      <c r="C226" s="61">
        <v>8319240</v>
      </c>
      <c r="D226" s="61">
        <v>903</v>
      </c>
      <c r="E226" s="61">
        <v>9212.89</v>
      </c>
      <c r="F226" s="61">
        <v>75</v>
      </c>
      <c r="G226" s="61">
        <v>9287.89</v>
      </c>
      <c r="H226" s="61">
        <v>875</v>
      </c>
      <c r="I226" s="61">
        <v>8126904</v>
      </c>
      <c r="J226" s="61">
        <v>0</v>
      </c>
      <c r="K226" s="61">
        <v>0</v>
      </c>
      <c r="L226" s="61">
        <v>0</v>
      </c>
      <c r="M226" s="61">
        <v>0</v>
      </c>
      <c r="N226" s="61">
        <v>0</v>
      </c>
      <c r="O226" s="61">
        <v>0</v>
      </c>
      <c r="P226" s="61">
        <v>0</v>
      </c>
      <c r="Q226" s="61">
        <v>260061</v>
      </c>
      <c r="R226" s="61">
        <v>0</v>
      </c>
      <c r="S226" s="61">
        <v>8581850</v>
      </c>
      <c r="T226" s="61">
        <v>4357405</v>
      </c>
      <c r="U226" s="61">
        <v>4224445</v>
      </c>
      <c r="V226" s="61">
        <v>4224445</v>
      </c>
      <c r="W226" s="61">
        <v>427500</v>
      </c>
      <c r="X226" s="61">
        <v>3435</v>
      </c>
      <c r="Y226" s="61">
        <v>744421919</v>
      </c>
      <c r="Z226" s="61">
        <v>0</v>
      </c>
      <c r="AA226" s="61">
        <v>0</v>
      </c>
      <c r="AB226" s="61">
        <v>192336</v>
      </c>
      <c r="AC226" s="61">
        <v>2549</v>
      </c>
      <c r="AD226" s="61">
        <v>0</v>
      </c>
      <c r="AE226" s="94">
        <v>8126904</v>
      </c>
      <c r="AF226" s="94">
        <v>875</v>
      </c>
      <c r="AG226" s="94">
        <v>9287.89</v>
      </c>
      <c r="AH226" s="94">
        <v>0</v>
      </c>
      <c r="AI226" s="94">
        <v>9287.89</v>
      </c>
      <c r="AJ226" s="94">
        <v>854</v>
      </c>
      <c r="AK226" s="94">
        <v>7931858</v>
      </c>
      <c r="AL226" s="94">
        <v>0</v>
      </c>
      <c r="AM226" s="94">
        <v>0</v>
      </c>
      <c r="AN226" s="94">
        <v>0</v>
      </c>
      <c r="AO226" s="94">
        <v>0</v>
      </c>
      <c r="AP226" s="94">
        <v>0</v>
      </c>
      <c r="AQ226" s="94">
        <v>0</v>
      </c>
      <c r="AR226" s="94">
        <v>0</v>
      </c>
      <c r="AS226" s="94">
        <v>195046</v>
      </c>
      <c r="AT226" s="94">
        <v>0</v>
      </c>
      <c r="AU226" s="94">
        <v>8321950</v>
      </c>
      <c r="AV226" s="94">
        <v>4090756</v>
      </c>
      <c r="AW226" s="94">
        <v>4231194</v>
      </c>
      <c r="AX226" s="94">
        <v>4240482</v>
      </c>
      <c r="AY226" s="94">
        <v>529000</v>
      </c>
      <c r="AZ226" s="94">
        <v>2929</v>
      </c>
      <c r="BA226" s="94">
        <v>770999495</v>
      </c>
      <c r="BB226" s="94">
        <v>0</v>
      </c>
      <c r="BC226" s="94">
        <v>9288</v>
      </c>
      <c r="BD226" s="94">
        <v>195046</v>
      </c>
      <c r="BE226" s="94">
        <v>0</v>
      </c>
      <c r="BF226" s="94">
        <v>0</v>
      </c>
      <c r="BG226" s="94">
        <v>0</v>
      </c>
      <c r="BH226" s="94">
        <v>0</v>
      </c>
      <c r="BI226" s="94">
        <v>0</v>
      </c>
      <c r="BJ226" s="85">
        <v>7931858</v>
      </c>
      <c r="BK226" s="85">
        <v>854</v>
      </c>
      <c r="BL226" s="85">
        <v>9287.89</v>
      </c>
      <c r="BM226" s="85">
        <v>0</v>
      </c>
      <c r="BN226" s="85">
        <v>9287.89</v>
      </c>
      <c r="BO226" s="85">
        <v>826</v>
      </c>
      <c r="BP226" s="85">
        <v>7671797</v>
      </c>
      <c r="BQ226" s="85">
        <v>0</v>
      </c>
      <c r="BR226" s="85">
        <v>0</v>
      </c>
      <c r="BS226" s="85">
        <v>0</v>
      </c>
      <c r="BT226" s="85">
        <v>0</v>
      </c>
      <c r="BU226" s="85">
        <v>0</v>
      </c>
      <c r="BV226" s="85">
        <v>0</v>
      </c>
      <c r="BW226" s="85">
        <v>0</v>
      </c>
      <c r="BX226" s="85">
        <v>260061</v>
      </c>
      <c r="BY226" s="85">
        <v>0</v>
      </c>
      <c r="BZ226" s="85">
        <v>8191919</v>
      </c>
      <c r="CA226" s="85">
        <v>4015006</v>
      </c>
      <c r="CB226" s="85">
        <v>4176913</v>
      </c>
      <c r="CC226" s="85">
        <v>4167625</v>
      </c>
      <c r="CD226" s="85">
        <v>529000</v>
      </c>
      <c r="CE226" s="85">
        <v>3087</v>
      </c>
      <c r="CF226" s="85">
        <v>824301362</v>
      </c>
      <c r="CG226" s="85">
        <v>9288</v>
      </c>
      <c r="CH226" s="85">
        <v>0</v>
      </c>
      <c r="CI226" s="85">
        <v>260061</v>
      </c>
      <c r="CJ226" s="85">
        <v>0</v>
      </c>
      <c r="CK226" s="85">
        <v>0</v>
      </c>
      <c r="CL226" s="85">
        <v>0</v>
      </c>
      <c r="CM226" s="85">
        <v>0</v>
      </c>
      <c r="CN226" s="85">
        <v>0</v>
      </c>
      <c r="CO226" s="91">
        <v>7671797</v>
      </c>
      <c r="CP226" s="91">
        <v>826</v>
      </c>
      <c r="CQ226" s="91">
        <v>9287.89</v>
      </c>
      <c r="CR226" s="91">
        <v>0</v>
      </c>
      <c r="CS226" s="91">
        <v>9287.89</v>
      </c>
      <c r="CT226" s="91">
        <v>808</v>
      </c>
      <c r="CU226" s="91">
        <v>7504615</v>
      </c>
      <c r="CV226" s="91">
        <v>0</v>
      </c>
      <c r="CW226" s="91">
        <v>0</v>
      </c>
      <c r="CX226" s="91">
        <v>0</v>
      </c>
      <c r="CY226" s="91">
        <v>0</v>
      </c>
      <c r="CZ226" s="91">
        <v>0</v>
      </c>
      <c r="DA226" s="91">
        <v>0</v>
      </c>
      <c r="DB226" s="91">
        <v>0</v>
      </c>
      <c r="DC226" s="91">
        <v>167182</v>
      </c>
      <c r="DD226" s="91">
        <v>0</v>
      </c>
      <c r="DE226" s="91">
        <v>7857406</v>
      </c>
      <c r="DF226" s="91">
        <v>3471577</v>
      </c>
      <c r="DG226" s="91">
        <v>4385829</v>
      </c>
      <c r="DH226" s="91">
        <v>4395117</v>
      </c>
      <c r="DI226" s="91">
        <v>338540</v>
      </c>
      <c r="DJ226" s="91">
        <v>3132</v>
      </c>
      <c r="DK226" s="91">
        <v>872288338</v>
      </c>
      <c r="DL226" s="91">
        <v>0</v>
      </c>
      <c r="DM226" s="91">
        <v>9288</v>
      </c>
      <c r="DN226" s="91">
        <v>167182</v>
      </c>
      <c r="DO226" s="91">
        <v>0</v>
      </c>
      <c r="DP226" s="91">
        <v>14662</v>
      </c>
      <c r="DQ226" s="91">
        <v>3765</v>
      </c>
      <c r="DR226" s="91">
        <v>0</v>
      </c>
      <c r="DS226" s="91">
        <v>0</v>
      </c>
      <c r="DT226" s="91">
        <v>0</v>
      </c>
      <c r="DU226" s="92">
        <v>7504615</v>
      </c>
      <c r="DV226" s="92">
        <v>808</v>
      </c>
      <c r="DW226" s="92">
        <v>9287.89</v>
      </c>
      <c r="DX226" s="92">
        <v>112.11</v>
      </c>
      <c r="DY226" s="92">
        <v>9400</v>
      </c>
      <c r="DZ226" s="92">
        <v>787</v>
      </c>
      <c r="EA226" s="92">
        <v>7504615</v>
      </c>
      <c r="EB226" s="92">
        <v>0</v>
      </c>
      <c r="EC226" s="92">
        <v>0</v>
      </c>
      <c r="ED226" s="92">
        <v>0</v>
      </c>
      <c r="EE226" s="92">
        <v>0</v>
      </c>
      <c r="EF226" s="92">
        <v>0</v>
      </c>
      <c r="EG226" s="92">
        <v>0</v>
      </c>
      <c r="EH226" s="92">
        <v>0</v>
      </c>
      <c r="EI226" s="92">
        <v>197400</v>
      </c>
      <c r="EJ226" s="92">
        <v>0</v>
      </c>
      <c r="EK226" s="92">
        <v>7713646</v>
      </c>
      <c r="EL226" s="92">
        <v>3495285</v>
      </c>
      <c r="EM226" s="92">
        <v>4218361</v>
      </c>
      <c r="EN226" s="92">
        <v>4218361</v>
      </c>
      <c r="EO226" s="92">
        <v>0</v>
      </c>
      <c r="EP226" s="92">
        <v>3208</v>
      </c>
      <c r="EQ226" s="92">
        <v>920316363</v>
      </c>
      <c r="ER226" s="92">
        <v>0</v>
      </c>
      <c r="ES226" s="92">
        <v>0</v>
      </c>
      <c r="ET226" s="92">
        <v>106815</v>
      </c>
      <c r="EU226" s="92">
        <v>0</v>
      </c>
      <c r="EV226" s="92">
        <v>0</v>
      </c>
      <c r="EW226" s="92">
        <v>11631</v>
      </c>
      <c r="EX226" s="92">
        <v>0</v>
      </c>
      <c r="EY226" s="92">
        <v>0</v>
      </c>
      <c r="EZ226" s="92">
        <v>0</v>
      </c>
      <c r="FA226" s="88">
        <v>7397800</v>
      </c>
      <c r="FB226" s="88">
        <v>787</v>
      </c>
      <c r="FC226" s="88">
        <v>9400</v>
      </c>
      <c r="FD226" s="88">
        <v>300</v>
      </c>
      <c r="FE226" s="88">
        <v>9700</v>
      </c>
      <c r="FF226" s="88">
        <v>782</v>
      </c>
      <c r="FG226" s="88">
        <v>7585400</v>
      </c>
      <c r="FH226" s="88">
        <v>0</v>
      </c>
      <c r="FI226" s="88">
        <v>0</v>
      </c>
      <c r="FJ226" s="88">
        <v>0</v>
      </c>
      <c r="FK226" s="88">
        <v>0</v>
      </c>
      <c r="FL226" s="88">
        <v>0</v>
      </c>
      <c r="FM226" s="88">
        <v>0</v>
      </c>
      <c r="FN226" s="88">
        <v>0</v>
      </c>
      <c r="FO226" s="88">
        <v>48500</v>
      </c>
      <c r="FP226" s="88">
        <v>0</v>
      </c>
      <c r="FQ226" s="88">
        <v>0</v>
      </c>
      <c r="FR226" s="88">
        <v>0</v>
      </c>
      <c r="FS226" s="88">
        <v>0</v>
      </c>
      <c r="FT226" s="88">
        <v>0</v>
      </c>
      <c r="FU226" s="88">
        <v>12069</v>
      </c>
      <c r="FV226" s="88">
        <v>0</v>
      </c>
      <c r="FW226" s="88">
        <v>7645969</v>
      </c>
      <c r="FX226" s="88">
        <v>3187803</v>
      </c>
      <c r="FY226" s="88">
        <v>4458166</v>
      </c>
      <c r="FZ226" s="88">
        <v>4458166</v>
      </c>
      <c r="GA226" s="88">
        <v>0</v>
      </c>
      <c r="GB226" s="88">
        <v>975303244</v>
      </c>
      <c r="GC226" s="88">
        <v>0</v>
      </c>
      <c r="GD226" s="88">
        <v>0</v>
      </c>
      <c r="GE226" s="93">
        <v>7585400</v>
      </c>
      <c r="GF226" s="93">
        <v>782</v>
      </c>
      <c r="GG226" s="93">
        <v>9700</v>
      </c>
      <c r="GH226" s="93">
        <v>300</v>
      </c>
      <c r="GI226" s="93">
        <v>10000</v>
      </c>
      <c r="GJ226" s="93">
        <v>776</v>
      </c>
      <c r="GK226" s="93">
        <v>7760000</v>
      </c>
      <c r="GL226" s="93">
        <v>0</v>
      </c>
      <c r="GM226" s="93">
        <v>0</v>
      </c>
      <c r="GN226" s="93">
        <v>0</v>
      </c>
      <c r="GO226" s="93">
        <v>0</v>
      </c>
      <c r="GP226" s="93">
        <v>0</v>
      </c>
      <c r="GQ226" s="93">
        <v>0</v>
      </c>
      <c r="GR226" s="93">
        <v>0</v>
      </c>
      <c r="GS226" s="93">
        <v>60000</v>
      </c>
      <c r="GT226" s="93">
        <v>0</v>
      </c>
      <c r="GU226" s="93">
        <v>0</v>
      </c>
      <c r="GV226" s="93">
        <v>0</v>
      </c>
      <c r="GW226" s="93">
        <v>0</v>
      </c>
      <c r="GX226" s="93">
        <v>0</v>
      </c>
      <c r="GY226" s="93">
        <v>58100</v>
      </c>
      <c r="GZ226" s="93">
        <v>0</v>
      </c>
      <c r="HA226" s="93">
        <v>7878100</v>
      </c>
      <c r="HB226" s="93">
        <v>3282484</v>
      </c>
      <c r="HC226" s="93">
        <v>4595616</v>
      </c>
      <c r="HD226" s="93">
        <v>4595616</v>
      </c>
      <c r="HE226" s="93">
        <v>0</v>
      </c>
      <c r="HF226" s="93">
        <v>1055290360</v>
      </c>
      <c r="HG226" s="93">
        <v>0</v>
      </c>
      <c r="HH226" s="93">
        <v>0</v>
      </c>
      <c r="HI226" s="65">
        <v>7760000</v>
      </c>
      <c r="HJ226" s="65">
        <v>776</v>
      </c>
      <c r="HK226" s="65">
        <v>10000</v>
      </c>
      <c r="HL226" s="65">
        <v>0</v>
      </c>
      <c r="HM226" s="65">
        <v>10000</v>
      </c>
      <c r="HN226" s="65">
        <v>783</v>
      </c>
      <c r="HO226" s="65">
        <v>7830000</v>
      </c>
      <c r="HP226" s="65">
        <v>0</v>
      </c>
      <c r="HQ226" s="65">
        <v>0</v>
      </c>
      <c r="HR226" s="65">
        <v>0</v>
      </c>
      <c r="HS226" s="65">
        <v>0</v>
      </c>
      <c r="HT226" s="65">
        <v>0</v>
      </c>
      <c r="HU226" s="65">
        <v>0</v>
      </c>
      <c r="HV226" s="65">
        <v>0</v>
      </c>
      <c r="HW226" s="65">
        <v>0</v>
      </c>
      <c r="HX226" s="65">
        <v>0</v>
      </c>
      <c r="HY226" s="65">
        <v>0</v>
      </c>
      <c r="HZ226" s="65">
        <v>6916</v>
      </c>
      <c r="IA226" s="65">
        <v>0</v>
      </c>
      <c r="IB226" s="65">
        <v>0</v>
      </c>
      <c r="IC226" s="65">
        <v>104200</v>
      </c>
      <c r="ID226" s="65">
        <v>26026</v>
      </c>
      <c r="IE226" s="65">
        <v>7967142</v>
      </c>
      <c r="IF226" s="65">
        <v>3672803</v>
      </c>
      <c r="IG226" s="65">
        <v>4294339</v>
      </c>
      <c r="IH226" s="65">
        <v>4294339</v>
      </c>
      <c r="II226" s="65">
        <v>0</v>
      </c>
      <c r="IJ226" s="65">
        <v>1112691207</v>
      </c>
      <c r="IK226" s="65">
        <v>0</v>
      </c>
      <c r="IL226" s="65">
        <v>0</v>
      </c>
      <c r="IM226" s="90">
        <v>7830000</v>
      </c>
      <c r="IN226" s="90">
        <v>783</v>
      </c>
      <c r="IO226" s="90">
        <v>10000</v>
      </c>
      <c r="IP226" s="90">
        <v>0</v>
      </c>
      <c r="IQ226" s="90">
        <v>10000</v>
      </c>
      <c r="IR226" s="90">
        <v>805</v>
      </c>
      <c r="IS226" s="90">
        <v>8050000</v>
      </c>
      <c r="IT226" s="90">
        <v>0</v>
      </c>
      <c r="IU226" s="90">
        <v>0</v>
      </c>
      <c r="IV226" s="90">
        <v>0</v>
      </c>
      <c r="IW226" s="90">
        <v>0</v>
      </c>
      <c r="IX226" s="90">
        <v>0</v>
      </c>
      <c r="IY226" s="90">
        <v>0</v>
      </c>
      <c r="IZ226" s="90">
        <v>0</v>
      </c>
      <c r="JA226" s="90">
        <v>0</v>
      </c>
      <c r="JB226" s="90">
        <v>0</v>
      </c>
      <c r="JC226" s="90">
        <v>0</v>
      </c>
      <c r="JD226" s="90">
        <v>21764</v>
      </c>
      <c r="JE226" s="90">
        <v>0</v>
      </c>
      <c r="JF226" s="90">
        <v>0</v>
      </c>
      <c r="JG226" s="90">
        <v>121786</v>
      </c>
      <c r="JH226" s="90">
        <v>45766</v>
      </c>
      <c r="JI226" s="90">
        <v>8239316</v>
      </c>
      <c r="JJ226" s="90">
        <v>4034504</v>
      </c>
      <c r="JK226" s="90">
        <v>4204812</v>
      </c>
      <c r="JL226" s="90">
        <v>4204812</v>
      </c>
      <c r="JM226" s="90">
        <v>0</v>
      </c>
      <c r="JN226" s="90">
        <v>1332534360</v>
      </c>
      <c r="JO226" s="90">
        <v>0</v>
      </c>
      <c r="JP226" s="90">
        <v>0</v>
      </c>
      <c r="JQ226" s="100">
        <v>8050000</v>
      </c>
      <c r="JR226" s="100">
        <v>805</v>
      </c>
      <c r="JS226" s="100">
        <v>10000</v>
      </c>
      <c r="JT226" s="100">
        <v>1000</v>
      </c>
      <c r="JU226" s="100">
        <v>11000</v>
      </c>
      <c r="JV226" s="100">
        <v>837</v>
      </c>
      <c r="JW226" s="100">
        <v>9207000</v>
      </c>
      <c r="JX226" s="100">
        <v>0</v>
      </c>
      <c r="JY226" s="100">
        <v>0</v>
      </c>
      <c r="JZ226" s="100">
        <v>0</v>
      </c>
      <c r="KA226" s="100">
        <v>0</v>
      </c>
      <c r="KB226" s="100">
        <v>0</v>
      </c>
      <c r="KC226" s="100">
        <v>0</v>
      </c>
      <c r="KD226" s="100">
        <v>0</v>
      </c>
      <c r="KE226" s="100">
        <v>0</v>
      </c>
      <c r="KF226" s="100">
        <v>0</v>
      </c>
      <c r="KG226" s="100">
        <v>0</v>
      </c>
      <c r="KH226" s="100">
        <v>11103</v>
      </c>
      <c r="KI226" s="100">
        <v>0</v>
      </c>
      <c r="KJ226" s="100">
        <v>0</v>
      </c>
      <c r="KK226" s="100">
        <v>148395</v>
      </c>
      <c r="KL226" s="100">
        <v>40023</v>
      </c>
      <c r="KM226" s="100">
        <v>9406521</v>
      </c>
      <c r="KN226" s="100">
        <v>3922926</v>
      </c>
      <c r="KO226" s="100">
        <v>5483595</v>
      </c>
      <c r="KP226" s="100">
        <v>5483595</v>
      </c>
      <c r="KQ226" s="100">
        <v>0</v>
      </c>
      <c r="KR226" s="100">
        <v>1580778485</v>
      </c>
      <c r="KS226" s="100">
        <v>0</v>
      </c>
      <c r="KT226" s="100">
        <v>0</v>
      </c>
    </row>
    <row r="227" spans="1:306" x14ac:dyDescent="0.25">
      <c r="A227" s="61">
        <v>3549</v>
      </c>
      <c r="B227" s="61" t="s">
        <v>241</v>
      </c>
      <c r="C227" s="61">
        <v>65232872</v>
      </c>
      <c r="D227" s="61">
        <v>6291</v>
      </c>
      <c r="E227" s="61">
        <v>10369.24</v>
      </c>
      <c r="F227" s="61">
        <v>75</v>
      </c>
      <c r="G227" s="61">
        <v>10444.24</v>
      </c>
      <c r="H227" s="61">
        <v>6403</v>
      </c>
      <c r="I227" s="61">
        <v>66874469</v>
      </c>
      <c r="J227" s="61">
        <v>0</v>
      </c>
      <c r="K227" s="61">
        <v>202568</v>
      </c>
      <c r="L227" s="61">
        <v>0</v>
      </c>
      <c r="M227" s="61">
        <v>0</v>
      </c>
      <c r="N227" s="61">
        <v>797000</v>
      </c>
      <c r="O227" s="61">
        <v>0</v>
      </c>
      <c r="P227" s="61">
        <v>0</v>
      </c>
      <c r="Q227" s="61">
        <v>0</v>
      </c>
      <c r="R227" s="61">
        <v>0</v>
      </c>
      <c r="S227" s="61">
        <v>67875197</v>
      </c>
      <c r="T227" s="61">
        <v>8292451</v>
      </c>
      <c r="U227" s="61">
        <v>59582746</v>
      </c>
      <c r="V227" s="61">
        <v>59582746</v>
      </c>
      <c r="W227" s="61">
        <v>6628209</v>
      </c>
      <c r="X227" s="61">
        <v>1151909</v>
      </c>
      <c r="Y227" s="61">
        <v>5652641569</v>
      </c>
      <c r="Z227" s="61">
        <v>0</v>
      </c>
      <c r="AA227" s="61">
        <v>0</v>
      </c>
      <c r="AB227" s="61">
        <v>0</v>
      </c>
      <c r="AC227" s="61">
        <v>7</v>
      </c>
      <c r="AD227" s="61">
        <v>1153</v>
      </c>
      <c r="AE227" s="94">
        <v>67874037</v>
      </c>
      <c r="AF227" s="94">
        <v>6403</v>
      </c>
      <c r="AG227" s="94">
        <v>10600.35</v>
      </c>
      <c r="AH227" s="94">
        <v>0</v>
      </c>
      <c r="AI227" s="94">
        <v>10600.35</v>
      </c>
      <c r="AJ227" s="94">
        <v>6526</v>
      </c>
      <c r="AK227" s="94">
        <v>69177884</v>
      </c>
      <c r="AL227" s="94">
        <v>0</v>
      </c>
      <c r="AM227" s="94">
        <v>164732</v>
      </c>
      <c r="AN227" s="94">
        <v>0</v>
      </c>
      <c r="AO227" s="94">
        <v>0</v>
      </c>
      <c r="AP227" s="94">
        <v>0</v>
      </c>
      <c r="AQ227" s="94">
        <v>0</v>
      </c>
      <c r="AR227" s="94">
        <v>0</v>
      </c>
      <c r="AS227" s="94">
        <v>0</v>
      </c>
      <c r="AT227" s="94">
        <v>0</v>
      </c>
      <c r="AU227" s="94">
        <v>69420589</v>
      </c>
      <c r="AV227" s="94">
        <v>7038634</v>
      </c>
      <c r="AW227" s="94">
        <v>62381955</v>
      </c>
      <c r="AX227" s="94">
        <v>62381955</v>
      </c>
      <c r="AY227" s="94">
        <v>6343498</v>
      </c>
      <c r="AZ227" s="94">
        <v>1146627</v>
      </c>
      <c r="BA227" s="94">
        <v>5812395312</v>
      </c>
      <c r="BB227" s="94">
        <v>0</v>
      </c>
      <c r="BC227" s="94">
        <v>0</v>
      </c>
      <c r="BD227" s="94">
        <v>0</v>
      </c>
      <c r="BE227" s="94">
        <v>36640</v>
      </c>
      <c r="BF227" s="94">
        <v>9532</v>
      </c>
      <c r="BG227" s="94">
        <v>31801</v>
      </c>
      <c r="BH227" s="94">
        <v>0</v>
      </c>
      <c r="BI227" s="94">
        <v>0</v>
      </c>
      <c r="BJ227" s="85">
        <v>69342616</v>
      </c>
      <c r="BK227" s="85">
        <v>6526</v>
      </c>
      <c r="BL227" s="85">
        <v>10625.59</v>
      </c>
      <c r="BM227" s="85">
        <v>0</v>
      </c>
      <c r="BN227" s="85">
        <v>10625.59</v>
      </c>
      <c r="BO227" s="85">
        <v>6720</v>
      </c>
      <c r="BP227" s="85">
        <v>71403965</v>
      </c>
      <c r="BQ227" s="85">
        <v>0</v>
      </c>
      <c r="BR227" s="85">
        <v>150131</v>
      </c>
      <c r="BS227" s="85">
        <v>0</v>
      </c>
      <c r="BT227" s="85">
        <v>0</v>
      </c>
      <c r="BU227" s="85">
        <v>0</v>
      </c>
      <c r="BV227" s="85">
        <v>0</v>
      </c>
      <c r="BW227" s="85">
        <v>0</v>
      </c>
      <c r="BX227" s="85">
        <v>0</v>
      </c>
      <c r="BY227" s="85">
        <v>0</v>
      </c>
      <c r="BZ227" s="85">
        <v>71583687</v>
      </c>
      <c r="CA227" s="85">
        <v>11430400</v>
      </c>
      <c r="CB227" s="85">
        <v>60153287</v>
      </c>
      <c r="CC227" s="85">
        <v>60132036</v>
      </c>
      <c r="CD227" s="85">
        <v>6344711</v>
      </c>
      <c r="CE227" s="85">
        <v>1050734</v>
      </c>
      <c r="CF227" s="85">
        <v>6157479991</v>
      </c>
      <c r="CG227" s="85">
        <v>21251</v>
      </c>
      <c r="CH227" s="85">
        <v>0</v>
      </c>
      <c r="CI227" s="85">
        <v>0</v>
      </c>
      <c r="CJ227" s="85">
        <v>0</v>
      </c>
      <c r="CK227" s="85">
        <v>2146</v>
      </c>
      <c r="CL227" s="85">
        <v>27445</v>
      </c>
      <c r="CM227" s="85">
        <v>0</v>
      </c>
      <c r="CN227" s="85">
        <v>0</v>
      </c>
      <c r="CO227" s="91">
        <v>71554096</v>
      </c>
      <c r="CP227" s="91">
        <v>6720</v>
      </c>
      <c r="CQ227" s="91">
        <v>10647.93</v>
      </c>
      <c r="CR227" s="91">
        <v>0</v>
      </c>
      <c r="CS227" s="91">
        <v>10647.93</v>
      </c>
      <c r="CT227" s="91">
        <v>6957</v>
      </c>
      <c r="CU227" s="91">
        <v>74077649</v>
      </c>
      <c r="CV227" s="91">
        <v>0</v>
      </c>
      <c r="CW227" s="91">
        <v>105359</v>
      </c>
      <c r="CX227" s="91">
        <v>0</v>
      </c>
      <c r="CY227" s="91">
        <v>0</v>
      </c>
      <c r="CZ227" s="91">
        <v>0</v>
      </c>
      <c r="DA227" s="91">
        <v>0</v>
      </c>
      <c r="DB227" s="91">
        <v>0</v>
      </c>
      <c r="DC227" s="91">
        <v>0</v>
      </c>
      <c r="DD227" s="91">
        <v>0</v>
      </c>
      <c r="DE227" s="91">
        <v>74336516</v>
      </c>
      <c r="DF227" s="91">
        <v>12500297</v>
      </c>
      <c r="DG227" s="91">
        <v>61836219</v>
      </c>
      <c r="DH227" s="91">
        <v>61846867</v>
      </c>
      <c r="DI227" s="91">
        <v>6143093</v>
      </c>
      <c r="DJ227" s="91">
        <v>1066180</v>
      </c>
      <c r="DK227" s="91">
        <v>6487832784</v>
      </c>
      <c r="DL227" s="91">
        <v>0</v>
      </c>
      <c r="DM227" s="91">
        <v>10648</v>
      </c>
      <c r="DN227" s="91">
        <v>0</v>
      </c>
      <c r="DO227" s="91">
        <v>64090</v>
      </c>
      <c r="DP227" s="91">
        <v>14653</v>
      </c>
      <c r="DQ227" s="91">
        <v>74765</v>
      </c>
      <c r="DR227" s="91">
        <v>0</v>
      </c>
      <c r="DS227" s="91">
        <v>0</v>
      </c>
      <c r="DT227" s="91">
        <v>0</v>
      </c>
      <c r="DU227" s="92">
        <v>74183008</v>
      </c>
      <c r="DV227" s="92">
        <v>6957</v>
      </c>
      <c r="DW227" s="92">
        <v>10663.07</v>
      </c>
      <c r="DX227" s="92">
        <v>0</v>
      </c>
      <c r="DY227" s="92">
        <v>10663.07</v>
      </c>
      <c r="DZ227" s="92">
        <v>7185</v>
      </c>
      <c r="EA227" s="92">
        <v>76614158</v>
      </c>
      <c r="EB227" s="92">
        <v>0</v>
      </c>
      <c r="EC227" s="92">
        <v>120143</v>
      </c>
      <c r="ED227" s="92">
        <v>0</v>
      </c>
      <c r="EE227" s="92">
        <v>0</v>
      </c>
      <c r="EF227" s="92">
        <v>0</v>
      </c>
      <c r="EG227" s="92">
        <v>0</v>
      </c>
      <c r="EH227" s="92">
        <v>0</v>
      </c>
      <c r="EI227" s="92">
        <v>0</v>
      </c>
      <c r="EJ227" s="92">
        <v>0</v>
      </c>
      <c r="EK227" s="92">
        <v>76923352</v>
      </c>
      <c r="EL227" s="92">
        <v>17337413</v>
      </c>
      <c r="EM227" s="92">
        <v>59585939</v>
      </c>
      <c r="EN227" s="92">
        <v>59585938</v>
      </c>
      <c r="EO227" s="92">
        <v>6122163</v>
      </c>
      <c r="EP227" s="92">
        <v>1091981</v>
      </c>
      <c r="EQ227" s="92">
        <v>6854647814</v>
      </c>
      <c r="ER227" s="92">
        <v>1</v>
      </c>
      <c r="ES227" s="92">
        <v>0</v>
      </c>
      <c r="ET227" s="92">
        <v>0</v>
      </c>
      <c r="EU227" s="92">
        <v>39282</v>
      </c>
      <c r="EV227" s="92">
        <v>10464</v>
      </c>
      <c r="EW227" s="92">
        <v>126874</v>
      </c>
      <c r="EX227" s="92">
        <v>0</v>
      </c>
      <c r="EY227" s="92">
        <v>0</v>
      </c>
      <c r="EZ227" s="92">
        <v>12431</v>
      </c>
      <c r="FA227" s="88">
        <v>76734301</v>
      </c>
      <c r="FB227" s="88">
        <v>7185</v>
      </c>
      <c r="FC227" s="88">
        <v>10679.79</v>
      </c>
      <c r="FD227" s="88">
        <v>175</v>
      </c>
      <c r="FE227" s="88">
        <v>10854.79</v>
      </c>
      <c r="FF227" s="88">
        <v>7360</v>
      </c>
      <c r="FG227" s="88">
        <v>79891254</v>
      </c>
      <c r="FH227" s="88">
        <v>0</v>
      </c>
      <c r="FI227" s="88">
        <v>0</v>
      </c>
      <c r="FJ227" s="88">
        <v>31820</v>
      </c>
      <c r="FK227" s="88">
        <v>0</v>
      </c>
      <c r="FL227" s="88">
        <v>0</v>
      </c>
      <c r="FM227" s="88">
        <v>2800000</v>
      </c>
      <c r="FN227" s="88">
        <v>0</v>
      </c>
      <c r="FO227" s="88">
        <v>0</v>
      </c>
      <c r="FP227" s="88">
        <v>0</v>
      </c>
      <c r="FQ227" s="88">
        <v>0</v>
      </c>
      <c r="FR227" s="88">
        <v>10706</v>
      </c>
      <c r="FS227" s="88">
        <v>0</v>
      </c>
      <c r="FT227" s="88">
        <v>0</v>
      </c>
      <c r="FU227" s="88">
        <v>344297</v>
      </c>
      <c r="FV227" s="88">
        <v>14864</v>
      </c>
      <c r="FW227" s="88">
        <v>83092941</v>
      </c>
      <c r="FX227" s="88">
        <v>22834953</v>
      </c>
      <c r="FY227" s="88">
        <v>60257988</v>
      </c>
      <c r="FZ227" s="88">
        <v>60290553</v>
      </c>
      <c r="GA227" s="88">
        <v>12651084</v>
      </c>
      <c r="GB227" s="88">
        <v>7231774965</v>
      </c>
      <c r="GC227" s="88">
        <v>0</v>
      </c>
      <c r="GD227" s="88">
        <v>32565</v>
      </c>
      <c r="GE227" s="93">
        <v>82712220</v>
      </c>
      <c r="GF227" s="93">
        <v>7359</v>
      </c>
      <c r="GG227" s="93">
        <v>11239.6</v>
      </c>
      <c r="GH227" s="93">
        <v>179</v>
      </c>
      <c r="GI227" s="93">
        <v>11418.6</v>
      </c>
      <c r="GJ227" s="93">
        <v>7408</v>
      </c>
      <c r="GK227" s="93">
        <v>84588989</v>
      </c>
      <c r="GL227" s="93">
        <v>0</v>
      </c>
      <c r="GM227" s="93">
        <v>0</v>
      </c>
      <c r="GN227" s="93">
        <v>84176</v>
      </c>
      <c r="GO227" s="93">
        <v>0</v>
      </c>
      <c r="GP227" s="93">
        <v>0</v>
      </c>
      <c r="GQ227" s="93">
        <v>2000000</v>
      </c>
      <c r="GR227" s="93">
        <v>0</v>
      </c>
      <c r="GS227" s="93">
        <v>0</v>
      </c>
      <c r="GT227" s="93">
        <v>0</v>
      </c>
      <c r="GU227" s="93">
        <v>30882</v>
      </c>
      <c r="GV227" s="93">
        <v>16034</v>
      </c>
      <c r="GW227" s="93">
        <v>0</v>
      </c>
      <c r="GX227" s="93">
        <v>0</v>
      </c>
      <c r="GY227" s="93">
        <v>392513</v>
      </c>
      <c r="GZ227" s="93">
        <v>162522</v>
      </c>
      <c r="HA227" s="93">
        <v>87275116</v>
      </c>
      <c r="HB227" s="93">
        <v>19337938</v>
      </c>
      <c r="HC227" s="93">
        <v>67937178</v>
      </c>
      <c r="HD227" s="93">
        <v>67948596</v>
      </c>
      <c r="HE227" s="93">
        <v>11790919</v>
      </c>
      <c r="HF227" s="93">
        <v>7604671044</v>
      </c>
      <c r="HG227" s="93">
        <v>0</v>
      </c>
      <c r="HH227" s="93">
        <v>11418</v>
      </c>
      <c r="HI227" s="65">
        <v>86684583</v>
      </c>
      <c r="HJ227" s="65">
        <v>7409</v>
      </c>
      <c r="HK227" s="65">
        <v>11699.9</v>
      </c>
      <c r="HL227" s="65">
        <v>0</v>
      </c>
      <c r="HM227" s="65">
        <v>11699.9</v>
      </c>
      <c r="HN227" s="65">
        <v>7366</v>
      </c>
      <c r="HO227" s="65">
        <v>86181463</v>
      </c>
      <c r="HP227" s="65">
        <v>503120</v>
      </c>
      <c r="HQ227" s="65">
        <v>0</v>
      </c>
      <c r="HR227" s="65">
        <v>38356</v>
      </c>
      <c r="HS227" s="65">
        <v>0</v>
      </c>
      <c r="HT227" s="65">
        <v>0</v>
      </c>
      <c r="HU227" s="65">
        <v>0</v>
      </c>
      <c r="HV227" s="65">
        <v>0</v>
      </c>
      <c r="HW227" s="65">
        <v>503096</v>
      </c>
      <c r="HX227" s="65">
        <v>0</v>
      </c>
      <c r="HY227" s="65">
        <v>0</v>
      </c>
      <c r="HZ227" s="65">
        <v>29706</v>
      </c>
      <c r="IA227" s="65">
        <v>0</v>
      </c>
      <c r="IB227" s="65">
        <v>0</v>
      </c>
      <c r="IC227" s="65">
        <v>442311</v>
      </c>
      <c r="ID227" s="65">
        <v>294623</v>
      </c>
      <c r="IE227" s="65">
        <v>87992675</v>
      </c>
      <c r="IF227" s="65">
        <v>20299999</v>
      </c>
      <c r="IG227" s="65">
        <v>67692676</v>
      </c>
      <c r="IH227" s="65">
        <v>67716076</v>
      </c>
      <c r="II227" s="65">
        <v>11874209</v>
      </c>
      <c r="IJ227" s="65">
        <v>8000582612</v>
      </c>
      <c r="IK227" s="65">
        <v>0</v>
      </c>
      <c r="IL227" s="65">
        <v>23400</v>
      </c>
      <c r="IM227" s="90">
        <v>86219819</v>
      </c>
      <c r="IN227" s="90">
        <v>7366</v>
      </c>
      <c r="IO227" s="90">
        <v>11705.11</v>
      </c>
      <c r="IP227" s="90">
        <v>0</v>
      </c>
      <c r="IQ227" s="90">
        <v>11705.11</v>
      </c>
      <c r="IR227" s="90">
        <v>7305</v>
      </c>
      <c r="IS227" s="90">
        <v>85505829</v>
      </c>
      <c r="IT227" s="90">
        <v>713990</v>
      </c>
      <c r="IU227" s="90">
        <v>0</v>
      </c>
      <c r="IV227" s="90">
        <v>58727</v>
      </c>
      <c r="IW227" s="90">
        <v>0</v>
      </c>
      <c r="IX227" s="90">
        <v>0</v>
      </c>
      <c r="IY227" s="90">
        <v>0</v>
      </c>
      <c r="IZ227" s="90">
        <v>0</v>
      </c>
      <c r="JA227" s="90">
        <v>714012</v>
      </c>
      <c r="JB227" s="90">
        <v>0</v>
      </c>
      <c r="JC227" s="90">
        <v>11733</v>
      </c>
      <c r="JD227" s="90">
        <v>46869</v>
      </c>
      <c r="JE227" s="90">
        <v>0</v>
      </c>
      <c r="JF227" s="90">
        <v>0</v>
      </c>
      <c r="JG227" s="90">
        <v>510343</v>
      </c>
      <c r="JH227" s="90">
        <v>255888</v>
      </c>
      <c r="JI227" s="90">
        <v>87817391</v>
      </c>
      <c r="JJ227" s="90">
        <v>22314415</v>
      </c>
      <c r="JK227" s="90">
        <v>65502976</v>
      </c>
      <c r="JL227" s="90">
        <v>65444249</v>
      </c>
      <c r="JM227" s="90">
        <v>16073084</v>
      </c>
      <c r="JN227" s="90">
        <v>9174128987</v>
      </c>
      <c r="JO227" s="90">
        <v>58727</v>
      </c>
      <c r="JP227" s="90">
        <v>0</v>
      </c>
      <c r="JQ227" s="100">
        <v>85564556</v>
      </c>
      <c r="JR227" s="100">
        <v>7305</v>
      </c>
      <c r="JS227" s="100">
        <v>11713.15</v>
      </c>
      <c r="JT227" s="100">
        <v>325</v>
      </c>
      <c r="JU227" s="100">
        <v>12038.15</v>
      </c>
      <c r="JV227" s="100">
        <v>7211</v>
      </c>
      <c r="JW227" s="100">
        <v>86807100</v>
      </c>
      <c r="JX227" s="100">
        <v>0</v>
      </c>
      <c r="JY227" s="100">
        <v>0</v>
      </c>
      <c r="JZ227" s="100">
        <v>80088</v>
      </c>
      <c r="KA227" s="100">
        <v>0</v>
      </c>
      <c r="KB227" s="100">
        <v>0</v>
      </c>
      <c r="KC227" s="100">
        <v>0</v>
      </c>
      <c r="KD227" s="100">
        <v>7345000</v>
      </c>
      <c r="KE227" s="100">
        <v>1131586</v>
      </c>
      <c r="KF227" s="100">
        <v>0</v>
      </c>
      <c r="KG227" s="100">
        <v>0</v>
      </c>
      <c r="KH227" s="100">
        <v>27605</v>
      </c>
      <c r="KI227" s="100">
        <v>0</v>
      </c>
      <c r="KJ227" s="100">
        <v>0</v>
      </c>
      <c r="KK227" s="100">
        <v>689233</v>
      </c>
      <c r="KL227" s="100">
        <v>328168</v>
      </c>
      <c r="KM227" s="100">
        <v>96408780</v>
      </c>
      <c r="KN227" s="100">
        <v>25926661</v>
      </c>
      <c r="KO227" s="100">
        <v>70482119</v>
      </c>
      <c r="KP227" s="100">
        <v>70482114</v>
      </c>
      <c r="KQ227" s="100">
        <v>13598809</v>
      </c>
      <c r="KR227" s="100">
        <v>9997047300</v>
      </c>
      <c r="KS227" s="100">
        <v>5</v>
      </c>
      <c r="KT227" s="100">
        <v>0</v>
      </c>
    </row>
    <row r="228" spans="1:306" x14ac:dyDescent="0.25">
      <c r="A228" s="61">
        <v>3612</v>
      </c>
      <c r="B228" s="61" t="s">
        <v>242</v>
      </c>
      <c r="C228" s="61">
        <v>31721169</v>
      </c>
      <c r="D228" s="61">
        <v>3444</v>
      </c>
      <c r="E228" s="61">
        <v>9210.56</v>
      </c>
      <c r="F228" s="61">
        <v>75</v>
      </c>
      <c r="G228" s="61">
        <v>9285.56</v>
      </c>
      <c r="H228" s="61">
        <v>3447</v>
      </c>
      <c r="I228" s="61">
        <v>32007325</v>
      </c>
      <c r="J228" s="61">
        <v>0</v>
      </c>
      <c r="K228" s="61">
        <v>2986</v>
      </c>
      <c r="L228" s="61">
        <v>0</v>
      </c>
      <c r="M228" s="61">
        <v>0</v>
      </c>
      <c r="N228" s="61">
        <v>0</v>
      </c>
      <c r="O228" s="61">
        <v>0</v>
      </c>
      <c r="P228" s="61">
        <v>0</v>
      </c>
      <c r="Q228" s="61">
        <v>0</v>
      </c>
      <c r="R228" s="61">
        <v>0</v>
      </c>
      <c r="S228" s="61">
        <v>32081837</v>
      </c>
      <c r="T228" s="61">
        <v>19653454</v>
      </c>
      <c r="U228" s="61">
        <v>12428383</v>
      </c>
      <c r="V228" s="61">
        <v>12428383</v>
      </c>
      <c r="W228" s="61">
        <v>811878</v>
      </c>
      <c r="X228" s="61">
        <v>27873</v>
      </c>
      <c r="Y228" s="61">
        <v>1555183769</v>
      </c>
      <c r="Z228" s="61">
        <v>0</v>
      </c>
      <c r="AA228" s="61">
        <v>0</v>
      </c>
      <c r="AB228" s="61">
        <v>0</v>
      </c>
      <c r="AC228" s="61">
        <v>260</v>
      </c>
      <c r="AD228" s="61">
        <v>71266</v>
      </c>
      <c r="AE228" s="94">
        <v>32010311</v>
      </c>
      <c r="AF228" s="94">
        <v>3447</v>
      </c>
      <c r="AG228" s="94">
        <v>9286.43</v>
      </c>
      <c r="AH228" s="94">
        <v>0</v>
      </c>
      <c r="AI228" s="94">
        <v>9286.43</v>
      </c>
      <c r="AJ228" s="94">
        <v>3448</v>
      </c>
      <c r="AK228" s="94">
        <v>32019611</v>
      </c>
      <c r="AL228" s="94">
        <v>0</v>
      </c>
      <c r="AM228" s="94">
        <v>0</v>
      </c>
      <c r="AN228" s="94">
        <v>0</v>
      </c>
      <c r="AO228" s="94">
        <v>0</v>
      </c>
      <c r="AP228" s="94">
        <v>0</v>
      </c>
      <c r="AQ228" s="94">
        <v>0</v>
      </c>
      <c r="AR228" s="94">
        <v>0</v>
      </c>
      <c r="AS228" s="94">
        <v>0</v>
      </c>
      <c r="AT228" s="94">
        <v>0</v>
      </c>
      <c r="AU228" s="94">
        <v>32095115</v>
      </c>
      <c r="AV228" s="94">
        <v>19622196</v>
      </c>
      <c r="AW228" s="94">
        <v>12472919</v>
      </c>
      <c r="AX228" s="94">
        <v>12472919</v>
      </c>
      <c r="AY228" s="94">
        <v>643089</v>
      </c>
      <c r="AZ228" s="94">
        <v>25940</v>
      </c>
      <c r="BA228" s="94">
        <v>1597165767</v>
      </c>
      <c r="BB228" s="94">
        <v>0</v>
      </c>
      <c r="BC228" s="94">
        <v>0</v>
      </c>
      <c r="BD228" s="94">
        <v>0</v>
      </c>
      <c r="BE228" s="94">
        <v>0</v>
      </c>
      <c r="BF228" s="94">
        <v>75504</v>
      </c>
      <c r="BG228" s="94">
        <v>0</v>
      </c>
      <c r="BH228" s="94">
        <v>0</v>
      </c>
      <c r="BI228" s="94">
        <v>0</v>
      </c>
      <c r="BJ228" s="85">
        <v>32019611</v>
      </c>
      <c r="BK228" s="85">
        <v>3448</v>
      </c>
      <c r="BL228" s="85">
        <v>9286.43</v>
      </c>
      <c r="BM228" s="85">
        <v>0</v>
      </c>
      <c r="BN228" s="85">
        <v>9286.43</v>
      </c>
      <c r="BO228" s="85">
        <v>3467</v>
      </c>
      <c r="BP228" s="85">
        <v>32196053</v>
      </c>
      <c r="BQ228" s="85">
        <v>0</v>
      </c>
      <c r="BR228" s="85">
        <v>77233</v>
      </c>
      <c r="BS228" s="85">
        <v>0</v>
      </c>
      <c r="BT228" s="85">
        <v>0</v>
      </c>
      <c r="BU228" s="85">
        <v>0</v>
      </c>
      <c r="BV228" s="85">
        <v>0</v>
      </c>
      <c r="BW228" s="85">
        <v>2500000</v>
      </c>
      <c r="BX228" s="85">
        <v>0</v>
      </c>
      <c r="BY228" s="85">
        <v>0</v>
      </c>
      <c r="BZ228" s="85">
        <v>34782725</v>
      </c>
      <c r="CA228" s="85">
        <v>20240766</v>
      </c>
      <c r="CB228" s="85">
        <v>14541959</v>
      </c>
      <c r="CC228" s="85">
        <v>14551245</v>
      </c>
      <c r="CD228" s="85">
        <v>581679</v>
      </c>
      <c r="CE228" s="85">
        <v>19065</v>
      </c>
      <c r="CF228" s="85">
        <v>1649744784</v>
      </c>
      <c r="CG228" s="85">
        <v>0</v>
      </c>
      <c r="CH228" s="85">
        <v>9286</v>
      </c>
      <c r="CI228" s="85">
        <v>0</v>
      </c>
      <c r="CJ228" s="85">
        <v>6268</v>
      </c>
      <c r="CK228" s="85">
        <v>3171</v>
      </c>
      <c r="CL228" s="85">
        <v>0</v>
      </c>
      <c r="CM228" s="85">
        <v>0</v>
      </c>
      <c r="CN228" s="85">
        <v>0</v>
      </c>
      <c r="CO228" s="91">
        <v>32273286</v>
      </c>
      <c r="CP228" s="91">
        <v>3467</v>
      </c>
      <c r="CQ228" s="91">
        <v>9308.7099999999991</v>
      </c>
      <c r="CR228" s="91">
        <v>0</v>
      </c>
      <c r="CS228" s="91">
        <v>9308.7099999999991</v>
      </c>
      <c r="CT228" s="91">
        <v>3497</v>
      </c>
      <c r="CU228" s="91">
        <v>32552559</v>
      </c>
      <c r="CV228" s="91">
        <v>0</v>
      </c>
      <c r="CW228" s="91">
        <v>0</v>
      </c>
      <c r="CX228" s="91">
        <v>0</v>
      </c>
      <c r="CY228" s="91">
        <v>0</v>
      </c>
      <c r="CZ228" s="91">
        <v>0</v>
      </c>
      <c r="DA228" s="91">
        <v>0</v>
      </c>
      <c r="DB228" s="91">
        <v>2500000</v>
      </c>
      <c r="DC228" s="91">
        <v>0</v>
      </c>
      <c r="DD228" s="91">
        <v>0</v>
      </c>
      <c r="DE228" s="91">
        <v>35083203</v>
      </c>
      <c r="DF228" s="91">
        <v>21256953</v>
      </c>
      <c r="DG228" s="91">
        <v>13826250</v>
      </c>
      <c r="DH228" s="91">
        <v>13826250</v>
      </c>
      <c r="DI228" s="91">
        <v>967981</v>
      </c>
      <c r="DJ228" s="91">
        <v>19345</v>
      </c>
      <c r="DK228" s="91">
        <v>1757368802</v>
      </c>
      <c r="DL228" s="91">
        <v>0</v>
      </c>
      <c r="DM228" s="91">
        <v>0</v>
      </c>
      <c r="DN228" s="91">
        <v>0</v>
      </c>
      <c r="DO228" s="91">
        <v>30644</v>
      </c>
      <c r="DP228" s="91">
        <v>0</v>
      </c>
      <c r="DQ228" s="91">
        <v>0</v>
      </c>
      <c r="DR228" s="91">
        <v>0</v>
      </c>
      <c r="DS228" s="91">
        <v>0</v>
      </c>
      <c r="DT228" s="91">
        <v>0</v>
      </c>
      <c r="DU228" s="92">
        <v>32552559</v>
      </c>
      <c r="DV228" s="92">
        <v>3497</v>
      </c>
      <c r="DW228" s="92">
        <v>9308.7099999999991</v>
      </c>
      <c r="DX228" s="92">
        <v>91.29</v>
      </c>
      <c r="DY228" s="92">
        <v>9400</v>
      </c>
      <c r="DZ228" s="92">
        <v>3517</v>
      </c>
      <c r="EA228" s="92">
        <v>33059800</v>
      </c>
      <c r="EB228" s="92">
        <v>0</v>
      </c>
      <c r="EC228" s="92">
        <v>1007</v>
      </c>
      <c r="ED228" s="92">
        <v>0</v>
      </c>
      <c r="EE228" s="92">
        <v>0</v>
      </c>
      <c r="EF228" s="92">
        <v>0</v>
      </c>
      <c r="EG228" s="92">
        <v>0</v>
      </c>
      <c r="EH228" s="92">
        <v>2500000</v>
      </c>
      <c r="EI228" s="92">
        <v>0</v>
      </c>
      <c r="EJ228" s="92">
        <v>0</v>
      </c>
      <c r="EK228" s="92">
        <v>35613756</v>
      </c>
      <c r="EL228" s="92">
        <v>21282182</v>
      </c>
      <c r="EM228" s="92">
        <v>14331574</v>
      </c>
      <c r="EN228" s="92">
        <v>14331574</v>
      </c>
      <c r="EO228" s="92">
        <v>324812</v>
      </c>
      <c r="EP228" s="92">
        <v>19813</v>
      </c>
      <c r="EQ228" s="92">
        <v>1876197652</v>
      </c>
      <c r="ER228" s="92">
        <v>0</v>
      </c>
      <c r="ES228" s="92">
        <v>0</v>
      </c>
      <c r="ET228" s="92">
        <v>0</v>
      </c>
      <c r="EU228" s="92">
        <v>0</v>
      </c>
      <c r="EV228" s="92">
        <v>12241</v>
      </c>
      <c r="EW228" s="92">
        <v>40708</v>
      </c>
      <c r="EX228" s="92">
        <v>0</v>
      </c>
      <c r="EY228" s="92">
        <v>0</v>
      </c>
      <c r="EZ228" s="92">
        <v>0</v>
      </c>
      <c r="FA228" s="88">
        <v>33060807</v>
      </c>
      <c r="FB228" s="88">
        <v>3517</v>
      </c>
      <c r="FC228" s="88">
        <v>9400.2900000000009</v>
      </c>
      <c r="FD228" s="88">
        <v>299.70999999999998</v>
      </c>
      <c r="FE228" s="88">
        <v>9700</v>
      </c>
      <c r="FF228" s="88">
        <v>3511</v>
      </c>
      <c r="FG228" s="88">
        <v>34056700</v>
      </c>
      <c r="FH228" s="88">
        <v>0</v>
      </c>
      <c r="FI228" s="88">
        <v>0</v>
      </c>
      <c r="FJ228" s="88">
        <v>55583</v>
      </c>
      <c r="FK228" s="88">
        <v>0</v>
      </c>
      <c r="FL228" s="88">
        <v>0</v>
      </c>
      <c r="FM228" s="88">
        <v>0</v>
      </c>
      <c r="FN228" s="88">
        <v>2500000</v>
      </c>
      <c r="FO228" s="88">
        <v>58200</v>
      </c>
      <c r="FP228" s="88">
        <v>0</v>
      </c>
      <c r="FQ228" s="88">
        <v>20988</v>
      </c>
      <c r="FR228" s="88">
        <v>12928</v>
      </c>
      <c r="FS228" s="88">
        <v>0</v>
      </c>
      <c r="FT228" s="88">
        <v>0</v>
      </c>
      <c r="FU228" s="88">
        <v>50214</v>
      </c>
      <c r="FV228" s="88">
        <v>0</v>
      </c>
      <c r="FW228" s="88">
        <v>36754613</v>
      </c>
      <c r="FX228" s="88">
        <v>21485184</v>
      </c>
      <c r="FY228" s="88">
        <v>15269429</v>
      </c>
      <c r="FZ228" s="88">
        <v>15269430</v>
      </c>
      <c r="GA228" s="88">
        <v>3140138</v>
      </c>
      <c r="GB228" s="88">
        <v>1988294041</v>
      </c>
      <c r="GC228" s="88">
        <v>0</v>
      </c>
      <c r="GD228" s="88">
        <v>1</v>
      </c>
      <c r="GE228" s="93">
        <v>34112283</v>
      </c>
      <c r="GF228" s="93">
        <v>3511</v>
      </c>
      <c r="GG228" s="93">
        <v>9715.83</v>
      </c>
      <c r="GH228" s="93">
        <v>284.17</v>
      </c>
      <c r="GI228" s="93">
        <v>10000</v>
      </c>
      <c r="GJ228" s="93">
        <v>3503</v>
      </c>
      <c r="GK228" s="93">
        <v>35030000</v>
      </c>
      <c r="GL228" s="93">
        <v>0</v>
      </c>
      <c r="GM228" s="93">
        <v>0</v>
      </c>
      <c r="GN228" s="93">
        <v>21206</v>
      </c>
      <c r="GO228" s="93">
        <v>0</v>
      </c>
      <c r="GP228" s="93">
        <v>0</v>
      </c>
      <c r="GQ228" s="93">
        <v>0</v>
      </c>
      <c r="GR228" s="93">
        <v>2500000</v>
      </c>
      <c r="GS228" s="93">
        <v>80000</v>
      </c>
      <c r="GT228" s="93">
        <v>0</v>
      </c>
      <c r="GU228" s="93">
        <v>0</v>
      </c>
      <c r="GV228" s="93">
        <v>32700</v>
      </c>
      <c r="GW228" s="93">
        <v>0</v>
      </c>
      <c r="GX228" s="93">
        <v>0</v>
      </c>
      <c r="GY228" s="93">
        <v>60038</v>
      </c>
      <c r="GZ228" s="93">
        <v>0</v>
      </c>
      <c r="HA228" s="93">
        <v>37723944</v>
      </c>
      <c r="HB228" s="93">
        <v>22169890</v>
      </c>
      <c r="HC228" s="93">
        <v>15554054</v>
      </c>
      <c r="HD228" s="93">
        <v>15554054</v>
      </c>
      <c r="HE228" s="93">
        <v>3943275</v>
      </c>
      <c r="HF228" s="93">
        <v>2123228447</v>
      </c>
      <c r="HG228" s="93">
        <v>0</v>
      </c>
      <c r="HH228" s="93">
        <v>0</v>
      </c>
      <c r="HI228" s="65">
        <v>35051206</v>
      </c>
      <c r="HJ228" s="65">
        <v>3503</v>
      </c>
      <c r="HK228" s="65">
        <v>10006.049999999999</v>
      </c>
      <c r="HL228" s="65">
        <v>0</v>
      </c>
      <c r="HM228" s="65">
        <v>10006.049999999999</v>
      </c>
      <c r="HN228" s="65">
        <v>3466</v>
      </c>
      <c r="HO228" s="65">
        <v>34680969</v>
      </c>
      <c r="HP228" s="65">
        <v>370237</v>
      </c>
      <c r="HQ228" s="65">
        <v>0</v>
      </c>
      <c r="HR228" s="65">
        <v>144262</v>
      </c>
      <c r="HS228" s="65">
        <v>0</v>
      </c>
      <c r="HT228" s="65">
        <v>0</v>
      </c>
      <c r="HU228" s="65">
        <v>0</v>
      </c>
      <c r="HV228" s="65">
        <v>2500000</v>
      </c>
      <c r="HW228" s="65">
        <v>370224</v>
      </c>
      <c r="HX228" s="65">
        <v>0</v>
      </c>
      <c r="HY228" s="65">
        <v>2481</v>
      </c>
      <c r="HZ228" s="65">
        <v>26200</v>
      </c>
      <c r="IA228" s="65">
        <v>0</v>
      </c>
      <c r="IB228" s="65">
        <v>0</v>
      </c>
      <c r="IC228" s="65">
        <v>166428</v>
      </c>
      <c r="ID228" s="65">
        <v>0</v>
      </c>
      <c r="IE228" s="65">
        <v>38260801</v>
      </c>
      <c r="IF228" s="65">
        <v>23977908</v>
      </c>
      <c r="IG228" s="65">
        <v>14282893</v>
      </c>
      <c r="IH228" s="65">
        <v>14292899</v>
      </c>
      <c r="II228" s="65">
        <v>4718400</v>
      </c>
      <c r="IJ228" s="65">
        <v>2294296625</v>
      </c>
      <c r="IK228" s="65">
        <v>0</v>
      </c>
      <c r="IL228" s="65">
        <v>10006</v>
      </c>
      <c r="IM228" s="90">
        <v>34825231</v>
      </c>
      <c r="IN228" s="90">
        <v>3466</v>
      </c>
      <c r="IO228" s="90">
        <v>10047.67</v>
      </c>
      <c r="IP228" s="90">
        <v>0</v>
      </c>
      <c r="IQ228" s="90">
        <v>10047.67</v>
      </c>
      <c r="IR228" s="90">
        <v>3431</v>
      </c>
      <c r="IS228" s="90">
        <v>34473556</v>
      </c>
      <c r="IT228" s="90">
        <v>351675</v>
      </c>
      <c r="IU228" s="90">
        <v>0</v>
      </c>
      <c r="IV228" s="90">
        <v>138409</v>
      </c>
      <c r="IW228" s="90">
        <v>0</v>
      </c>
      <c r="IX228" s="90">
        <v>0</v>
      </c>
      <c r="IY228" s="90">
        <v>0</v>
      </c>
      <c r="IZ228" s="90">
        <v>2500000</v>
      </c>
      <c r="JA228" s="90">
        <v>351668</v>
      </c>
      <c r="JB228" s="90">
        <v>0</v>
      </c>
      <c r="JC228" s="90">
        <v>82260</v>
      </c>
      <c r="JD228" s="90">
        <v>23390</v>
      </c>
      <c r="JE228" s="90">
        <v>0</v>
      </c>
      <c r="JF228" s="90">
        <v>0</v>
      </c>
      <c r="JG228" s="90">
        <v>198345</v>
      </c>
      <c r="JH228" s="90">
        <v>13076</v>
      </c>
      <c r="JI228" s="90">
        <v>38132379</v>
      </c>
      <c r="JJ228" s="90">
        <v>23921124</v>
      </c>
      <c r="JK228" s="90">
        <v>14211255</v>
      </c>
      <c r="JL228" s="90">
        <v>14221203</v>
      </c>
      <c r="JM228" s="90">
        <v>7646686</v>
      </c>
      <c r="JN228" s="90">
        <v>2695526176</v>
      </c>
      <c r="JO228" s="90">
        <v>0</v>
      </c>
      <c r="JP228" s="90">
        <v>9948</v>
      </c>
      <c r="JQ228" s="100">
        <v>34611965</v>
      </c>
      <c r="JR228" s="100">
        <v>3431</v>
      </c>
      <c r="JS228" s="100">
        <v>10088.01</v>
      </c>
      <c r="JT228" s="100">
        <v>911.99</v>
      </c>
      <c r="JU228" s="100">
        <v>11000</v>
      </c>
      <c r="JV228" s="100">
        <v>3388</v>
      </c>
      <c r="JW228" s="100">
        <v>37268000</v>
      </c>
      <c r="JX228" s="100">
        <v>0</v>
      </c>
      <c r="JY228" s="100">
        <v>0</v>
      </c>
      <c r="JZ228" s="100">
        <v>85802</v>
      </c>
      <c r="KA228" s="100">
        <v>0</v>
      </c>
      <c r="KB228" s="100">
        <v>0</v>
      </c>
      <c r="KC228" s="100">
        <v>0</v>
      </c>
      <c r="KD228" s="100">
        <v>2500000</v>
      </c>
      <c r="KE228" s="100">
        <v>473000</v>
      </c>
      <c r="KF228" s="100">
        <v>0</v>
      </c>
      <c r="KG228" s="100">
        <v>0</v>
      </c>
      <c r="KH228" s="100">
        <v>69567</v>
      </c>
      <c r="KI228" s="100">
        <v>0</v>
      </c>
      <c r="KJ228" s="100">
        <v>0</v>
      </c>
      <c r="KK228" s="100">
        <v>368743</v>
      </c>
      <c r="KL228" s="100">
        <v>15065</v>
      </c>
      <c r="KM228" s="100">
        <v>40780177</v>
      </c>
      <c r="KN228" s="100">
        <v>23963009</v>
      </c>
      <c r="KO228" s="100">
        <v>16817168</v>
      </c>
      <c r="KP228" s="100">
        <v>16817168</v>
      </c>
      <c r="KQ228" s="100">
        <v>5849484</v>
      </c>
      <c r="KR228" s="100">
        <v>3027675630</v>
      </c>
      <c r="KS228" s="100">
        <v>0</v>
      </c>
      <c r="KT228" s="100">
        <v>0</v>
      </c>
    </row>
    <row r="229" spans="1:306" x14ac:dyDescent="0.25">
      <c r="A229" s="61">
        <v>3619</v>
      </c>
      <c r="B229" s="61" t="s">
        <v>243</v>
      </c>
      <c r="C229" s="61">
        <v>816325363</v>
      </c>
      <c r="D229" s="61">
        <v>82082</v>
      </c>
      <c r="E229" s="61">
        <v>9945.24</v>
      </c>
      <c r="F229" s="61">
        <v>75</v>
      </c>
      <c r="G229" s="61">
        <v>10020.24</v>
      </c>
      <c r="H229" s="61">
        <v>81231</v>
      </c>
      <c r="I229" s="61">
        <v>813954115</v>
      </c>
      <c r="J229" s="61">
        <v>0</v>
      </c>
      <c r="K229" s="61">
        <v>8275297</v>
      </c>
      <c r="L229" s="61">
        <v>0</v>
      </c>
      <c r="M229" s="61">
        <v>0</v>
      </c>
      <c r="N229" s="61">
        <v>0</v>
      </c>
      <c r="O229" s="61">
        <v>0</v>
      </c>
      <c r="P229" s="61">
        <v>0</v>
      </c>
      <c r="Q229" s="61">
        <v>8527224</v>
      </c>
      <c r="R229" s="61">
        <v>0</v>
      </c>
      <c r="S229" s="61">
        <v>833522398</v>
      </c>
      <c r="T229" s="61">
        <v>542386914</v>
      </c>
      <c r="U229" s="61">
        <v>291135484</v>
      </c>
      <c r="V229" s="61">
        <v>291176240</v>
      </c>
      <c r="W229" s="61">
        <v>24337961</v>
      </c>
      <c r="X229" s="61">
        <v>5963567</v>
      </c>
      <c r="Y229" s="61">
        <v>25020514200</v>
      </c>
      <c r="Z229" s="61">
        <v>0</v>
      </c>
      <c r="AA229" s="61">
        <v>40756</v>
      </c>
      <c r="AB229" s="61">
        <v>2371248</v>
      </c>
      <c r="AC229" s="61">
        <v>380174</v>
      </c>
      <c r="AD229" s="61">
        <v>14340</v>
      </c>
      <c r="AE229" s="94">
        <v>822229412</v>
      </c>
      <c r="AF229" s="94">
        <v>81231</v>
      </c>
      <c r="AG229" s="94">
        <v>10122.11</v>
      </c>
      <c r="AH229" s="94">
        <v>0</v>
      </c>
      <c r="AI229" s="94">
        <v>10122.11</v>
      </c>
      <c r="AJ229" s="94">
        <v>80033</v>
      </c>
      <c r="AK229" s="94">
        <v>810102830</v>
      </c>
      <c r="AL229" s="94">
        <v>0</v>
      </c>
      <c r="AM229" s="94">
        <v>0</v>
      </c>
      <c r="AN229" s="94">
        <v>0</v>
      </c>
      <c r="AO229" s="94">
        <v>0</v>
      </c>
      <c r="AP229" s="94">
        <v>0</v>
      </c>
      <c r="AQ229" s="94">
        <v>0</v>
      </c>
      <c r="AR229" s="94">
        <v>0</v>
      </c>
      <c r="AS229" s="94">
        <v>12126288</v>
      </c>
      <c r="AT229" s="94">
        <v>0</v>
      </c>
      <c r="AU229" s="94">
        <v>836359081</v>
      </c>
      <c r="AV229" s="94">
        <v>546188213</v>
      </c>
      <c r="AW229" s="94">
        <v>290170868</v>
      </c>
      <c r="AX229" s="94">
        <v>290164649</v>
      </c>
      <c r="AY229" s="94">
        <v>26686729</v>
      </c>
      <c r="AZ229" s="94">
        <v>6596354</v>
      </c>
      <c r="BA229" s="94">
        <v>24870618100</v>
      </c>
      <c r="BB229" s="94">
        <v>6219</v>
      </c>
      <c r="BC229" s="94">
        <v>0</v>
      </c>
      <c r="BD229" s="94">
        <v>12126582</v>
      </c>
      <c r="BE229" s="94">
        <v>2003381</v>
      </c>
      <c r="BF229" s="94">
        <v>0</v>
      </c>
      <c r="BG229" s="94">
        <v>0</v>
      </c>
      <c r="BH229" s="94">
        <v>0</v>
      </c>
      <c r="BI229" s="94">
        <v>0</v>
      </c>
      <c r="BJ229" s="85">
        <v>810102830</v>
      </c>
      <c r="BK229" s="85">
        <v>80033</v>
      </c>
      <c r="BL229" s="85">
        <v>10122.11</v>
      </c>
      <c r="BM229" s="85">
        <v>0</v>
      </c>
      <c r="BN229" s="85">
        <v>10122.11</v>
      </c>
      <c r="BO229" s="85">
        <v>78991</v>
      </c>
      <c r="BP229" s="85">
        <v>799555591</v>
      </c>
      <c r="BQ229" s="85">
        <v>0</v>
      </c>
      <c r="BR229" s="85">
        <v>0</v>
      </c>
      <c r="BS229" s="85">
        <v>0</v>
      </c>
      <c r="BT229" s="85">
        <v>0</v>
      </c>
      <c r="BU229" s="85">
        <v>0</v>
      </c>
      <c r="BV229" s="85">
        <v>0</v>
      </c>
      <c r="BW229" s="85">
        <v>0</v>
      </c>
      <c r="BX229" s="85">
        <v>10547239</v>
      </c>
      <c r="BY229" s="85">
        <v>0</v>
      </c>
      <c r="BZ229" s="85">
        <v>823960560</v>
      </c>
      <c r="CA229" s="85">
        <v>555210911</v>
      </c>
      <c r="CB229" s="85">
        <v>268749649</v>
      </c>
      <c r="CC229" s="85">
        <v>268294154</v>
      </c>
      <c r="CD229" s="85">
        <v>26892711</v>
      </c>
      <c r="CE229" s="85">
        <v>7124989</v>
      </c>
      <c r="CF229" s="85">
        <v>25531695400</v>
      </c>
      <c r="CG229" s="85">
        <v>455495</v>
      </c>
      <c r="CH229" s="85">
        <v>0</v>
      </c>
      <c r="CI229" s="85">
        <v>10547239</v>
      </c>
      <c r="CJ229" s="85">
        <v>2988692</v>
      </c>
      <c r="CK229" s="85">
        <v>321799</v>
      </c>
      <c r="CL229" s="85">
        <v>0</v>
      </c>
      <c r="CM229" s="85">
        <v>0</v>
      </c>
      <c r="CN229" s="85">
        <v>0</v>
      </c>
      <c r="CO229" s="91">
        <v>799555591</v>
      </c>
      <c r="CP229" s="91">
        <v>78994</v>
      </c>
      <c r="CQ229" s="91">
        <v>10121.73</v>
      </c>
      <c r="CR229" s="91">
        <v>0</v>
      </c>
      <c r="CS229" s="91">
        <v>10121.73</v>
      </c>
      <c r="CT229" s="91">
        <v>77801</v>
      </c>
      <c r="CU229" s="91">
        <v>787480716</v>
      </c>
      <c r="CV229" s="91">
        <v>0</v>
      </c>
      <c r="CW229" s="91">
        <v>0</v>
      </c>
      <c r="CX229" s="91">
        <v>0</v>
      </c>
      <c r="CY229" s="91">
        <v>0</v>
      </c>
      <c r="CZ229" s="91">
        <v>0</v>
      </c>
      <c r="DA229" s="91">
        <v>0</v>
      </c>
      <c r="DB229" s="91">
        <v>0</v>
      </c>
      <c r="DC229" s="91">
        <v>12075224</v>
      </c>
      <c r="DD229" s="91">
        <v>4330680</v>
      </c>
      <c r="DE229" s="91">
        <v>819676601</v>
      </c>
      <c r="DF229" s="91">
        <v>560524800</v>
      </c>
      <c r="DG229" s="91">
        <v>259151801</v>
      </c>
      <c r="DH229" s="91">
        <v>259344114</v>
      </c>
      <c r="DI229" s="91">
        <v>24545941</v>
      </c>
      <c r="DJ229" s="91">
        <v>7229726</v>
      </c>
      <c r="DK229" s="91">
        <v>25379667900</v>
      </c>
      <c r="DL229" s="91">
        <v>0</v>
      </c>
      <c r="DM229" s="91">
        <v>192313</v>
      </c>
      <c r="DN229" s="91">
        <v>12074875</v>
      </c>
      <c r="DO229" s="91">
        <v>981792</v>
      </c>
      <c r="DP229" s="91">
        <v>579588</v>
      </c>
      <c r="DQ229" s="91">
        <v>0</v>
      </c>
      <c r="DR229" s="91">
        <v>0</v>
      </c>
      <c r="DS229" s="91">
        <v>0</v>
      </c>
      <c r="DT229" s="91">
        <v>2153726</v>
      </c>
      <c r="DU229" s="92">
        <v>787480716</v>
      </c>
      <c r="DV229" s="92">
        <v>77801</v>
      </c>
      <c r="DW229" s="92">
        <v>10121.73</v>
      </c>
      <c r="DX229" s="92">
        <v>0</v>
      </c>
      <c r="DY229" s="92">
        <v>10121.73</v>
      </c>
      <c r="DZ229" s="92">
        <v>76871</v>
      </c>
      <c r="EA229" s="92">
        <v>787480716</v>
      </c>
      <c r="EB229" s="92">
        <v>0</v>
      </c>
      <c r="EC229" s="92">
        <v>0</v>
      </c>
      <c r="ED229" s="92">
        <v>0</v>
      </c>
      <c r="EE229" s="92">
        <v>0</v>
      </c>
      <c r="EF229" s="92">
        <v>0</v>
      </c>
      <c r="EG229" s="92">
        <v>0</v>
      </c>
      <c r="EH229" s="92">
        <v>0</v>
      </c>
      <c r="EI229" s="92">
        <v>9413209</v>
      </c>
      <c r="EJ229" s="92">
        <v>4327271</v>
      </c>
      <c r="EK229" s="92">
        <v>806712564</v>
      </c>
      <c r="EL229" s="92">
        <v>576615921</v>
      </c>
      <c r="EM229" s="92">
        <v>230096643</v>
      </c>
      <c r="EN229" s="92">
        <v>230390173</v>
      </c>
      <c r="EO229" s="92">
        <v>23737020</v>
      </c>
      <c r="EP229" s="92">
        <v>7404686</v>
      </c>
      <c r="EQ229" s="92">
        <v>26519875800</v>
      </c>
      <c r="ER229" s="92">
        <v>0</v>
      </c>
      <c r="ES229" s="92">
        <v>293530</v>
      </c>
      <c r="ET229" s="92">
        <v>9413209</v>
      </c>
      <c r="EU229" s="92">
        <v>548568</v>
      </c>
      <c r="EV229" s="92">
        <v>559657</v>
      </c>
      <c r="EW229" s="92">
        <v>0</v>
      </c>
      <c r="EX229" s="92">
        <v>0</v>
      </c>
      <c r="EY229" s="92">
        <v>0</v>
      </c>
      <c r="EZ229" s="92">
        <v>4383143</v>
      </c>
      <c r="FA229" s="88">
        <v>778067507</v>
      </c>
      <c r="FB229" s="88">
        <v>76871</v>
      </c>
      <c r="FC229" s="88">
        <v>10121.73</v>
      </c>
      <c r="FD229" s="88">
        <v>175</v>
      </c>
      <c r="FE229" s="88">
        <v>10296.73</v>
      </c>
      <c r="FF229" s="88">
        <v>75567</v>
      </c>
      <c r="FG229" s="88">
        <v>778092996</v>
      </c>
      <c r="FH229" s="88">
        <v>0</v>
      </c>
      <c r="FI229" s="88">
        <v>0</v>
      </c>
      <c r="FJ229" s="88">
        <v>0</v>
      </c>
      <c r="FK229" s="88">
        <v>0</v>
      </c>
      <c r="FL229" s="88">
        <v>0</v>
      </c>
      <c r="FM229" s="88">
        <v>0</v>
      </c>
      <c r="FN229" s="88">
        <v>0</v>
      </c>
      <c r="FO229" s="88">
        <v>13426936</v>
      </c>
      <c r="FP229" s="88">
        <v>4331630</v>
      </c>
      <c r="FQ229" s="88">
        <v>118404</v>
      </c>
      <c r="FR229" s="88">
        <v>697611</v>
      </c>
      <c r="FS229" s="88">
        <v>0</v>
      </c>
      <c r="FT229" s="88">
        <v>0</v>
      </c>
      <c r="FU229" s="88">
        <v>0</v>
      </c>
      <c r="FV229" s="88">
        <v>6109265</v>
      </c>
      <c r="FW229" s="88">
        <v>802776843</v>
      </c>
      <c r="FX229" s="88">
        <v>564422664</v>
      </c>
      <c r="FY229" s="88">
        <v>238354179</v>
      </c>
      <c r="FZ229" s="88">
        <v>237662645</v>
      </c>
      <c r="GA229" s="88">
        <v>28018389</v>
      </c>
      <c r="GB229" s="88">
        <v>27725206800</v>
      </c>
      <c r="GC229" s="88">
        <v>691534</v>
      </c>
      <c r="GD229" s="88">
        <v>0</v>
      </c>
      <c r="GE229" s="93">
        <v>778092997</v>
      </c>
      <c r="GF229" s="93">
        <v>75567</v>
      </c>
      <c r="GG229" s="93">
        <v>10296.73</v>
      </c>
      <c r="GH229" s="93">
        <v>179</v>
      </c>
      <c r="GI229" s="93">
        <v>10475.73</v>
      </c>
      <c r="GJ229" s="93">
        <v>74216</v>
      </c>
      <c r="GK229" s="93">
        <v>777466778</v>
      </c>
      <c r="GL229" s="93">
        <v>626219</v>
      </c>
      <c r="GM229" s="93">
        <v>0</v>
      </c>
      <c r="GN229" s="93">
        <v>0</v>
      </c>
      <c r="GO229" s="93">
        <v>0</v>
      </c>
      <c r="GP229" s="93">
        <v>0</v>
      </c>
      <c r="GQ229" s="93">
        <v>57000000</v>
      </c>
      <c r="GR229" s="93">
        <v>0</v>
      </c>
      <c r="GS229" s="93">
        <v>14152711</v>
      </c>
      <c r="GT229" s="93">
        <v>3948143</v>
      </c>
      <c r="GU229" s="93">
        <v>334346</v>
      </c>
      <c r="GV229" s="93">
        <v>923221</v>
      </c>
      <c r="GW229" s="93">
        <v>0</v>
      </c>
      <c r="GX229" s="93">
        <v>0</v>
      </c>
      <c r="GY229" s="93">
        <v>0</v>
      </c>
      <c r="GZ229" s="93">
        <v>6881958</v>
      </c>
      <c r="HA229" s="93">
        <v>861333375</v>
      </c>
      <c r="HB229" s="93">
        <v>580373459</v>
      </c>
      <c r="HC229" s="93">
        <v>280959916</v>
      </c>
      <c r="HD229" s="93">
        <v>280750402</v>
      </c>
      <c r="HE229" s="93">
        <v>27467121</v>
      </c>
      <c r="HF229" s="93">
        <v>29215255500</v>
      </c>
      <c r="HG229" s="93">
        <v>209514</v>
      </c>
      <c r="HH229" s="93">
        <v>0</v>
      </c>
      <c r="HI229" s="65">
        <v>834487728</v>
      </c>
      <c r="HJ229" s="65">
        <v>74218</v>
      </c>
      <c r="HK229" s="65">
        <v>11243.74</v>
      </c>
      <c r="HL229" s="65">
        <v>0</v>
      </c>
      <c r="HM229" s="65">
        <v>11243.74</v>
      </c>
      <c r="HN229" s="65">
        <v>71993</v>
      </c>
      <c r="HO229" s="65">
        <v>809470574</v>
      </c>
      <c r="HP229" s="65">
        <v>25017154</v>
      </c>
      <c r="HQ229" s="65">
        <v>0</v>
      </c>
      <c r="HR229" s="65">
        <v>0</v>
      </c>
      <c r="HS229" s="65">
        <v>0</v>
      </c>
      <c r="HT229" s="65">
        <v>0</v>
      </c>
      <c r="HU229" s="65">
        <v>20000000</v>
      </c>
      <c r="HV229" s="65">
        <v>0</v>
      </c>
      <c r="HW229" s="65">
        <v>25017322</v>
      </c>
      <c r="HX229" s="65">
        <v>3958978</v>
      </c>
      <c r="HY229" s="65">
        <v>517325</v>
      </c>
      <c r="HZ229" s="65">
        <v>617479</v>
      </c>
      <c r="IA229" s="65">
        <v>0</v>
      </c>
      <c r="IB229" s="65">
        <v>0</v>
      </c>
      <c r="IC229" s="65">
        <v>0</v>
      </c>
      <c r="ID229" s="65">
        <v>7483946</v>
      </c>
      <c r="IE229" s="65">
        <v>892082778</v>
      </c>
      <c r="IF229" s="65">
        <v>616671663</v>
      </c>
      <c r="IG229" s="65">
        <v>275411115</v>
      </c>
      <c r="IH229" s="65">
        <v>275984545</v>
      </c>
      <c r="II229" s="65">
        <v>29956594</v>
      </c>
      <c r="IJ229" s="65">
        <v>33086018700</v>
      </c>
      <c r="IK229" s="65">
        <v>0</v>
      </c>
      <c r="IL229" s="65">
        <v>573430</v>
      </c>
      <c r="IM229" s="90">
        <v>830235148</v>
      </c>
      <c r="IN229" s="90">
        <v>72061</v>
      </c>
      <c r="IO229" s="90">
        <v>11521.28</v>
      </c>
      <c r="IP229" s="90">
        <v>0</v>
      </c>
      <c r="IQ229" s="90">
        <v>11521.28</v>
      </c>
      <c r="IR229" s="90">
        <v>69557</v>
      </c>
      <c r="IS229" s="90">
        <v>801385673</v>
      </c>
      <c r="IT229" s="90">
        <v>28849475</v>
      </c>
      <c r="IU229" s="90">
        <v>0</v>
      </c>
      <c r="IV229" s="90">
        <v>0</v>
      </c>
      <c r="IW229" s="90">
        <v>0</v>
      </c>
      <c r="IX229" s="90">
        <v>0</v>
      </c>
      <c r="IY229" s="90">
        <v>7000000</v>
      </c>
      <c r="IZ229" s="90">
        <v>0</v>
      </c>
      <c r="JA229" s="90">
        <v>28849285</v>
      </c>
      <c r="JB229" s="90">
        <v>3963524</v>
      </c>
      <c r="JC229" s="90">
        <v>399415</v>
      </c>
      <c r="JD229" s="90">
        <v>1808028</v>
      </c>
      <c r="JE229" s="90">
        <v>0</v>
      </c>
      <c r="JF229" s="90">
        <v>0</v>
      </c>
      <c r="JG229" s="90">
        <v>0</v>
      </c>
      <c r="JH229" s="90">
        <v>8364052</v>
      </c>
      <c r="JI229" s="90">
        <v>880619452</v>
      </c>
      <c r="JJ229" s="90">
        <v>595476505</v>
      </c>
      <c r="JK229" s="90">
        <v>285142947</v>
      </c>
      <c r="JL229" s="90">
        <v>285430979</v>
      </c>
      <c r="JM229" s="90">
        <v>34946067</v>
      </c>
      <c r="JN229" s="90">
        <v>36919938100</v>
      </c>
      <c r="JO229" s="90">
        <v>0</v>
      </c>
      <c r="JP229" s="90">
        <v>288032</v>
      </c>
      <c r="JQ229" s="100">
        <v>808385673</v>
      </c>
      <c r="JR229" s="100">
        <v>69557</v>
      </c>
      <c r="JS229" s="100">
        <v>11621.92</v>
      </c>
      <c r="JT229" s="100">
        <v>325</v>
      </c>
      <c r="JU229" s="100">
        <v>11946.92</v>
      </c>
      <c r="JV229" s="100">
        <v>67576</v>
      </c>
      <c r="JW229" s="100">
        <v>807325066</v>
      </c>
      <c r="JX229" s="100">
        <v>1060607</v>
      </c>
      <c r="JY229" s="100">
        <v>0</v>
      </c>
      <c r="JZ229" s="100">
        <v>0</v>
      </c>
      <c r="KA229" s="100">
        <v>0</v>
      </c>
      <c r="KB229" s="100">
        <v>0</v>
      </c>
      <c r="KC229" s="100">
        <v>3000000</v>
      </c>
      <c r="KD229" s="100">
        <v>0</v>
      </c>
      <c r="KE229" s="100">
        <v>23666849</v>
      </c>
      <c r="KF229" s="100">
        <v>3962024</v>
      </c>
      <c r="KG229" s="100">
        <v>690381</v>
      </c>
      <c r="KH229" s="100">
        <v>1887008</v>
      </c>
      <c r="KI229" s="100">
        <v>0</v>
      </c>
      <c r="KJ229" s="100">
        <v>0</v>
      </c>
      <c r="KK229" s="100">
        <v>0</v>
      </c>
      <c r="KL229" s="100">
        <v>11479410</v>
      </c>
      <c r="KM229" s="100">
        <v>853071345</v>
      </c>
      <c r="KN229" s="100">
        <v>645346487</v>
      </c>
      <c r="KO229" s="100">
        <v>207724858</v>
      </c>
      <c r="KP229" s="100">
        <v>207712904</v>
      </c>
      <c r="KQ229" s="100">
        <v>112443075</v>
      </c>
      <c r="KR229" s="100">
        <v>40321706100</v>
      </c>
      <c r="KS229" s="100">
        <v>11954</v>
      </c>
      <c r="KT229" s="100">
        <v>0</v>
      </c>
    </row>
    <row r="230" spans="1:306" x14ac:dyDescent="0.25">
      <c r="A230" s="61">
        <v>3633</v>
      </c>
      <c r="B230" s="61" t="s">
        <v>244</v>
      </c>
      <c r="C230" s="61">
        <v>8132505</v>
      </c>
      <c r="D230" s="61">
        <v>735</v>
      </c>
      <c r="E230" s="61">
        <v>11064.63</v>
      </c>
      <c r="F230" s="61">
        <v>75</v>
      </c>
      <c r="G230" s="61">
        <v>11139.63</v>
      </c>
      <c r="H230" s="61">
        <v>726</v>
      </c>
      <c r="I230" s="61">
        <v>8087371</v>
      </c>
      <c r="J230" s="61">
        <v>0</v>
      </c>
      <c r="K230" s="61">
        <v>24339</v>
      </c>
      <c r="L230" s="61">
        <v>0</v>
      </c>
      <c r="M230" s="61">
        <v>0</v>
      </c>
      <c r="N230" s="61">
        <v>0</v>
      </c>
      <c r="O230" s="61">
        <v>0</v>
      </c>
      <c r="P230" s="61">
        <v>0</v>
      </c>
      <c r="Q230" s="61">
        <v>100257</v>
      </c>
      <c r="R230" s="61">
        <v>59480</v>
      </c>
      <c r="S230" s="61">
        <v>8316581</v>
      </c>
      <c r="T230" s="61">
        <v>4847542</v>
      </c>
      <c r="U230" s="61">
        <v>3469039</v>
      </c>
      <c r="V230" s="61">
        <v>3480178</v>
      </c>
      <c r="W230" s="61">
        <v>75000</v>
      </c>
      <c r="X230" s="61">
        <v>7083</v>
      </c>
      <c r="Y230" s="61">
        <v>308888198</v>
      </c>
      <c r="Z230" s="61">
        <v>0</v>
      </c>
      <c r="AA230" s="61">
        <v>11139</v>
      </c>
      <c r="AB230" s="61">
        <v>45134</v>
      </c>
      <c r="AC230" s="61">
        <v>0</v>
      </c>
      <c r="AD230" s="61">
        <v>0</v>
      </c>
      <c r="AE230" s="94">
        <v>8111710</v>
      </c>
      <c r="AF230" s="94">
        <v>726</v>
      </c>
      <c r="AG230" s="94">
        <v>11173.15</v>
      </c>
      <c r="AH230" s="94">
        <v>0</v>
      </c>
      <c r="AI230" s="94">
        <v>11173.15</v>
      </c>
      <c r="AJ230" s="94">
        <v>711</v>
      </c>
      <c r="AK230" s="94">
        <v>7944110</v>
      </c>
      <c r="AL230" s="94">
        <v>0</v>
      </c>
      <c r="AM230" s="94">
        <v>44670</v>
      </c>
      <c r="AN230" s="94">
        <v>0</v>
      </c>
      <c r="AO230" s="94">
        <v>0</v>
      </c>
      <c r="AP230" s="94">
        <v>0</v>
      </c>
      <c r="AQ230" s="94">
        <v>0</v>
      </c>
      <c r="AR230" s="94">
        <v>0</v>
      </c>
      <c r="AS230" s="94">
        <v>167597</v>
      </c>
      <c r="AT230" s="94">
        <v>31555</v>
      </c>
      <c r="AU230" s="94">
        <v>8361098</v>
      </c>
      <c r="AV230" s="94">
        <v>4474294</v>
      </c>
      <c r="AW230" s="94">
        <v>3886804</v>
      </c>
      <c r="AX230" s="94">
        <v>3875631</v>
      </c>
      <c r="AY230" s="94">
        <v>75000</v>
      </c>
      <c r="AZ230" s="94">
        <v>5937</v>
      </c>
      <c r="BA230" s="94">
        <v>316575686</v>
      </c>
      <c r="BB230" s="94">
        <v>11173</v>
      </c>
      <c r="BC230" s="94">
        <v>0</v>
      </c>
      <c r="BD230" s="94">
        <v>167600</v>
      </c>
      <c r="BE230" s="94">
        <v>0</v>
      </c>
      <c r="BF230" s="94">
        <v>5566</v>
      </c>
      <c r="BG230" s="94">
        <v>0</v>
      </c>
      <c r="BH230" s="94">
        <v>0</v>
      </c>
      <c r="BI230" s="94">
        <v>0</v>
      </c>
      <c r="BJ230" s="85">
        <v>7988780</v>
      </c>
      <c r="BK230" s="85">
        <v>711</v>
      </c>
      <c r="BL230" s="85">
        <v>11235.98</v>
      </c>
      <c r="BM230" s="85">
        <v>0</v>
      </c>
      <c r="BN230" s="85">
        <v>11235.98</v>
      </c>
      <c r="BO230" s="85">
        <v>693</v>
      </c>
      <c r="BP230" s="85">
        <v>7786534</v>
      </c>
      <c r="BQ230" s="85">
        <v>0</v>
      </c>
      <c r="BR230" s="85">
        <v>61116</v>
      </c>
      <c r="BS230" s="85">
        <v>0</v>
      </c>
      <c r="BT230" s="85">
        <v>0</v>
      </c>
      <c r="BU230" s="85">
        <v>0</v>
      </c>
      <c r="BV230" s="85">
        <v>0</v>
      </c>
      <c r="BW230" s="85">
        <v>0</v>
      </c>
      <c r="BX230" s="85">
        <v>202248</v>
      </c>
      <c r="BY230" s="85">
        <v>62584</v>
      </c>
      <c r="BZ230" s="85">
        <v>8328006</v>
      </c>
      <c r="CA230" s="85">
        <v>4397474</v>
      </c>
      <c r="CB230" s="85">
        <v>3930532</v>
      </c>
      <c r="CC230" s="85">
        <v>3930532</v>
      </c>
      <c r="CD230" s="85">
        <v>75000</v>
      </c>
      <c r="CE230" s="85">
        <v>4233</v>
      </c>
      <c r="CF230" s="85">
        <v>321869233</v>
      </c>
      <c r="CG230" s="85">
        <v>0</v>
      </c>
      <c r="CH230" s="85">
        <v>0</v>
      </c>
      <c r="CI230" s="85">
        <v>202246</v>
      </c>
      <c r="CJ230" s="85">
        <v>0</v>
      </c>
      <c r="CK230" s="85">
        <v>13278</v>
      </c>
      <c r="CL230" s="85">
        <v>0</v>
      </c>
      <c r="CM230" s="85">
        <v>0</v>
      </c>
      <c r="CN230" s="85">
        <v>0</v>
      </c>
      <c r="CO230" s="91">
        <v>7847650</v>
      </c>
      <c r="CP230" s="91">
        <v>693</v>
      </c>
      <c r="CQ230" s="91">
        <v>11324.17</v>
      </c>
      <c r="CR230" s="91">
        <v>0</v>
      </c>
      <c r="CS230" s="91">
        <v>11324.17</v>
      </c>
      <c r="CT230" s="91">
        <v>679</v>
      </c>
      <c r="CU230" s="91">
        <v>7689111</v>
      </c>
      <c r="CV230" s="91">
        <v>0</v>
      </c>
      <c r="CW230" s="91">
        <v>155776</v>
      </c>
      <c r="CX230" s="91">
        <v>0</v>
      </c>
      <c r="CY230" s="91">
        <v>0</v>
      </c>
      <c r="CZ230" s="91">
        <v>0</v>
      </c>
      <c r="DA230" s="91">
        <v>0</v>
      </c>
      <c r="DB230" s="91">
        <v>0</v>
      </c>
      <c r="DC230" s="91">
        <v>158538</v>
      </c>
      <c r="DD230" s="91">
        <v>144527</v>
      </c>
      <c r="DE230" s="91">
        <v>8306491</v>
      </c>
      <c r="DF230" s="91">
        <v>4321892</v>
      </c>
      <c r="DG230" s="91">
        <v>3984599</v>
      </c>
      <c r="DH230" s="91">
        <v>3984599</v>
      </c>
      <c r="DI230" s="91">
        <v>95000</v>
      </c>
      <c r="DJ230" s="91">
        <v>4295</v>
      </c>
      <c r="DK230" s="91">
        <v>336992680</v>
      </c>
      <c r="DL230" s="91">
        <v>0</v>
      </c>
      <c r="DM230" s="91">
        <v>0</v>
      </c>
      <c r="DN230" s="91">
        <v>158539</v>
      </c>
      <c r="DO230" s="91">
        <v>0</v>
      </c>
      <c r="DP230" s="91">
        <v>0</v>
      </c>
      <c r="DQ230" s="91">
        <v>0</v>
      </c>
      <c r="DR230" s="91">
        <v>0</v>
      </c>
      <c r="DS230" s="91">
        <v>0</v>
      </c>
      <c r="DT230" s="91">
        <v>0</v>
      </c>
      <c r="DU230" s="92">
        <v>7844887</v>
      </c>
      <c r="DV230" s="92">
        <v>679</v>
      </c>
      <c r="DW230" s="92">
        <v>11553.59</v>
      </c>
      <c r="DX230" s="92">
        <v>0</v>
      </c>
      <c r="DY230" s="92">
        <v>11553.59</v>
      </c>
      <c r="DZ230" s="92">
        <v>682</v>
      </c>
      <c r="EA230" s="92">
        <v>7879548</v>
      </c>
      <c r="EB230" s="92">
        <v>0</v>
      </c>
      <c r="EC230" s="92">
        <v>0</v>
      </c>
      <c r="ED230" s="92">
        <v>0</v>
      </c>
      <c r="EE230" s="92">
        <v>0</v>
      </c>
      <c r="EF230" s="92">
        <v>0</v>
      </c>
      <c r="EG230" s="92">
        <v>0</v>
      </c>
      <c r="EH230" s="92">
        <v>0</v>
      </c>
      <c r="EI230" s="92">
        <v>0</v>
      </c>
      <c r="EJ230" s="92">
        <v>120033</v>
      </c>
      <c r="EK230" s="92">
        <v>8002442</v>
      </c>
      <c r="EL230" s="92">
        <v>4387555</v>
      </c>
      <c r="EM230" s="92">
        <v>3614887</v>
      </c>
      <c r="EN230" s="92">
        <v>3626441</v>
      </c>
      <c r="EO230" s="92">
        <v>472514</v>
      </c>
      <c r="EP230" s="92">
        <v>4399</v>
      </c>
      <c r="EQ230" s="92">
        <v>361933931</v>
      </c>
      <c r="ER230" s="92">
        <v>0</v>
      </c>
      <c r="ES230" s="92">
        <v>11554</v>
      </c>
      <c r="ET230" s="92">
        <v>0</v>
      </c>
      <c r="EU230" s="92">
        <v>0</v>
      </c>
      <c r="EV230" s="92">
        <v>2861</v>
      </c>
      <c r="EW230" s="92">
        <v>0</v>
      </c>
      <c r="EX230" s="92">
        <v>0</v>
      </c>
      <c r="EY230" s="92">
        <v>0</v>
      </c>
      <c r="EZ230" s="92">
        <v>0</v>
      </c>
      <c r="FA230" s="88">
        <v>7879548</v>
      </c>
      <c r="FB230" s="88">
        <v>682</v>
      </c>
      <c r="FC230" s="88">
        <v>11553.59</v>
      </c>
      <c r="FD230" s="88">
        <v>175</v>
      </c>
      <c r="FE230" s="88">
        <v>11728.59</v>
      </c>
      <c r="FF230" s="88">
        <v>688</v>
      </c>
      <c r="FG230" s="88">
        <v>8069270</v>
      </c>
      <c r="FH230" s="88">
        <v>0</v>
      </c>
      <c r="FI230" s="88">
        <v>0</v>
      </c>
      <c r="FJ230" s="88">
        <v>60194</v>
      </c>
      <c r="FK230" s="88">
        <v>0</v>
      </c>
      <c r="FL230" s="88">
        <v>0</v>
      </c>
      <c r="FM230" s="88">
        <v>350000</v>
      </c>
      <c r="FN230" s="88">
        <v>0</v>
      </c>
      <c r="FO230" s="88">
        <v>0</v>
      </c>
      <c r="FP230" s="88">
        <v>84267</v>
      </c>
      <c r="FQ230" s="88">
        <v>0</v>
      </c>
      <c r="FR230" s="88">
        <v>0</v>
      </c>
      <c r="FS230" s="88">
        <v>0</v>
      </c>
      <c r="FT230" s="88">
        <v>0</v>
      </c>
      <c r="FU230" s="88">
        <v>16092</v>
      </c>
      <c r="FV230" s="88">
        <v>0</v>
      </c>
      <c r="FW230" s="88">
        <v>8579823</v>
      </c>
      <c r="FX230" s="88">
        <v>4526026</v>
      </c>
      <c r="FY230" s="88">
        <v>4053797</v>
      </c>
      <c r="FZ230" s="88">
        <v>4053797</v>
      </c>
      <c r="GA230" s="88">
        <v>473247</v>
      </c>
      <c r="GB230" s="88">
        <v>377129693</v>
      </c>
      <c r="GC230" s="88">
        <v>0</v>
      </c>
      <c r="GD230" s="88">
        <v>0</v>
      </c>
      <c r="GE230" s="93">
        <v>8479464</v>
      </c>
      <c r="GF230" s="93">
        <v>688</v>
      </c>
      <c r="GG230" s="93">
        <v>12324.8</v>
      </c>
      <c r="GH230" s="93">
        <v>179</v>
      </c>
      <c r="GI230" s="93">
        <v>12503.8</v>
      </c>
      <c r="GJ230" s="93">
        <v>696</v>
      </c>
      <c r="GK230" s="93">
        <v>8702645</v>
      </c>
      <c r="GL230" s="93">
        <v>0</v>
      </c>
      <c r="GM230" s="93">
        <v>0</v>
      </c>
      <c r="GN230" s="93">
        <v>3835</v>
      </c>
      <c r="GO230" s="93">
        <v>0</v>
      </c>
      <c r="GP230" s="93">
        <v>0</v>
      </c>
      <c r="GQ230" s="93">
        <v>0</v>
      </c>
      <c r="GR230" s="93">
        <v>0</v>
      </c>
      <c r="GS230" s="93">
        <v>0</v>
      </c>
      <c r="GT230" s="93">
        <v>87169</v>
      </c>
      <c r="GU230" s="93">
        <v>0</v>
      </c>
      <c r="GV230" s="93">
        <v>2590</v>
      </c>
      <c r="GW230" s="93">
        <v>0</v>
      </c>
      <c r="GX230" s="93">
        <v>0</v>
      </c>
      <c r="GY230" s="93">
        <v>74700</v>
      </c>
      <c r="GZ230" s="93">
        <v>0</v>
      </c>
      <c r="HA230" s="93">
        <v>8870939</v>
      </c>
      <c r="HB230" s="93">
        <v>4905187</v>
      </c>
      <c r="HC230" s="93">
        <v>3965752</v>
      </c>
      <c r="HD230" s="93">
        <v>3965753</v>
      </c>
      <c r="HE230" s="93">
        <v>809002</v>
      </c>
      <c r="HF230" s="93">
        <v>399471409</v>
      </c>
      <c r="HG230" s="93">
        <v>0</v>
      </c>
      <c r="HH230" s="93">
        <v>1</v>
      </c>
      <c r="HI230" s="65">
        <v>8706480</v>
      </c>
      <c r="HJ230" s="65">
        <v>696</v>
      </c>
      <c r="HK230" s="65">
        <v>12509.31</v>
      </c>
      <c r="HL230" s="65">
        <v>0</v>
      </c>
      <c r="HM230" s="65">
        <v>12509.31</v>
      </c>
      <c r="HN230" s="65">
        <v>705</v>
      </c>
      <c r="HO230" s="65">
        <v>8819064</v>
      </c>
      <c r="HP230" s="65">
        <v>0</v>
      </c>
      <c r="HQ230" s="65">
        <v>0</v>
      </c>
      <c r="HR230" s="65">
        <v>0</v>
      </c>
      <c r="HS230" s="65">
        <v>0</v>
      </c>
      <c r="HT230" s="65">
        <v>0</v>
      </c>
      <c r="HU230" s="65">
        <v>0</v>
      </c>
      <c r="HV230" s="65">
        <v>0</v>
      </c>
      <c r="HW230" s="65">
        <v>0</v>
      </c>
      <c r="HX230" s="65">
        <v>85228</v>
      </c>
      <c r="HY230" s="65">
        <v>0</v>
      </c>
      <c r="HZ230" s="65">
        <v>0</v>
      </c>
      <c r="IA230" s="65">
        <v>0</v>
      </c>
      <c r="IB230" s="65">
        <v>0</v>
      </c>
      <c r="IC230" s="65">
        <v>42326</v>
      </c>
      <c r="ID230" s="65">
        <v>0</v>
      </c>
      <c r="IE230" s="65">
        <v>8946618</v>
      </c>
      <c r="IF230" s="65">
        <v>5339512</v>
      </c>
      <c r="IG230" s="65">
        <v>3607106</v>
      </c>
      <c r="IH230" s="65">
        <v>3607106</v>
      </c>
      <c r="II230" s="65">
        <v>800826</v>
      </c>
      <c r="IJ230" s="65">
        <v>423401303</v>
      </c>
      <c r="IK230" s="65">
        <v>0</v>
      </c>
      <c r="IL230" s="65">
        <v>0</v>
      </c>
      <c r="IM230" s="90">
        <v>8819064</v>
      </c>
      <c r="IN230" s="90">
        <v>705</v>
      </c>
      <c r="IO230" s="90">
        <v>12509.31</v>
      </c>
      <c r="IP230" s="90">
        <v>0</v>
      </c>
      <c r="IQ230" s="90">
        <v>12509.31</v>
      </c>
      <c r="IR230" s="90">
        <v>710</v>
      </c>
      <c r="IS230" s="90">
        <v>8881610</v>
      </c>
      <c r="IT230" s="90">
        <v>0</v>
      </c>
      <c r="IU230" s="90">
        <v>0</v>
      </c>
      <c r="IV230" s="90">
        <v>36252</v>
      </c>
      <c r="IW230" s="90">
        <v>0</v>
      </c>
      <c r="IX230" s="90">
        <v>0</v>
      </c>
      <c r="IY230" s="90">
        <v>0</v>
      </c>
      <c r="IZ230" s="90">
        <v>0</v>
      </c>
      <c r="JA230" s="90">
        <v>0</v>
      </c>
      <c r="JB230" s="90">
        <v>82993</v>
      </c>
      <c r="JC230" s="90">
        <v>0</v>
      </c>
      <c r="JD230" s="90">
        <v>0</v>
      </c>
      <c r="JE230" s="90">
        <v>0</v>
      </c>
      <c r="JF230" s="90">
        <v>0</v>
      </c>
      <c r="JG230" s="90">
        <v>93681</v>
      </c>
      <c r="JH230" s="90">
        <v>0</v>
      </c>
      <c r="JI230" s="90">
        <v>9094536</v>
      </c>
      <c r="JJ230" s="90">
        <v>5744516</v>
      </c>
      <c r="JK230" s="90">
        <v>3350020</v>
      </c>
      <c r="JL230" s="90">
        <v>3362529</v>
      </c>
      <c r="JM230" s="90">
        <v>1042026</v>
      </c>
      <c r="JN230" s="90">
        <v>489191278</v>
      </c>
      <c r="JO230" s="90">
        <v>0</v>
      </c>
      <c r="JP230" s="90">
        <v>12509</v>
      </c>
      <c r="JQ230" s="100">
        <v>8917862</v>
      </c>
      <c r="JR230" s="100">
        <v>710</v>
      </c>
      <c r="JS230" s="100">
        <v>12560.37</v>
      </c>
      <c r="JT230" s="100">
        <v>325</v>
      </c>
      <c r="JU230" s="100">
        <v>12885.37</v>
      </c>
      <c r="JV230" s="100">
        <v>718</v>
      </c>
      <c r="JW230" s="100">
        <v>9251696</v>
      </c>
      <c r="JX230" s="100">
        <v>0</v>
      </c>
      <c r="JY230" s="100">
        <v>0</v>
      </c>
      <c r="JZ230" s="100">
        <v>73763</v>
      </c>
      <c r="KA230" s="100">
        <v>0</v>
      </c>
      <c r="KB230" s="100">
        <v>0</v>
      </c>
      <c r="KC230" s="100">
        <v>0</v>
      </c>
      <c r="KD230" s="100">
        <v>0</v>
      </c>
      <c r="KE230" s="100">
        <v>0</v>
      </c>
      <c r="KF230" s="100">
        <v>59533</v>
      </c>
      <c r="KG230" s="100">
        <v>0</v>
      </c>
      <c r="KH230" s="100">
        <v>73824</v>
      </c>
      <c r="KI230" s="100">
        <v>0</v>
      </c>
      <c r="KJ230" s="100">
        <v>0</v>
      </c>
      <c r="KK230" s="100">
        <v>122241</v>
      </c>
      <c r="KL230" s="100">
        <v>0</v>
      </c>
      <c r="KM230" s="100">
        <v>9581057</v>
      </c>
      <c r="KN230" s="100">
        <v>5714604</v>
      </c>
      <c r="KO230" s="100">
        <v>3866453</v>
      </c>
      <c r="KP230" s="100">
        <v>3866452</v>
      </c>
      <c r="KQ230" s="100">
        <v>856806</v>
      </c>
      <c r="KR230" s="100">
        <v>570737765</v>
      </c>
      <c r="KS230" s="100">
        <v>1</v>
      </c>
      <c r="KT230" s="100">
        <v>0</v>
      </c>
    </row>
    <row r="231" spans="1:306" x14ac:dyDescent="0.25">
      <c r="A231" s="61">
        <v>3640</v>
      </c>
      <c r="B231" s="61" t="s">
        <v>245</v>
      </c>
      <c r="C231" s="61">
        <v>6462697</v>
      </c>
      <c r="D231" s="61">
        <v>573</v>
      </c>
      <c r="E231" s="61">
        <v>11278.7</v>
      </c>
      <c r="F231" s="61">
        <v>75</v>
      </c>
      <c r="G231" s="61">
        <v>11353.7</v>
      </c>
      <c r="H231" s="61">
        <v>569</v>
      </c>
      <c r="I231" s="61">
        <v>6460255</v>
      </c>
      <c r="J231" s="61">
        <v>0</v>
      </c>
      <c r="K231" s="61">
        <v>13199</v>
      </c>
      <c r="L231" s="61">
        <v>0</v>
      </c>
      <c r="M231" s="61">
        <v>0</v>
      </c>
      <c r="N231" s="61">
        <v>0</v>
      </c>
      <c r="O231" s="61">
        <v>0</v>
      </c>
      <c r="P231" s="61">
        <v>0</v>
      </c>
      <c r="Q231" s="61">
        <v>45415</v>
      </c>
      <c r="R231" s="61">
        <v>0</v>
      </c>
      <c r="S231" s="61">
        <v>6521311</v>
      </c>
      <c r="T231" s="61">
        <v>34661</v>
      </c>
      <c r="U231" s="61">
        <v>6486650</v>
      </c>
      <c r="V231" s="61">
        <v>6486650</v>
      </c>
      <c r="W231" s="61">
        <v>245880</v>
      </c>
      <c r="X231" s="61">
        <v>15526</v>
      </c>
      <c r="Y231" s="61">
        <v>2071504619</v>
      </c>
      <c r="Z231" s="61">
        <v>0</v>
      </c>
      <c r="AA231" s="61">
        <v>0</v>
      </c>
      <c r="AB231" s="61">
        <v>2442</v>
      </c>
      <c r="AC231" s="61">
        <v>0</v>
      </c>
      <c r="AD231" s="61">
        <v>0</v>
      </c>
      <c r="AE231" s="94">
        <v>6473454</v>
      </c>
      <c r="AF231" s="94">
        <v>569</v>
      </c>
      <c r="AG231" s="94">
        <v>11376.9</v>
      </c>
      <c r="AH231" s="94">
        <v>0</v>
      </c>
      <c r="AI231" s="94">
        <v>11376.9</v>
      </c>
      <c r="AJ231" s="94">
        <v>556</v>
      </c>
      <c r="AK231" s="94">
        <v>6325556</v>
      </c>
      <c r="AL231" s="94">
        <v>0</v>
      </c>
      <c r="AM231" s="94">
        <v>0</v>
      </c>
      <c r="AN231" s="94">
        <v>0</v>
      </c>
      <c r="AO231" s="94">
        <v>0</v>
      </c>
      <c r="AP231" s="94">
        <v>0</v>
      </c>
      <c r="AQ231" s="94">
        <v>0</v>
      </c>
      <c r="AR231" s="94">
        <v>0</v>
      </c>
      <c r="AS231" s="94">
        <v>147900</v>
      </c>
      <c r="AT231" s="94">
        <v>0</v>
      </c>
      <c r="AU231" s="94">
        <v>6621354</v>
      </c>
      <c r="AV231" s="94">
        <v>29440</v>
      </c>
      <c r="AW231" s="94">
        <v>6591914</v>
      </c>
      <c r="AX231" s="94">
        <v>6591914</v>
      </c>
      <c r="AY231" s="94">
        <v>245880</v>
      </c>
      <c r="AZ231" s="94">
        <v>13053</v>
      </c>
      <c r="BA231" s="94">
        <v>2113270743</v>
      </c>
      <c r="BB231" s="94">
        <v>0</v>
      </c>
      <c r="BC231" s="94">
        <v>0</v>
      </c>
      <c r="BD231" s="94">
        <v>147898</v>
      </c>
      <c r="BE231" s="94">
        <v>0</v>
      </c>
      <c r="BF231" s="94">
        <v>0</v>
      </c>
      <c r="BG231" s="94">
        <v>0</v>
      </c>
      <c r="BH231" s="94">
        <v>0</v>
      </c>
      <c r="BI231" s="94">
        <v>0</v>
      </c>
      <c r="BJ231" s="85">
        <v>6325556</v>
      </c>
      <c r="BK231" s="85">
        <v>556</v>
      </c>
      <c r="BL231" s="85">
        <v>11376.9</v>
      </c>
      <c r="BM231" s="85">
        <v>0</v>
      </c>
      <c r="BN231" s="85">
        <v>11376.9</v>
      </c>
      <c r="BO231" s="85">
        <v>544</v>
      </c>
      <c r="BP231" s="85">
        <v>6189034</v>
      </c>
      <c r="BQ231" s="85">
        <v>0</v>
      </c>
      <c r="BR231" s="85">
        <v>39488</v>
      </c>
      <c r="BS231" s="85">
        <v>0</v>
      </c>
      <c r="BT231" s="85">
        <v>0</v>
      </c>
      <c r="BU231" s="85">
        <v>0</v>
      </c>
      <c r="BV231" s="85">
        <v>0</v>
      </c>
      <c r="BW231" s="85">
        <v>0</v>
      </c>
      <c r="BX231" s="85">
        <v>136523</v>
      </c>
      <c r="BY231" s="85">
        <v>429290</v>
      </c>
      <c r="BZ231" s="85">
        <v>6936028</v>
      </c>
      <c r="CA231" s="85">
        <v>25088</v>
      </c>
      <c r="CB231" s="85">
        <v>6910940</v>
      </c>
      <c r="CC231" s="85">
        <v>6933694</v>
      </c>
      <c r="CD231" s="85">
        <v>133000</v>
      </c>
      <c r="CE231" s="85">
        <v>10317</v>
      </c>
      <c r="CF231" s="85">
        <v>2135216473</v>
      </c>
      <c r="CG231" s="85">
        <v>0</v>
      </c>
      <c r="CH231" s="85">
        <v>22754</v>
      </c>
      <c r="CI231" s="85">
        <v>136522</v>
      </c>
      <c r="CJ231" s="85">
        <v>0</v>
      </c>
      <c r="CK231" s="85">
        <v>5171</v>
      </c>
      <c r="CL231" s="85">
        <v>0</v>
      </c>
      <c r="CM231" s="85">
        <v>0</v>
      </c>
      <c r="CN231" s="85">
        <v>0</v>
      </c>
      <c r="CO231" s="91">
        <v>6228522</v>
      </c>
      <c r="CP231" s="91">
        <v>544</v>
      </c>
      <c r="CQ231" s="91">
        <v>11449.49</v>
      </c>
      <c r="CR231" s="91">
        <v>0</v>
      </c>
      <c r="CS231" s="91">
        <v>11449.49</v>
      </c>
      <c r="CT231" s="91">
        <v>556</v>
      </c>
      <c r="CU231" s="91">
        <v>6365916</v>
      </c>
      <c r="CV231" s="91">
        <v>0</v>
      </c>
      <c r="CW231" s="91">
        <v>40387</v>
      </c>
      <c r="CX231" s="91">
        <v>0</v>
      </c>
      <c r="CY231" s="91">
        <v>0</v>
      </c>
      <c r="CZ231" s="91">
        <v>0</v>
      </c>
      <c r="DA231" s="91">
        <v>0</v>
      </c>
      <c r="DB231" s="91">
        <v>0</v>
      </c>
      <c r="DC231" s="91">
        <v>0</v>
      </c>
      <c r="DD231" s="91">
        <v>0</v>
      </c>
      <c r="DE231" s="91">
        <v>6411629</v>
      </c>
      <c r="DF231" s="91">
        <v>114</v>
      </c>
      <c r="DG231" s="91">
        <v>6411515</v>
      </c>
      <c r="DH231" s="91">
        <v>6411515</v>
      </c>
      <c r="DI231" s="91">
        <v>248000</v>
      </c>
      <c r="DJ231" s="91">
        <v>10469</v>
      </c>
      <c r="DK231" s="91">
        <v>2186209679</v>
      </c>
      <c r="DL231" s="91">
        <v>0</v>
      </c>
      <c r="DM231" s="91">
        <v>0</v>
      </c>
      <c r="DN231" s="91">
        <v>0</v>
      </c>
      <c r="DO231" s="91">
        <v>302</v>
      </c>
      <c r="DP231" s="91">
        <v>5024</v>
      </c>
      <c r="DQ231" s="91">
        <v>0</v>
      </c>
      <c r="DR231" s="91">
        <v>0</v>
      </c>
      <c r="DS231" s="91">
        <v>0</v>
      </c>
      <c r="DT231" s="91">
        <v>0</v>
      </c>
      <c r="DU231" s="92">
        <v>6406303</v>
      </c>
      <c r="DV231" s="92">
        <v>556</v>
      </c>
      <c r="DW231" s="92">
        <v>11522.13</v>
      </c>
      <c r="DX231" s="92">
        <v>0</v>
      </c>
      <c r="DY231" s="92">
        <v>11522.13</v>
      </c>
      <c r="DZ231" s="92">
        <v>570</v>
      </c>
      <c r="EA231" s="92">
        <v>6567614</v>
      </c>
      <c r="EB231" s="92">
        <v>0</v>
      </c>
      <c r="EC231" s="92">
        <v>0</v>
      </c>
      <c r="ED231" s="92">
        <v>0</v>
      </c>
      <c r="EE231" s="92">
        <v>0</v>
      </c>
      <c r="EF231" s="92">
        <v>0</v>
      </c>
      <c r="EG231" s="92">
        <v>0</v>
      </c>
      <c r="EH231" s="92">
        <v>0</v>
      </c>
      <c r="EI231" s="92">
        <v>0</v>
      </c>
      <c r="EJ231" s="92">
        <v>0</v>
      </c>
      <c r="EK231" s="92">
        <v>6570929</v>
      </c>
      <c r="EL231" s="92">
        <v>30811</v>
      </c>
      <c r="EM231" s="92">
        <v>6540118</v>
      </c>
      <c r="EN231" s="92">
        <v>6540118</v>
      </c>
      <c r="EO231" s="92">
        <v>190000</v>
      </c>
      <c r="EP231" s="92">
        <v>10722</v>
      </c>
      <c r="EQ231" s="92">
        <v>2247343114</v>
      </c>
      <c r="ER231" s="92">
        <v>0</v>
      </c>
      <c r="ES231" s="92">
        <v>0</v>
      </c>
      <c r="ET231" s="92">
        <v>0</v>
      </c>
      <c r="EU231" s="92">
        <v>0</v>
      </c>
      <c r="EV231" s="92">
        <v>3315</v>
      </c>
      <c r="EW231" s="92">
        <v>0</v>
      </c>
      <c r="EX231" s="92">
        <v>0</v>
      </c>
      <c r="EY231" s="92">
        <v>0</v>
      </c>
      <c r="EZ231" s="92">
        <v>0</v>
      </c>
      <c r="FA231" s="88">
        <v>6567614</v>
      </c>
      <c r="FB231" s="88">
        <v>570</v>
      </c>
      <c r="FC231" s="88">
        <v>11522.13</v>
      </c>
      <c r="FD231" s="88">
        <v>175</v>
      </c>
      <c r="FE231" s="88">
        <v>11697.13</v>
      </c>
      <c r="FF231" s="88">
        <v>589</v>
      </c>
      <c r="FG231" s="88">
        <v>6889610</v>
      </c>
      <c r="FH231" s="88">
        <v>0</v>
      </c>
      <c r="FI231" s="88">
        <v>0</v>
      </c>
      <c r="FJ231" s="88">
        <v>0</v>
      </c>
      <c r="FK231" s="88">
        <v>0</v>
      </c>
      <c r="FL231" s="88">
        <v>0</v>
      </c>
      <c r="FM231" s="88">
        <v>0</v>
      </c>
      <c r="FN231" s="88">
        <v>0</v>
      </c>
      <c r="FO231" s="88">
        <v>0</v>
      </c>
      <c r="FP231" s="88">
        <v>0</v>
      </c>
      <c r="FQ231" s="88">
        <v>0</v>
      </c>
      <c r="FR231" s="88">
        <v>18486</v>
      </c>
      <c r="FS231" s="88">
        <v>0</v>
      </c>
      <c r="FT231" s="88">
        <v>0</v>
      </c>
      <c r="FU231" s="88">
        <v>0</v>
      </c>
      <c r="FV231" s="88">
        <v>0</v>
      </c>
      <c r="FW231" s="88">
        <v>6908096</v>
      </c>
      <c r="FX231" s="88">
        <v>30500</v>
      </c>
      <c r="FY231" s="88">
        <v>6877596</v>
      </c>
      <c r="FZ231" s="88">
        <v>6877596</v>
      </c>
      <c r="GA231" s="88">
        <v>0</v>
      </c>
      <c r="GB231" s="88">
        <v>2368360186</v>
      </c>
      <c r="GC231" s="88">
        <v>0</v>
      </c>
      <c r="GD231" s="88">
        <v>0</v>
      </c>
      <c r="GE231" s="93">
        <v>6889610</v>
      </c>
      <c r="GF231" s="93">
        <v>589</v>
      </c>
      <c r="GG231" s="93">
        <v>11697.13</v>
      </c>
      <c r="GH231" s="93">
        <v>179</v>
      </c>
      <c r="GI231" s="93">
        <v>11876.13</v>
      </c>
      <c r="GJ231" s="93">
        <v>589</v>
      </c>
      <c r="GK231" s="93">
        <v>6995041</v>
      </c>
      <c r="GL231" s="93">
        <v>0</v>
      </c>
      <c r="GM231" s="93">
        <v>0</v>
      </c>
      <c r="GN231" s="93">
        <v>0</v>
      </c>
      <c r="GO231" s="93">
        <v>0</v>
      </c>
      <c r="GP231" s="93">
        <v>0</v>
      </c>
      <c r="GQ231" s="93">
        <v>0</v>
      </c>
      <c r="GR231" s="93">
        <v>0</v>
      </c>
      <c r="GS231" s="93">
        <v>0</v>
      </c>
      <c r="GT231" s="93">
        <v>0</v>
      </c>
      <c r="GU231" s="93">
        <v>0</v>
      </c>
      <c r="GV231" s="93">
        <v>6303</v>
      </c>
      <c r="GW231" s="93">
        <v>0</v>
      </c>
      <c r="GX231" s="93">
        <v>0</v>
      </c>
      <c r="GY231" s="93">
        <v>0</v>
      </c>
      <c r="GZ231" s="93">
        <v>0</v>
      </c>
      <c r="HA231" s="93">
        <v>7001344</v>
      </c>
      <c r="HB231" s="93">
        <v>30231</v>
      </c>
      <c r="HC231" s="93">
        <v>6971113</v>
      </c>
      <c r="HD231" s="93">
        <v>6971113</v>
      </c>
      <c r="HE231" s="93">
        <v>60000</v>
      </c>
      <c r="HF231" s="93">
        <v>2479188403</v>
      </c>
      <c r="HG231" s="93">
        <v>0</v>
      </c>
      <c r="HH231" s="93">
        <v>0</v>
      </c>
      <c r="HI231" s="65">
        <v>6995041</v>
      </c>
      <c r="HJ231" s="65">
        <v>589</v>
      </c>
      <c r="HK231" s="65">
        <v>11876.13</v>
      </c>
      <c r="HL231" s="65">
        <v>0</v>
      </c>
      <c r="HM231" s="65">
        <v>11876.13</v>
      </c>
      <c r="HN231" s="65">
        <v>583</v>
      </c>
      <c r="HO231" s="65">
        <v>6923784</v>
      </c>
      <c r="HP231" s="65">
        <v>71257</v>
      </c>
      <c r="HQ231" s="65">
        <v>0</v>
      </c>
      <c r="HR231" s="65">
        <v>0</v>
      </c>
      <c r="HS231" s="65">
        <v>0</v>
      </c>
      <c r="HT231" s="65">
        <v>0</v>
      </c>
      <c r="HU231" s="65">
        <v>0</v>
      </c>
      <c r="HV231" s="65">
        <v>0</v>
      </c>
      <c r="HW231" s="65">
        <v>71257</v>
      </c>
      <c r="HX231" s="65">
        <v>0</v>
      </c>
      <c r="HY231" s="65">
        <v>0</v>
      </c>
      <c r="HZ231" s="65">
        <v>4785</v>
      </c>
      <c r="IA231" s="65">
        <v>0</v>
      </c>
      <c r="IB231" s="65">
        <v>0</v>
      </c>
      <c r="IC231" s="65">
        <v>0</v>
      </c>
      <c r="ID231" s="65">
        <v>0</v>
      </c>
      <c r="IE231" s="65">
        <v>7071083</v>
      </c>
      <c r="IF231" s="65">
        <v>30070</v>
      </c>
      <c r="IG231" s="65">
        <v>7041013</v>
      </c>
      <c r="IH231" s="65">
        <v>7041013</v>
      </c>
      <c r="II231" s="65">
        <v>0</v>
      </c>
      <c r="IJ231" s="65">
        <v>2569238032</v>
      </c>
      <c r="IK231" s="65">
        <v>0</v>
      </c>
      <c r="IL231" s="65">
        <v>0</v>
      </c>
      <c r="IM231" s="90">
        <v>6923784</v>
      </c>
      <c r="IN231" s="90">
        <v>583</v>
      </c>
      <c r="IO231" s="90">
        <v>11876.13</v>
      </c>
      <c r="IP231" s="90">
        <v>0</v>
      </c>
      <c r="IQ231" s="90">
        <v>11876.13</v>
      </c>
      <c r="IR231" s="90">
        <v>567</v>
      </c>
      <c r="IS231" s="90">
        <v>6733766</v>
      </c>
      <c r="IT231" s="90">
        <v>190018</v>
      </c>
      <c r="IU231" s="90">
        <v>0</v>
      </c>
      <c r="IV231" s="90">
        <v>21204</v>
      </c>
      <c r="IW231" s="90">
        <v>0</v>
      </c>
      <c r="IX231" s="90">
        <v>0</v>
      </c>
      <c r="IY231" s="90">
        <v>0</v>
      </c>
      <c r="IZ231" s="90">
        <v>0</v>
      </c>
      <c r="JA231" s="90">
        <v>190018</v>
      </c>
      <c r="JB231" s="90">
        <v>0</v>
      </c>
      <c r="JC231" s="90">
        <v>2652</v>
      </c>
      <c r="JD231" s="90">
        <v>6212</v>
      </c>
      <c r="JE231" s="90">
        <v>0</v>
      </c>
      <c r="JF231" s="90">
        <v>0</v>
      </c>
      <c r="JG231" s="90">
        <v>0</v>
      </c>
      <c r="JH231" s="90">
        <v>0</v>
      </c>
      <c r="JI231" s="90">
        <v>7143870</v>
      </c>
      <c r="JJ231" s="90">
        <v>29891</v>
      </c>
      <c r="JK231" s="90">
        <v>7113979</v>
      </c>
      <c r="JL231" s="90">
        <v>7113979</v>
      </c>
      <c r="JM231" s="90">
        <v>0</v>
      </c>
      <c r="JN231" s="90">
        <v>2996652681</v>
      </c>
      <c r="JO231" s="90">
        <v>0</v>
      </c>
      <c r="JP231" s="90">
        <v>0</v>
      </c>
      <c r="JQ231" s="100">
        <v>6754970</v>
      </c>
      <c r="JR231" s="100">
        <v>567</v>
      </c>
      <c r="JS231" s="100">
        <v>11913.53</v>
      </c>
      <c r="JT231" s="100">
        <v>325</v>
      </c>
      <c r="JU231" s="100">
        <v>12238.53</v>
      </c>
      <c r="JV231" s="100">
        <v>557</v>
      </c>
      <c r="JW231" s="100">
        <v>6816861</v>
      </c>
      <c r="JX231" s="100">
        <v>0</v>
      </c>
      <c r="JY231" s="100">
        <v>0</v>
      </c>
      <c r="JZ231" s="100">
        <v>131425</v>
      </c>
      <c r="KA231" s="100">
        <v>0</v>
      </c>
      <c r="KB231" s="100">
        <v>0</v>
      </c>
      <c r="KC231" s="100">
        <v>0</v>
      </c>
      <c r="KD231" s="100">
        <v>0</v>
      </c>
      <c r="KE231" s="100">
        <v>122385</v>
      </c>
      <c r="KF231" s="100">
        <v>0</v>
      </c>
      <c r="KG231" s="100">
        <v>0</v>
      </c>
      <c r="KH231" s="100">
        <v>18184</v>
      </c>
      <c r="KI231" s="100">
        <v>0</v>
      </c>
      <c r="KJ231" s="100">
        <v>0</v>
      </c>
      <c r="KK231" s="100">
        <v>19786</v>
      </c>
      <c r="KL231" s="100">
        <v>0</v>
      </c>
      <c r="KM231" s="100">
        <v>7108641</v>
      </c>
      <c r="KN231" s="100">
        <v>29740</v>
      </c>
      <c r="KO231" s="100">
        <v>7078901</v>
      </c>
      <c r="KP231" s="100">
        <v>7078900</v>
      </c>
      <c r="KQ231" s="100">
        <v>0</v>
      </c>
      <c r="KR231" s="100">
        <v>3904166031</v>
      </c>
      <c r="KS231" s="100">
        <v>1</v>
      </c>
      <c r="KT231" s="100">
        <v>0</v>
      </c>
    </row>
    <row r="232" spans="1:306" x14ac:dyDescent="0.25">
      <c r="A232" s="61">
        <v>3661</v>
      </c>
      <c r="B232" s="61" t="s">
        <v>246</v>
      </c>
      <c r="C232" s="61">
        <v>7701500</v>
      </c>
      <c r="D232" s="61">
        <v>844</v>
      </c>
      <c r="E232" s="61">
        <v>9125</v>
      </c>
      <c r="F232" s="61">
        <v>75</v>
      </c>
      <c r="G232" s="61">
        <v>9200</v>
      </c>
      <c r="H232" s="61">
        <v>824</v>
      </c>
      <c r="I232" s="61">
        <v>7580800</v>
      </c>
      <c r="J232" s="61">
        <v>0</v>
      </c>
      <c r="K232" s="61">
        <v>0</v>
      </c>
      <c r="L232" s="61">
        <v>0</v>
      </c>
      <c r="M232" s="61">
        <v>0</v>
      </c>
      <c r="N232" s="61">
        <v>0</v>
      </c>
      <c r="O232" s="61">
        <v>0</v>
      </c>
      <c r="P232" s="61">
        <v>0</v>
      </c>
      <c r="Q232" s="61">
        <v>184000</v>
      </c>
      <c r="R232" s="61">
        <v>0</v>
      </c>
      <c r="S232" s="61">
        <v>7904102</v>
      </c>
      <c r="T232" s="61">
        <v>4356820</v>
      </c>
      <c r="U232" s="61">
        <v>3547282</v>
      </c>
      <c r="V232" s="61">
        <v>3547282</v>
      </c>
      <c r="W232" s="61">
        <v>706963</v>
      </c>
      <c r="X232" s="61">
        <v>4846</v>
      </c>
      <c r="Y232" s="61">
        <v>420435657</v>
      </c>
      <c r="Z232" s="61">
        <v>0</v>
      </c>
      <c r="AA232" s="61">
        <v>0</v>
      </c>
      <c r="AB232" s="61">
        <v>120700</v>
      </c>
      <c r="AC232" s="61">
        <v>299</v>
      </c>
      <c r="AD232" s="61">
        <v>18303</v>
      </c>
      <c r="AE232" s="94">
        <v>7580800</v>
      </c>
      <c r="AF232" s="94">
        <v>824</v>
      </c>
      <c r="AG232" s="94">
        <v>9200</v>
      </c>
      <c r="AH232" s="94">
        <v>0</v>
      </c>
      <c r="AI232" s="94">
        <v>9200</v>
      </c>
      <c r="AJ232" s="94">
        <v>806</v>
      </c>
      <c r="AK232" s="94">
        <v>7415200</v>
      </c>
      <c r="AL232" s="94">
        <v>0</v>
      </c>
      <c r="AM232" s="94">
        <v>0</v>
      </c>
      <c r="AN232" s="94">
        <v>0</v>
      </c>
      <c r="AO232" s="94">
        <v>0</v>
      </c>
      <c r="AP232" s="94">
        <v>0</v>
      </c>
      <c r="AQ232" s="94">
        <v>0</v>
      </c>
      <c r="AR232" s="94">
        <v>0</v>
      </c>
      <c r="AS232" s="94">
        <v>165600</v>
      </c>
      <c r="AT232" s="94">
        <v>0</v>
      </c>
      <c r="AU232" s="94">
        <v>7793912</v>
      </c>
      <c r="AV232" s="94">
        <v>4122696</v>
      </c>
      <c r="AW232" s="94">
        <v>3671216</v>
      </c>
      <c r="AX232" s="94">
        <v>3671216</v>
      </c>
      <c r="AY232" s="94">
        <v>705425</v>
      </c>
      <c r="AZ232" s="94">
        <v>4412</v>
      </c>
      <c r="BA232" s="94">
        <v>427785655</v>
      </c>
      <c r="BB232" s="94">
        <v>0</v>
      </c>
      <c r="BC232" s="94">
        <v>0</v>
      </c>
      <c r="BD232" s="94">
        <v>165600</v>
      </c>
      <c r="BE232" s="94">
        <v>1512</v>
      </c>
      <c r="BF232" s="94">
        <v>0</v>
      </c>
      <c r="BG232" s="94">
        <v>46000</v>
      </c>
      <c r="BH232" s="94">
        <v>0</v>
      </c>
      <c r="BI232" s="94">
        <v>0</v>
      </c>
      <c r="BJ232" s="85">
        <v>7415200</v>
      </c>
      <c r="BK232" s="85">
        <v>806</v>
      </c>
      <c r="BL232" s="85">
        <v>9200</v>
      </c>
      <c r="BM232" s="85">
        <v>0</v>
      </c>
      <c r="BN232" s="85">
        <v>9200</v>
      </c>
      <c r="BO232" s="85">
        <v>798</v>
      </c>
      <c r="BP232" s="85">
        <v>7341600</v>
      </c>
      <c r="BQ232" s="85">
        <v>0</v>
      </c>
      <c r="BR232" s="85">
        <v>0</v>
      </c>
      <c r="BS232" s="85">
        <v>0</v>
      </c>
      <c r="BT232" s="85">
        <v>0</v>
      </c>
      <c r="BU232" s="85">
        <v>0</v>
      </c>
      <c r="BV232" s="85">
        <v>0</v>
      </c>
      <c r="BW232" s="85">
        <v>0</v>
      </c>
      <c r="BX232" s="85">
        <v>73600</v>
      </c>
      <c r="BY232" s="85">
        <v>0</v>
      </c>
      <c r="BZ232" s="85">
        <v>7537743</v>
      </c>
      <c r="CA232" s="85">
        <v>4378822</v>
      </c>
      <c r="CB232" s="85">
        <v>3158921</v>
      </c>
      <c r="CC232" s="85">
        <v>3158921</v>
      </c>
      <c r="CD232" s="85">
        <v>788186</v>
      </c>
      <c r="CE232" s="85">
        <v>1865</v>
      </c>
      <c r="CF232" s="85">
        <v>428055296</v>
      </c>
      <c r="CG232" s="85">
        <v>0</v>
      </c>
      <c r="CH232" s="85">
        <v>0</v>
      </c>
      <c r="CI232" s="85">
        <v>73600</v>
      </c>
      <c r="CJ232" s="85">
        <v>1343</v>
      </c>
      <c r="CK232" s="85">
        <v>0</v>
      </c>
      <c r="CL232" s="85">
        <v>47600</v>
      </c>
      <c r="CM232" s="85">
        <v>0</v>
      </c>
      <c r="CN232" s="85">
        <v>0</v>
      </c>
      <c r="CO232" s="91">
        <v>7341600</v>
      </c>
      <c r="CP232" s="91">
        <v>798</v>
      </c>
      <c r="CQ232" s="91">
        <v>9200</v>
      </c>
      <c r="CR232" s="91">
        <v>0</v>
      </c>
      <c r="CS232" s="91">
        <v>9200</v>
      </c>
      <c r="CT232" s="91">
        <v>801</v>
      </c>
      <c r="CU232" s="91">
        <v>7369200</v>
      </c>
      <c r="CV232" s="91">
        <v>0</v>
      </c>
      <c r="CW232" s="91">
        <v>48163</v>
      </c>
      <c r="CX232" s="91">
        <v>0</v>
      </c>
      <c r="CY232" s="91">
        <v>0</v>
      </c>
      <c r="CZ232" s="91">
        <v>0</v>
      </c>
      <c r="DA232" s="91">
        <v>0</v>
      </c>
      <c r="DB232" s="91">
        <v>0</v>
      </c>
      <c r="DC232" s="91">
        <v>0</v>
      </c>
      <c r="DD232" s="91">
        <v>0</v>
      </c>
      <c r="DE232" s="91">
        <v>7500199</v>
      </c>
      <c r="DF232" s="91">
        <v>4531408</v>
      </c>
      <c r="DG232" s="91">
        <v>2968791</v>
      </c>
      <c r="DH232" s="91">
        <v>2968791</v>
      </c>
      <c r="DI232" s="91">
        <v>685850</v>
      </c>
      <c r="DJ232" s="91">
        <v>1892</v>
      </c>
      <c r="DK232" s="91">
        <v>442829244</v>
      </c>
      <c r="DL232" s="91">
        <v>0</v>
      </c>
      <c r="DM232" s="91">
        <v>0</v>
      </c>
      <c r="DN232" s="91">
        <v>0</v>
      </c>
      <c r="DO232" s="91">
        <v>903</v>
      </c>
      <c r="DP232" s="91">
        <v>4049</v>
      </c>
      <c r="DQ232" s="91">
        <v>77884</v>
      </c>
      <c r="DR232" s="91">
        <v>0</v>
      </c>
      <c r="DS232" s="91">
        <v>0</v>
      </c>
      <c r="DT232" s="91">
        <v>0</v>
      </c>
      <c r="DU232" s="92">
        <v>7417363</v>
      </c>
      <c r="DV232" s="92">
        <v>801</v>
      </c>
      <c r="DW232" s="92">
        <v>9260.1299999999992</v>
      </c>
      <c r="DX232" s="92">
        <v>139.87</v>
      </c>
      <c r="DY232" s="92">
        <v>9400</v>
      </c>
      <c r="DZ232" s="92">
        <v>802</v>
      </c>
      <c r="EA232" s="92">
        <v>7538800</v>
      </c>
      <c r="EB232" s="92">
        <v>0</v>
      </c>
      <c r="EC232" s="92">
        <v>93082</v>
      </c>
      <c r="ED232" s="92">
        <v>0</v>
      </c>
      <c r="EE232" s="92">
        <v>0</v>
      </c>
      <c r="EF232" s="92">
        <v>0</v>
      </c>
      <c r="EG232" s="92">
        <v>0</v>
      </c>
      <c r="EH232" s="92">
        <v>0</v>
      </c>
      <c r="EI232" s="92">
        <v>0</v>
      </c>
      <c r="EJ232" s="92">
        <v>0</v>
      </c>
      <c r="EK232" s="92">
        <v>7746551</v>
      </c>
      <c r="EL232" s="92">
        <v>4664532</v>
      </c>
      <c r="EM232" s="92">
        <v>3082019</v>
      </c>
      <c r="EN232" s="92">
        <v>3082019</v>
      </c>
      <c r="EO232" s="92">
        <v>758076</v>
      </c>
      <c r="EP232" s="92">
        <v>1938</v>
      </c>
      <c r="EQ232" s="92">
        <v>448008098</v>
      </c>
      <c r="ER232" s="92">
        <v>0</v>
      </c>
      <c r="ES232" s="92">
        <v>0</v>
      </c>
      <c r="ET232" s="92">
        <v>0</v>
      </c>
      <c r="EU232" s="92">
        <v>0</v>
      </c>
      <c r="EV232" s="92">
        <v>6114</v>
      </c>
      <c r="EW232" s="92">
        <v>108555</v>
      </c>
      <c r="EX232" s="92">
        <v>0</v>
      </c>
      <c r="EY232" s="92">
        <v>0</v>
      </c>
      <c r="EZ232" s="92">
        <v>0</v>
      </c>
      <c r="FA232" s="88">
        <v>7631882</v>
      </c>
      <c r="FB232" s="88">
        <v>802</v>
      </c>
      <c r="FC232" s="88">
        <v>9516.06</v>
      </c>
      <c r="FD232" s="88">
        <v>183.94</v>
      </c>
      <c r="FE232" s="88">
        <v>9700</v>
      </c>
      <c r="FF232" s="88">
        <v>805</v>
      </c>
      <c r="FG232" s="88">
        <v>7808500</v>
      </c>
      <c r="FH232" s="88">
        <v>0</v>
      </c>
      <c r="FI232" s="88">
        <v>0</v>
      </c>
      <c r="FJ232" s="88">
        <v>28306</v>
      </c>
      <c r="FK232" s="88">
        <v>0</v>
      </c>
      <c r="FL232" s="88">
        <v>0</v>
      </c>
      <c r="FM232" s="88">
        <v>0</v>
      </c>
      <c r="FN232" s="88">
        <v>0</v>
      </c>
      <c r="FO232" s="88">
        <v>0</v>
      </c>
      <c r="FP232" s="88">
        <v>0</v>
      </c>
      <c r="FQ232" s="88">
        <v>0</v>
      </c>
      <c r="FR232" s="88">
        <v>0</v>
      </c>
      <c r="FS232" s="88">
        <v>0</v>
      </c>
      <c r="FT232" s="88">
        <v>0</v>
      </c>
      <c r="FU232" s="88">
        <v>145973</v>
      </c>
      <c r="FV232" s="88">
        <v>0</v>
      </c>
      <c r="FW232" s="88">
        <v>7982779</v>
      </c>
      <c r="FX232" s="88">
        <v>4844326</v>
      </c>
      <c r="FY232" s="88">
        <v>3138453</v>
      </c>
      <c r="FZ232" s="88">
        <v>3138453</v>
      </c>
      <c r="GA232" s="88">
        <v>916586</v>
      </c>
      <c r="GB232" s="88">
        <v>476493874</v>
      </c>
      <c r="GC232" s="88">
        <v>0</v>
      </c>
      <c r="GD232" s="88">
        <v>0</v>
      </c>
      <c r="GE232" s="93">
        <v>7836806</v>
      </c>
      <c r="GF232" s="93">
        <v>805</v>
      </c>
      <c r="GG232" s="93">
        <v>9735.16</v>
      </c>
      <c r="GH232" s="93">
        <v>264.83999999999997</v>
      </c>
      <c r="GI232" s="93">
        <v>10000</v>
      </c>
      <c r="GJ232" s="93">
        <v>803</v>
      </c>
      <c r="GK232" s="93">
        <v>8030000</v>
      </c>
      <c r="GL232" s="93">
        <v>0</v>
      </c>
      <c r="GM232" s="93">
        <v>0</v>
      </c>
      <c r="GN232" s="93">
        <v>0</v>
      </c>
      <c r="GO232" s="93">
        <v>0</v>
      </c>
      <c r="GP232" s="93">
        <v>0</v>
      </c>
      <c r="GQ232" s="93">
        <v>0</v>
      </c>
      <c r="GR232" s="93">
        <v>0</v>
      </c>
      <c r="GS232" s="93">
        <v>20000</v>
      </c>
      <c r="GT232" s="93">
        <v>0</v>
      </c>
      <c r="GU232" s="93">
        <v>0</v>
      </c>
      <c r="GV232" s="93">
        <v>0</v>
      </c>
      <c r="GW232" s="93">
        <v>0</v>
      </c>
      <c r="GX232" s="93">
        <v>0</v>
      </c>
      <c r="GY232" s="93">
        <v>162868</v>
      </c>
      <c r="GZ232" s="93">
        <v>0</v>
      </c>
      <c r="HA232" s="93">
        <v>8212868</v>
      </c>
      <c r="HB232" s="93">
        <v>5213767</v>
      </c>
      <c r="HC232" s="93">
        <v>2999101</v>
      </c>
      <c r="HD232" s="93">
        <v>2999101</v>
      </c>
      <c r="HE232" s="93">
        <v>1237182</v>
      </c>
      <c r="HF232" s="93">
        <v>499343558</v>
      </c>
      <c r="HG232" s="93">
        <v>0</v>
      </c>
      <c r="HH232" s="93">
        <v>0</v>
      </c>
      <c r="HI232" s="65">
        <v>8030000</v>
      </c>
      <c r="HJ232" s="65">
        <v>803</v>
      </c>
      <c r="HK232" s="65">
        <v>10000</v>
      </c>
      <c r="HL232" s="65">
        <v>0</v>
      </c>
      <c r="HM232" s="65">
        <v>10000</v>
      </c>
      <c r="HN232" s="65">
        <v>812</v>
      </c>
      <c r="HO232" s="65">
        <v>8120000</v>
      </c>
      <c r="HP232" s="65">
        <v>0</v>
      </c>
      <c r="HQ232" s="65">
        <v>0</v>
      </c>
      <c r="HR232" s="65">
        <v>0</v>
      </c>
      <c r="HS232" s="65">
        <v>0</v>
      </c>
      <c r="HT232" s="65">
        <v>0</v>
      </c>
      <c r="HU232" s="65">
        <v>0</v>
      </c>
      <c r="HV232" s="65">
        <v>0</v>
      </c>
      <c r="HW232" s="65">
        <v>0</v>
      </c>
      <c r="HX232" s="65">
        <v>0</v>
      </c>
      <c r="HY232" s="65">
        <v>0</v>
      </c>
      <c r="HZ232" s="65">
        <v>11736</v>
      </c>
      <c r="IA232" s="65">
        <v>0</v>
      </c>
      <c r="IB232" s="65">
        <v>0</v>
      </c>
      <c r="IC232" s="65">
        <v>170596</v>
      </c>
      <c r="ID232" s="65">
        <v>0</v>
      </c>
      <c r="IE232" s="65">
        <v>8302332</v>
      </c>
      <c r="IF232" s="65">
        <v>5658624</v>
      </c>
      <c r="IG232" s="65">
        <v>2643708</v>
      </c>
      <c r="IH232" s="65">
        <v>2643708</v>
      </c>
      <c r="II232" s="65">
        <v>1619828</v>
      </c>
      <c r="IJ232" s="65">
        <v>532564275</v>
      </c>
      <c r="IK232" s="65">
        <v>0</v>
      </c>
      <c r="IL232" s="65">
        <v>0</v>
      </c>
      <c r="IM232" s="90">
        <v>8120000</v>
      </c>
      <c r="IN232" s="90">
        <v>812</v>
      </c>
      <c r="IO232" s="90">
        <v>10000</v>
      </c>
      <c r="IP232" s="90">
        <v>0</v>
      </c>
      <c r="IQ232" s="90">
        <v>10000</v>
      </c>
      <c r="IR232" s="90">
        <v>815</v>
      </c>
      <c r="IS232" s="90">
        <v>8150000</v>
      </c>
      <c r="IT232" s="90">
        <v>0</v>
      </c>
      <c r="IU232" s="90">
        <v>0</v>
      </c>
      <c r="IV232" s="90">
        <v>21871</v>
      </c>
      <c r="IW232" s="90">
        <v>0</v>
      </c>
      <c r="IX232" s="90">
        <v>0</v>
      </c>
      <c r="IY232" s="90">
        <v>0</v>
      </c>
      <c r="IZ232" s="90">
        <v>0</v>
      </c>
      <c r="JA232" s="90">
        <v>0</v>
      </c>
      <c r="JB232" s="90">
        <v>0</v>
      </c>
      <c r="JC232" s="90">
        <v>0</v>
      </c>
      <c r="JD232" s="90">
        <v>6393</v>
      </c>
      <c r="JE232" s="90">
        <v>0</v>
      </c>
      <c r="JF232" s="90">
        <v>0</v>
      </c>
      <c r="JG232" s="90">
        <v>111771</v>
      </c>
      <c r="JH232" s="90">
        <v>0</v>
      </c>
      <c r="JI232" s="90">
        <v>8290035</v>
      </c>
      <c r="JJ232" s="90">
        <v>6097891</v>
      </c>
      <c r="JK232" s="90">
        <v>2192144</v>
      </c>
      <c r="JL232" s="90">
        <v>2192144</v>
      </c>
      <c r="JM232" s="90">
        <v>2103611</v>
      </c>
      <c r="JN232" s="90">
        <v>609886948</v>
      </c>
      <c r="JO232" s="90">
        <v>0</v>
      </c>
      <c r="JP232" s="90">
        <v>0</v>
      </c>
      <c r="JQ232" s="100">
        <v>8171871</v>
      </c>
      <c r="JR232" s="100">
        <v>815</v>
      </c>
      <c r="JS232" s="100">
        <v>10026.84</v>
      </c>
      <c r="JT232" s="100">
        <v>973.16</v>
      </c>
      <c r="JU232" s="100">
        <v>11000</v>
      </c>
      <c r="JV232" s="100">
        <v>821</v>
      </c>
      <c r="JW232" s="100">
        <v>9031000</v>
      </c>
      <c r="JX232" s="100">
        <v>0</v>
      </c>
      <c r="JY232" s="100">
        <v>0</v>
      </c>
      <c r="JZ232" s="100">
        <v>0</v>
      </c>
      <c r="KA232" s="100">
        <v>0</v>
      </c>
      <c r="KB232" s="100">
        <v>0</v>
      </c>
      <c r="KC232" s="100">
        <v>0</v>
      </c>
      <c r="KD232" s="100">
        <v>0</v>
      </c>
      <c r="KE232" s="100">
        <v>0</v>
      </c>
      <c r="KF232" s="100">
        <v>0</v>
      </c>
      <c r="KG232" s="100">
        <v>0</v>
      </c>
      <c r="KH232" s="100">
        <v>8224</v>
      </c>
      <c r="KI232" s="100">
        <v>0</v>
      </c>
      <c r="KJ232" s="100">
        <v>0</v>
      </c>
      <c r="KK232" s="100">
        <v>163359</v>
      </c>
      <c r="KL232" s="100">
        <v>0</v>
      </c>
      <c r="KM232" s="100">
        <v>9202583</v>
      </c>
      <c r="KN232" s="100">
        <v>6229882</v>
      </c>
      <c r="KO232" s="100">
        <v>2972701</v>
      </c>
      <c r="KP232" s="100">
        <v>2972701</v>
      </c>
      <c r="KQ232" s="100">
        <v>1605757</v>
      </c>
      <c r="KR232" s="100">
        <v>699049986</v>
      </c>
      <c r="KS232" s="100">
        <v>0</v>
      </c>
      <c r="KT232" s="100">
        <v>0</v>
      </c>
    </row>
    <row r="233" spans="1:306" x14ac:dyDescent="0.25">
      <c r="A233" s="61">
        <v>3668</v>
      </c>
      <c r="B233" s="61" t="s">
        <v>247</v>
      </c>
      <c r="C233" s="61">
        <v>8857094</v>
      </c>
      <c r="D233" s="61">
        <v>970</v>
      </c>
      <c r="E233" s="61">
        <v>9131.02</v>
      </c>
      <c r="F233" s="61">
        <v>75</v>
      </c>
      <c r="G233" s="61">
        <v>9206.02</v>
      </c>
      <c r="H233" s="61">
        <v>937</v>
      </c>
      <c r="I233" s="61">
        <v>8626041</v>
      </c>
      <c r="J233" s="61">
        <v>0</v>
      </c>
      <c r="K233" s="61">
        <v>0</v>
      </c>
      <c r="L233" s="61">
        <v>0</v>
      </c>
      <c r="M233" s="61">
        <v>0</v>
      </c>
      <c r="N233" s="61">
        <v>0</v>
      </c>
      <c r="O233" s="61">
        <v>0</v>
      </c>
      <c r="P233" s="61">
        <v>0</v>
      </c>
      <c r="Q233" s="61">
        <v>303799</v>
      </c>
      <c r="R233" s="61">
        <v>0</v>
      </c>
      <c r="S233" s="61">
        <v>9161253</v>
      </c>
      <c r="T233" s="61">
        <v>6296521</v>
      </c>
      <c r="U233" s="61">
        <v>2864732</v>
      </c>
      <c r="V233" s="61">
        <v>2855526</v>
      </c>
      <c r="W233" s="61">
        <v>681216</v>
      </c>
      <c r="X233" s="61">
        <v>21468</v>
      </c>
      <c r="Y233" s="61">
        <v>359396904</v>
      </c>
      <c r="Z233" s="61">
        <v>9206</v>
      </c>
      <c r="AA233" s="61">
        <v>0</v>
      </c>
      <c r="AB233" s="61">
        <v>231053</v>
      </c>
      <c r="AC233" s="61">
        <v>0</v>
      </c>
      <c r="AD233" s="61">
        <v>360</v>
      </c>
      <c r="AE233" s="94">
        <v>8626041</v>
      </c>
      <c r="AF233" s="94">
        <v>937</v>
      </c>
      <c r="AG233" s="94">
        <v>9206.02</v>
      </c>
      <c r="AH233" s="94">
        <v>0</v>
      </c>
      <c r="AI233" s="94">
        <v>9206.02</v>
      </c>
      <c r="AJ233" s="94">
        <v>917</v>
      </c>
      <c r="AK233" s="94">
        <v>8441920</v>
      </c>
      <c r="AL233" s="94">
        <v>0</v>
      </c>
      <c r="AM233" s="94">
        <v>0</v>
      </c>
      <c r="AN233" s="94">
        <v>0</v>
      </c>
      <c r="AO233" s="94">
        <v>0</v>
      </c>
      <c r="AP233" s="94">
        <v>0</v>
      </c>
      <c r="AQ233" s="94">
        <v>0</v>
      </c>
      <c r="AR233" s="94">
        <v>300000</v>
      </c>
      <c r="AS233" s="94">
        <v>184120</v>
      </c>
      <c r="AT233" s="94">
        <v>0</v>
      </c>
      <c r="AU233" s="94">
        <v>9126822</v>
      </c>
      <c r="AV233" s="94">
        <v>6031834</v>
      </c>
      <c r="AW233" s="94">
        <v>3094988</v>
      </c>
      <c r="AX233" s="94">
        <v>3094988</v>
      </c>
      <c r="AY233" s="94">
        <v>696141</v>
      </c>
      <c r="AZ233" s="94">
        <v>22157</v>
      </c>
      <c r="BA233" s="94">
        <v>369221700</v>
      </c>
      <c r="BB233" s="94">
        <v>0</v>
      </c>
      <c r="BC233" s="94">
        <v>0</v>
      </c>
      <c r="BD233" s="94">
        <v>184121</v>
      </c>
      <c r="BE233" s="94">
        <v>0</v>
      </c>
      <c r="BF233" s="94">
        <v>16661</v>
      </c>
      <c r="BG233" s="94">
        <v>0</v>
      </c>
      <c r="BH233" s="94">
        <v>0</v>
      </c>
      <c r="BI233" s="94">
        <v>0</v>
      </c>
      <c r="BJ233" s="85">
        <v>8441920</v>
      </c>
      <c r="BK233" s="85">
        <v>917</v>
      </c>
      <c r="BL233" s="85">
        <v>9206.02</v>
      </c>
      <c r="BM233" s="85">
        <v>0</v>
      </c>
      <c r="BN233" s="85">
        <v>9206.02</v>
      </c>
      <c r="BO233" s="85">
        <v>896</v>
      </c>
      <c r="BP233" s="85">
        <v>8248594</v>
      </c>
      <c r="BQ233" s="85">
        <v>0</v>
      </c>
      <c r="BR233" s="85">
        <v>3090</v>
      </c>
      <c r="BS233" s="85">
        <v>0</v>
      </c>
      <c r="BT233" s="85">
        <v>0</v>
      </c>
      <c r="BU233" s="85">
        <v>0</v>
      </c>
      <c r="BV233" s="85">
        <v>0</v>
      </c>
      <c r="BW233" s="85">
        <v>300000</v>
      </c>
      <c r="BX233" s="85">
        <v>193326</v>
      </c>
      <c r="BY233" s="85">
        <v>0</v>
      </c>
      <c r="BZ233" s="85">
        <v>8948978</v>
      </c>
      <c r="CA233" s="85">
        <v>5959542</v>
      </c>
      <c r="CB233" s="85">
        <v>2989436</v>
      </c>
      <c r="CC233" s="85">
        <v>2989436</v>
      </c>
      <c r="CD233" s="85">
        <v>709618</v>
      </c>
      <c r="CE233" s="85">
        <v>20892</v>
      </c>
      <c r="CF233" s="85">
        <v>388774765</v>
      </c>
      <c r="CG233" s="85">
        <v>0</v>
      </c>
      <c r="CH233" s="85">
        <v>0</v>
      </c>
      <c r="CI233" s="85">
        <v>193326</v>
      </c>
      <c r="CJ233" s="85">
        <v>0</v>
      </c>
      <c r="CK233" s="85">
        <v>3319</v>
      </c>
      <c r="CL233" s="85">
        <v>7323</v>
      </c>
      <c r="CM233" s="85">
        <v>0</v>
      </c>
      <c r="CN233" s="85">
        <v>0</v>
      </c>
      <c r="CO233" s="91">
        <v>8251684</v>
      </c>
      <c r="CP233" s="91">
        <v>896</v>
      </c>
      <c r="CQ233" s="91">
        <v>9209.4699999999993</v>
      </c>
      <c r="CR233" s="91">
        <v>0</v>
      </c>
      <c r="CS233" s="91">
        <v>9209.4699999999993</v>
      </c>
      <c r="CT233" s="91">
        <v>909</v>
      </c>
      <c r="CU233" s="91">
        <v>8371408</v>
      </c>
      <c r="CV233" s="91">
        <v>0</v>
      </c>
      <c r="CW233" s="91">
        <v>0</v>
      </c>
      <c r="CX233" s="91">
        <v>0</v>
      </c>
      <c r="CY233" s="91">
        <v>0</v>
      </c>
      <c r="CZ233" s="91">
        <v>0</v>
      </c>
      <c r="DA233" s="91">
        <v>0</v>
      </c>
      <c r="DB233" s="91">
        <v>300000</v>
      </c>
      <c r="DC233" s="91">
        <v>0</v>
      </c>
      <c r="DD233" s="91">
        <v>0</v>
      </c>
      <c r="DE233" s="91">
        <v>8690029</v>
      </c>
      <c r="DF233" s="91">
        <v>5788067</v>
      </c>
      <c r="DG233" s="91">
        <v>2901962</v>
      </c>
      <c r="DH233" s="91">
        <v>2901962</v>
      </c>
      <c r="DI233" s="91">
        <v>1061290</v>
      </c>
      <c r="DJ233" s="91">
        <v>21199</v>
      </c>
      <c r="DK233" s="91">
        <v>395978669</v>
      </c>
      <c r="DL233" s="91">
        <v>0</v>
      </c>
      <c r="DM233" s="91">
        <v>0</v>
      </c>
      <c r="DN233" s="91">
        <v>0</v>
      </c>
      <c r="DO233" s="91">
        <v>0</v>
      </c>
      <c r="DP233" s="91">
        <v>3561</v>
      </c>
      <c r="DQ233" s="91">
        <v>15060</v>
      </c>
      <c r="DR233" s="91">
        <v>0</v>
      </c>
      <c r="DS233" s="91">
        <v>0</v>
      </c>
      <c r="DT233" s="91">
        <v>0</v>
      </c>
      <c r="DU233" s="92">
        <v>8371408</v>
      </c>
      <c r="DV233" s="92">
        <v>909</v>
      </c>
      <c r="DW233" s="92">
        <v>9209.4699999999993</v>
      </c>
      <c r="DX233" s="92">
        <v>190.53</v>
      </c>
      <c r="DY233" s="92">
        <v>9400</v>
      </c>
      <c r="DZ233" s="92">
        <v>929</v>
      </c>
      <c r="EA233" s="92">
        <v>8732600</v>
      </c>
      <c r="EB233" s="92">
        <v>0</v>
      </c>
      <c r="EC233" s="92">
        <v>16553</v>
      </c>
      <c r="ED233" s="92">
        <v>0</v>
      </c>
      <c r="EE233" s="92">
        <v>0</v>
      </c>
      <c r="EF233" s="92">
        <v>0</v>
      </c>
      <c r="EG233" s="92">
        <v>0</v>
      </c>
      <c r="EH233" s="92">
        <v>450000</v>
      </c>
      <c r="EI233" s="92">
        <v>0</v>
      </c>
      <c r="EJ233" s="92">
        <v>0</v>
      </c>
      <c r="EK233" s="92">
        <v>9214661</v>
      </c>
      <c r="EL233" s="92">
        <v>6471035</v>
      </c>
      <c r="EM233" s="92">
        <v>2743626</v>
      </c>
      <c r="EN233" s="92">
        <v>2743626</v>
      </c>
      <c r="EO233" s="92">
        <v>1599710</v>
      </c>
      <c r="EP233" s="92">
        <v>21712</v>
      </c>
      <c r="EQ233" s="92">
        <v>415319239</v>
      </c>
      <c r="ER233" s="92">
        <v>0</v>
      </c>
      <c r="ES233" s="92">
        <v>0</v>
      </c>
      <c r="ET233" s="92">
        <v>0</v>
      </c>
      <c r="EU233" s="92">
        <v>0</v>
      </c>
      <c r="EV233" s="92">
        <v>0</v>
      </c>
      <c r="EW233" s="92">
        <v>15508</v>
      </c>
      <c r="EX233" s="92">
        <v>0</v>
      </c>
      <c r="EY233" s="92">
        <v>0</v>
      </c>
      <c r="EZ233" s="92">
        <v>0</v>
      </c>
      <c r="FA233" s="88">
        <v>8749153</v>
      </c>
      <c r="FB233" s="88">
        <v>929</v>
      </c>
      <c r="FC233" s="88">
        <v>9417.82</v>
      </c>
      <c r="FD233" s="88">
        <v>282.18</v>
      </c>
      <c r="FE233" s="88">
        <v>9700</v>
      </c>
      <c r="FF233" s="88">
        <v>935</v>
      </c>
      <c r="FG233" s="88">
        <v>9069500</v>
      </c>
      <c r="FH233" s="88">
        <v>0</v>
      </c>
      <c r="FI233" s="88">
        <v>0</v>
      </c>
      <c r="FJ233" s="88">
        <v>28673</v>
      </c>
      <c r="FK233" s="88">
        <v>0</v>
      </c>
      <c r="FL233" s="88">
        <v>0</v>
      </c>
      <c r="FM233" s="88">
        <v>0</v>
      </c>
      <c r="FN233" s="88">
        <v>450000</v>
      </c>
      <c r="FO233" s="88">
        <v>0</v>
      </c>
      <c r="FP233" s="88">
        <v>0</v>
      </c>
      <c r="FQ233" s="88">
        <v>0</v>
      </c>
      <c r="FR233" s="88">
        <v>0</v>
      </c>
      <c r="FS233" s="88">
        <v>0</v>
      </c>
      <c r="FT233" s="88">
        <v>0</v>
      </c>
      <c r="FU233" s="88">
        <v>16738</v>
      </c>
      <c r="FV233" s="88">
        <v>0</v>
      </c>
      <c r="FW233" s="88">
        <v>9564911</v>
      </c>
      <c r="FX233" s="88">
        <v>6826098</v>
      </c>
      <c r="FY233" s="88">
        <v>2738813</v>
      </c>
      <c r="FZ233" s="88">
        <v>2738813</v>
      </c>
      <c r="GA233" s="88">
        <v>1728716</v>
      </c>
      <c r="GB233" s="88">
        <v>430665468</v>
      </c>
      <c r="GC233" s="88">
        <v>0</v>
      </c>
      <c r="GD233" s="88">
        <v>0</v>
      </c>
      <c r="GE233" s="93">
        <v>9098173</v>
      </c>
      <c r="GF233" s="93">
        <v>935</v>
      </c>
      <c r="GG233" s="93">
        <v>9730.67</v>
      </c>
      <c r="GH233" s="93">
        <v>269.33</v>
      </c>
      <c r="GI233" s="93">
        <v>10000</v>
      </c>
      <c r="GJ233" s="93">
        <v>907</v>
      </c>
      <c r="GK233" s="93">
        <v>9070000</v>
      </c>
      <c r="GL233" s="93">
        <v>28173</v>
      </c>
      <c r="GM233" s="93">
        <v>0</v>
      </c>
      <c r="GN233" s="93">
        <v>0</v>
      </c>
      <c r="GO233" s="93">
        <v>0</v>
      </c>
      <c r="GP233" s="93">
        <v>0</v>
      </c>
      <c r="GQ233" s="93">
        <v>0</v>
      </c>
      <c r="GR233" s="93">
        <v>450000</v>
      </c>
      <c r="GS233" s="93">
        <v>280000</v>
      </c>
      <c r="GT233" s="93">
        <v>0</v>
      </c>
      <c r="GU233" s="93">
        <v>0</v>
      </c>
      <c r="GV233" s="93">
        <v>0</v>
      </c>
      <c r="GW233" s="93">
        <v>0</v>
      </c>
      <c r="GX233" s="93">
        <v>0</v>
      </c>
      <c r="GY233" s="93">
        <v>17246</v>
      </c>
      <c r="GZ233" s="93">
        <v>0</v>
      </c>
      <c r="HA233" s="93">
        <v>9845419</v>
      </c>
      <c r="HB233" s="93">
        <v>6686196</v>
      </c>
      <c r="HC233" s="93">
        <v>3159223</v>
      </c>
      <c r="HD233" s="93">
        <v>3159223</v>
      </c>
      <c r="HE233" s="93">
        <v>1387013</v>
      </c>
      <c r="HF233" s="93">
        <v>436780580</v>
      </c>
      <c r="HG233" s="93">
        <v>0</v>
      </c>
      <c r="HH233" s="93">
        <v>0</v>
      </c>
      <c r="HI233" s="65">
        <v>9070000</v>
      </c>
      <c r="HJ233" s="65">
        <v>907</v>
      </c>
      <c r="HK233" s="65">
        <v>10000</v>
      </c>
      <c r="HL233" s="65">
        <v>0</v>
      </c>
      <c r="HM233" s="65">
        <v>10000</v>
      </c>
      <c r="HN233" s="65">
        <v>894</v>
      </c>
      <c r="HO233" s="65">
        <v>8940000</v>
      </c>
      <c r="HP233" s="65">
        <v>130000</v>
      </c>
      <c r="HQ233" s="65">
        <v>0</v>
      </c>
      <c r="HR233" s="65">
        <v>0</v>
      </c>
      <c r="HS233" s="65">
        <v>0</v>
      </c>
      <c r="HT233" s="65">
        <v>0</v>
      </c>
      <c r="HU233" s="65">
        <v>0</v>
      </c>
      <c r="HV233" s="65">
        <v>0</v>
      </c>
      <c r="HW233" s="65">
        <v>130000</v>
      </c>
      <c r="HX233" s="65">
        <v>0</v>
      </c>
      <c r="HY233" s="65">
        <v>0</v>
      </c>
      <c r="HZ233" s="65">
        <v>0</v>
      </c>
      <c r="IA233" s="65">
        <v>0</v>
      </c>
      <c r="IB233" s="65">
        <v>0</v>
      </c>
      <c r="IC233" s="65">
        <v>17318</v>
      </c>
      <c r="ID233" s="65">
        <v>0</v>
      </c>
      <c r="IE233" s="65">
        <v>9217318</v>
      </c>
      <c r="IF233" s="65">
        <v>6920619</v>
      </c>
      <c r="IG233" s="65">
        <v>2296699</v>
      </c>
      <c r="IH233" s="65">
        <v>2296699</v>
      </c>
      <c r="II233" s="65">
        <v>2329188</v>
      </c>
      <c r="IJ233" s="65">
        <v>461044433</v>
      </c>
      <c r="IK233" s="65">
        <v>0</v>
      </c>
      <c r="IL233" s="65">
        <v>0</v>
      </c>
      <c r="IM233" s="90">
        <v>8940000</v>
      </c>
      <c r="IN233" s="90">
        <v>894</v>
      </c>
      <c r="IO233" s="90">
        <v>10000</v>
      </c>
      <c r="IP233" s="90">
        <v>0</v>
      </c>
      <c r="IQ233" s="90">
        <v>10000</v>
      </c>
      <c r="IR233" s="90">
        <v>904</v>
      </c>
      <c r="IS233" s="90">
        <v>9040000</v>
      </c>
      <c r="IT233" s="90">
        <v>0</v>
      </c>
      <c r="IU233" s="90">
        <v>0</v>
      </c>
      <c r="IV233" s="90">
        <v>0</v>
      </c>
      <c r="IW233" s="90">
        <v>0</v>
      </c>
      <c r="IX233" s="90">
        <v>0</v>
      </c>
      <c r="IY233" s="90">
        <v>0</v>
      </c>
      <c r="IZ233" s="90">
        <v>0</v>
      </c>
      <c r="JA233" s="90">
        <v>0</v>
      </c>
      <c r="JB233" s="90">
        <v>0</v>
      </c>
      <c r="JC233" s="90">
        <v>0</v>
      </c>
      <c r="JD233" s="90">
        <v>0</v>
      </c>
      <c r="JE233" s="90">
        <v>0</v>
      </c>
      <c r="JF233" s="90">
        <v>0</v>
      </c>
      <c r="JG233" s="90">
        <v>98720</v>
      </c>
      <c r="JH233" s="90">
        <v>0</v>
      </c>
      <c r="JI233" s="90">
        <v>9138720</v>
      </c>
      <c r="JJ233" s="90">
        <v>7549787</v>
      </c>
      <c r="JK233" s="90">
        <v>1588933</v>
      </c>
      <c r="JL233" s="90">
        <v>1588933</v>
      </c>
      <c r="JM233" s="90">
        <v>2950438</v>
      </c>
      <c r="JN233" s="90">
        <v>519783223</v>
      </c>
      <c r="JO233" s="90">
        <v>0</v>
      </c>
      <c r="JP233" s="90">
        <v>0</v>
      </c>
      <c r="JQ233" s="100">
        <v>9040000</v>
      </c>
      <c r="JR233" s="100">
        <v>904</v>
      </c>
      <c r="JS233" s="100">
        <v>10000</v>
      </c>
      <c r="JT233" s="100">
        <v>1000</v>
      </c>
      <c r="JU233" s="100">
        <v>11000</v>
      </c>
      <c r="JV233" s="100">
        <v>925</v>
      </c>
      <c r="JW233" s="100">
        <v>10175000</v>
      </c>
      <c r="JX233" s="100">
        <v>0</v>
      </c>
      <c r="JY233" s="100">
        <v>0</v>
      </c>
      <c r="JZ233" s="100">
        <v>0</v>
      </c>
      <c r="KA233" s="100">
        <v>0</v>
      </c>
      <c r="KB233" s="100">
        <v>0</v>
      </c>
      <c r="KC233" s="100">
        <v>0</v>
      </c>
      <c r="KD233" s="100">
        <v>0</v>
      </c>
      <c r="KE233" s="100">
        <v>0</v>
      </c>
      <c r="KF233" s="100">
        <v>0</v>
      </c>
      <c r="KG233" s="100">
        <v>0</v>
      </c>
      <c r="KH233" s="100">
        <v>67845</v>
      </c>
      <c r="KI233" s="100">
        <v>0</v>
      </c>
      <c r="KJ233" s="100">
        <v>0</v>
      </c>
      <c r="KK233" s="100">
        <v>181599</v>
      </c>
      <c r="KL233" s="100">
        <v>0</v>
      </c>
      <c r="KM233" s="100">
        <v>10424444</v>
      </c>
      <c r="KN233" s="100">
        <v>7713528</v>
      </c>
      <c r="KO233" s="100">
        <v>2710916</v>
      </c>
      <c r="KP233" s="100">
        <v>2710916</v>
      </c>
      <c r="KQ233" s="100">
        <v>1890000</v>
      </c>
      <c r="KR233" s="100">
        <v>582717410</v>
      </c>
      <c r="KS233" s="100">
        <v>0</v>
      </c>
      <c r="KT233" s="100">
        <v>0</v>
      </c>
    </row>
    <row r="234" spans="1:306" x14ac:dyDescent="0.25">
      <c r="A234" s="61">
        <v>3675</v>
      </c>
      <c r="B234" s="61" t="s">
        <v>248</v>
      </c>
      <c r="C234" s="61">
        <v>30252144</v>
      </c>
      <c r="D234" s="61">
        <v>2872</v>
      </c>
      <c r="E234" s="61">
        <v>10533.48</v>
      </c>
      <c r="F234" s="61">
        <v>75</v>
      </c>
      <c r="G234" s="61">
        <v>10608.48</v>
      </c>
      <c r="H234" s="61">
        <v>2924</v>
      </c>
      <c r="I234" s="61">
        <v>31019196</v>
      </c>
      <c r="J234" s="61">
        <v>0</v>
      </c>
      <c r="K234" s="61">
        <v>33426</v>
      </c>
      <c r="L234" s="61">
        <v>0</v>
      </c>
      <c r="M234" s="61">
        <v>0</v>
      </c>
      <c r="N234" s="61">
        <v>0</v>
      </c>
      <c r="O234" s="61">
        <v>0</v>
      </c>
      <c r="P234" s="61">
        <v>0</v>
      </c>
      <c r="Q234" s="61">
        <v>0</v>
      </c>
      <c r="R234" s="61">
        <v>346246</v>
      </c>
      <c r="S234" s="61">
        <v>31398868</v>
      </c>
      <c r="T234" s="61">
        <v>10904521</v>
      </c>
      <c r="U234" s="61">
        <v>20494347</v>
      </c>
      <c r="V234" s="61">
        <v>20483738</v>
      </c>
      <c r="W234" s="61">
        <v>5167350</v>
      </c>
      <c r="X234" s="61">
        <v>971808</v>
      </c>
      <c r="Y234" s="61">
        <v>1831352691</v>
      </c>
      <c r="Z234" s="61">
        <v>10609</v>
      </c>
      <c r="AA234" s="61">
        <v>0</v>
      </c>
      <c r="AB234" s="61">
        <v>0</v>
      </c>
      <c r="AC234" s="61">
        <v>0</v>
      </c>
      <c r="AD234" s="61">
        <v>0</v>
      </c>
      <c r="AE234" s="94">
        <v>31052622</v>
      </c>
      <c r="AF234" s="94">
        <v>2924</v>
      </c>
      <c r="AG234" s="94">
        <v>10619.91</v>
      </c>
      <c r="AH234" s="94">
        <v>0</v>
      </c>
      <c r="AI234" s="94">
        <v>10619.91</v>
      </c>
      <c r="AJ234" s="94">
        <v>2979</v>
      </c>
      <c r="AK234" s="94">
        <v>31636712</v>
      </c>
      <c r="AL234" s="94">
        <v>0</v>
      </c>
      <c r="AM234" s="94">
        <v>16318</v>
      </c>
      <c r="AN234" s="94">
        <v>0</v>
      </c>
      <c r="AO234" s="94">
        <v>0</v>
      </c>
      <c r="AP234" s="94">
        <v>0</v>
      </c>
      <c r="AQ234" s="94">
        <v>0</v>
      </c>
      <c r="AR234" s="94">
        <v>0</v>
      </c>
      <c r="AS234" s="94">
        <v>0</v>
      </c>
      <c r="AT234" s="94">
        <v>219899</v>
      </c>
      <c r="AU234" s="94">
        <v>31872929</v>
      </c>
      <c r="AV234" s="94">
        <v>11762647</v>
      </c>
      <c r="AW234" s="94">
        <v>20110282</v>
      </c>
      <c r="AX234" s="94">
        <v>20131522</v>
      </c>
      <c r="AY234" s="94">
        <v>5341738</v>
      </c>
      <c r="AZ234" s="94">
        <v>793678</v>
      </c>
      <c r="BA234" s="94">
        <v>1914295842</v>
      </c>
      <c r="BB234" s="94">
        <v>0</v>
      </c>
      <c r="BC234" s="94">
        <v>21240</v>
      </c>
      <c r="BD234" s="94">
        <v>0</v>
      </c>
      <c r="BE234" s="94">
        <v>0</v>
      </c>
      <c r="BF234" s="94">
        <v>0</v>
      </c>
      <c r="BG234" s="94">
        <v>0</v>
      </c>
      <c r="BH234" s="94">
        <v>0</v>
      </c>
      <c r="BI234" s="94">
        <v>0</v>
      </c>
      <c r="BJ234" s="85">
        <v>31653030</v>
      </c>
      <c r="BK234" s="85">
        <v>2979</v>
      </c>
      <c r="BL234" s="85">
        <v>10625.39</v>
      </c>
      <c r="BM234" s="85">
        <v>0</v>
      </c>
      <c r="BN234" s="85">
        <v>10625.39</v>
      </c>
      <c r="BO234" s="85">
        <v>3049</v>
      </c>
      <c r="BP234" s="85">
        <v>32396814</v>
      </c>
      <c r="BQ234" s="85">
        <v>0</v>
      </c>
      <c r="BR234" s="85">
        <v>38948</v>
      </c>
      <c r="BS234" s="85">
        <v>0</v>
      </c>
      <c r="BT234" s="85">
        <v>0</v>
      </c>
      <c r="BU234" s="85">
        <v>0</v>
      </c>
      <c r="BV234" s="85">
        <v>0</v>
      </c>
      <c r="BW234" s="85">
        <v>2600000</v>
      </c>
      <c r="BX234" s="85">
        <v>0</v>
      </c>
      <c r="BY234" s="85">
        <v>219899</v>
      </c>
      <c r="BZ234" s="85">
        <v>35291299</v>
      </c>
      <c r="CA234" s="85">
        <v>12105933</v>
      </c>
      <c r="CB234" s="85">
        <v>23185366</v>
      </c>
      <c r="CC234" s="85">
        <v>23185366</v>
      </c>
      <c r="CD234" s="85">
        <v>5204626</v>
      </c>
      <c r="CE234" s="85">
        <v>890563</v>
      </c>
      <c r="CF234" s="85">
        <v>1979164916</v>
      </c>
      <c r="CG234" s="85">
        <v>0</v>
      </c>
      <c r="CH234" s="85">
        <v>0</v>
      </c>
      <c r="CI234" s="85">
        <v>0</v>
      </c>
      <c r="CJ234" s="85">
        <v>0</v>
      </c>
      <c r="CK234" s="85">
        <v>27954</v>
      </c>
      <c r="CL234" s="85">
        <v>7684</v>
      </c>
      <c r="CM234" s="85">
        <v>0</v>
      </c>
      <c r="CN234" s="85">
        <v>0</v>
      </c>
      <c r="CO234" s="91">
        <v>32435762</v>
      </c>
      <c r="CP234" s="91">
        <v>3049</v>
      </c>
      <c r="CQ234" s="91">
        <v>10638.16</v>
      </c>
      <c r="CR234" s="91">
        <v>0</v>
      </c>
      <c r="CS234" s="91">
        <v>10638.16</v>
      </c>
      <c r="CT234" s="91">
        <v>3096</v>
      </c>
      <c r="CU234" s="91">
        <v>32935743</v>
      </c>
      <c r="CV234" s="91">
        <v>0</v>
      </c>
      <c r="CW234" s="91">
        <v>30892</v>
      </c>
      <c r="CX234" s="91">
        <v>0</v>
      </c>
      <c r="CY234" s="91">
        <v>0</v>
      </c>
      <c r="CZ234" s="91">
        <v>0</v>
      </c>
      <c r="DA234" s="91">
        <v>0</v>
      </c>
      <c r="DB234" s="91">
        <v>2600000</v>
      </c>
      <c r="DC234" s="91">
        <v>0</v>
      </c>
      <c r="DD234" s="91">
        <v>219899</v>
      </c>
      <c r="DE234" s="91">
        <v>35786534</v>
      </c>
      <c r="DF234" s="91">
        <v>12952549</v>
      </c>
      <c r="DG234" s="91">
        <v>22833985</v>
      </c>
      <c r="DH234" s="91">
        <v>22833985</v>
      </c>
      <c r="DI234" s="91">
        <v>6120129</v>
      </c>
      <c r="DJ234" s="91">
        <v>903654</v>
      </c>
      <c r="DK234" s="91">
        <v>2100930689</v>
      </c>
      <c r="DL234" s="91">
        <v>0</v>
      </c>
      <c r="DM234" s="91">
        <v>0</v>
      </c>
      <c r="DN234" s="91">
        <v>0</v>
      </c>
      <c r="DO234" s="91">
        <v>0</v>
      </c>
      <c r="DP234" s="91">
        <v>0</v>
      </c>
      <c r="DQ234" s="91">
        <v>0</v>
      </c>
      <c r="DR234" s="91">
        <v>0</v>
      </c>
      <c r="DS234" s="91">
        <v>0</v>
      </c>
      <c r="DT234" s="91">
        <v>0</v>
      </c>
      <c r="DU234" s="92">
        <v>32966635</v>
      </c>
      <c r="DV234" s="92">
        <v>3096</v>
      </c>
      <c r="DW234" s="92">
        <v>10648.14</v>
      </c>
      <c r="DX234" s="92">
        <v>0</v>
      </c>
      <c r="DY234" s="92">
        <v>10648.14</v>
      </c>
      <c r="DZ234" s="92">
        <v>3141</v>
      </c>
      <c r="EA234" s="92">
        <v>33445808</v>
      </c>
      <c r="EB234" s="92">
        <v>0</v>
      </c>
      <c r="EC234" s="92">
        <v>0</v>
      </c>
      <c r="ED234" s="92">
        <v>0</v>
      </c>
      <c r="EE234" s="92">
        <v>0</v>
      </c>
      <c r="EF234" s="92">
        <v>0</v>
      </c>
      <c r="EG234" s="92">
        <v>0</v>
      </c>
      <c r="EH234" s="92">
        <v>2600000</v>
      </c>
      <c r="EI234" s="92">
        <v>0</v>
      </c>
      <c r="EJ234" s="92">
        <v>219899</v>
      </c>
      <c r="EK234" s="92">
        <v>36278113</v>
      </c>
      <c r="EL234" s="92">
        <v>14486949</v>
      </c>
      <c r="EM234" s="92">
        <v>21791164</v>
      </c>
      <c r="EN234" s="92">
        <v>21791164</v>
      </c>
      <c r="EO234" s="92">
        <v>6239276</v>
      </c>
      <c r="EP234" s="92">
        <v>925523</v>
      </c>
      <c r="EQ234" s="92">
        <v>2181494597</v>
      </c>
      <c r="ER234" s="92">
        <v>0</v>
      </c>
      <c r="ES234" s="92">
        <v>0</v>
      </c>
      <c r="ET234" s="92">
        <v>0</v>
      </c>
      <c r="EU234" s="92">
        <v>0</v>
      </c>
      <c r="EV234" s="92">
        <v>0</v>
      </c>
      <c r="EW234" s="92">
        <v>12406</v>
      </c>
      <c r="EX234" s="92">
        <v>0</v>
      </c>
      <c r="EY234" s="92">
        <v>0</v>
      </c>
      <c r="EZ234" s="92">
        <v>0</v>
      </c>
      <c r="FA234" s="88">
        <v>33445808</v>
      </c>
      <c r="FB234" s="88">
        <v>3141</v>
      </c>
      <c r="FC234" s="88">
        <v>10648.14</v>
      </c>
      <c r="FD234" s="88">
        <v>175</v>
      </c>
      <c r="FE234" s="88">
        <v>10823.14</v>
      </c>
      <c r="FF234" s="88">
        <v>3168</v>
      </c>
      <c r="FG234" s="88">
        <v>34287708</v>
      </c>
      <c r="FH234" s="88">
        <v>0</v>
      </c>
      <c r="FI234" s="88">
        <v>0</v>
      </c>
      <c r="FJ234" s="88">
        <v>0</v>
      </c>
      <c r="FK234" s="88">
        <v>0</v>
      </c>
      <c r="FL234" s="88">
        <v>0</v>
      </c>
      <c r="FM234" s="88">
        <v>930000</v>
      </c>
      <c r="FN234" s="88">
        <v>2600000</v>
      </c>
      <c r="FO234" s="88">
        <v>0</v>
      </c>
      <c r="FP234" s="88">
        <v>1303399</v>
      </c>
      <c r="FQ234" s="88">
        <v>118958</v>
      </c>
      <c r="FR234" s="88">
        <v>0</v>
      </c>
      <c r="FS234" s="88">
        <v>0</v>
      </c>
      <c r="FT234" s="88">
        <v>0</v>
      </c>
      <c r="FU234" s="88">
        <v>45704</v>
      </c>
      <c r="FV234" s="88">
        <v>0</v>
      </c>
      <c r="FW234" s="88">
        <v>39285769</v>
      </c>
      <c r="FX234" s="88">
        <v>15076656</v>
      </c>
      <c r="FY234" s="88">
        <v>24209113</v>
      </c>
      <c r="FZ234" s="88">
        <v>24209113</v>
      </c>
      <c r="GA234" s="88">
        <v>6177341</v>
      </c>
      <c r="GB234" s="88">
        <v>2311304697</v>
      </c>
      <c r="GC234" s="88">
        <v>0</v>
      </c>
      <c r="GD234" s="88">
        <v>0</v>
      </c>
      <c r="GE234" s="93">
        <v>35217708</v>
      </c>
      <c r="GF234" s="93">
        <v>3168</v>
      </c>
      <c r="GG234" s="93">
        <v>11116.7</v>
      </c>
      <c r="GH234" s="93">
        <v>179</v>
      </c>
      <c r="GI234" s="93">
        <v>11295.7</v>
      </c>
      <c r="GJ234" s="93">
        <v>3154</v>
      </c>
      <c r="GK234" s="93">
        <v>35626638</v>
      </c>
      <c r="GL234" s="93">
        <v>0</v>
      </c>
      <c r="GM234" s="93">
        <v>0</v>
      </c>
      <c r="GN234" s="93">
        <v>0</v>
      </c>
      <c r="GO234" s="93">
        <v>0</v>
      </c>
      <c r="GP234" s="93">
        <v>0</v>
      </c>
      <c r="GQ234" s="93">
        <v>0</v>
      </c>
      <c r="GR234" s="93">
        <v>2600000</v>
      </c>
      <c r="GS234" s="93">
        <v>158140</v>
      </c>
      <c r="GT234" s="93">
        <v>1181749</v>
      </c>
      <c r="GU234" s="93">
        <v>117346</v>
      </c>
      <c r="GV234" s="93">
        <v>21784</v>
      </c>
      <c r="GW234" s="93">
        <v>0</v>
      </c>
      <c r="GX234" s="93">
        <v>0</v>
      </c>
      <c r="GY234" s="93">
        <v>105201</v>
      </c>
      <c r="GZ234" s="93">
        <v>90839</v>
      </c>
      <c r="HA234" s="93">
        <v>39901697</v>
      </c>
      <c r="HB234" s="93">
        <v>16029527</v>
      </c>
      <c r="HC234" s="93">
        <v>23872170</v>
      </c>
      <c r="HD234" s="93">
        <v>23872170</v>
      </c>
      <c r="HE234" s="93">
        <v>6450000</v>
      </c>
      <c r="HF234" s="93">
        <v>2430823591</v>
      </c>
      <c r="HG234" s="93">
        <v>0</v>
      </c>
      <c r="HH234" s="93">
        <v>0</v>
      </c>
      <c r="HI234" s="65">
        <v>35626638</v>
      </c>
      <c r="HJ234" s="65">
        <v>3154</v>
      </c>
      <c r="HK234" s="65">
        <v>11295.7</v>
      </c>
      <c r="HL234" s="65">
        <v>0</v>
      </c>
      <c r="HM234" s="65">
        <v>11295.7</v>
      </c>
      <c r="HN234" s="65">
        <v>3155</v>
      </c>
      <c r="HO234" s="65">
        <v>35637934</v>
      </c>
      <c r="HP234" s="65">
        <v>0</v>
      </c>
      <c r="HQ234" s="65">
        <v>0</v>
      </c>
      <c r="HR234" s="65">
        <v>0</v>
      </c>
      <c r="HS234" s="65">
        <v>0</v>
      </c>
      <c r="HT234" s="65">
        <v>0</v>
      </c>
      <c r="HU234" s="65">
        <v>0</v>
      </c>
      <c r="HV234" s="65">
        <v>3700000</v>
      </c>
      <c r="HW234" s="65">
        <v>0</v>
      </c>
      <c r="HX234" s="65">
        <v>1095099</v>
      </c>
      <c r="HY234" s="65">
        <v>0</v>
      </c>
      <c r="HZ234" s="65">
        <v>23806</v>
      </c>
      <c r="IA234" s="65">
        <v>0</v>
      </c>
      <c r="IB234" s="65">
        <v>0</v>
      </c>
      <c r="IC234" s="65">
        <v>94464</v>
      </c>
      <c r="ID234" s="65">
        <v>26026</v>
      </c>
      <c r="IE234" s="65">
        <v>40577329</v>
      </c>
      <c r="IF234" s="65">
        <v>16901173</v>
      </c>
      <c r="IG234" s="65">
        <v>23676156</v>
      </c>
      <c r="IH234" s="65">
        <v>23676156</v>
      </c>
      <c r="II234" s="65">
        <v>5950000</v>
      </c>
      <c r="IJ234" s="65">
        <v>2571989635</v>
      </c>
      <c r="IK234" s="65">
        <v>0</v>
      </c>
      <c r="IL234" s="65">
        <v>0</v>
      </c>
      <c r="IM234" s="90">
        <v>35637934</v>
      </c>
      <c r="IN234" s="90">
        <v>3155</v>
      </c>
      <c r="IO234" s="90">
        <v>11295.7</v>
      </c>
      <c r="IP234" s="90">
        <v>0</v>
      </c>
      <c r="IQ234" s="90">
        <v>11295.7</v>
      </c>
      <c r="IR234" s="90">
        <v>3137</v>
      </c>
      <c r="IS234" s="90">
        <v>35434611</v>
      </c>
      <c r="IT234" s="90">
        <v>203323</v>
      </c>
      <c r="IU234" s="90">
        <v>0</v>
      </c>
      <c r="IV234" s="90">
        <v>0</v>
      </c>
      <c r="IW234" s="90">
        <v>0</v>
      </c>
      <c r="IX234" s="90">
        <v>0</v>
      </c>
      <c r="IY234" s="90">
        <v>0</v>
      </c>
      <c r="IZ234" s="90">
        <v>3700000</v>
      </c>
      <c r="JA234" s="90">
        <v>203323</v>
      </c>
      <c r="JB234" s="90">
        <v>1216399</v>
      </c>
      <c r="JC234" s="90">
        <v>0</v>
      </c>
      <c r="JD234" s="90">
        <v>7209</v>
      </c>
      <c r="JE234" s="90">
        <v>0</v>
      </c>
      <c r="JF234" s="90">
        <v>0</v>
      </c>
      <c r="JG234" s="90">
        <v>123724</v>
      </c>
      <c r="JH234" s="90">
        <v>52304</v>
      </c>
      <c r="JI234" s="90">
        <v>40940893</v>
      </c>
      <c r="JJ234" s="90">
        <v>18278089</v>
      </c>
      <c r="JK234" s="90">
        <v>22662804</v>
      </c>
      <c r="JL234" s="90">
        <v>22670212</v>
      </c>
      <c r="JM234" s="90">
        <v>6075000</v>
      </c>
      <c r="JN234" s="90">
        <v>2787671895</v>
      </c>
      <c r="JO234" s="90">
        <v>0</v>
      </c>
      <c r="JP234" s="90">
        <v>7408</v>
      </c>
      <c r="JQ234" s="100">
        <v>35434611</v>
      </c>
      <c r="JR234" s="100">
        <v>3137</v>
      </c>
      <c r="JS234" s="100">
        <v>11295.7</v>
      </c>
      <c r="JT234" s="100">
        <v>325</v>
      </c>
      <c r="JU234" s="100">
        <v>11620.7</v>
      </c>
      <c r="JV234" s="100">
        <v>3187</v>
      </c>
      <c r="JW234" s="100">
        <v>37035171</v>
      </c>
      <c r="JX234" s="100">
        <v>0</v>
      </c>
      <c r="JY234" s="100">
        <v>0</v>
      </c>
      <c r="JZ234" s="100">
        <v>0</v>
      </c>
      <c r="KA234" s="100">
        <v>0</v>
      </c>
      <c r="KB234" s="100">
        <v>0</v>
      </c>
      <c r="KC234" s="100">
        <v>6000000</v>
      </c>
      <c r="KD234" s="100">
        <v>3700000</v>
      </c>
      <c r="KE234" s="100">
        <v>0</v>
      </c>
      <c r="KF234" s="100">
        <v>1132199</v>
      </c>
      <c r="KG234" s="100">
        <v>0</v>
      </c>
      <c r="KH234" s="100">
        <v>13524</v>
      </c>
      <c r="KI234" s="100">
        <v>0</v>
      </c>
      <c r="KJ234" s="100">
        <v>0</v>
      </c>
      <c r="KK234" s="100">
        <v>202931</v>
      </c>
      <c r="KL234" s="100">
        <v>75325</v>
      </c>
      <c r="KM234" s="100">
        <v>48159150</v>
      </c>
      <c r="KN234" s="100">
        <v>20466149</v>
      </c>
      <c r="KO234" s="100">
        <v>27693001</v>
      </c>
      <c r="KP234" s="100">
        <v>27704622</v>
      </c>
      <c r="KQ234" s="100">
        <v>5828983</v>
      </c>
      <c r="KR234" s="100">
        <v>3102351680</v>
      </c>
      <c r="KS234" s="100">
        <v>0</v>
      </c>
      <c r="KT234" s="100">
        <v>11621</v>
      </c>
    </row>
    <row r="235" spans="1:306" x14ac:dyDescent="0.25">
      <c r="A235" s="61">
        <v>3682</v>
      </c>
      <c r="B235" s="61" t="s">
        <v>249</v>
      </c>
      <c r="C235" s="61">
        <v>24491215</v>
      </c>
      <c r="D235" s="61">
        <v>2480</v>
      </c>
      <c r="E235" s="61">
        <v>9875.49</v>
      </c>
      <c r="F235" s="61">
        <v>75</v>
      </c>
      <c r="G235" s="61">
        <v>9950.49</v>
      </c>
      <c r="H235" s="61">
        <v>2506</v>
      </c>
      <c r="I235" s="61">
        <v>24935928</v>
      </c>
      <c r="J235" s="61">
        <v>0</v>
      </c>
      <c r="K235" s="61">
        <v>34804</v>
      </c>
      <c r="L235" s="61">
        <v>0</v>
      </c>
      <c r="M235" s="61">
        <v>0</v>
      </c>
      <c r="N235" s="61">
        <v>0</v>
      </c>
      <c r="O235" s="61">
        <v>0</v>
      </c>
      <c r="P235" s="61">
        <v>0</v>
      </c>
      <c r="Q235" s="61">
        <v>0</v>
      </c>
      <c r="R235" s="61">
        <v>0</v>
      </c>
      <c r="S235" s="61">
        <v>24970732</v>
      </c>
      <c r="T235" s="61">
        <v>16789749</v>
      </c>
      <c r="U235" s="61">
        <v>8180983</v>
      </c>
      <c r="V235" s="61">
        <v>8180983</v>
      </c>
      <c r="W235" s="61">
        <v>2876814</v>
      </c>
      <c r="X235" s="61">
        <v>149589</v>
      </c>
      <c r="Y235" s="61">
        <v>1024106895</v>
      </c>
      <c r="Z235" s="61">
        <v>0</v>
      </c>
      <c r="AA235" s="61">
        <v>0</v>
      </c>
      <c r="AB235" s="61">
        <v>0</v>
      </c>
      <c r="AC235" s="61">
        <v>0</v>
      </c>
      <c r="AD235" s="61">
        <v>0</v>
      </c>
      <c r="AE235" s="94">
        <v>24970732</v>
      </c>
      <c r="AF235" s="94">
        <v>2506</v>
      </c>
      <c r="AG235" s="94">
        <v>9964.3799999999992</v>
      </c>
      <c r="AH235" s="94">
        <v>0</v>
      </c>
      <c r="AI235" s="94">
        <v>9964.3799999999992</v>
      </c>
      <c r="AJ235" s="94">
        <v>2489</v>
      </c>
      <c r="AK235" s="94">
        <v>24801342</v>
      </c>
      <c r="AL235" s="94">
        <v>0</v>
      </c>
      <c r="AM235" s="94">
        <v>0</v>
      </c>
      <c r="AN235" s="94">
        <v>0</v>
      </c>
      <c r="AO235" s="94">
        <v>0</v>
      </c>
      <c r="AP235" s="94">
        <v>0</v>
      </c>
      <c r="AQ235" s="94">
        <v>0</v>
      </c>
      <c r="AR235" s="94">
        <v>0</v>
      </c>
      <c r="AS235" s="94">
        <v>169394</v>
      </c>
      <c r="AT235" s="94">
        <v>0</v>
      </c>
      <c r="AU235" s="94">
        <v>25156612</v>
      </c>
      <c r="AV235" s="94">
        <v>16339001</v>
      </c>
      <c r="AW235" s="94">
        <v>8817611</v>
      </c>
      <c r="AX235" s="94">
        <v>8817611</v>
      </c>
      <c r="AY235" s="94">
        <v>2453755</v>
      </c>
      <c r="AZ235" s="94">
        <v>199075</v>
      </c>
      <c r="BA235" s="94">
        <v>1035188858</v>
      </c>
      <c r="BB235" s="94">
        <v>0</v>
      </c>
      <c r="BC235" s="94">
        <v>0</v>
      </c>
      <c r="BD235" s="94">
        <v>169390</v>
      </c>
      <c r="BE235" s="94">
        <v>13242</v>
      </c>
      <c r="BF235" s="94">
        <v>3244</v>
      </c>
      <c r="BG235" s="94">
        <v>0</v>
      </c>
      <c r="BH235" s="94">
        <v>0</v>
      </c>
      <c r="BI235" s="94">
        <v>0</v>
      </c>
      <c r="BJ235" s="85">
        <v>24801342</v>
      </c>
      <c r="BK235" s="85">
        <v>2489</v>
      </c>
      <c r="BL235" s="85">
        <v>9964.3799999999992</v>
      </c>
      <c r="BM235" s="85">
        <v>0</v>
      </c>
      <c r="BN235" s="85">
        <v>9964.3799999999992</v>
      </c>
      <c r="BO235" s="85">
        <v>2460</v>
      </c>
      <c r="BP235" s="85">
        <v>24512375</v>
      </c>
      <c r="BQ235" s="85">
        <v>0</v>
      </c>
      <c r="BR235" s="85">
        <v>0</v>
      </c>
      <c r="BS235" s="85">
        <v>0</v>
      </c>
      <c r="BT235" s="85">
        <v>0</v>
      </c>
      <c r="BU235" s="85">
        <v>0</v>
      </c>
      <c r="BV235" s="85">
        <v>0</v>
      </c>
      <c r="BW235" s="85">
        <v>1960000</v>
      </c>
      <c r="BX235" s="85">
        <v>288967</v>
      </c>
      <c r="BY235" s="85">
        <v>0</v>
      </c>
      <c r="BZ235" s="85">
        <v>27059087</v>
      </c>
      <c r="CA235" s="85">
        <v>16247890</v>
      </c>
      <c r="CB235" s="85">
        <v>10811197</v>
      </c>
      <c r="CC235" s="85">
        <v>10811197</v>
      </c>
      <c r="CD235" s="85">
        <v>1956891</v>
      </c>
      <c r="CE235" s="85">
        <v>210945</v>
      </c>
      <c r="CF235" s="85">
        <v>1068433633</v>
      </c>
      <c r="CG235" s="85">
        <v>0</v>
      </c>
      <c r="CH235" s="85">
        <v>0</v>
      </c>
      <c r="CI235" s="85">
        <v>288967</v>
      </c>
      <c r="CJ235" s="85">
        <v>0</v>
      </c>
      <c r="CK235" s="85">
        <v>8778</v>
      </c>
      <c r="CL235" s="85">
        <v>0</v>
      </c>
      <c r="CM235" s="85">
        <v>0</v>
      </c>
      <c r="CN235" s="85">
        <v>0</v>
      </c>
      <c r="CO235" s="91">
        <v>24512375</v>
      </c>
      <c r="CP235" s="91">
        <v>2460</v>
      </c>
      <c r="CQ235" s="91">
        <v>9964.3799999999992</v>
      </c>
      <c r="CR235" s="91">
        <v>0</v>
      </c>
      <c r="CS235" s="91">
        <v>9964.3799999999992</v>
      </c>
      <c r="CT235" s="91">
        <v>2433</v>
      </c>
      <c r="CU235" s="91">
        <v>24243337</v>
      </c>
      <c r="CV235" s="91">
        <v>0</v>
      </c>
      <c r="CW235" s="91">
        <v>0</v>
      </c>
      <c r="CX235" s="91">
        <v>0</v>
      </c>
      <c r="CY235" s="91">
        <v>0</v>
      </c>
      <c r="CZ235" s="91">
        <v>0</v>
      </c>
      <c r="DA235" s="91">
        <v>0</v>
      </c>
      <c r="DB235" s="91">
        <v>1960000</v>
      </c>
      <c r="DC235" s="91">
        <v>269038</v>
      </c>
      <c r="DD235" s="91">
        <v>0</v>
      </c>
      <c r="DE235" s="91">
        <v>26756090</v>
      </c>
      <c r="DF235" s="91">
        <v>16240706</v>
      </c>
      <c r="DG235" s="91">
        <v>10515384</v>
      </c>
      <c r="DH235" s="91">
        <v>10525349</v>
      </c>
      <c r="DI235" s="91">
        <v>2347965</v>
      </c>
      <c r="DJ235" s="91">
        <v>214046</v>
      </c>
      <c r="DK235" s="91">
        <v>1099093844</v>
      </c>
      <c r="DL235" s="91">
        <v>0</v>
      </c>
      <c r="DM235" s="91">
        <v>9965</v>
      </c>
      <c r="DN235" s="91">
        <v>269038</v>
      </c>
      <c r="DO235" s="91">
        <v>0</v>
      </c>
      <c r="DP235" s="91">
        <v>14677</v>
      </c>
      <c r="DQ235" s="91">
        <v>0</v>
      </c>
      <c r="DR235" s="91">
        <v>0</v>
      </c>
      <c r="DS235" s="91">
        <v>0</v>
      </c>
      <c r="DT235" s="91">
        <v>0</v>
      </c>
      <c r="DU235" s="92">
        <v>24243337</v>
      </c>
      <c r="DV235" s="92">
        <v>2433</v>
      </c>
      <c r="DW235" s="92">
        <v>9964.3799999999992</v>
      </c>
      <c r="DX235" s="92">
        <v>0</v>
      </c>
      <c r="DY235" s="92">
        <v>9964.3799999999992</v>
      </c>
      <c r="DZ235" s="92">
        <v>2415</v>
      </c>
      <c r="EA235" s="92">
        <v>24243337</v>
      </c>
      <c r="EB235" s="92">
        <v>0</v>
      </c>
      <c r="EC235" s="92">
        <v>0</v>
      </c>
      <c r="ED235" s="92">
        <v>0</v>
      </c>
      <c r="EE235" s="92">
        <v>0</v>
      </c>
      <c r="EF235" s="92">
        <v>0</v>
      </c>
      <c r="EG235" s="92">
        <v>0</v>
      </c>
      <c r="EH235" s="92">
        <v>1960000</v>
      </c>
      <c r="EI235" s="92">
        <v>179359</v>
      </c>
      <c r="EJ235" s="92">
        <v>0</v>
      </c>
      <c r="EK235" s="92">
        <v>26398854</v>
      </c>
      <c r="EL235" s="92">
        <v>16704359</v>
      </c>
      <c r="EM235" s="92">
        <v>9694495</v>
      </c>
      <c r="EN235" s="92">
        <v>9694495</v>
      </c>
      <c r="EO235" s="92">
        <v>2290338</v>
      </c>
      <c r="EP235" s="92">
        <v>219226</v>
      </c>
      <c r="EQ235" s="92">
        <v>1136039424</v>
      </c>
      <c r="ER235" s="92">
        <v>0</v>
      </c>
      <c r="ES235" s="92">
        <v>0</v>
      </c>
      <c r="ET235" s="92">
        <v>179359</v>
      </c>
      <c r="EU235" s="92">
        <v>0</v>
      </c>
      <c r="EV235" s="92">
        <v>16158</v>
      </c>
      <c r="EW235" s="92">
        <v>0</v>
      </c>
      <c r="EX235" s="92">
        <v>0</v>
      </c>
      <c r="EY235" s="92">
        <v>0</v>
      </c>
      <c r="EZ235" s="92">
        <v>0</v>
      </c>
      <c r="FA235" s="88">
        <v>24063978</v>
      </c>
      <c r="FB235" s="88">
        <v>2415</v>
      </c>
      <c r="FC235" s="88">
        <v>9964.3799999999992</v>
      </c>
      <c r="FD235" s="88">
        <v>175</v>
      </c>
      <c r="FE235" s="88">
        <v>10139.379999999999</v>
      </c>
      <c r="FF235" s="88">
        <v>2400</v>
      </c>
      <c r="FG235" s="88">
        <v>24334512</v>
      </c>
      <c r="FH235" s="88">
        <v>0</v>
      </c>
      <c r="FI235" s="88">
        <v>0</v>
      </c>
      <c r="FJ235" s="88">
        <v>77336</v>
      </c>
      <c r="FK235" s="88">
        <v>0</v>
      </c>
      <c r="FL235" s="88">
        <v>0</v>
      </c>
      <c r="FM235" s="88">
        <v>0</v>
      </c>
      <c r="FN235" s="88">
        <v>1500000</v>
      </c>
      <c r="FO235" s="88">
        <v>152091</v>
      </c>
      <c r="FP235" s="88">
        <v>0</v>
      </c>
      <c r="FQ235" s="88">
        <v>0</v>
      </c>
      <c r="FR235" s="88">
        <v>29483</v>
      </c>
      <c r="FS235" s="88">
        <v>0</v>
      </c>
      <c r="FT235" s="88">
        <v>0</v>
      </c>
      <c r="FU235" s="88">
        <v>24138</v>
      </c>
      <c r="FV235" s="88">
        <v>0</v>
      </c>
      <c r="FW235" s="88">
        <v>26117560</v>
      </c>
      <c r="FX235" s="88">
        <v>16866510</v>
      </c>
      <c r="FY235" s="88">
        <v>9251050</v>
      </c>
      <c r="FZ235" s="88">
        <v>9251050</v>
      </c>
      <c r="GA235" s="88">
        <v>2852110</v>
      </c>
      <c r="GB235" s="88">
        <v>1221445588</v>
      </c>
      <c r="GC235" s="88">
        <v>0</v>
      </c>
      <c r="GD235" s="88">
        <v>0</v>
      </c>
      <c r="GE235" s="93">
        <v>24411848</v>
      </c>
      <c r="GF235" s="93">
        <v>2400</v>
      </c>
      <c r="GG235" s="93">
        <v>10171.6</v>
      </c>
      <c r="GH235" s="93">
        <v>179</v>
      </c>
      <c r="GI235" s="93">
        <v>10350.6</v>
      </c>
      <c r="GJ235" s="93">
        <v>2345</v>
      </c>
      <c r="GK235" s="93">
        <v>24272157</v>
      </c>
      <c r="GL235" s="93">
        <v>139691</v>
      </c>
      <c r="GM235" s="93">
        <v>0</v>
      </c>
      <c r="GN235" s="93">
        <v>0</v>
      </c>
      <c r="GO235" s="93">
        <v>0</v>
      </c>
      <c r="GP235" s="93">
        <v>0</v>
      </c>
      <c r="GQ235" s="93">
        <v>0</v>
      </c>
      <c r="GR235" s="93">
        <v>1500000</v>
      </c>
      <c r="GS235" s="93">
        <v>569283</v>
      </c>
      <c r="GT235" s="93">
        <v>0</v>
      </c>
      <c r="GU235" s="93">
        <v>0</v>
      </c>
      <c r="GV235" s="93">
        <v>41951</v>
      </c>
      <c r="GW235" s="93">
        <v>0</v>
      </c>
      <c r="GX235" s="93">
        <v>0</v>
      </c>
      <c r="GY235" s="93">
        <v>33200</v>
      </c>
      <c r="GZ235" s="93">
        <v>0</v>
      </c>
      <c r="HA235" s="93">
        <v>26556282</v>
      </c>
      <c r="HB235" s="93">
        <v>17094424</v>
      </c>
      <c r="HC235" s="93">
        <v>9461858</v>
      </c>
      <c r="HD235" s="93">
        <v>9461858</v>
      </c>
      <c r="HE235" s="93">
        <v>2912925</v>
      </c>
      <c r="HF235" s="93">
        <v>1264124667</v>
      </c>
      <c r="HG235" s="93">
        <v>0</v>
      </c>
      <c r="HH235" s="93">
        <v>0</v>
      </c>
      <c r="HI235" s="65">
        <v>24272157</v>
      </c>
      <c r="HJ235" s="65">
        <v>2345</v>
      </c>
      <c r="HK235" s="65">
        <v>10350.6</v>
      </c>
      <c r="HL235" s="65">
        <v>0</v>
      </c>
      <c r="HM235" s="65">
        <v>10350.6</v>
      </c>
      <c r="HN235" s="65">
        <v>2319</v>
      </c>
      <c r="HO235" s="65">
        <v>24003041</v>
      </c>
      <c r="HP235" s="65">
        <v>269116</v>
      </c>
      <c r="HQ235" s="65">
        <v>0</v>
      </c>
      <c r="HR235" s="65">
        <v>0</v>
      </c>
      <c r="HS235" s="65">
        <v>0</v>
      </c>
      <c r="HT235" s="65">
        <v>0</v>
      </c>
      <c r="HU235" s="65">
        <v>0</v>
      </c>
      <c r="HV235" s="65">
        <v>1500000</v>
      </c>
      <c r="HW235" s="65">
        <v>269116</v>
      </c>
      <c r="HX235" s="65">
        <v>0</v>
      </c>
      <c r="HY235" s="65">
        <v>1229</v>
      </c>
      <c r="HZ235" s="65">
        <v>9984</v>
      </c>
      <c r="IA235" s="65">
        <v>0</v>
      </c>
      <c r="IB235" s="65">
        <v>0</v>
      </c>
      <c r="IC235" s="65">
        <v>0</v>
      </c>
      <c r="ID235" s="65">
        <v>0</v>
      </c>
      <c r="IE235" s="65">
        <v>26052486</v>
      </c>
      <c r="IF235" s="65">
        <v>16609013</v>
      </c>
      <c r="IG235" s="65">
        <v>9443473</v>
      </c>
      <c r="IH235" s="65">
        <v>9433122</v>
      </c>
      <c r="II235" s="65">
        <v>2981533</v>
      </c>
      <c r="IJ235" s="65">
        <v>1349069029</v>
      </c>
      <c r="IK235" s="65">
        <v>10351</v>
      </c>
      <c r="IL235" s="65">
        <v>0</v>
      </c>
      <c r="IM235" s="90">
        <v>24003041</v>
      </c>
      <c r="IN235" s="90">
        <v>2319</v>
      </c>
      <c r="IO235" s="90">
        <v>10350.6</v>
      </c>
      <c r="IP235" s="90">
        <v>0</v>
      </c>
      <c r="IQ235" s="90">
        <v>10350.6</v>
      </c>
      <c r="IR235" s="90">
        <v>2278</v>
      </c>
      <c r="IS235" s="90">
        <v>23578667</v>
      </c>
      <c r="IT235" s="90">
        <v>424374</v>
      </c>
      <c r="IU235" s="90">
        <v>0</v>
      </c>
      <c r="IV235" s="90">
        <v>110559</v>
      </c>
      <c r="IW235" s="90">
        <v>0</v>
      </c>
      <c r="IX235" s="90">
        <v>0</v>
      </c>
      <c r="IY235" s="90">
        <v>0</v>
      </c>
      <c r="IZ235" s="90">
        <v>1500000</v>
      </c>
      <c r="JA235" s="90">
        <v>424375</v>
      </c>
      <c r="JB235" s="90">
        <v>0</v>
      </c>
      <c r="JC235" s="90">
        <v>10815</v>
      </c>
      <c r="JD235" s="90">
        <v>193285</v>
      </c>
      <c r="JE235" s="90">
        <v>0</v>
      </c>
      <c r="JF235" s="90">
        <v>0</v>
      </c>
      <c r="JG235" s="90">
        <v>42641</v>
      </c>
      <c r="JH235" s="90">
        <v>0</v>
      </c>
      <c r="JI235" s="90">
        <v>26284716</v>
      </c>
      <c r="JJ235" s="90">
        <v>17664869</v>
      </c>
      <c r="JK235" s="90">
        <v>8619847</v>
      </c>
      <c r="JL235" s="90">
        <v>8498937</v>
      </c>
      <c r="JM235" s="90">
        <v>6351094</v>
      </c>
      <c r="JN235" s="90">
        <v>1591721506</v>
      </c>
      <c r="JO235" s="90">
        <v>120910</v>
      </c>
      <c r="JP235" s="90">
        <v>0</v>
      </c>
      <c r="JQ235" s="100">
        <v>23689226</v>
      </c>
      <c r="JR235" s="100">
        <v>2278</v>
      </c>
      <c r="JS235" s="100">
        <v>10399.129999999999</v>
      </c>
      <c r="JT235" s="100">
        <v>600.87</v>
      </c>
      <c r="JU235" s="100">
        <v>11000</v>
      </c>
      <c r="JV235" s="100">
        <v>2283</v>
      </c>
      <c r="JW235" s="100">
        <v>25113000</v>
      </c>
      <c r="JX235" s="100">
        <v>0</v>
      </c>
      <c r="JY235" s="100">
        <v>0</v>
      </c>
      <c r="JZ235" s="100">
        <v>56400</v>
      </c>
      <c r="KA235" s="100">
        <v>0</v>
      </c>
      <c r="KB235" s="100">
        <v>0</v>
      </c>
      <c r="KC235" s="100">
        <v>0</v>
      </c>
      <c r="KD235" s="100">
        <v>1500000</v>
      </c>
      <c r="KE235" s="100">
        <v>0</v>
      </c>
      <c r="KF235" s="100">
        <v>0</v>
      </c>
      <c r="KG235" s="100">
        <v>0</v>
      </c>
      <c r="KH235" s="100">
        <v>0</v>
      </c>
      <c r="KI235" s="100">
        <v>0</v>
      </c>
      <c r="KJ235" s="100">
        <v>0</v>
      </c>
      <c r="KK235" s="100">
        <v>99013</v>
      </c>
      <c r="KL235" s="100">
        <v>0</v>
      </c>
      <c r="KM235" s="100">
        <v>26768413</v>
      </c>
      <c r="KN235" s="100">
        <v>17971208</v>
      </c>
      <c r="KO235" s="100">
        <v>8797205</v>
      </c>
      <c r="KP235" s="100">
        <v>8808205</v>
      </c>
      <c r="KQ235" s="100">
        <v>6670000</v>
      </c>
      <c r="KR235" s="100">
        <v>1782899757</v>
      </c>
      <c r="KS235" s="100">
        <v>0</v>
      </c>
      <c r="KT235" s="100">
        <v>11000</v>
      </c>
    </row>
    <row r="236" spans="1:306" x14ac:dyDescent="0.25">
      <c r="A236" s="61">
        <v>3689</v>
      </c>
      <c r="B236" s="61" t="s">
        <v>250</v>
      </c>
      <c r="C236" s="61">
        <v>6679500</v>
      </c>
      <c r="D236" s="61">
        <v>732</v>
      </c>
      <c r="E236" s="61">
        <v>9125</v>
      </c>
      <c r="F236" s="61">
        <v>75</v>
      </c>
      <c r="G236" s="61">
        <v>9200</v>
      </c>
      <c r="H236" s="61">
        <v>733</v>
      </c>
      <c r="I236" s="61">
        <v>6743600</v>
      </c>
      <c r="J236" s="61">
        <v>0</v>
      </c>
      <c r="K236" s="61">
        <v>0</v>
      </c>
      <c r="L236" s="61">
        <v>0</v>
      </c>
      <c r="M236" s="61">
        <v>0</v>
      </c>
      <c r="N236" s="61">
        <v>0</v>
      </c>
      <c r="O236" s="61">
        <v>0</v>
      </c>
      <c r="P236" s="61">
        <v>0</v>
      </c>
      <c r="Q236" s="61">
        <v>0</v>
      </c>
      <c r="R236" s="61">
        <v>0</v>
      </c>
      <c r="S236" s="61">
        <v>6743920</v>
      </c>
      <c r="T236" s="61">
        <v>1454883</v>
      </c>
      <c r="U236" s="61">
        <v>5289037</v>
      </c>
      <c r="V236" s="61">
        <v>5298237</v>
      </c>
      <c r="W236" s="61">
        <v>275113</v>
      </c>
      <c r="X236" s="61">
        <v>21530</v>
      </c>
      <c r="Y236" s="61">
        <v>623669829</v>
      </c>
      <c r="Z236" s="61">
        <v>0</v>
      </c>
      <c r="AA236" s="61">
        <v>9200</v>
      </c>
      <c r="AB236" s="61">
        <v>0</v>
      </c>
      <c r="AC236" s="61">
        <v>320</v>
      </c>
      <c r="AD236" s="61">
        <v>0</v>
      </c>
      <c r="AE236" s="94">
        <v>6743600</v>
      </c>
      <c r="AF236" s="94">
        <v>733</v>
      </c>
      <c r="AG236" s="94">
        <v>9200</v>
      </c>
      <c r="AH236" s="94">
        <v>0</v>
      </c>
      <c r="AI236" s="94">
        <v>9200</v>
      </c>
      <c r="AJ236" s="94">
        <v>728</v>
      </c>
      <c r="AK236" s="94">
        <v>6697600</v>
      </c>
      <c r="AL236" s="94">
        <v>0</v>
      </c>
      <c r="AM236" s="94">
        <v>0</v>
      </c>
      <c r="AN236" s="94">
        <v>0</v>
      </c>
      <c r="AO236" s="94">
        <v>0</v>
      </c>
      <c r="AP236" s="94">
        <v>0</v>
      </c>
      <c r="AQ236" s="94">
        <v>0</v>
      </c>
      <c r="AR236" s="94">
        <v>0</v>
      </c>
      <c r="AS236" s="94">
        <v>46000</v>
      </c>
      <c r="AT236" s="94">
        <v>0</v>
      </c>
      <c r="AU236" s="94">
        <v>6789600</v>
      </c>
      <c r="AV236" s="94">
        <v>1544293</v>
      </c>
      <c r="AW236" s="94">
        <v>5245307</v>
      </c>
      <c r="AX236" s="94">
        <v>5245307</v>
      </c>
      <c r="AY236" s="94">
        <v>280769</v>
      </c>
      <c r="AZ236" s="94">
        <v>18195</v>
      </c>
      <c r="BA236" s="94">
        <v>610028690</v>
      </c>
      <c r="BB236" s="94">
        <v>0</v>
      </c>
      <c r="BC236" s="94">
        <v>0</v>
      </c>
      <c r="BD236" s="94">
        <v>46000</v>
      </c>
      <c r="BE236" s="94">
        <v>0</v>
      </c>
      <c r="BF236" s="94">
        <v>0</v>
      </c>
      <c r="BG236" s="94">
        <v>0</v>
      </c>
      <c r="BH236" s="94">
        <v>0</v>
      </c>
      <c r="BI236" s="94">
        <v>0</v>
      </c>
      <c r="BJ236" s="85">
        <v>6697600</v>
      </c>
      <c r="BK236" s="85">
        <v>728</v>
      </c>
      <c r="BL236" s="85">
        <v>9200</v>
      </c>
      <c r="BM236" s="85">
        <v>0</v>
      </c>
      <c r="BN236" s="85">
        <v>9200</v>
      </c>
      <c r="BO236" s="85">
        <v>725</v>
      </c>
      <c r="BP236" s="85">
        <v>6670000</v>
      </c>
      <c r="BQ236" s="85">
        <v>0</v>
      </c>
      <c r="BR236" s="85">
        <v>0</v>
      </c>
      <c r="BS236" s="85">
        <v>0</v>
      </c>
      <c r="BT236" s="85">
        <v>0</v>
      </c>
      <c r="BU236" s="85">
        <v>0</v>
      </c>
      <c r="BV236" s="85">
        <v>0</v>
      </c>
      <c r="BW236" s="85">
        <v>1200000</v>
      </c>
      <c r="BX236" s="85">
        <v>27600</v>
      </c>
      <c r="BY236" s="85">
        <v>0</v>
      </c>
      <c r="BZ236" s="85">
        <v>7933169</v>
      </c>
      <c r="CA236" s="85">
        <v>1780787</v>
      </c>
      <c r="CB236" s="85">
        <v>6152382</v>
      </c>
      <c r="CC236" s="85">
        <v>6152382</v>
      </c>
      <c r="CD236" s="85">
        <v>275400</v>
      </c>
      <c r="CE236" s="85">
        <v>9690</v>
      </c>
      <c r="CF236" s="85">
        <v>619450491</v>
      </c>
      <c r="CG236" s="85">
        <v>0</v>
      </c>
      <c r="CH236" s="85">
        <v>0</v>
      </c>
      <c r="CI236" s="85">
        <v>27600</v>
      </c>
      <c r="CJ236" s="85">
        <v>0</v>
      </c>
      <c r="CK236" s="85">
        <v>0</v>
      </c>
      <c r="CL236" s="85">
        <v>7969</v>
      </c>
      <c r="CM236" s="85">
        <v>0</v>
      </c>
      <c r="CN236" s="85">
        <v>0</v>
      </c>
      <c r="CO236" s="91">
        <v>6670000</v>
      </c>
      <c r="CP236" s="91">
        <v>725</v>
      </c>
      <c r="CQ236" s="91">
        <v>9200</v>
      </c>
      <c r="CR236" s="91">
        <v>0</v>
      </c>
      <c r="CS236" s="91">
        <v>9200</v>
      </c>
      <c r="CT236" s="91">
        <v>723</v>
      </c>
      <c r="CU236" s="91">
        <v>6651600</v>
      </c>
      <c r="CV236" s="91">
        <v>0</v>
      </c>
      <c r="CW236" s="91">
        <v>0</v>
      </c>
      <c r="CX236" s="91">
        <v>0</v>
      </c>
      <c r="CY236" s="91">
        <v>0</v>
      </c>
      <c r="CZ236" s="91">
        <v>0</v>
      </c>
      <c r="DA236" s="91">
        <v>0</v>
      </c>
      <c r="DB236" s="91">
        <v>1200000</v>
      </c>
      <c r="DC236" s="91">
        <v>18400</v>
      </c>
      <c r="DD236" s="91">
        <v>0</v>
      </c>
      <c r="DE236" s="91">
        <v>7916866</v>
      </c>
      <c r="DF236" s="91">
        <v>1805838</v>
      </c>
      <c r="DG236" s="91">
        <v>6111028</v>
      </c>
      <c r="DH236" s="91">
        <v>6129428</v>
      </c>
      <c r="DI236" s="91">
        <v>0</v>
      </c>
      <c r="DJ236" s="91">
        <v>9832</v>
      </c>
      <c r="DK236" s="91">
        <v>641179948</v>
      </c>
      <c r="DL236" s="91">
        <v>0</v>
      </c>
      <c r="DM236" s="91">
        <v>18400</v>
      </c>
      <c r="DN236" s="91">
        <v>18400</v>
      </c>
      <c r="DO236" s="91">
        <v>0</v>
      </c>
      <c r="DP236" s="91">
        <v>20290</v>
      </c>
      <c r="DQ236" s="91">
        <v>8176</v>
      </c>
      <c r="DR236" s="91">
        <v>0</v>
      </c>
      <c r="DS236" s="91">
        <v>0</v>
      </c>
      <c r="DT236" s="91">
        <v>0</v>
      </c>
      <c r="DU236" s="92">
        <v>6651600</v>
      </c>
      <c r="DV236" s="92">
        <v>723</v>
      </c>
      <c r="DW236" s="92">
        <v>9200</v>
      </c>
      <c r="DX236" s="92">
        <v>200</v>
      </c>
      <c r="DY236" s="92">
        <v>9400</v>
      </c>
      <c r="DZ236" s="92">
        <v>725</v>
      </c>
      <c r="EA236" s="92">
        <v>6815000</v>
      </c>
      <c r="EB236" s="92">
        <v>0</v>
      </c>
      <c r="EC236" s="92">
        <v>0</v>
      </c>
      <c r="ED236" s="92">
        <v>0</v>
      </c>
      <c r="EE236" s="92">
        <v>0</v>
      </c>
      <c r="EF236" s="92">
        <v>0</v>
      </c>
      <c r="EG236" s="92">
        <v>0</v>
      </c>
      <c r="EH236" s="92">
        <v>1200000</v>
      </c>
      <c r="EI236" s="92">
        <v>0</v>
      </c>
      <c r="EJ236" s="92">
        <v>0</v>
      </c>
      <c r="EK236" s="92">
        <v>8015000</v>
      </c>
      <c r="EL236" s="92">
        <v>2314247</v>
      </c>
      <c r="EM236" s="92">
        <v>5700753</v>
      </c>
      <c r="EN236" s="92">
        <v>5700753</v>
      </c>
      <c r="EO236" s="92">
        <v>0</v>
      </c>
      <c r="EP236" s="92">
        <v>10070</v>
      </c>
      <c r="EQ236" s="92">
        <v>639806749</v>
      </c>
      <c r="ER236" s="92">
        <v>0</v>
      </c>
      <c r="ES236" s="92">
        <v>0</v>
      </c>
      <c r="ET236" s="92">
        <v>0</v>
      </c>
      <c r="EU236" s="92">
        <v>0</v>
      </c>
      <c r="EV236" s="92">
        <v>0</v>
      </c>
      <c r="EW236" s="92">
        <v>0</v>
      </c>
      <c r="EX236" s="92">
        <v>0</v>
      </c>
      <c r="EY236" s="92">
        <v>0</v>
      </c>
      <c r="EZ236" s="92">
        <v>0</v>
      </c>
      <c r="FA236" s="88">
        <v>6815000</v>
      </c>
      <c r="FB236" s="88">
        <v>725</v>
      </c>
      <c r="FC236" s="88">
        <v>9400</v>
      </c>
      <c r="FD236" s="88">
        <v>300</v>
      </c>
      <c r="FE236" s="88">
        <v>9700</v>
      </c>
      <c r="FF236" s="88">
        <v>726</v>
      </c>
      <c r="FG236" s="88">
        <v>7042200</v>
      </c>
      <c r="FH236" s="88">
        <v>0</v>
      </c>
      <c r="FI236" s="88">
        <v>0</v>
      </c>
      <c r="FJ236" s="88">
        <v>0</v>
      </c>
      <c r="FK236" s="88">
        <v>0</v>
      </c>
      <c r="FL236" s="88">
        <v>0</v>
      </c>
      <c r="FM236" s="88">
        <v>0</v>
      </c>
      <c r="FN236" s="88">
        <v>0</v>
      </c>
      <c r="FO236" s="88">
        <v>0</v>
      </c>
      <c r="FP236" s="88">
        <v>0</v>
      </c>
      <c r="FQ236" s="88">
        <v>0</v>
      </c>
      <c r="FR236" s="88">
        <v>29438</v>
      </c>
      <c r="FS236" s="88">
        <v>0</v>
      </c>
      <c r="FT236" s="88">
        <v>0</v>
      </c>
      <c r="FU236" s="88">
        <v>17384</v>
      </c>
      <c r="FV236" s="88">
        <v>0</v>
      </c>
      <c r="FW236" s="88">
        <v>7089022</v>
      </c>
      <c r="FX236" s="88">
        <v>2397263</v>
      </c>
      <c r="FY236" s="88">
        <v>4691759</v>
      </c>
      <c r="FZ236" s="88">
        <v>4682059</v>
      </c>
      <c r="GA236" s="88">
        <v>703405</v>
      </c>
      <c r="GB236" s="88">
        <v>656515446</v>
      </c>
      <c r="GC236" s="88">
        <v>9700</v>
      </c>
      <c r="GD236" s="88">
        <v>0</v>
      </c>
      <c r="GE236" s="93">
        <v>7042200</v>
      </c>
      <c r="GF236" s="93">
        <v>726</v>
      </c>
      <c r="GG236" s="93">
        <v>9700</v>
      </c>
      <c r="GH236" s="93">
        <v>300</v>
      </c>
      <c r="GI236" s="93">
        <v>10000</v>
      </c>
      <c r="GJ236" s="93">
        <v>711</v>
      </c>
      <c r="GK236" s="93">
        <v>7110000</v>
      </c>
      <c r="GL236" s="93">
        <v>0</v>
      </c>
      <c r="GM236" s="93">
        <v>0</v>
      </c>
      <c r="GN236" s="93">
        <v>0</v>
      </c>
      <c r="GO236" s="93">
        <v>0</v>
      </c>
      <c r="GP236" s="93">
        <v>0</v>
      </c>
      <c r="GQ236" s="93">
        <v>0</v>
      </c>
      <c r="GR236" s="93">
        <v>0</v>
      </c>
      <c r="GS236" s="93">
        <v>150000</v>
      </c>
      <c r="GT236" s="93">
        <v>0</v>
      </c>
      <c r="GU236" s="93">
        <v>255</v>
      </c>
      <c r="GV236" s="93">
        <v>20082</v>
      </c>
      <c r="GW236" s="93">
        <v>0</v>
      </c>
      <c r="GX236" s="93">
        <v>0</v>
      </c>
      <c r="GY236" s="93">
        <v>47588</v>
      </c>
      <c r="GZ236" s="93">
        <v>0</v>
      </c>
      <c r="HA236" s="93">
        <v>7327925</v>
      </c>
      <c r="HB236" s="93">
        <v>2683204</v>
      </c>
      <c r="HC236" s="93">
        <v>4644721</v>
      </c>
      <c r="HD236" s="93">
        <v>4644721</v>
      </c>
      <c r="HE236" s="93">
        <v>399925</v>
      </c>
      <c r="HF236" s="93">
        <v>684585808</v>
      </c>
      <c r="HG236" s="93">
        <v>0</v>
      </c>
      <c r="HH236" s="93">
        <v>0</v>
      </c>
      <c r="HI236" s="65">
        <v>7110000</v>
      </c>
      <c r="HJ236" s="65">
        <v>711</v>
      </c>
      <c r="HK236" s="65">
        <v>10000</v>
      </c>
      <c r="HL236" s="65">
        <v>0</v>
      </c>
      <c r="HM236" s="65">
        <v>10000</v>
      </c>
      <c r="HN236" s="65">
        <v>699</v>
      </c>
      <c r="HO236" s="65">
        <v>6990000</v>
      </c>
      <c r="HP236" s="65">
        <v>120000</v>
      </c>
      <c r="HQ236" s="65">
        <v>0</v>
      </c>
      <c r="HR236" s="65">
        <v>0</v>
      </c>
      <c r="HS236" s="65">
        <v>0</v>
      </c>
      <c r="HT236" s="65">
        <v>0</v>
      </c>
      <c r="HU236" s="65">
        <v>0</v>
      </c>
      <c r="HV236" s="65">
        <v>0</v>
      </c>
      <c r="HW236" s="65">
        <v>120000</v>
      </c>
      <c r="HX236" s="65">
        <v>0</v>
      </c>
      <c r="HY236" s="65">
        <v>0</v>
      </c>
      <c r="HZ236" s="65">
        <v>14517</v>
      </c>
      <c r="IA236" s="65">
        <v>0</v>
      </c>
      <c r="IB236" s="65">
        <v>0</v>
      </c>
      <c r="IC236" s="65">
        <v>76316</v>
      </c>
      <c r="ID236" s="65">
        <v>0</v>
      </c>
      <c r="IE236" s="65">
        <v>7320833</v>
      </c>
      <c r="IF236" s="65">
        <v>2868726</v>
      </c>
      <c r="IG236" s="65">
        <v>4452107</v>
      </c>
      <c r="IH236" s="65">
        <v>4452107</v>
      </c>
      <c r="II236" s="65">
        <v>509425</v>
      </c>
      <c r="IJ236" s="65">
        <v>753665795</v>
      </c>
      <c r="IK236" s="65">
        <v>0</v>
      </c>
      <c r="IL236" s="65">
        <v>0</v>
      </c>
      <c r="IM236" s="90">
        <v>6990000</v>
      </c>
      <c r="IN236" s="90">
        <v>699</v>
      </c>
      <c r="IO236" s="90">
        <v>10000</v>
      </c>
      <c r="IP236" s="90">
        <v>0</v>
      </c>
      <c r="IQ236" s="90">
        <v>10000</v>
      </c>
      <c r="IR236" s="90">
        <v>689</v>
      </c>
      <c r="IS236" s="90">
        <v>6890000</v>
      </c>
      <c r="IT236" s="90">
        <v>100000</v>
      </c>
      <c r="IU236" s="90">
        <v>0</v>
      </c>
      <c r="IV236" s="90">
        <v>0</v>
      </c>
      <c r="IW236" s="90">
        <v>0</v>
      </c>
      <c r="IX236" s="90">
        <v>0</v>
      </c>
      <c r="IY236" s="90">
        <v>0</v>
      </c>
      <c r="IZ236" s="90">
        <v>0</v>
      </c>
      <c r="JA236" s="90">
        <v>100000</v>
      </c>
      <c r="JB236" s="90">
        <v>0</v>
      </c>
      <c r="JC236" s="90">
        <v>0</v>
      </c>
      <c r="JD236" s="90">
        <v>36147</v>
      </c>
      <c r="JE236" s="90">
        <v>0</v>
      </c>
      <c r="JF236" s="90">
        <v>0</v>
      </c>
      <c r="JG236" s="90">
        <v>95813</v>
      </c>
      <c r="JH236" s="90">
        <v>39228</v>
      </c>
      <c r="JI236" s="90">
        <v>7261188</v>
      </c>
      <c r="JJ236" s="90">
        <v>2835334</v>
      </c>
      <c r="JK236" s="90">
        <v>4425854</v>
      </c>
      <c r="JL236" s="90">
        <v>4425854</v>
      </c>
      <c r="JM236" s="90">
        <v>482350</v>
      </c>
      <c r="JN236" s="90">
        <v>866780160</v>
      </c>
      <c r="JO236" s="90">
        <v>0</v>
      </c>
      <c r="JP236" s="90">
        <v>0</v>
      </c>
      <c r="JQ236" s="100">
        <v>6890000</v>
      </c>
      <c r="JR236" s="100">
        <v>689</v>
      </c>
      <c r="JS236" s="100">
        <v>10000</v>
      </c>
      <c r="JT236" s="100">
        <v>1000</v>
      </c>
      <c r="JU236" s="100">
        <v>11000</v>
      </c>
      <c r="JV236" s="100">
        <v>678</v>
      </c>
      <c r="JW236" s="100">
        <v>7458000</v>
      </c>
      <c r="JX236" s="100">
        <v>0</v>
      </c>
      <c r="JY236" s="100">
        <v>0</v>
      </c>
      <c r="JZ236" s="100">
        <v>0</v>
      </c>
      <c r="KA236" s="100">
        <v>0</v>
      </c>
      <c r="KB236" s="100">
        <v>0</v>
      </c>
      <c r="KC236" s="100">
        <v>0</v>
      </c>
      <c r="KD236" s="100">
        <v>0</v>
      </c>
      <c r="KE236" s="100">
        <v>121000</v>
      </c>
      <c r="KF236" s="100">
        <v>0</v>
      </c>
      <c r="KG236" s="100">
        <v>0</v>
      </c>
      <c r="KH236" s="100">
        <v>9476</v>
      </c>
      <c r="KI236" s="100">
        <v>0</v>
      </c>
      <c r="KJ236" s="100">
        <v>0</v>
      </c>
      <c r="KK236" s="100">
        <v>142027</v>
      </c>
      <c r="KL236" s="100">
        <v>60260</v>
      </c>
      <c r="KM236" s="100">
        <v>7790763</v>
      </c>
      <c r="KN236" s="100">
        <v>2829919</v>
      </c>
      <c r="KO236" s="100">
        <v>4960844</v>
      </c>
      <c r="KP236" s="100">
        <v>4960844</v>
      </c>
      <c r="KQ236" s="100">
        <v>514825</v>
      </c>
      <c r="KR236" s="100">
        <v>1034682981</v>
      </c>
      <c r="KS236" s="100">
        <v>0</v>
      </c>
      <c r="KT236" s="100">
        <v>0</v>
      </c>
    </row>
    <row r="237" spans="1:306" x14ac:dyDescent="0.25">
      <c r="A237" s="61">
        <v>3696</v>
      </c>
      <c r="B237" s="61" t="s">
        <v>251</v>
      </c>
      <c r="C237" s="61">
        <v>3807186</v>
      </c>
      <c r="D237" s="61">
        <v>392</v>
      </c>
      <c r="E237" s="61">
        <v>9712.2099999999991</v>
      </c>
      <c r="F237" s="61">
        <v>75</v>
      </c>
      <c r="G237" s="61">
        <v>9787.2099999999991</v>
      </c>
      <c r="H237" s="61">
        <v>388</v>
      </c>
      <c r="I237" s="61">
        <v>3797437</v>
      </c>
      <c r="J237" s="61">
        <v>0</v>
      </c>
      <c r="K237" s="61">
        <v>-1376</v>
      </c>
      <c r="L237" s="61">
        <v>0</v>
      </c>
      <c r="M237" s="61">
        <v>0</v>
      </c>
      <c r="N237" s="61">
        <v>0</v>
      </c>
      <c r="O237" s="61">
        <v>0</v>
      </c>
      <c r="P237" s="61">
        <v>530000</v>
      </c>
      <c r="Q237" s="61">
        <v>39149</v>
      </c>
      <c r="R237" s="61">
        <v>0</v>
      </c>
      <c r="S237" s="61">
        <v>4383895</v>
      </c>
      <c r="T237" s="61">
        <v>2197499</v>
      </c>
      <c r="U237" s="61">
        <v>2186396</v>
      </c>
      <c r="V237" s="61">
        <v>2176648</v>
      </c>
      <c r="W237" s="61">
        <v>288537</v>
      </c>
      <c r="X237" s="61">
        <v>3685</v>
      </c>
      <c r="Y237" s="61">
        <v>182888333</v>
      </c>
      <c r="Z237" s="61">
        <v>9748</v>
      </c>
      <c r="AA237" s="61">
        <v>0</v>
      </c>
      <c r="AB237" s="61">
        <v>9749</v>
      </c>
      <c r="AC237" s="61">
        <v>0</v>
      </c>
      <c r="AD237" s="61">
        <v>8936</v>
      </c>
      <c r="AE237" s="94">
        <v>3796061</v>
      </c>
      <c r="AF237" s="94">
        <v>388</v>
      </c>
      <c r="AG237" s="94">
        <v>9783.66</v>
      </c>
      <c r="AH237" s="94">
        <v>0</v>
      </c>
      <c r="AI237" s="94">
        <v>9783.66</v>
      </c>
      <c r="AJ237" s="94">
        <v>381</v>
      </c>
      <c r="AK237" s="94">
        <v>3727574</v>
      </c>
      <c r="AL237" s="94">
        <v>0</v>
      </c>
      <c r="AM237" s="94">
        <v>35518</v>
      </c>
      <c r="AN237" s="94">
        <v>0</v>
      </c>
      <c r="AO237" s="94">
        <v>0</v>
      </c>
      <c r="AP237" s="94">
        <v>0</v>
      </c>
      <c r="AQ237" s="94">
        <v>0</v>
      </c>
      <c r="AR237" s="94">
        <v>680000</v>
      </c>
      <c r="AS237" s="94">
        <v>68486</v>
      </c>
      <c r="AT237" s="94">
        <v>0</v>
      </c>
      <c r="AU237" s="94">
        <v>4581724</v>
      </c>
      <c r="AV237" s="94">
        <v>2328394</v>
      </c>
      <c r="AW237" s="94">
        <v>2253330</v>
      </c>
      <c r="AX237" s="94">
        <v>2243546</v>
      </c>
      <c r="AY237" s="94">
        <v>139670</v>
      </c>
      <c r="AZ237" s="94">
        <v>2702</v>
      </c>
      <c r="BA237" s="94">
        <v>189173769</v>
      </c>
      <c r="BB237" s="94">
        <v>9784</v>
      </c>
      <c r="BC237" s="94">
        <v>0</v>
      </c>
      <c r="BD237" s="94">
        <v>68487</v>
      </c>
      <c r="BE237" s="94">
        <v>0</v>
      </c>
      <c r="BF237" s="94">
        <v>1659</v>
      </c>
      <c r="BG237" s="94">
        <v>0</v>
      </c>
      <c r="BH237" s="94">
        <v>0</v>
      </c>
      <c r="BI237" s="94">
        <v>0</v>
      </c>
      <c r="BJ237" s="85">
        <v>3763092</v>
      </c>
      <c r="BK237" s="85">
        <v>381</v>
      </c>
      <c r="BL237" s="85">
        <v>9876.8799999999992</v>
      </c>
      <c r="BM237" s="85">
        <v>0</v>
      </c>
      <c r="BN237" s="85">
        <v>9876.8799999999992</v>
      </c>
      <c r="BO237" s="85">
        <v>379</v>
      </c>
      <c r="BP237" s="85">
        <v>3743338</v>
      </c>
      <c r="BQ237" s="85">
        <v>0</v>
      </c>
      <c r="BR237" s="85">
        <v>0</v>
      </c>
      <c r="BS237" s="85">
        <v>0</v>
      </c>
      <c r="BT237" s="85">
        <v>0</v>
      </c>
      <c r="BU237" s="85">
        <v>0</v>
      </c>
      <c r="BV237" s="85">
        <v>0</v>
      </c>
      <c r="BW237" s="85">
        <v>680000</v>
      </c>
      <c r="BX237" s="85">
        <v>19754</v>
      </c>
      <c r="BY237" s="85">
        <v>0</v>
      </c>
      <c r="BZ237" s="85">
        <v>4478784</v>
      </c>
      <c r="CA237" s="85">
        <v>2191833</v>
      </c>
      <c r="CB237" s="85">
        <v>2286951</v>
      </c>
      <c r="CC237" s="85">
        <v>2326458</v>
      </c>
      <c r="CD237" s="85">
        <v>138117</v>
      </c>
      <c r="CE237" s="85">
        <v>2297</v>
      </c>
      <c r="CF237" s="85">
        <v>203963424</v>
      </c>
      <c r="CG237" s="85">
        <v>0</v>
      </c>
      <c r="CH237" s="85">
        <v>39507</v>
      </c>
      <c r="CI237" s="85">
        <v>19754</v>
      </c>
      <c r="CJ237" s="85">
        <v>0</v>
      </c>
      <c r="CK237" s="85">
        <v>0</v>
      </c>
      <c r="CL237" s="85">
        <v>15938</v>
      </c>
      <c r="CM237" s="85">
        <v>0</v>
      </c>
      <c r="CN237" s="85">
        <v>0</v>
      </c>
      <c r="CO237" s="91">
        <v>3743338</v>
      </c>
      <c r="CP237" s="91">
        <v>379</v>
      </c>
      <c r="CQ237" s="91">
        <v>9876.8799999999992</v>
      </c>
      <c r="CR237" s="91">
        <v>0</v>
      </c>
      <c r="CS237" s="91">
        <v>9876.8799999999992</v>
      </c>
      <c r="CT237" s="91">
        <v>367</v>
      </c>
      <c r="CU237" s="91">
        <v>3624815</v>
      </c>
      <c r="CV237" s="91">
        <v>0</v>
      </c>
      <c r="CW237" s="91">
        <v>13243</v>
      </c>
      <c r="CX237" s="91">
        <v>0</v>
      </c>
      <c r="CY237" s="91">
        <v>0</v>
      </c>
      <c r="CZ237" s="91">
        <v>0</v>
      </c>
      <c r="DA237" s="91">
        <v>0</v>
      </c>
      <c r="DB237" s="91">
        <v>680000</v>
      </c>
      <c r="DC237" s="91">
        <v>118523</v>
      </c>
      <c r="DD237" s="91">
        <v>0</v>
      </c>
      <c r="DE237" s="91">
        <v>4579632</v>
      </c>
      <c r="DF237" s="91">
        <v>2211007</v>
      </c>
      <c r="DG237" s="91">
        <v>2368625</v>
      </c>
      <c r="DH237" s="91">
        <v>2368625</v>
      </c>
      <c r="DI237" s="91">
        <v>141120</v>
      </c>
      <c r="DJ237" s="91">
        <v>2331</v>
      </c>
      <c r="DK237" s="91">
        <v>208077387</v>
      </c>
      <c r="DL237" s="91">
        <v>0</v>
      </c>
      <c r="DM237" s="91">
        <v>0</v>
      </c>
      <c r="DN237" s="91">
        <v>118523</v>
      </c>
      <c r="DO237" s="91">
        <v>0</v>
      </c>
      <c r="DP237" s="91">
        <v>0</v>
      </c>
      <c r="DQ237" s="91">
        <v>24528</v>
      </c>
      <c r="DR237" s="91">
        <v>0</v>
      </c>
      <c r="DS237" s="91">
        <v>0</v>
      </c>
      <c r="DT237" s="91">
        <v>0</v>
      </c>
      <c r="DU237" s="92">
        <v>3638058</v>
      </c>
      <c r="DV237" s="92">
        <v>367</v>
      </c>
      <c r="DW237" s="92">
        <v>9912.9599999999991</v>
      </c>
      <c r="DX237" s="92">
        <v>0</v>
      </c>
      <c r="DY237" s="92">
        <v>9912.9599999999991</v>
      </c>
      <c r="DZ237" s="92">
        <v>360</v>
      </c>
      <c r="EA237" s="92">
        <v>3638058</v>
      </c>
      <c r="EB237" s="92">
        <v>0</v>
      </c>
      <c r="EC237" s="92">
        <v>1234</v>
      </c>
      <c r="ED237" s="92">
        <v>0</v>
      </c>
      <c r="EE237" s="92">
        <v>0</v>
      </c>
      <c r="EF237" s="92">
        <v>0</v>
      </c>
      <c r="EG237" s="92">
        <v>0</v>
      </c>
      <c r="EH237" s="92">
        <v>820000</v>
      </c>
      <c r="EI237" s="92">
        <v>69391</v>
      </c>
      <c r="EJ237" s="92">
        <v>0</v>
      </c>
      <c r="EK237" s="92">
        <v>4545483</v>
      </c>
      <c r="EL237" s="92">
        <v>2042484</v>
      </c>
      <c r="EM237" s="92">
        <v>2502999</v>
      </c>
      <c r="EN237" s="92">
        <v>2493086</v>
      </c>
      <c r="EO237" s="92">
        <v>0</v>
      </c>
      <c r="EP237" s="92">
        <v>2387</v>
      </c>
      <c r="EQ237" s="92">
        <v>215634717</v>
      </c>
      <c r="ER237" s="92">
        <v>9913</v>
      </c>
      <c r="ES237" s="92">
        <v>0</v>
      </c>
      <c r="ET237" s="92">
        <v>69392</v>
      </c>
      <c r="EU237" s="92">
        <v>0</v>
      </c>
      <c r="EV237" s="92">
        <v>0</v>
      </c>
      <c r="EW237" s="92">
        <v>16800</v>
      </c>
      <c r="EX237" s="92">
        <v>0</v>
      </c>
      <c r="EY237" s="92">
        <v>0</v>
      </c>
      <c r="EZ237" s="92">
        <v>0</v>
      </c>
      <c r="FA237" s="88">
        <v>3569900</v>
      </c>
      <c r="FB237" s="88">
        <v>360</v>
      </c>
      <c r="FC237" s="88">
        <v>9916.39</v>
      </c>
      <c r="FD237" s="88">
        <v>175</v>
      </c>
      <c r="FE237" s="88">
        <v>10091.39</v>
      </c>
      <c r="FF237" s="88">
        <v>351</v>
      </c>
      <c r="FG237" s="88">
        <v>3542078</v>
      </c>
      <c r="FH237" s="88">
        <v>27822</v>
      </c>
      <c r="FI237" s="88">
        <v>0</v>
      </c>
      <c r="FJ237" s="88">
        <v>0</v>
      </c>
      <c r="FK237" s="88">
        <v>0</v>
      </c>
      <c r="FL237" s="88">
        <v>0</v>
      </c>
      <c r="FM237" s="88">
        <v>0</v>
      </c>
      <c r="FN237" s="88">
        <v>820000</v>
      </c>
      <c r="FO237" s="88">
        <v>90823</v>
      </c>
      <c r="FP237" s="88">
        <v>0</v>
      </c>
      <c r="FQ237" s="88">
        <v>0</v>
      </c>
      <c r="FR237" s="88">
        <v>19265</v>
      </c>
      <c r="FS237" s="88">
        <v>0</v>
      </c>
      <c r="FT237" s="88">
        <v>0</v>
      </c>
      <c r="FU237" s="88">
        <v>17384</v>
      </c>
      <c r="FV237" s="88">
        <v>0</v>
      </c>
      <c r="FW237" s="88">
        <v>4517372</v>
      </c>
      <c r="FX237" s="88">
        <v>2052909</v>
      </c>
      <c r="FY237" s="88">
        <v>2464463</v>
      </c>
      <c r="FZ237" s="88">
        <v>2464463</v>
      </c>
      <c r="GA237" s="88">
        <v>0</v>
      </c>
      <c r="GB237" s="88">
        <v>227368494</v>
      </c>
      <c r="GC237" s="88">
        <v>0</v>
      </c>
      <c r="GD237" s="88">
        <v>0</v>
      </c>
      <c r="GE237" s="93">
        <v>3542078</v>
      </c>
      <c r="GF237" s="93">
        <v>351</v>
      </c>
      <c r="GG237" s="93">
        <v>10091.39</v>
      </c>
      <c r="GH237" s="93">
        <v>179</v>
      </c>
      <c r="GI237" s="93">
        <v>10270.39</v>
      </c>
      <c r="GJ237" s="93">
        <v>350</v>
      </c>
      <c r="GK237" s="93">
        <v>3594637</v>
      </c>
      <c r="GL237" s="93">
        <v>0</v>
      </c>
      <c r="GM237" s="93">
        <v>0</v>
      </c>
      <c r="GN237" s="93">
        <v>0</v>
      </c>
      <c r="GO237" s="93">
        <v>0</v>
      </c>
      <c r="GP237" s="93">
        <v>0</v>
      </c>
      <c r="GQ237" s="93">
        <v>0</v>
      </c>
      <c r="GR237" s="93">
        <v>820000</v>
      </c>
      <c r="GS237" s="93">
        <v>10270</v>
      </c>
      <c r="GT237" s="93">
        <v>0</v>
      </c>
      <c r="GU237" s="93">
        <v>0</v>
      </c>
      <c r="GV237" s="93">
        <v>0</v>
      </c>
      <c r="GW237" s="93">
        <v>0</v>
      </c>
      <c r="GX237" s="93">
        <v>0</v>
      </c>
      <c r="GY237" s="93">
        <v>8946</v>
      </c>
      <c r="GZ237" s="93">
        <v>0</v>
      </c>
      <c r="HA237" s="93">
        <v>4433853</v>
      </c>
      <c r="HB237" s="93">
        <v>2103855</v>
      </c>
      <c r="HC237" s="93">
        <v>2329998</v>
      </c>
      <c r="HD237" s="93">
        <v>2329998</v>
      </c>
      <c r="HE237" s="93">
        <v>0</v>
      </c>
      <c r="HF237" s="93">
        <v>232100403</v>
      </c>
      <c r="HG237" s="93">
        <v>0</v>
      </c>
      <c r="HH237" s="93">
        <v>0</v>
      </c>
      <c r="HI237" s="65">
        <v>3594637</v>
      </c>
      <c r="HJ237" s="65">
        <v>350</v>
      </c>
      <c r="HK237" s="65">
        <v>10270.39</v>
      </c>
      <c r="HL237" s="65">
        <v>0</v>
      </c>
      <c r="HM237" s="65">
        <v>10270.39</v>
      </c>
      <c r="HN237" s="65">
        <v>344</v>
      </c>
      <c r="HO237" s="65">
        <v>3533014</v>
      </c>
      <c r="HP237" s="65">
        <v>61623</v>
      </c>
      <c r="HQ237" s="65">
        <v>0</v>
      </c>
      <c r="HR237" s="65">
        <v>0</v>
      </c>
      <c r="HS237" s="65">
        <v>0</v>
      </c>
      <c r="HT237" s="65">
        <v>0</v>
      </c>
      <c r="HU237" s="65">
        <v>0</v>
      </c>
      <c r="HV237" s="65">
        <v>820000</v>
      </c>
      <c r="HW237" s="65">
        <v>61622</v>
      </c>
      <c r="HX237" s="65">
        <v>0</v>
      </c>
      <c r="HY237" s="65">
        <v>0</v>
      </c>
      <c r="HZ237" s="65">
        <v>1838</v>
      </c>
      <c r="IA237" s="65">
        <v>0</v>
      </c>
      <c r="IB237" s="65">
        <v>0</v>
      </c>
      <c r="IC237" s="65">
        <v>8751</v>
      </c>
      <c r="ID237" s="65">
        <v>0</v>
      </c>
      <c r="IE237" s="65">
        <v>4486848</v>
      </c>
      <c r="IF237" s="65">
        <v>2356286</v>
      </c>
      <c r="IG237" s="65">
        <v>2130562</v>
      </c>
      <c r="IH237" s="65">
        <v>2130562</v>
      </c>
      <c r="II237" s="65">
        <v>0</v>
      </c>
      <c r="IJ237" s="65">
        <v>250561757</v>
      </c>
      <c r="IK237" s="65">
        <v>0</v>
      </c>
      <c r="IL237" s="65">
        <v>0</v>
      </c>
      <c r="IM237" s="90">
        <v>3533014</v>
      </c>
      <c r="IN237" s="90">
        <v>344</v>
      </c>
      <c r="IO237" s="90">
        <v>10270.39</v>
      </c>
      <c r="IP237" s="90">
        <v>0</v>
      </c>
      <c r="IQ237" s="90">
        <v>10270.39</v>
      </c>
      <c r="IR237" s="90">
        <v>337</v>
      </c>
      <c r="IS237" s="90">
        <v>3461121</v>
      </c>
      <c r="IT237" s="90">
        <v>71893</v>
      </c>
      <c r="IU237" s="90">
        <v>0</v>
      </c>
      <c r="IV237" s="90">
        <v>50378</v>
      </c>
      <c r="IW237" s="90">
        <v>0</v>
      </c>
      <c r="IX237" s="90">
        <v>0</v>
      </c>
      <c r="IY237" s="90">
        <v>820000</v>
      </c>
      <c r="IZ237" s="90">
        <v>280000</v>
      </c>
      <c r="JA237" s="90">
        <v>71893</v>
      </c>
      <c r="JB237" s="90">
        <v>0</v>
      </c>
      <c r="JC237" s="90">
        <v>0</v>
      </c>
      <c r="JD237" s="90">
        <v>1950</v>
      </c>
      <c r="JE237" s="90">
        <v>0</v>
      </c>
      <c r="JF237" s="90">
        <v>0</v>
      </c>
      <c r="JG237" s="90">
        <v>8399</v>
      </c>
      <c r="JH237" s="90">
        <v>0</v>
      </c>
      <c r="JI237" s="90">
        <v>4765634</v>
      </c>
      <c r="JJ237" s="90">
        <v>2198703</v>
      </c>
      <c r="JK237" s="90">
        <v>2566931</v>
      </c>
      <c r="JL237" s="90">
        <v>2566931</v>
      </c>
      <c r="JM237" s="90">
        <v>0</v>
      </c>
      <c r="JN237" s="90">
        <v>297556508</v>
      </c>
      <c r="JO237" s="90">
        <v>0</v>
      </c>
      <c r="JP237" s="90">
        <v>0</v>
      </c>
      <c r="JQ237" s="100">
        <v>4331499</v>
      </c>
      <c r="JR237" s="100">
        <v>337</v>
      </c>
      <c r="JS237" s="100">
        <v>12853.11</v>
      </c>
      <c r="JT237" s="100">
        <v>325</v>
      </c>
      <c r="JU237" s="100">
        <v>13178.11</v>
      </c>
      <c r="JV237" s="100">
        <v>328</v>
      </c>
      <c r="JW237" s="100">
        <v>4322420</v>
      </c>
      <c r="JX237" s="100">
        <v>9079</v>
      </c>
      <c r="JY237" s="100">
        <v>0</v>
      </c>
      <c r="JZ237" s="100">
        <v>0</v>
      </c>
      <c r="KA237" s="100">
        <v>0</v>
      </c>
      <c r="KB237" s="100">
        <v>0</v>
      </c>
      <c r="KC237" s="100">
        <v>0</v>
      </c>
      <c r="KD237" s="100">
        <v>280000</v>
      </c>
      <c r="KE237" s="100">
        <v>118603</v>
      </c>
      <c r="KF237" s="100">
        <v>0</v>
      </c>
      <c r="KG237" s="100">
        <v>0</v>
      </c>
      <c r="KH237" s="100">
        <v>6174</v>
      </c>
      <c r="KI237" s="100">
        <v>0</v>
      </c>
      <c r="KJ237" s="100">
        <v>0</v>
      </c>
      <c r="KK237" s="100">
        <v>0</v>
      </c>
      <c r="KL237" s="100">
        <v>0</v>
      </c>
      <c r="KM237" s="100">
        <v>4736276</v>
      </c>
      <c r="KN237" s="100">
        <v>2085826</v>
      </c>
      <c r="KO237" s="100">
        <v>2650450</v>
      </c>
      <c r="KP237" s="100">
        <v>2641372</v>
      </c>
      <c r="KQ237" s="100">
        <v>0</v>
      </c>
      <c r="KR237" s="100">
        <v>342101798</v>
      </c>
      <c r="KS237" s="100">
        <v>9078</v>
      </c>
      <c r="KT237" s="100">
        <v>0</v>
      </c>
    </row>
    <row r="238" spans="1:306" x14ac:dyDescent="0.25">
      <c r="A238" s="61">
        <v>3787</v>
      </c>
      <c r="B238" s="61" t="s">
        <v>252</v>
      </c>
      <c r="C238" s="61">
        <v>20206691</v>
      </c>
      <c r="D238" s="61">
        <v>2092</v>
      </c>
      <c r="E238" s="61">
        <v>9659.0300000000007</v>
      </c>
      <c r="F238" s="61">
        <v>75</v>
      </c>
      <c r="G238" s="61">
        <v>9734.0300000000007</v>
      </c>
      <c r="H238" s="61">
        <v>2061</v>
      </c>
      <c r="I238" s="61">
        <v>20061836</v>
      </c>
      <c r="J238" s="61">
        <v>0</v>
      </c>
      <c r="K238" s="61">
        <v>143750</v>
      </c>
      <c r="L238" s="61">
        <v>0</v>
      </c>
      <c r="M238" s="61">
        <v>0</v>
      </c>
      <c r="N238" s="61">
        <v>0</v>
      </c>
      <c r="O238" s="61">
        <v>0</v>
      </c>
      <c r="P238" s="61">
        <v>0</v>
      </c>
      <c r="Q238" s="61">
        <v>301755</v>
      </c>
      <c r="R238" s="61">
        <v>33700</v>
      </c>
      <c r="S238" s="61">
        <v>20686509</v>
      </c>
      <c r="T238" s="61">
        <v>11904877</v>
      </c>
      <c r="U238" s="61">
        <v>8781632</v>
      </c>
      <c r="V238" s="61">
        <v>8781632</v>
      </c>
      <c r="W238" s="61">
        <v>945013</v>
      </c>
      <c r="X238" s="61">
        <v>12659</v>
      </c>
      <c r="Y238" s="61">
        <v>949305214</v>
      </c>
      <c r="Z238" s="61">
        <v>0</v>
      </c>
      <c r="AA238" s="61">
        <v>0</v>
      </c>
      <c r="AB238" s="61">
        <v>144855</v>
      </c>
      <c r="AC238" s="61">
        <v>0</v>
      </c>
      <c r="AD238" s="61">
        <v>613</v>
      </c>
      <c r="AE238" s="94">
        <v>20205586</v>
      </c>
      <c r="AF238" s="94">
        <v>2061</v>
      </c>
      <c r="AG238" s="94">
        <v>9803.7800000000007</v>
      </c>
      <c r="AH238" s="94">
        <v>0</v>
      </c>
      <c r="AI238" s="94">
        <v>9803.7800000000007</v>
      </c>
      <c r="AJ238" s="94">
        <v>2058</v>
      </c>
      <c r="AK238" s="94">
        <v>20176179</v>
      </c>
      <c r="AL238" s="94">
        <v>0</v>
      </c>
      <c r="AM238" s="94">
        <v>101255</v>
      </c>
      <c r="AN238" s="94">
        <v>0</v>
      </c>
      <c r="AO238" s="94">
        <v>0</v>
      </c>
      <c r="AP238" s="94">
        <v>0</v>
      </c>
      <c r="AQ238" s="94">
        <v>0</v>
      </c>
      <c r="AR238" s="94">
        <v>0</v>
      </c>
      <c r="AS238" s="94">
        <v>29411</v>
      </c>
      <c r="AT238" s="94">
        <v>21827</v>
      </c>
      <c r="AU238" s="94">
        <v>20412706</v>
      </c>
      <c r="AV238" s="94">
        <v>11619513</v>
      </c>
      <c r="AW238" s="94">
        <v>8793193</v>
      </c>
      <c r="AX238" s="94">
        <v>8773559</v>
      </c>
      <c r="AY238" s="94">
        <v>725611</v>
      </c>
      <c r="AZ238" s="94">
        <v>11367</v>
      </c>
      <c r="BA238" s="94">
        <v>991143225</v>
      </c>
      <c r="BB238" s="94">
        <v>19634</v>
      </c>
      <c r="BC238" s="94">
        <v>0</v>
      </c>
      <c r="BD238" s="94">
        <v>29407</v>
      </c>
      <c r="BE238" s="94">
        <v>0</v>
      </c>
      <c r="BF238" s="94">
        <v>44823</v>
      </c>
      <c r="BG238" s="94">
        <v>9804</v>
      </c>
      <c r="BH238" s="94">
        <v>0</v>
      </c>
      <c r="BI238" s="94">
        <v>0</v>
      </c>
      <c r="BJ238" s="85">
        <v>20277434</v>
      </c>
      <c r="BK238" s="85">
        <v>2058</v>
      </c>
      <c r="BL238" s="85">
        <v>9852.98</v>
      </c>
      <c r="BM238" s="85">
        <v>0</v>
      </c>
      <c r="BN238" s="85">
        <v>9852.98</v>
      </c>
      <c r="BO238" s="85">
        <v>2030</v>
      </c>
      <c r="BP238" s="85">
        <v>20001549</v>
      </c>
      <c r="BQ238" s="85">
        <v>0</v>
      </c>
      <c r="BR238" s="85">
        <v>44897</v>
      </c>
      <c r="BS238" s="85">
        <v>0</v>
      </c>
      <c r="BT238" s="85">
        <v>0</v>
      </c>
      <c r="BU238" s="85">
        <v>0</v>
      </c>
      <c r="BV238" s="85">
        <v>0</v>
      </c>
      <c r="BW238" s="85">
        <v>0</v>
      </c>
      <c r="BX238" s="85">
        <v>275883</v>
      </c>
      <c r="BY238" s="85">
        <v>4292</v>
      </c>
      <c r="BZ238" s="85">
        <v>20637829</v>
      </c>
      <c r="CA238" s="85">
        <v>12135551</v>
      </c>
      <c r="CB238" s="85">
        <v>8502278</v>
      </c>
      <c r="CC238" s="85">
        <v>8492425</v>
      </c>
      <c r="CD238" s="85">
        <v>976814</v>
      </c>
      <c r="CE238" s="85">
        <v>8170</v>
      </c>
      <c r="CF238" s="85">
        <v>1026841203</v>
      </c>
      <c r="CG238" s="85">
        <v>9853</v>
      </c>
      <c r="CH238" s="85">
        <v>0</v>
      </c>
      <c r="CI238" s="85">
        <v>275885</v>
      </c>
      <c r="CJ238" s="85">
        <v>18468</v>
      </c>
      <c r="CK238" s="85">
        <v>16855</v>
      </c>
      <c r="CL238" s="85">
        <v>0</v>
      </c>
      <c r="CM238" s="85">
        <v>0</v>
      </c>
      <c r="CN238" s="85">
        <v>0</v>
      </c>
      <c r="CO238" s="91">
        <v>20046446</v>
      </c>
      <c r="CP238" s="91">
        <v>2030</v>
      </c>
      <c r="CQ238" s="91">
        <v>9875.1</v>
      </c>
      <c r="CR238" s="91">
        <v>0</v>
      </c>
      <c r="CS238" s="91">
        <v>9875.1</v>
      </c>
      <c r="CT238" s="91">
        <v>2013</v>
      </c>
      <c r="CU238" s="91">
        <v>19878576</v>
      </c>
      <c r="CV238" s="91">
        <v>0</v>
      </c>
      <c r="CW238" s="91">
        <v>162886</v>
      </c>
      <c r="CX238" s="91">
        <v>0</v>
      </c>
      <c r="CY238" s="91">
        <v>0</v>
      </c>
      <c r="CZ238" s="91">
        <v>0</v>
      </c>
      <c r="DA238" s="91">
        <v>0</v>
      </c>
      <c r="DB238" s="91">
        <v>0</v>
      </c>
      <c r="DC238" s="91">
        <v>167877</v>
      </c>
      <c r="DD238" s="91">
        <v>151651</v>
      </c>
      <c r="DE238" s="91">
        <v>20560051</v>
      </c>
      <c r="DF238" s="91">
        <v>11449334</v>
      </c>
      <c r="DG238" s="91">
        <v>9110717</v>
      </c>
      <c r="DH238" s="91">
        <v>9150217</v>
      </c>
      <c r="DI238" s="91">
        <v>774125</v>
      </c>
      <c r="DJ238" s="91">
        <v>8290</v>
      </c>
      <c r="DK238" s="91">
        <v>1056482545</v>
      </c>
      <c r="DL238" s="91">
        <v>0</v>
      </c>
      <c r="DM238" s="91">
        <v>39500</v>
      </c>
      <c r="DN238" s="91">
        <v>167870</v>
      </c>
      <c r="DO238" s="91">
        <v>7759</v>
      </c>
      <c r="DP238" s="91">
        <v>15902</v>
      </c>
      <c r="DQ238" s="91">
        <v>7530</v>
      </c>
      <c r="DR238" s="91">
        <v>0</v>
      </c>
      <c r="DS238" s="91">
        <v>0</v>
      </c>
      <c r="DT238" s="91">
        <v>0</v>
      </c>
      <c r="DU238" s="92">
        <v>20041462</v>
      </c>
      <c r="DV238" s="92">
        <v>2013</v>
      </c>
      <c r="DW238" s="92">
        <v>9956.02</v>
      </c>
      <c r="DX238" s="92">
        <v>0</v>
      </c>
      <c r="DY238" s="92">
        <v>9956.02</v>
      </c>
      <c r="DZ238" s="92">
        <v>1985</v>
      </c>
      <c r="EA238" s="92">
        <v>20041462</v>
      </c>
      <c r="EB238" s="92">
        <v>0</v>
      </c>
      <c r="EC238" s="92">
        <v>17208</v>
      </c>
      <c r="ED238" s="92">
        <v>0</v>
      </c>
      <c r="EE238" s="92">
        <v>0</v>
      </c>
      <c r="EF238" s="92">
        <v>0</v>
      </c>
      <c r="EG238" s="92">
        <v>0</v>
      </c>
      <c r="EH238" s="92">
        <v>0</v>
      </c>
      <c r="EI238" s="92">
        <v>278769</v>
      </c>
      <c r="EJ238" s="92">
        <v>947344</v>
      </c>
      <c r="EK238" s="92">
        <v>21375775</v>
      </c>
      <c r="EL238" s="92">
        <v>11799460</v>
      </c>
      <c r="EM238" s="92">
        <v>9576316</v>
      </c>
      <c r="EN238" s="92">
        <v>9576315</v>
      </c>
      <c r="EO238" s="92">
        <v>846488</v>
      </c>
      <c r="EP238" s="92">
        <v>8491</v>
      </c>
      <c r="EQ238" s="92">
        <v>1106903544</v>
      </c>
      <c r="ER238" s="92">
        <v>0</v>
      </c>
      <c r="ES238" s="92">
        <v>0</v>
      </c>
      <c r="ET238" s="92">
        <v>278762</v>
      </c>
      <c r="EU238" s="92">
        <v>1668</v>
      </c>
      <c r="EV238" s="92">
        <v>57662</v>
      </c>
      <c r="EW238" s="92">
        <v>31662</v>
      </c>
      <c r="EX238" s="92">
        <v>0</v>
      </c>
      <c r="EY238" s="92">
        <v>0</v>
      </c>
      <c r="EZ238" s="92">
        <v>0</v>
      </c>
      <c r="FA238" s="88">
        <v>19779908</v>
      </c>
      <c r="FB238" s="88">
        <v>1985</v>
      </c>
      <c r="FC238" s="88">
        <v>9964.69</v>
      </c>
      <c r="FD238" s="88">
        <v>175</v>
      </c>
      <c r="FE238" s="88">
        <v>10139.69</v>
      </c>
      <c r="FF238" s="88">
        <v>1990</v>
      </c>
      <c r="FG238" s="88">
        <v>20177983</v>
      </c>
      <c r="FH238" s="88">
        <v>0</v>
      </c>
      <c r="FI238" s="88">
        <v>0</v>
      </c>
      <c r="FJ238" s="88">
        <v>24870</v>
      </c>
      <c r="FK238" s="88">
        <v>0</v>
      </c>
      <c r="FL238" s="88">
        <v>0</v>
      </c>
      <c r="FM238" s="88">
        <v>0</v>
      </c>
      <c r="FN238" s="88">
        <v>0</v>
      </c>
      <c r="FO238" s="88">
        <v>0</v>
      </c>
      <c r="FP238" s="88">
        <v>947279</v>
      </c>
      <c r="FQ238" s="88">
        <v>0</v>
      </c>
      <c r="FR238" s="88">
        <v>0</v>
      </c>
      <c r="FS238" s="88">
        <v>0</v>
      </c>
      <c r="FT238" s="88">
        <v>0</v>
      </c>
      <c r="FU238" s="88">
        <v>53591</v>
      </c>
      <c r="FV238" s="88">
        <v>12723</v>
      </c>
      <c r="FW238" s="88">
        <v>21216446</v>
      </c>
      <c r="FX238" s="88">
        <v>12011569</v>
      </c>
      <c r="FY238" s="88">
        <v>9204877</v>
      </c>
      <c r="FZ238" s="88">
        <v>9215017</v>
      </c>
      <c r="GA238" s="88">
        <v>843313</v>
      </c>
      <c r="GB238" s="88">
        <v>1159838236</v>
      </c>
      <c r="GC238" s="88">
        <v>0</v>
      </c>
      <c r="GD238" s="88">
        <v>10140</v>
      </c>
      <c r="GE238" s="93">
        <v>20202853</v>
      </c>
      <c r="GF238" s="93">
        <v>1990</v>
      </c>
      <c r="GG238" s="93">
        <v>10152.19</v>
      </c>
      <c r="GH238" s="93">
        <v>179</v>
      </c>
      <c r="GI238" s="93">
        <v>10331.19</v>
      </c>
      <c r="GJ238" s="93">
        <v>1985</v>
      </c>
      <c r="GK238" s="93">
        <v>20507412</v>
      </c>
      <c r="GL238" s="93">
        <v>0</v>
      </c>
      <c r="GM238" s="93">
        <v>0</v>
      </c>
      <c r="GN238" s="93">
        <v>89984</v>
      </c>
      <c r="GO238" s="93">
        <v>0</v>
      </c>
      <c r="GP238" s="93">
        <v>0</v>
      </c>
      <c r="GQ238" s="93">
        <v>0</v>
      </c>
      <c r="GR238" s="93">
        <v>0</v>
      </c>
      <c r="GS238" s="93">
        <v>51656</v>
      </c>
      <c r="GT238" s="93">
        <v>898300</v>
      </c>
      <c r="GU238" s="93">
        <v>0</v>
      </c>
      <c r="GV238" s="93">
        <v>0</v>
      </c>
      <c r="GW238" s="93">
        <v>0</v>
      </c>
      <c r="GX238" s="93">
        <v>0</v>
      </c>
      <c r="GY238" s="93">
        <v>129942</v>
      </c>
      <c r="GZ238" s="93">
        <v>12977</v>
      </c>
      <c r="HA238" s="93">
        <v>21690271</v>
      </c>
      <c r="HB238" s="93">
        <v>12634627</v>
      </c>
      <c r="HC238" s="93">
        <v>9055644</v>
      </c>
      <c r="HD238" s="93">
        <v>9055644</v>
      </c>
      <c r="HE238" s="93">
        <v>1568375</v>
      </c>
      <c r="HF238" s="93">
        <v>1224697994</v>
      </c>
      <c r="HG238" s="93">
        <v>0</v>
      </c>
      <c r="HH238" s="93">
        <v>0</v>
      </c>
      <c r="HI238" s="65">
        <v>20597396</v>
      </c>
      <c r="HJ238" s="65">
        <v>1985</v>
      </c>
      <c r="HK238" s="65">
        <v>10376.52</v>
      </c>
      <c r="HL238" s="65">
        <v>0</v>
      </c>
      <c r="HM238" s="65">
        <v>10376.52</v>
      </c>
      <c r="HN238" s="65">
        <v>1981</v>
      </c>
      <c r="HO238" s="65">
        <v>20555886</v>
      </c>
      <c r="HP238" s="65">
        <v>41510</v>
      </c>
      <c r="HQ238" s="65">
        <v>0</v>
      </c>
      <c r="HR238" s="65">
        <v>31883</v>
      </c>
      <c r="HS238" s="65">
        <v>0</v>
      </c>
      <c r="HT238" s="65">
        <v>0</v>
      </c>
      <c r="HU238" s="65">
        <v>0</v>
      </c>
      <c r="HV238" s="65">
        <v>0</v>
      </c>
      <c r="HW238" s="65">
        <v>41506</v>
      </c>
      <c r="HX238" s="65">
        <v>896137</v>
      </c>
      <c r="HY238" s="65">
        <v>0</v>
      </c>
      <c r="HZ238" s="65">
        <v>21939</v>
      </c>
      <c r="IA238" s="65">
        <v>0</v>
      </c>
      <c r="IB238" s="65">
        <v>0</v>
      </c>
      <c r="IC238" s="65">
        <v>140128</v>
      </c>
      <c r="ID238" s="65">
        <v>8336</v>
      </c>
      <c r="IE238" s="65">
        <v>21737325</v>
      </c>
      <c r="IF238" s="65">
        <v>13646778</v>
      </c>
      <c r="IG238" s="65">
        <v>8090547</v>
      </c>
      <c r="IH238" s="65">
        <v>8080171</v>
      </c>
      <c r="II238" s="65">
        <v>2476513</v>
      </c>
      <c r="IJ238" s="65">
        <v>1302509652</v>
      </c>
      <c r="IK238" s="65">
        <v>10376</v>
      </c>
      <c r="IL238" s="65">
        <v>0</v>
      </c>
      <c r="IM238" s="90">
        <v>20587769</v>
      </c>
      <c r="IN238" s="90">
        <v>1981</v>
      </c>
      <c r="IO238" s="90">
        <v>10392.61</v>
      </c>
      <c r="IP238" s="90">
        <v>0</v>
      </c>
      <c r="IQ238" s="90">
        <v>10392.61</v>
      </c>
      <c r="IR238" s="90">
        <v>1963</v>
      </c>
      <c r="IS238" s="90">
        <v>20400693</v>
      </c>
      <c r="IT238" s="90">
        <v>187076</v>
      </c>
      <c r="IU238" s="90">
        <v>0</v>
      </c>
      <c r="IV238" s="90">
        <v>10380</v>
      </c>
      <c r="IW238" s="90">
        <v>0</v>
      </c>
      <c r="IX238" s="90">
        <v>0</v>
      </c>
      <c r="IY238" s="90">
        <v>0</v>
      </c>
      <c r="IZ238" s="90">
        <v>0</v>
      </c>
      <c r="JA238" s="90">
        <v>187067</v>
      </c>
      <c r="JB238" s="90">
        <v>894276</v>
      </c>
      <c r="JC238" s="90">
        <v>0</v>
      </c>
      <c r="JD238" s="90">
        <v>0</v>
      </c>
      <c r="JE238" s="90">
        <v>0</v>
      </c>
      <c r="JF238" s="90">
        <v>0</v>
      </c>
      <c r="JG238" s="90">
        <v>176688</v>
      </c>
      <c r="JH238" s="90">
        <v>21475</v>
      </c>
      <c r="JI238" s="90">
        <v>21877655</v>
      </c>
      <c r="JJ238" s="90">
        <v>14206300</v>
      </c>
      <c r="JK238" s="90">
        <v>7671355</v>
      </c>
      <c r="JL238" s="90">
        <v>7671355</v>
      </c>
      <c r="JM238" s="90">
        <v>1312687</v>
      </c>
      <c r="JN238" s="90">
        <v>1419150111</v>
      </c>
      <c r="JO238" s="90">
        <v>0</v>
      </c>
      <c r="JP238" s="90">
        <v>0</v>
      </c>
      <c r="JQ238" s="100">
        <v>20421466</v>
      </c>
      <c r="JR238" s="100">
        <v>1964</v>
      </c>
      <c r="JS238" s="100">
        <v>10397.9</v>
      </c>
      <c r="JT238" s="100">
        <v>602.1</v>
      </c>
      <c r="JU238" s="100">
        <v>11000</v>
      </c>
      <c r="JV238" s="100">
        <v>1950</v>
      </c>
      <c r="JW238" s="100">
        <v>21450000</v>
      </c>
      <c r="JX238" s="100">
        <v>0</v>
      </c>
      <c r="JY238" s="100">
        <v>0</v>
      </c>
      <c r="JZ238" s="100">
        <v>21929</v>
      </c>
      <c r="KA238" s="100">
        <v>0</v>
      </c>
      <c r="KB238" s="100">
        <v>0</v>
      </c>
      <c r="KC238" s="100">
        <v>0</v>
      </c>
      <c r="KD238" s="100">
        <v>0</v>
      </c>
      <c r="KE238" s="100">
        <v>154000</v>
      </c>
      <c r="KF238" s="100">
        <v>895590</v>
      </c>
      <c r="KG238" s="100">
        <v>0</v>
      </c>
      <c r="KH238" s="100">
        <v>10818</v>
      </c>
      <c r="KI238" s="100">
        <v>0</v>
      </c>
      <c r="KJ238" s="100">
        <v>0</v>
      </c>
      <c r="KK238" s="100">
        <v>223794</v>
      </c>
      <c r="KL238" s="100">
        <v>9893</v>
      </c>
      <c r="KM238" s="100">
        <v>22766024</v>
      </c>
      <c r="KN238" s="100">
        <v>14612638</v>
      </c>
      <c r="KO238" s="100">
        <v>8153386</v>
      </c>
      <c r="KP238" s="100">
        <v>8153386</v>
      </c>
      <c r="KQ238" s="100">
        <v>1368262</v>
      </c>
      <c r="KR238" s="100">
        <v>1609054203</v>
      </c>
      <c r="KS238" s="100">
        <v>0</v>
      </c>
      <c r="KT238" s="100">
        <v>0</v>
      </c>
    </row>
    <row r="239" spans="1:306" x14ac:dyDescent="0.25">
      <c r="A239" s="61">
        <v>3794</v>
      </c>
      <c r="B239" s="61" t="s">
        <v>253</v>
      </c>
      <c r="C239" s="61">
        <v>21442499</v>
      </c>
      <c r="D239" s="61">
        <v>2334</v>
      </c>
      <c r="E239" s="61">
        <v>9187.02</v>
      </c>
      <c r="F239" s="61">
        <v>75</v>
      </c>
      <c r="G239" s="61">
        <v>9262.02</v>
      </c>
      <c r="H239" s="61">
        <v>2381</v>
      </c>
      <c r="I239" s="61">
        <v>22052870</v>
      </c>
      <c r="J239" s="61">
        <v>9156</v>
      </c>
      <c r="K239" s="61">
        <v>87747</v>
      </c>
      <c r="L239" s="61">
        <v>0</v>
      </c>
      <c r="M239" s="61">
        <v>0</v>
      </c>
      <c r="N239" s="61">
        <v>0</v>
      </c>
      <c r="O239" s="61">
        <v>0</v>
      </c>
      <c r="P239" s="61">
        <v>0</v>
      </c>
      <c r="Q239" s="61">
        <v>0</v>
      </c>
      <c r="R239" s="61">
        <v>0</v>
      </c>
      <c r="S239" s="61">
        <v>22149773</v>
      </c>
      <c r="T239" s="61">
        <v>12024428</v>
      </c>
      <c r="U239" s="61">
        <v>10125345</v>
      </c>
      <c r="V239" s="61">
        <v>10125345</v>
      </c>
      <c r="W239" s="61">
        <v>2831194</v>
      </c>
      <c r="X239" s="61">
        <v>10051</v>
      </c>
      <c r="Y239" s="61">
        <v>1215447671</v>
      </c>
      <c r="Z239" s="61">
        <v>0</v>
      </c>
      <c r="AA239" s="61">
        <v>0</v>
      </c>
      <c r="AB239" s="61">
        <v>0</v>
      </c>
      <c r="AC239" s="61">
        <v>0</v>
      </c>
      <c r="AD239" s="61">
        <v>0</v>
      </c>
      <c r="AE239" s="94">
        <v>22149773</v>
      </c>
      <c r="AF239" s="94">
        <v>2381</v>
      </c>
      <c r="AG239" s="94">
        <v>9302.7199999999993</v>
      </c>
      <c r="AH239" s="94">
        <v>0</v>
      </c>
      <c r="AI239" s="94">
        <v>9302.7199999999993</v>
      </c>
      <c r="AJ239" s="94">
        <v>2404</v>
      </c>
      <c r="AK239" s="94">
        <v>22363739</v>
      </c>
      <c r="AL239" s="94">
        <v>0</v>
      </c>
      <c r="AM239" s="94">
        <v>53336</v>
      </c>
      <c r="AN239" s="94">
        <v>0</v>
      </c>
      <c r="AO239" s="94">
        <v>0</v>
      </c>
      <c r="AP239" s="94">
        <v>0</v>
      </c>
      <c r="AQ239" s="94">
        <v>0</v>
      </c>
      <c r="AR239" s="94">
        <v>0</v>
      </c>
      <c r="AS239" s="94">
        <v>0</v>
      </c>
      <c r="AT239" s="94">
        <v>0</v>
      </c>
      <c r="AU239" s="94">
        <v>22417541</v>
      </c>
      <c r="AV239" s="94">
        <v>13154945</v>
      </c>
      <c r="AW239" s="94">
        <v>9262596</v>
      </c>
      <c r="AX239" s="94">
        <v>9262596</v>
      </c>
      <c r="AY239" s="94">
        <v>2830024</v>
      </c>
      <c r="AZ239" s="94">
        <v>7267</v>
      </c>
      <c r="BA239" s="94">
        <v>1246181350</v>
      </c>
      <c r="BB239" s="94">
        <v>0</v>
      </c>
      <c r="BC239" s="94">
        <v>0</v>
      </c>
      <c r="BD239" s="94">
        <v>0</v>
      </c>
      <c r="BE239" s="94">
        <v>466</v>
      </c>
      <c r="BF239" s="94">
        <v>0</v>
      </c>
      <c r="BG239" s="94">
        <v>0</v>
      </c>
      <c r="BH239" s="94">
        <v>0</v>
      </c>
      <c r="BI239" s="94">
        <v>0</v>
      </c>
      <c r="BJ239" s="85">
        <v>22417075</v>
      </c>
      <c r="BK239" s="85">
        <v>2404</v>
      </c>
      <c r="BL239" s="85">
        <v>9324.91</v>
      </c>
      <c r="BM239" s="85">
        <v>0</v>
      </c>
      <c r="BN239" s="85">
        <v>9324.91</v>
      </c>
      <c r="BO239" s="85">
        <v>2421</v>
      </c>
      <c r="BP239" s="85">
        <v>22575607</v>
      </c>
      <c r="BQ239" s="85">
        <v>0</v>
      </c>
      <c r="BR239" s="85">
        <v>38508</v>
      </c>
      <c r="BS239" s="85">
        <v>0</v>
      </c>
      <c r="BT239" s="85">
        <v>0</v>
      </c>
      <c r="BU239" s="85">
        <v>0</v>
      </c>
      <c r="BV239" s="85">
        <v>0</v>
      </c>
      <c r="BW239" s="85">
        <v>0</v>
      </c>
      <c r="BX239" s="85">
        <v>0</v>
      </c>
      <c r="BY239" s="85">
        <v>0</v>
      </c>
      <c r="BZ239" s="85">
        <v>22614115</v>
      </c>
      <c r="CA239" s="85">
        <v>13058695</v>
      </c>
      <c r="CB239" s="85">
        <v>9555420</v>
      </c>
      <c r="CC239" s="85">
        <v>9555420</v>
      </c>
      <c r="CD239" s="85">
        <v>2832664</v>
      </c>
      <c r="CE239" s="85">
        <v>6044</v>
      </c>
      <c r="CF239" s="85">
        <v>1311963699</v>
      </c>
      <c r="CG239" s="85">
        <v>0</v>
      </c>
      <c r="CH239" s="85">
        <v>0</v>
      </c>
      <c r="CI239" s="85">
        <v>0</v>
      </c>
      <c r="CJ239" s="85">
        <v>0</v>
      </c>
      <c r="CK239" s="85">
        <v>0</v>
      </c>
      <c r="CL239" s="85">
        <v>0</v>
      </c>
      <c r="CM239" s="85">
        <v>0</v>
      </c>
      <c r="CN239" s="85">
        <v>0</v>
      </c>
      <c r="CO239" s="91">
        <v>22614115</v>
      </c>
      <c r="CP239" s="91">
        <v>2421</v>
      </c>
      <c r="CQ239" s="91">
        <v>9340.82</v>
      </c>
      <c r="CR239" s="91">
        <v>0</v>
      </c>
      <c r="CS239" s="91">
        <v>9340.82</v>
      </c>
      <c r="CT239" s="91">
        <v>2406</v>
      </c>
      <c r="CU239" s="91">
        <v>22474013</v>
      </c>
      <c r="CV239" s="91">
        <v>0</v>
      </c>
      <c r="CW239" s="91">
        <v>22145</v>
      </c>
      <c r="CX239" s="91">
        <v>0</v>
      </c>
      <c r="CY239" s="91">
        <v>0</v>
      </c>
      <c r="CZ239" s="91">
        <v>0</v>
      </c>
      <c r="DA239" s="91">
        <v>0</v>
      </c>
      <c r="DB239" s="91">
        <v>0</v>
      </c>
      <c r="DC239" s="91">
        <v>140112</v>
      </c>
      <c r="DD239" s="91">
        <v>0</v>
      </c>
      <c r="DE239" s="91">
        <v>22793348</v>
      </c>
      <c r="DF239" s="91">
        <v>12827599</v>
      </c>
      <c r="DG239" s="91">
        <v>9965749</v>
      </c>
      <c r="DH239" s="91">
        <v>10012453</v>
      </c>
      <c r="DI239" s="91">
        <v>4096746</v>
      </c>
      <c r="DJ239" s="91">
        <v>6133</v>
      </c>
      <c r="DK239" s="91">
        <v>1347125502</v>
      </c>
      <c r="DL239" s="91">
        <v>0</v>
      </c>
      <c r="DM239" s="91">
        <v>46704</v>
      </c>
      <c r="DN239" s="91">
        <v>140102</v>
      </c>
      <c r="DO239" s="91">
        <v>674</v>
      </c>
      <c r="DP239" s="91">
        <v>8772</v>
      </c>
      <c r="DQ239" s="91">
        <v>7530</v>
      </c>
      <c r="DR239" s="91">
        <v>0</v>
      </c>
      <c r="DS239" s="91">
        <v>0</v>
      </c>
      <c r="DT239" s="91">
        <v>0</v>
      </c>
      <c r="DU239" s="92">
        <v>22496158</v>
      </c>
      <c r="DV239" s="92">
        <v>2406</v>
      </c>
      <c r="DW239" s="92">
        <v>9350.02</v>
      </c>
      <c r="DX239" s="92">
        <v>49.98</v>
      </c>
      <c r="DY239" s="92">
        <v>9400</v>
      </c>
      <c r="DZ239" s="92">
        <v>2403</v>
      </c>
      <c r="EA239" s="92">
        <v>22588200</v>
      </c>
      <c r="EB239" s="92">
        <v>0</v>
      </c>
      <c r="EC239" s="92">
        <v>72366</v>
      </c>
      <c r="ED239" s="92">
        <v>0</v>
      </c>
      <c r="EE239" s="92">
        <v>0</v>
      </c>
      <c r="EF239" s="92">
        <v>0</v>
      </c>
      <c r="EG239" s="92">
        <v>0</v>
      </c>
      <c r="EH239" s="92">
        <v>0</v>
      </c>
      <c r="EI239" s="92">
        <v>28200</v>
      </c>
      <c r="EJ239" s="92">
        <v>0</v>
      </c>
      <c r="EK239" s="92">
        <v>22717104</v>
      </c>
      <c r="EL239" s="92">
        <v>13405942</v>
      </c>
      <c r="EM239" s="92">
        <v>9311162</v>
      </c>
      <c r="EN239" s="92">
        <v>9311162</v>
      </c>
      <c r="EO239" s="92">
        <v>4070192</v>
      </c>
      <c r="EP239" s="92">
        <v>6281</v>
      </c>
      <c r="EQ239" s="92">
        <v>1416381721</v>
      </c>
      <c r="ER239" s="92">
        <v>0</v>
      </c>
      <c r="ES239" s="92">
        <v>0</v>
      </c>
      <c r="ET239" s="92">
        <v>0</v>
      </c>
      <c r="EU239" s="92">
        <v>1098</v>
      </c>
      <c r="EV239" s="92">
        <v>7055</v>
      </c>
      <c r="EW239" s="92">
        <v>7754</v>
      </c>
      <c r="EX239" s="92">
        <v>0</v>
      </c>
      <c r="EY239" s="92">
        <v>0</v>
      </c>
      <c r="EZ239" s="92">
        <v>12431</v>
      </c>
      <c r="FA239" s="88">
        <v>22660566</v>
      </c>
      <c r="FB239" s="88">
        <v>2403</v>
      </c>
      <c r="FC239" s="88">
        <v>9430.11</v>
      </c>
      <c r="FD239" s="88">
        <v>269.89</v>
      </c>
      <c r="FE239" s="88">
        <v>9700</v>
      </c>
      <c r="FF239" s="88">
        <v>2406</v>
      </c>
      <c r="FG239" s="88">
        <v>23338200</v>
      </c>
      <c r="FH239" s="88">
        <v>0</v>
      </c>
      <c r="FI239" s="88">
        <v>0</v>
      </c>
      <c r="FJ239" s="88">
        <v>0</v>
      </c>
      <c r="FK239" s="88">
        <v>0</v>
      </c>
      <c r="FL239" s="88">
        <v>0</v>
      </c>
      <c r="FM239" s="88">
        <v>0</v>
      </c>
      <c r="FN239" s="88">
        <v>0</v>
      </c>
      <c r="FO239" s="88">
        <v>0</v>
      </c>
      <c r="FP239" s="88">
        <v>0</v>
      </c>
      <c r="FQ239" s="88">
        <v>0</v>
      </c>
      <c r="FR239" s="88">
        <v>0</v>
      </c>
      <c r="FS239" s="88">
        <v>0</v>
      </c>
      <c r="FT239" s="88">
        <v>0</v>
      </c>
      <c r="FU239" s="88">
        <v>80460</v>
      </c>
      <c r="FV239" s="88">
        <v>25446</v>
      </c>
      <c r="FW239" s="88">
        <v>23444106</v>
      </c>
      <c r="FX239" s="88">
        <v>13379620</v>
      </c>
      <c r="FY239" s="88">
        <v>10064486</v>
      </c>
      <c r="FZ239" s="88">
        <v>10054786</v>
      </c>
      <c r="GA239" s="88">
        <v>3899280</v>
      </c>
      <c r="GB239" s="88">
        <v>1516789215</v>
      </c>
      <c r="GC239" s="88">
        <v>9700</v>
      </c>
      <c r="GD239" s="88">
        <v>0</v>
      </c>
      <c r="GE239" s="93">
        <v>23338200</v>
      </c>
      <c r="GF239" s="93">
        <v>2406</v>
      </c>
      <c r="GG239" s="93">
        <v>9700</v>
      </c>
      <c r="GH239" s="93">
        <v>300</v>
      </c>
      <c r="GI239" s="93">
        <v>10000</v>
      </c>
      <c r="GJ239" s="93">
        <v>2380</v>
      </c>
      <c r="GK239" s="93">
        <v>23800000</v>
      </c>
      <c r="GL239" s="93">
        <v>0</v>
      </c>
      <c r="GM239" s="93">
        <v>0</v>
      </c>
      <c r="GN239" s="93">
        <v>95282</v>
      </c>
      <c r="GO239" s="93">
        <v>0</v>
      </c>
      <c r="GP239" s="93">
        <v>0</v>
      </c>
      <c r="GQ239" s="93">
        <v>0</v>
      </c>
      <c r="GR239" s="93">
        <v>0</v>
      </c>
      <c r="GS239" s="93">
        <v>260000</v>
      </c>
      <c r="GT239" s="93">
        <v>0</v>
      </c>
      <c r="GU239" s="93">
        <v>0</v>
      </c>
      <c r="GV239" s="93">
        <v>0</v>
      </c>
      <c r="GW239" s="93">
        <v>0</v>
      </c>
      <c r="GX239" s="93">
        <v>0</v>
      </c>
      <c r="GY239" s="93">
        <v>151890</v>
      </c>
      <c r="GZ239" s="93">
        <v>25954</v>
      </c>
      <c r="HA239" s="93">
        <v>24333126</v>
      </c>
      <c r="HB239" s="93">
        <v>14234557</v>
      </c>
      <c r="HC239" s="93">
        <v>10098569</v>
      </c>
      <c r="HD239" s="93">
        <v>10098569</v>
      </c>
      <c r="HE239" s="93">
        <v>3898075</v>
      </c>
      <c r="HF239" s="93">
        <v>1594772894</v>
      </c>
      <c r="HG239" s="93">
        <v>0</v>
      </c>
      <c r="HH239" s="93">
        <v>0</v>
      </c>
      <c r="HI239" s="65">
        <v>23895282</v>
      </c>
      <c r="HJ239" s="65">
        <v>2380</v>
      </c>
      <c r="HK239" s="65">
        <v>10040.030000000001</v>
      </c>
      <c r="HL239" s="65">
        <v>0</v>
      </c>
      <c r="HM239" s="65">
        <v>10040.030000000001</v>
      </c>
      <c r="HN239" s="65">
        <v>2345</v>
      </c>
      <c r="HO239" s="65">
        <v>23543870</v>
      </c>
      <c r="HP239" s="65">
        <v>351412</v>
      </c>
      <c r="HQ239" s="65">
        <v>0</v>
      </c>
      <c r="HR239" s="65">
        <v>0</v>
      </c>
      <c r="HS239" s="65">
        <v>0</v>
      </c>
      <c r="HT239" s="65">
        <v>0</v>
      </c>
      <c r="HU239" s="65">
        <v>0</v>
      </c>
      <c r="HV239" s="65">
        <v>0</v>
      </c>
      <c r="HW239" s="65">
        <v>351401</v>
      </c>
      <c r="HX239" s="65">
        <v>0</v>
      </c>
      <c r="HY239" s="65">
        <v>0</v>
      </c>
      <c r="HZ239" s="65">
        <v>32116</v>
      </c>
      <c r="IA239" s="65">
        <v>0</v>
      </c>
      <c r="IB239" s="65">
        <v>0</v>
      </c>
      <c r="IC239" s="65">
        <v>117350</v>
      </c>
      <c r="ID239" s="65">
        <v>39039</v>
      </c>
      <c r="IE239" s="65">
        <v>24435188</v>
      </c>
      <c r="IF239" s="65">
        <v>14642617</v>
      </c>
      <c r="IG239" s="65">
        <v>9792571</v>
      </c>
      <c r="IH239" s="65">
        <v>9672080</v>
      </c>
      <c r="II239" s="65">
        <v>4628138</v>
      </c>
      <c r="IJ239" s="65">
        <v>1713770643</v>
      </c>
      <c r="IK239" s="65">
        <v>120491</v>
      </c>
      <c r="IL239" s="65">
        <v>0</v>
      </c>
      <c r="IM239" s="90">
        <v>23543870</v>
      </c>
      <c r="IN239" s="90">
        <v>2345</v>
      </c>
      <c r="IO239" s="90">
        <v>10040.030000000001</v>
      </c>
      <c r="IP239" s="90">
        <v>0</v>
      </c>
      <c r="IQ239" s="90">
        <v>10040.030000000001</v>
      </c>
      <c r="IR239" s="90">
        <v>2305</v>
      </c>
      <c r="IS239" s="90">
        <v>23142269</v>
      </c>
      <c r="IT239" s="90">
        <v>401601</v>
      </c>
      <c r="IU239" s="90">
        <v>0</v>
      </c>
      <c r="IV239" s="90">
        <v>88725</v>
      </c>
      <c r="IW239" s="90">
        <v>0</v>
      </c>
      <c r="IX239" s="90">
        <v>0</v>
      </c>
      <c r="IY239" s="90">
        <v>0</v>
      </c>
      <c r="IZ239" s="90">
        <v>0</v>
      </c>
      <c r="JA239" s="90">
        <v>401601</v>
      </c>
      <c r="JB239" s="90">
        <v>0</v>
      </c>
      <c r="JC239" s="90">
        <v>559</v>
      </c>
      <c r="JD239" s="90">
        <v>0</v>
      </c>
      <c r="JE239" s="90">
        <v>0</v>
      </c>
      <c r="JF239" s="90">
        <v>0</v>
      </c>
      <c r="JG239" s="90">
        <v>167204</v>
      </c>
      <c r="JH239" s="90">
        <v>73779</v>
      </c>
      <c r="JI239" s="90">
        <v>24275738</v>
      </c>
      <c r="JJ239" s="90">
        <v>14676713</v>
      </c>
      <c r="JK239" s="90">
        <v>9599025</v>
      </c>
      <c r="JL239" s="90">
        <v>9599025</v>
      </c>
      <c r="JM239" s="90">
        <v>5361903</v>
      </c>
      <c r="JN239" s="90">
        <v>1956073740</v>
      </c>
      <c r="JO239" s="90">
        <v>0</v>
      </c>
      <c r="JP239" s="90">
        <v>0</v>
      </c>
      <c r="JQ239" s="100">
        <v>23230994</v>
      </c>
      <c r="JR239" s="100">
        <v>2305</v>
      </c>
      <c r="JS239" s="100">
        <v>10078.52</v>
      </c>
      <c r="JT239" s="100">
        <v>921.48</v>
      </c>
      <c r="JU239" s="100">
        <v>11000</v>
      </c>
      <c r="JV239" s="100">
        <v>2282</v>
      </c>
      <c r="JW239" s="100">
        <v>25102000</v>
      </c>
      <c r="JX239" s="100">
        <v>0</v>
      </c>
      <c r="JY239" s="100">
        <v>0</v>
      </c>
      <c r="JZ239" s="100">
        <v>90970</v>
      </c>
      <c r="KA239" s="100">
        <v>0</v>
      </c>
      <c r="KB239" s="100">
        <v>0</v>
      </c>
      <c r="KC239" s="100">
        <v>4820000</v>
      </c>
      <c r="KD239" s="100">
        <v>0</v>
      </c>
      <c r="KE239" s="100">
        <v>253000</v>
      </c>
      <c r="KF239" s="100">
        <v>0</v>
      </c>
      <c r="KG239" s="100">
        <v>0</v>
      </c>
      <c r="KH239" s="100">
        <v>13661</v>
      </c>
      <c r="KI239" s="100">
        <v>0</v>
      </c>
      <c r="KJ239" s="100">
        <v>0</v>
      </c>
      <c r="KK239" s="100">
        <v>382036</v>
      </c>
      <c r="KL239" s="100">
        <v>100283</v>
      </c>
      <c r="KM239" s="100">
        <v>30761950</v>
      </c>
      <c r="KN239" s="100">
        <v>15141904</v>
      </c>
      <c r="KO239" s="100">
        <v>15620046</v>
      </c>
      <c r="KP239" s="100">
        <v>15620046</v>
      </c>
      <c r="KQ239" s="100">
        <v>2618618</v>
      </c>
      <c r="KR239" s="100">
        <v>2248230022</v>
      </c>
      <c r="KS239" s="100">
        <v>0</v>
      </c>
      <c r="KT239" s="100">
        <v>0</v>
      </c>
    </row>
    <row r="240" spans="1:306" x14ac:dyDescent="0.25">
      <c r="A240" s="61">
        <v>3822</v>
      </c>
      <c r="B240" s="61" t="s">
        <v>254</v>
      </c>
      <c r="C240" s="61">
        <v>42413000</v>
      </c>
      <c r="D240" s="61">
        <v>4648</v>
      </c>
      <c r="E240" s="61">
        <v>9125</v>
      </c>
      <c r="F240" s="61">
        <v>75</v>
      </c>
      <c r="G240" s="61">
        <v>9200</v>
      </c>
      <c r="H240" s="61">
        <v>4560</v>
      </c>
      <c r="I240" s="61">
        <v>41952000</v>
      </c>
      <c r="J240" s="61">
        <v>0</v>
      </c>
      <c r="K240" s="61">
        <v>0</v>
      </c>
      <c r="L240" s="61">
        <v>0</v>
      </c>
      <c r="M240" s="61">
        <v>0</v>
      </c>
      <c r="N240" s="61">
        <v>0</v>
      </c>
      <c r="O240" s="61">
        <v>0</v>
      </c>
      <c r="P240" s="61">
        <v>0</v>
      </c>
      <c r="Q240" s="61">
        <v>809600</v>
      </c>
      <c r="R240" s="61">
        <v>0</v>
      </c>
      <c r="S240" s="61">
        <v>43239929</v>
      </c>
      <c r="T240" s="61">
        <v>18417285</v>
      </c>
      <c r="U240" s="61">
        <v>24822644</v>
      </c>
      <c r="V240" s="61">
        <v>24822644</v>
      </c>
      <c r="W240" s="61">
        <v>2934947</v>
      </c>
      <c r="X240" s="61">
        <v>21996</v>
      </c>
      <c r="Y240" s="61">
        <v>3028838249</v>
      </c>
      <c r="Z240" s="61">
        <v>0</v>
      </c>
      <c r="AA240" s="61">
        <v>0</v>
      </c>
      <c r="AB240" s="61">
        <v>461000</v>
      </c>
      <c r="AC240" s="61">
        <v>684</v>
      </c>
      <c r="AD240" s="61">
        <v>16645</v>
      </c>
      <c r="AE240" s="94">
        <v>41952000</v>
      </c>
      <c r="AF240" s="94">
        <v>4560</v>
      </c>
      <c r="AG240" s="94">
        <v>9200</v>
      </c>
      <c r="AH240" s="94">
        <v>0</v>
      </c>
      <c r="AI240" s="94">
        <v>9200</v>
      </c>
      <c r="AJ240" s="94">
        <v>4550</v>
      </c>
      <c r="AK240" s="94">
        <v>41860000</v>
      </c>
      <c r="AL240" s="94">
        <v>0</v>
      </c>
      <c r="AM240" s="94">
        <v>0</v>
      </c>
      <c r="AN240" s="94">
        <v>0</v>
      </c>
      <c r="AO240" s="94">
        <v>0</v>
      </c>
      <c r="AP240" s="94">
        <v>0</v>
      </c>
      <c r="AQ240" s="94">
        <v>0</v>
      </c>
      <c r="AR240" s="94">
        <v>0</v>
      </c>
      <c r="AS240" s="94">
        <v>92000</v>
      </c>
      <c r="AT240" s="94">
        <v>0</v>
      </c>
      <c r="AU240" s="94">
        <v>42047103</v>
      </c>
      <c r="AV240" s="94">
        <v>17801112</v>
      </c>
      <c r="AW240" s="94">
        <v>24245991</v>
      </c>
      <c r="AX240" s="94">
        <v>24282791</v>
      </c>
      <c r="AY240" s="94">
        <v>2978923</v>
      </c>
      <c r="AZ240" s="94">
        <v>22770</v>
      </c>
      <c r="BA240" s="94">
        <v>3106733242</v>
      </c>
      <c r="BB240" s="94">
        <v>0</v>
      </c>
      <c r="BC240" s="94">
        <v>36800</v>
      </c>
      <c r="BD240" s="94">
        <v>92000</v>
      </c>
      <c r="BE240" s="94">
        <v>3103</v>
      </c>
      <c r="BF240" s="94">
        <v>0</v>
      </c>
      <c r="BG240" s="94">
        <v>0</v>
      </c>
      <c r="BH240" s="94">
        <v>0</v>
      </c>
      <c r="BI240" s="94">
        <v>0</v>
      </c>
      <c r="BJ240" s="85">
        <v>41860000</v>
      </c>
      <c r="BK240" s="85">
        <v>4550</v>
      </c>
      <c r="BL240" s="85">
        <v>9200</v>
      </c>
      <c r="BM240" s="85">
        <v>0</v>
      </c>
      <c r="BN240" s="85">
        <v>9200</v>
      </c>
      <c r="BO240" s="85">
        <v>4567</v>
      </c>
      <c r="BP240" s="85">
        <v>42016400</v>
      </c>
      <c r="BQ240" s="85">
        <v>0</v>
      </c>
      <c r="BR240" s="85">
        <v>0</v>
      </c>
      <c r="BS240" s="85">
        <v>0</v>
      </c>
      <c r="BT240" s="85">
        <v>0</v>
      </c>
      <c r="BU240" s="85">
        <v>0</v>
      </c>
      <c r="BV240" s="85">
        <v>0</v>
      </c>
      <c r="BW240" s="85">
        <v>0</v>
      </c>
      <c r="BX240" s="85">
        <v>0</v>
      </c>
      <c r="BY240" s="85">
        <v>0</v>
      </c>
      <c r="BZ240" s="85">
        <v>42046884</v>
      </c>
      <c r="CA240" s="85">
        <v>19027050</v>
      </c>
      <c r="CB240" s="85">
        <v>23019834</v>
      </c>
      <c r="CC240" s="85">
        <v>23019834</v>
      </c>
      <c r="CD240" s="85">
        <v>5044533</v>
      </c>
      <c r="CE240" s="85">
        <v>23991</v>
      </c>
      <c r="CF240" s="85">
        <v>3180140607</v>
      </c>
      <c r="CG240" s="85">
        <v>0</v>
      </c>
      <c r="CH240" s="85">
        <v>0</v>
      </c>
      <c r="CI240" s="85">
        <v>0</v>
      </c>
      <c r="CJ240" s="85">
        <v>626</v>
      </c>
      <c r="CK240" s="85">
        <v>22535</v>
      </c>
      <c r="CL240" s="85">
        <v>7323</v>
      </c>
      <c r="CM240" s="85">
        <v>0</v>
      </c>
      <c r="CN240" s="85">
        <v>0</v>
      </c>
      <c r="CO240" s="91">
        <v>42016400</v>
      </c>
      <c r="CP240" s="91">
        <v>4567</v>
      </c>
      <c r="CQ240" s="91">
        <v>9200</v>
      </c>
      <c r="CR240" s="91">
        <v>0</v>
      </c>
      <c r="CS240" s="91">
        <v>9200</v>
      </c>
      <c r="CT240" s="91">
        <v>4612</v>
      </c>
      <c r="CU240" s="91">
        <v>42430400</v>
      </c>
      <c r="CV240" s="91">
        <v>0</v>
      </c>
      <c r="CW240" s="91">
        <v>0</v>
      </c>
      <c r="CX240" s="91">
        <v>0</v>
      </c>
      <c r="CY240" s="91">
        <v>0</v>
      </c>
      <c r="CZ240" s="91">
        <v>0</v>
      </c>
      <c r="DA240" s="91">
        <v>0</v>
      </c>
      <c r="DB240" s="91">
        <v>350000</v>
      </c>
      <c r="DC240" s="91">
        <v>0</v>
      </c>
      <c r="DD240" s="91">
        <v>0</v>
      </c>
      <c r="DE240" s="91">
        <v>42819229</v>
      </c>
      <c r="DF240" s="91">
        <v>19043896</v>
      </c>
      <c r="DG240" s="91">
        <v>23775333</v>
      </c>
      <c r="DH240" s="91">
        <v>23784533</v>
      </c>
      <c r="DI240" s="91">
        <v>4278969</v>
      </c>
      <c r="DJ240" s="91">
        <v>24344</v>
      </c>
      <c r="DK240" s="91">
        <v>3371814195</v>
      </c>
      <c r="DL240" s="91">
        <v>0</v>
      </c>
      <c r="DM240" s="91">
        <v>9200</v>
      </c>
      <c r="DN240" s="91">
        <v>0</v>
      </c>
      <c r="DO240" s="91">
        <v>5603</v>
      </c>
      <c r="DP240" s="91">
        <v>5579</v>
      </c>
      <c r="DQ240" s="91">
        <v>27647</v>
      </c>
      <c r="DR240" s="91">
        <v>0</v>
      </c>
      <c r="DS240" s="91">
        <v>0</v>
      </c>
      <c r="DT240" s="91">
        <v>0</v>
      </c>
      <c r="DU240" s="92">
        <v>42430400</v>
      </c>
      <c r="DV240" s="92">
        <v>4612</v>
      </c>
      <c r="DW240" s="92">
        <v>9200</v>
      </c>
      <c r="DX240" s="92">
        <v>200</v>
      </c>
      <c r="DY240" s="92">
        <v>9400</v>
      </c>
      <c r="DZ240" s="92">
        <v>4660</v>
      </c>
      <c r="EA240" s="92">
        <v>43804000</v>
      </c>
      <c r="EB240" s="92">
        <v>0</v>
      </c>
      <c r="EC240" s="92">
        <v>0</v>
      </c>
      <c r="ED240" s="92">
        <v>0</v>
      </c>
      <c r="EE240" s="92">
        <v>0</v>
      </c>
      <c r="EF240" s="92">
        <v>0</v>
      </c>
      <c r="EG240" s="92">
        <v>0</v>
      </c>
      <c r="EH240" s="92">
        <v>350000</v>
      </c>
      <c r="EI240" s="92">
        <v>0</v>
      </c>
      <c r="EJ240" s="92">
        <v>0</v>
      </c>
      <c r="EK240" s="92">
        <v>44342350</v>
      </c>
      <c r="EL240" s="92">
        <v>19628515</v>
      </c>
      <c r="EM240" s="92">
        <v>24713835</v>
      </c>
      <c r="EN240" s="92">
        <v>24704435</v>
      </c>
      <c r="EO240" s="92">
        <v>3655075</v>
      </c>
      <c r="EP240" s="92">
        <v>24933</v>
      </c>
      <c r="EQ240" s="92">
        <v>3565317507</v>
      </c>
      <c r="ER240" s="92">
        <v>9400</v>
      </c>
      <c r="ES240" s="92">
        <v>0</v>
      </c>
      <c r="ET240" s="92">
        <v>0</v>
      </c>
      <c r="EU240" s="92">
        <v>0</v>
      </c>
      <c r="EV240" s="92">
        <v>11640</v>
      </c>
      <c r="EW240" s="92">
        <v>151848</v>
      </c>
      <c r="EX240" s="92">
        <v>0</v>
      </c>
      <c r="EY240" s="92">
        <v>0</v>
      </c>
      <c r="EZ240" s="92">
        <v>24862</v>
      </c>
      <c r="FA240" s="88">
        <v>43804000</v>
      </c>
      <c r="FB240" s="88">
        <v>4660</v>
      </c>
      <c r="FC240" s="88">
        <v>9400</v>
      </c>
      <c r="FD240" s="88">
        <v>300</v>
      </c>
      <c r="FE240" s="88">
        <v>9700</v>
      </c>
      <c r="FF240" s="88">
        <v>4705</v>
      </c>
      <c r="FG240" s="88">
        <v>45638500</v>
      </c>
      <c r="FH240" s="88">
        <v>0</v>
      </c>
      <c r="FI240" s="88">
        <v>0</v>
      </c>
      <c r="FJ240" s="88">
        <v>0</v>
      </c>
      <c r="FK240" s="88">
        <v>0</v>
      </c>
      <c r="FL240" s="88">
        <v>0</v>
      </c>
      <c r="FM240" s="88">
        <v>0</v>
      </c>
      <c r="FN240" s="88">
        <v>350000</v>
      </c>
      <c r="FO240" s="88">
        <v>0</v>
      </c>
      <c r="FP240" s="88">
        <v>0</v>
      </c>
      <c r="FQ240" s="88">
        <v>8018</v>
      </c>
      <c r="FR240" s="88">
        <v>0</v>
      </c>
      <c r="FS240" s="88">
        <v>0</v>
      </c>
      <c r="FT240" s="88">
        <v>0</v>
      </c>
      <c r="FU240" s="88">
        <v>224348</v>
      </c>
      <c r="FV240" s="88">
        <v>25446</v>
      </c>
      <c r="FW240" s="88">
        <v>46246312</v>
      </c>
      <c r="FX240" s="88">
        <v>21359770</v>
      </c>
      <c r="FY240" s="88">
        <v>24886542</v>
      </c>
      <c r="FZ240" s="88">
        <v>24876842</v>
      </c>
      <c r="GA240" s="88">
        <v>3459793</v>
      </c>
      <c r="GB240" s="88">
        <v>3674103892</v>
      </c>
      <c r="GC240" s="88">
        <v>9700</v>
      </c>
      <c r="GD240" s="88">
        <v>0</v>
      </c>
      <c r="GE240" s="93">
        <v>45638500</v>
      </c>
      <c r="GF240" s="93">
        <v>4705</v>
      </c>
      <c r="GG240" s="93">
        <v>9700</v>
      </c>
      <c r="GH240" s="93">
        <v>300</v>
      </c>
      <c r="GI240" s="93">
        <v>10000</v>
      </c>
      <c r="GJ240" s="93">
        <v>4696</v>
      </c>
      <c r="GK240" s="93">
        <v>46960000</v>
      </c>
      <c r="GL240" s="93">
        <v>0</v>
      </c>
      <c r="GM240" s="93">
        <v>0</v>
      </c>
      <c r="GN240" s="93">
        <v>0</v>
      </c>
      <c r="GO240" s="93">
        <v>0</v>
      </c>
      <c r="GP240" s="93">
        <v>0</v>
      </c>
      <c r="GQ240" s="93">
        <v>0</v>
      </c>
      <c r="GR240" s="93">
        <v>350000</v>
      </c>
      <c r="GS240" s="93">
        <v>90000</v>
      </c>
      <c r="GT240" s="93">
        <v>0</v>
      </c>
      <c r="GU240" s="93">
        <v>6700</v>
      </c>
      <c r="GV240" s="93">
        <v>6034</v>
      </c>
      <c r="GW240" s="93">
        <v>0</v>
      </c>
      <c r="GX240" s="93">
        <v>0</v>
      </c>
      <c r="GY240" s="93">
        <v>435027</v>
      </c>
      <c r="GZ240" s="93">
        <v>25954</v>
      </c>
      <c r="HA240" s="93">
        <v>47873715</v>
      </c>
      <c r="HB240" s="93">
        <v>23373176</v>
      </c>
      <c r="HC240" s="93">
        <v>24500539</v>
      </c>
      <c r="HD240" s="93">
        <v>24510539</v>
      </c>
      <c r="HE240" s="93">
        <v>6650000</v>
      </c>
      <c r="HF240" s="93">
        <v>3896842195</v>
      </c>
      <c r="HG240" s="93">
        <v>0</v>
      </c>
      <c r="HH240" s="93">
        <v>10000</v>
      </c>
      <c r="HI240" s="65">
        <v>46960000</v>
      </c>
      <c r="HJ240" s="65">
        <v>4696</v>
      </c>
      <c r="HK240" s="65">
        <v>10000</v>
      </c>
      <c r="HL240" s="65">
        <v>0</v>
      </c>
      <c r="HM240" s="65">
        <v>10000</v>
      </c>
      <c r="HN240" s="65">
        <v>4682</v>
      </c>
      <c r="HO240" s="65">
        <v>46820000</v>
      </c>
      <c r="HP240" s="65">
        <v>140000</v>
      </c>
      <c r="HQ240" s="65">
        <v>0</v>
      </c>
      <c r="HR240" s="65">
        <v>76551</v>
      </c>
      <c r="HS240" s="65">
        <v>0</v>
      </c>
      <c r="HT240" s="65">
        <v>0</v>
      </c>
      <c r="HU240" s="65">
        <v>0</v>
      </c>
      <c r="HV240" s="65">
        <v>350000</v>
      </c>
      <c r="HW240" s="65">
        <v>140000</v>
      </c>
      <c r="HX240" s="65">
        <v>0</v>
      </c>
      <c r="HY240" s="65">
        <v>11338</v>
      </c>
      <c r="HZ240" s="65">
        <v>187536</v>
      </c>
      <c r="IA240" s="65">
        <v>0</v>
      </c>
      <c r="IB240" s="65">
        <v>0</v>
      </c>
      <c r="IC240" s="65">
        <v>586835</v>
      </c>
      <c r="ID240" s="65">
        <v>26026</v>
      </c>
      <c r="IE240" s="65">
        <v>48338286</v>
      </c>
      <c r="IF240" s="65">
        <v>23909501</v>
      </c>
      <c r="IG240" s="65">
        <v>24428785</v>
      </c>
      <c r="IH240" s="65">
        <v>24358785</v>
      </c>
      <c r="II240" s="65">
        <v>6739433</v>
      </c>
      <c r="IJ240" s="65">
        <v>4110320554</v>
      </c>
      <c r="IK240" s="65">
        <v>70000</v>
      </c>
      <c r="IL240" s="65">
        <v>0</v>
      </c>
      <c r="IM240" s="90">
        <v>46896551</v>
      </c>
      <c r="IN240" s="90">
        <v>4682</v>
      </c>
      <c r="IO240" s="90">
        <v>10016.35</v>
      </c>
      <c r="IP240" s="90">
        <v>0</v>
      </c>
      <c r="IQ240" s="90">
        <v>10016.35</v>
      </c>
      <c r="IR240" s="90">
        <v>4659</v>
      </c>
      <c r="IS240" s="90">
        <v>46666175</v>
      </c>
      <c r="IT240" s="90">
        <v>230376</v>
      </c>
      <c r="IU240" s="90">
        <v>0</v>
      </c>
      <c r="IV240" s="90">
        <v>0</v>
      </c>
      <c r="IW240" s="90">
        <v>0</v>
      </c>
      <c r="IX240" s="90">
        <v>0</v>
      </c>
      <c r="IY240" s="90">
        <v>0</v>
      </c>
      <c r="IZ240" s="90">
        <v>350000</v>
      </c>
      <c r="JA240" s="90">
        <v>230376</v>
      </c>
      <c r="JB240" s="90">
        <v>0</v>
      </c>
      <c r="JC240" s="90">
        <v>4511</v>
      </c>
      <c r="JD240" s="90">
        <v>17365</v>
      </c>
      <c r="JE240" s="90">
        <v>0</v>
      </c>
      <c r="JF240" s="90">
        <v>0</v>
      </c>
      <c r="JG240" s="90">
        <v>755509</v>
      </c>
      <c r="JH240" s="90">
        <v>42397</v>
      </c>
      <c r="JI240" s="90">
        <v>48296709</v>
      </c>
      <c r="JJ240" s="90">
        <v>27001797</v>
      </c>
      <c r="JK240" s="90">
        <v>21294912</v>
      </c>
      <c r="JL240" s="90">
        <v>21294912</v>
      </c>
      <c r="JM240" s="90">
        <v>9741110</v>
      </c>
      <c r="JN240" s="90">
        <v>4754393575</v>
      </c>
      <c r="JO240" s="90">
        <v>0</v>
      </c>
      <c r="JP240" s="90">
        <v>0</v>
      </c>
      <c r="JQ240" s="100">
        <v>46666175</v>
      </c>
      <c r="JR240" s="100">
        <v>4659</v>
      </c>
      <c r="JS240" s="100">
        <v>10016.35</v>
      </c>
      <c r="JT240" s="100">
        <v>983.65</v>
      </c>
      <c r="JU240" s="100">
        <v>11000</v>
      </c>
      <c r="JV240" s="100">
        <v>4672</v>
      </c>
      <c r="JW240" s="100">
        <v>51392000</v>
      </c>
      <c r="JX240" s="100">
        <v>0</v>
      </c>
      <c r="JY240" s="100">
        <v>0</v>
      </c>
      <c r="JZ240" s="100">
        <v>0</v>
      </c>
      <c r="KA240" s="100">
        <v>0</v>
      </c>
      <c r="KB240" s="100">
        <v>0</v>
      </c>
      <c r="KC240" s="100">
        <v>0</v>
      </c>
      <c r="KD240" s="100">
        <v>350000</v>
      </c>
      <c r="KE240" s="100">
        <v>0</v>
      </c>
      <c r="KF240" s="100">
        <v>0</v>
      </c>
      <c r="KG240" s="100">
        <v>0</v>
      </c>
      <c r="KH240" s="100">
        <v>5302</v>
      </c>
      <c r="KI240" s="100">
        <v>0</v>
      </c>
      <c r="KJ240" s="100">
        <v>0</v>
      </c>
      <c r="KK240" s="100">
        <v>996599</v>
      </c>
      <c r="KL240" s="100">
        <v>63100</v>
      </c>
      <c r="KM240" s="100">
        <v>52807001</v>
      </c>
      <c r="KN240" s="100">
        <v>26822046</v>
      </c>
      <c r="KO240" s="100">
        <v>25984955</v>
      </c>
      <c r="KP240" s="100">
        <v>25995955</v>
      </c>
      <c r="KQ240" s="100">
        <v>6477995</v>
      </c>
      <c r="KR240" s="100">
        <v>5236165760</v>
      </c>
      <c r="KS240" s="100">
        <v>0</v>
      </c>
      <c r="KT240" s="100">
        <v>11000</v>
      </c>
    </row>
    <row r="241" spans="1:306" x14ac:dyDescent="0.25">
      <c r="A241" s="61">
        <v>3857</v>
      </c>
      <c r="B241" s="61" t="s">
        <v>255</v>
      </c>
      <c r="C241" s="61">
        <v>48482353</v>
      </c>
      <c r="D241" s="61">
        <v>4843</v>
      </c>
      <c r="E241" s="61">
        <v>10010.81</v>
      </c>
      <c r="F241" s="61">
        <v>75</v>
      </c>
      <c r="G241" s="61">
        <v>10085.81</v>
      </c>
      <c r="H241" s="61">
        <v>4802</v>
      </c>
      <c r="I241" s="61">
        <v>48432060</v>
      </c>
      <c r="J241" s="61">
        <v>0</v>
      </c>
      <c r="K241" s="61">
        <v>0</v>
      </c>
      <c r="L241" s="61">
        <v>0</v>
      </c>
      <c r="M241" s="61">
        <v>0</v>
      </c>
      <c r="N241" s="61">
        <v>0</v>
      </c>
      <c r="O241" s="61">
        <v>0</v>
      </c>
      <c r="P241" s="61">
        <v>0</v>
      </c>
      <c r="Q241" s="61">
        <v>413518</v>
      </c>
      <c r="R241" s="61">
        <v>0</v>
      </c>
      <c r="S241" s="61">
        <v>48898357</v>
      </c>
      <c r="T241" s="61">
        <v>19539614</v>
      </c>
      <c r="U241" s="61">
        <v>29358743</v>
      </c>
      <c r="V241" s="61">
        <v>29358743</v>
      </c>
      <c r="W241" s="61">
        <v>3095032</v>
      </c>
      <c r="X241" s="61">
        <v>33024</v>
      </c>
      <c r="Y241" s="61">
        <v>3050217519</v>
      </c>
      <c r="Z241" s="61">
        <v>0</v>
      </c>
      <c r="AA241" s="61">
        <v>0</v>
      </c>
      <c r="AB241" s="61">
        <v>50293</v>
      </c>
      <c r="AC241" s="61">
        <v>0</v>
      </c>
      <c r="AD241" s="61">
        <v>2486</v>
      </c>
      <c r="AE241" s="94">
        <v>48432060</v>
      </c>
      <c r="AF241" s="94">
        <v>4802</v>
      </c>
      <c r="AG241" s="94">
        <v>10085.81</v>
      </c>
      <c r="AH241" s="94">
        <v>0</v>
      </c>
      <c r="AI241" s="94">
        <v>10085.81</v>
      </c>
      <c r="AJ241" s="94">
        <v>4785</v>
      </c>
      <c r="AK241" s="94">
        <v>48260601</v>
      </c>
      <c r="AL241" s="94">
        <v>0</v>
      </c>
      <c r="AM241" s="94">
        <v>0</v>
      </c>
      <c r="AN241" s="94">
        <v>0</v>
      </c>
      <c r="AO241" s="94">
        <v>0</v>
      </c>
      <c r="AP241" s="94">
        <v>0</v>
      </c>
      <c r="AQ241" s="94">
        <v>0</v>
      </c>
      <c r="AR241" s="94">
        <v>0</v>
      </c>
      <c r="AS241" s="94">
        <v>171459</v>
      </c>
      <c r="AT241" s="94">
        <v>0</v>
      </c>
      <c r="AU241" s="94">
        <v>48630635</v>
      </c>
      <c r="AV241" s="94">
        <v>19275356</v>
      </c>
      <c r="AW241" s="94">
        <v>29355279</v>
      </c>
      <c r="AX241" s="94">
        <v>29355279</v>
      </c>
      <c r="AY241" s="94">
        <v>2999332</v>
      </c>
      <c r="AZ241" s="94">
        <v>29731</v>
      </c>
      <c r="BA241" s="94">
        <v>3136271240</v>
      </c>
      <c r="BB241" s="94">
        <v>0</v>
      </c>
      <c r="BC241" s="94">
        <v>0</v>
      </c>
      <c r="BD241" s="94">
        <v>171459</v>
      </c>
      <c r="BE241" s="94">
        <v>0</v>
      </c>
      <c r="BF241" s="94">
        <v>17030</v>
      </c>
      <c r="BG241" s="94">
        <v>10086</v>
      </c>
      <c r="BH241" s="94">
        <v>0</v>
      </c>
      <c r="BI241" s="94">
        <v>0</v>
      </c>
      <c r="BJ241" s="85">
        <v>48260601</v>
      </c>
      <c r="BK241" s="85">
        <v>4785</v>
      </c>
      <c r="BL241" s="85">
        <v>10085.81</v>
      </c>
      <c r="BM241" s="85">
        <v>0</v>
      </c>
      <c r="BN241" s="85">
        <v>10085.81</v>
      </c>
      <c r="BO241" s="85">
        <v>4798</v>
      </c>
      <c r="BP241" s="85">
        <v>48391716</v>
      </c>
      <c r="BQ241" s="85">
        <v>0</v>
      </c>
      <c r="BR241" s="85">
        <v>0</v>
      </c>
      <c r="BS241" s="85">
        <v>0</v>
      </c>
      <c r="BT241" s="85">
        <v>0</v>
      </c>
      <c r="BU241" s="85">
        <v>0</v>
      </c>
      <c r="BV241" s="85">
        <v>0</v>
      </c>
      <c r="BW241" s="85">
        <v>0</v>
      </c>
      <c r="BX241" s="85">
        <v>0</v>
      </c>
      <c r="BY241" s="85">
        <v>0</v>
      </c>
      <c r="BZ241" s="85">
        <v>48446971</v>
      </c>
      <c r="CA241" s="85">
        <v>20558078</v>
      </c>
      <c r="CB241" s="85">
        <v>27888893</v>
      </c>
      <c r="CC241" s="85">
        <v>28100695</v>
      </c>
      <c r="CD241" s="85">
        <v>4214914</v>
      </c>
      <c r="CE241" s="85">
        <v>24467</v>
      </c>
      <c r="CF241" s="85">
        <v>3183705854</v>
      </c>
      <c r="CG241" s="85">
        <v>0</v>
      </c>
      <c r="CH241" s="85">
        <v>211802</v>
      </c>
      <c r="CI241" s="85">
        <v>0</v>
      </c>
      <c r="CJ241" s="85">
        <v>0</v>
      </c>
      <c r="CK241" s="85">
        <v>32640</v>
      </c>
      <c r="CL241" s="85">
        <v>22615</v>
      </c>
      <c r="CM241" s="85">
        <v>0</v>
      </c>
      <c r="CN241" s="85">
        <v>0</v>
      </c>
      <c r="CO241" s="91">
        <v>48391716</v>
      </c>
      <c r="CP241" s="91">
        <v>4798</v>
      </c>
      <c r="CQ241" s="91">
        <v>10085.81</v>
      </c>
      <c r="CR241" s="91">
        <v>0</v>
      </c>
      <c r="CS241" s="91">
        <v>10085.81</v>
      </c>
      <c r="CT241" s="91">
        <v>4821</v>
      </c>
      <c r="CU241" s="91">
        <v>48623690</v>
      </c>
      <c r="CV241" s="91">
        <v>0</v>
      </c>
      <c r="CW241" s="91">
        <v>0</v>
      </c>
      <c r="CX241" s="91">
        <v>0</v>
      </c>
      <c r="CY241" s="91">
        <v>0</v>
      </c>
      <c r="CZ241" s="91">
        <v>0</v>
      </c>
      <c r="DA241" s="91">
        <v>0</v>
      </c>
      <c r="DB241" s="91">
        <v>0</v>
      </c>
      <c r="DC241" s="91">
        <v>0</v>
      </c>
      <c r="DD241" s="91">
        <v>0</v>
      </c>
      <c r="DE241" s="91">
        <v>48755747</v>
      </c>
      <c r="DF241" s="91">
        <v>21332415</v>
      </c>
      <c r="DG241" s="91">
        <v>27423332</v>
      </c>
      <c r="DH241" s="91">
        <v>27423332</v>
      </c>
      <c r="DI241" s="91">
        <v>4880873</v>
      </c>
      <c r="DJ241" s="91">
        <v>24827</v>
      </c>
      <c r="DK241" s="91">
        <v>3400541343</v>
      </c>
      <c r="DL241" s="91">
        <v>0</v>
      </c>
      <c r="DM241" s="91">
        <v>0</v>
      </c>
      <c r="DN241" s="91">
        <v>0</v>
      </c>
      <c r="DO241" s="91">
        <v>0</v>
      </c>
      <c r="DP241" s="91">
        <v>58318</v>
      </c>
      <c r="DQ241" s="91">
        <v>61532</v>
      </c>
      <c r="DR241" s="91">
        <v>0</v>
      </c>
      <c r="DS241" s="91">
        <v>0</v>
      </c>
      <c r="DT241" s="91">
        <v>12207</v>
      </c>
      <c r="DU241" s="92">
        <v>48623690</v>
      </c>
      <c r="DV241" s="92">
        <v>4821</v>
      </c>
      <c r="DW241" s="92">
        <v>10085.81</v>
      </c>
      <c r="DX241" s="92">
        <v>0</v>
      </c>
      <c r="DY241" s="92">
        <v>10085.81</v>
      </c>
      <c r="DZ241" s="92">
        <v>4813</v>
      </c>
      <c r="EA241" s="92">
        <v>48623690</v>
      </c>
      <c r="EB241" s="92">
        <v>0</v>
      </c>
      <c r="EC241" s="92">
        <v>0</v>
      </c>
      <c r="ED241" s="92">
        <v>0</v>
      </c>
      <c r="EE241" s="92">
        <v>0</v>
      </c>
      <c r="EF241" s="92">
        <v>0</v>
      </c>
      <c r="EG241" s="92">
        <v>0</v>
      </c>
      <c r="EH241" s="92">
        <v>0</v>
      </c>
      <c r="EI241" s="92">
        <v>80686</v>
      </c>
      <c r="EJ241" s="92">
        <v>0</v>
      </c>
      <c r="EK241" s="92">
        <v>48884944</v>
      </c>
      <c r="EL241" s="92">
        <v>20752704</v>
      </c>
      <c r="EM241" s="92">
        <v>28132240</v>
      </c>
      <c r="EN241" s="92">
        <v>28132240</v>
      </c>
      <c r="EO241" s="92">
        <v>4140597</v>
      </c>
      <c r="EP241" s="92">
        <v>25427</v>
      </c>
      <c r="EQ241" s="92">
        <v>3542152037</v>
      </c>
      <c r="ER241" s="92">
        <v>0</v>
      </c>
      <c r="ES241" s="92">
        <v>0</v>
      </c>
      <c r="ET241" s="92">
        <v>80686</v>
      </c>
      <c r="EU241" s="92">
        <v>735</v>
      </c>
      <c r="EV241" s="92">
        <v>5369</v>
      </c>
      <c r="EW241" s="92">
        <v>174464</v>
      </c>
      <c r="EX241" s="92">
        <v>0</v>
      </c>
      <c r="EY241" s="92">
        <v>0</v>
      </c>
      <c r="EZ241" s="92">
        <v>0</v>
      </c>
      <c r="FA241" s="88">
        <v>48543004</v>
      </c>
      <c r="FB241" s="88">
        <v>4813</v>
      </c>
      <c r="FC241" s="88">
        <v>10085.81</v>
      </c>
      <c r="FD241" s="88">
        <v>175</v>
      </c>
      <c r="FE241" s="88">
        <v>10260.81</v>
      </c>
      <c r="FF241" s="88">
        <v>4812</v>
      </c>
      <c r="FG241" s="88">
        <v>49375018</v>
      </c>
      <c r="FH241" s="88">
        <v>0</v>
      </c>
      <c r="FI241" s="88">
        <v>0</v>
      </c>
      <c r="FJ241" s="88">
        <v>0</v>
      </c>
      <c r="FK241" s="88">
        <v>0</v>
      </c>
      <c r="FL241" s="88">
        <v>0</v>
      </c>
      <c r="FM241" s="88">
        <v>0</v>
      </c>
      <c r="FN241" s="88">
        <v>0</v>
      </c>
      <c r="FO241" s="88">
        <v>10261</v>
      </c>
      <c r="FP241" s="88">
        <v>0</v>
      </c>
      <c r="FQ241" s="88">
        <v>2316</v>
      </c>
      <c r="FR241" s="88">
        <v>28817</v>
      </c>
      <c r="FS241" s="88">
        <v>0</v>
      </c>
      <c r="FT241" s="88">
        <v>0</v>
      </c>
      <c r="FU241" s="88">
        <v>215803</v>
      </c>
      <c r="FV241" s="88">
        <v>0</v>
      </c>
      <c r="FW241" s="88">
        <v>49632215</v>
      </c>
      <c r="FX241" s="88">
        <v>21802785</v>
      </c>
      <c r="FY241" s="88">
        <v>27829430</v>
      </c>
      <c r="FZ241" s="88">
        <v>27829430</v>
      </c>
      <c r="GA241" s="88">
        <v>4378069</v>
      </c>
      <c r="GB241" s="88">
        <v>3753674065</v>
      </c>
      <c r="GC241" s="88">
        <v>0</v>
      </c>
      <c r="GD241" s="88">
        <v>0</v>
      </c>
      <c r="GE241" s="93">
        <v>49375018</v>
      </c>
      <c r="GF241" s="93">
        <v>4812</v>
      </c>
      <c r="GG241" s="93">
        <v>10260.81</v>
      </c>
      <c r="GH241" s="93">
        <v>179</v>
      </c>
      <c r="GI241" s="93">
        <v>10439.81</v>
      </c>
      <c r="GJ241" s="93">
        <v>4823</v>
      </c>
      <c r="GK241" s="93">
        <v>50351204</v>
      </c>
      <c r="GL241" s="93">
        <v>0</v>
      </c>
      <c r="GM241" s="93">
        <v>0</v>
      </c>
      <c r="GN241" s="93">
        <v>0</v>
      </c>
      <c r="GO241" s="93">
        <v>0</v>
      </c>
      <c r="GP241" s="93">
        <v>0</v>
      </c>
      <c r="GQ241" s="93">
        <v>0</v>
      </c>
      <c r="GR241" s="93">
        <v>0</v>
      </c>
      <c r="GS241" s="93">
        <v>0</v>
      </c>
      <c r="GT241" s="93">
        <v>0</v>
      </c>
      <c r="GU241" s="93">
        <v>177</v>
      </c>
      <c r="GV241" s="93">
        <v>0</v>
      </c>
      <c r="GW241" s="93">
        <v>0</v>
      </c>
      <c r="GX241" s="93">
        <v>0</v>
      </c>
      <c r="GY241" s="93">
        <v>348115</v>
      </c>
      <c r="GZ241" s="93">
        <v>0</v>
      </c>
      <c r="HA241" s="93">
        <v>50699496</v>
      </c>
      <c r="HB241" s="93">
        <v>23483056</v>
      </c>
      <c r="HC241" s="93">
        <v>27216440</v>
      </c>
      <c r="HD241" s="93">
        <v>27226879</v>
      </c>
      <c r="HE241" s="93">
        <v>4908022</v>
      </c>
      <c r="HF241" s="93">
        <v>3971140369</v>
      </c>
      <c r="HG241" s="93">
        <v>0</v>
      </c>
      <c r="HH241" s="93">
        <v>10439</v>
      </c>
      <c r="HI241" s="65">
        <v>50351204</v>
      </c>
      <c r="HJ241" s="65">
        <v>4823</v>
      </c>
      <c r="HK241" s="65">
        <v>10439.81</v>
      </c>
      <c r="HL241" s="65">
        <v>0</v>
      </c>
      <c r="HM241" s="65">
        <v>10439.81</v>
      </c>
      <c r="HN241" s="65">
        <v>4825</v>
      </c>
      <c r="HO241" s="65">
        <v>50372083</v>
      </c>
      <c r="HP241" s="65">
        <v>0</v>
      </c>
      <c r="HQ241" s="65">
        <v>0</v>
      </c>
      <c r="HR241" s="65">
        <v>0</v>
      </c>
      <c r="HS241" s="65">
        <v>0</v>
      </c>
      <c r="HT241" s="65">
        <v>0</v>
      </c>
      <c r="HU241" s="65">
        <v>0</v>
      </c>
      <c r="HV241" s="65">
        <v>0</v>
      </c>
      <c r="HW241" s="65">
        <v>0</v>
      </c>
      <c r="HX241" s="65">
        <v>0</v>
      </c>
      <c r="HY241" s="65">
        <v>578</v>
      </c>
      <c r="HZ241" s="65">
        <v>21604</v>
      </c>
      <c r="IA241" s="65">
        <v>0</v>
      </c>
      <c r="IB241" s="65">
        <v>0</v>
      </c>
      <c r="IC241" s="65">
        <v>488010</v>
      </c>
      <c r="ID241" s="65">
        <v>13013</v>
      </c>
      <c r="IE241" s="65">
        <v>50895288</v>
      </c>
      <c r="IF241" s="65">
        <v>27070739</v>
      </c>
      <c r="IG241" s="65">
        <v>23824549</v>
      </c>
      <c r="IH241" s="65">
        <v>23824549</v>
      </c>
      <c r="II241" s="65">
        <v>6502081</v>
      </c>
      <c r="IJ241" s="65">
        <v>4257356679</v>
      </c>
      <c r="IK241" s="65">
        <v>0</v>
      </c>
      <c r="IL241" s="65">
        <v>0</v>
      </c>
      <c r="IM241" s="90">
        <v>50372083</v>
      </c>
      <c r="IN241" s="90">
        <v>4825</v>
      </c>
      <c r="IO241" s="90">
        <v>10439.81</v>
      </c>
      <c r="IP241" s="90">
        <v>0</v>
      </c>
      <c r="IQ241" s="90">
        <v>10439.81</v>
      </c>
      <c r="IR241" s="90">
        <v>4793</v>
      </c>
      <c r="IS241" s="90">
        <v>50038009</v>
      </c>
      <c r="IT241" s="90">
        <v>334074</v>
      </c>
      <c r="IU241" s="90">
        <v>0</v>
      </c>
      <c r="IV241" s="90">
        <v>0</v>
      </c>
      <c r="IW241" s="90">
        <v>0</v>
      </c>
      <c r="IX241" s="90">
        <v>0</v>
      </c>
      <c r="IY241" s="90">
        <v>0</v>
      </c>
      <c r="IZ241" s="90">
        <v>0</v>
      </c>
      <c r="JA241" s="90">
        <v>334074</v>
      </c>
      <c r="JB241" s="90">
        <v>0</v>
      </c>
      <c r="JC241" s="90">
        <v>4112</v>
      </c>
      <c r="JD241" s="90">
        <v>14690</v>
      </c>
      <c r="JE241" s="90">
        <v>0</v>
      </c>
      <c r="JF241" s="90">
        <v>0</v>
      </c>
      <c r="JG241" s="90">
        <v>589259</v>
      </c>
      <c r="JH241" s="90">
        <v>26152</v>
      </c>
      <c r="JI241" s="90">
        <v>51340370</v>
      </c>
      <c r="JJ241" s="90">
        <v>27518918</v>
      </c>
      <c r="JK241" s="90">
        <v>23821452</v>
      </c>
      <c r="JL241" s="90">
        <v>23842332</v>
      </c>
      <c r="JM241" s="90">
        <v>6434592</v>
      </c>
      <c r="JN241" s="90">
        <v>4826745900</v>
      </c>
      <c r="JO241" s="90">
        <v>0</v>
      </c>
      <c r="JP241" s="90">
        <v>20880</v>
      </c>
      <c r="JQ241" s="100">
        <v>50038009</v>
      </c>
      <c r="JR241" s="100">
        <v>4793</v>
      </c>
      <c r="JS241" s="100">
        <v>10439.81</v>
      </c>
      <c r="JT241" s="100">
        <v>560.19000000000005</v>
      </c>
      <c r="JU241" s="100">
        <v>11000</v>
      </c>
      <c r="JV241" s="100">
        <v>4701</v>
      </c>
      <c r="JW241" s="100">
        <v>51711000</v>
      </c>
      <c r="JX241" s="100">
        <v>0</v>
      </c>
      <c r="JY241" s="100">
        <v>0</v>
      </c>
      <c r="JZ241" s="100">
        <v>0</v>
      </c>
      <c r="KA241" s="100">
        <v>0</v>
      </c>
      <c r="KB241" s="100">
        <v>0</v>
      </c>
      <c r="KC241" s="100">
        <v>0</v>
      </c>
      <c r="KD241" s="100">
        <v>0</v>
      </c>
      <c r="KE241" s="100">
        <v>1012000</v>
      </c>
      <c r="KF241" s="100">
        <v>0</v>
      </c>
      <c r="KG241" s="100">
        <v>0</v>
      </c>
      <c r="KH241" s="100">
        <v>6214</v>
      </c>
      <c r="KI241" s="100">
        <v>0</v>
      </c>
      <c r="KJ241" s="100">
        <v>0</v>
      </c>
      <c r="KK241" s="100">
        <v>767787</v>
      </c>
      <c r="KL241" s="100">
        <v>45195</v>
      </c>
      <c r="KM241" s="100">
        <v>53542196</v>
      </c>
      <c r="KN241" s="100">
        <v>26960327</v>
      </c>
      <c r="KO241" s="100">
        <v>26581869</v>
      </c>
      <c r="KP241" s="100">
        <v>26581869</v>
      </c>
      <c r="KQ241" s="100">
        <v>6229369</v>
      </c>
      <c r="KR241" s="100">
        <v>5481795364</v>
      </c>
      <c r="KS241" s="100">
        <v>0</v>
      </c>
      <c r="KT241" s="100">
        <v>0</v>
      </c>
    </row>
    <row r="242" spans="1:306" x14ac:dyDescent="0.25">
      <c r="A242" s="61">
        <v>3871</v>
      </c>
      <c r="B242" s="61" t="s">
        <v>256</v>
      </c>
      <c r="C242" s="61">
        <v>6869989</v>
      </c>
      <c r="D242" s="61">
        <v>726</v>
      </c>
      <c r="E242" s="61">
        <v>9462.7900000000009</v>
      </c>
      <c r="F242" s="61">
        <v>75</v>
      </c>
      <c r="G242" s="61">
        <v>9537.7900000000009</v>
      </c>
      <c r="H242" s="61">
        <v>710</v>
      </c>
      <c r="I242" s="61">
        <v>6771831</v>
      </c>
      <c r="J242" s="61">
        <v>0</v>
      </c>
      <c r="K242" s="61">
        <v>0</v>
      </c>
      <c r="L242" s="61">
        <v>0</v>
      </c>
      <c r="M242" s="61">
        <v>0</v>
      </c>
      <c r="N242" s="61">
        <v>0</v>
      </c>
      <c r="O242" s="61">
        <v>0</v>
      </c>
      <c r="P242" s="61">
        <v>0</v>
      </c>
      <c r="Q242" s="61">
        <v>152605</v>
      </c>
      <c r="R242" s="61">
        <v>0</v>
      </c>
      <c r="S242" s="61">
        <v>7023963</v>
      </c>
      <c r="T242" s="61">
        <v>2521061</v>
      </c>
      <c r="U242" s="61">
        <v>4502902</v>
      </c>
      <c r="V242" s="61">
        <v>4503020</v>
      </c>
      <c r="W242" s="61">
        <v>998725</v>
      </c>
      <c r="X242" s="61">
        <v>747</v>
      </c>
      <c r="Y242" s="61">
        <v>452986155</v>
      </c>
      <c r="Z242" s="61">
        <v>0</v>
      </c>
      <c r="AA242" s="61">
        <v>118</v>
      </c>
      <c r="AB242" s="61">
        <v>98158</v>
      </c>
      <c r="AC242" s="61">
        <v>0</v>
      </c>
      <c r="AD242" s="61">
        <v>1369</v>
      </c>
      <c r="AE242" s="94">
        <v>6771831</v>
      </c>
      <c r="AF242" s="94">
        <v>710</v>
      </c>
      <c r="AG242" s="94">
        <v>9537.7900000000009</v>
      </c>
      <c r="AH242" s="94">
        <v>0</v>
      </c>
      <c r="AI242" s="94">
        <v>9537.7900000000009</v>
      </c>
      <c r="AJ242" s="94">
        <v>693</v>
      </c>
      <c r="AK242" s="94">
        <v>6609688</v>
      </c>
      <c r="AL242" s="94">
        <v>0</v>
      </c>
      <c r="AM242" s="94">
        <v>15094</v>
      </c>
      <c r="AN242" s="94">
        <v>0</v>
      </c>
      <c r="AO242" s="94">
        <v>0</v>
      </c>
      <c r="AP242" s="94">
        <v>0</v>
      </c>
      <c r="AQ242" s="94">
        <v>0</v>
      </c>
      <c r="AR242" s="94">
        <v>0</v>
      </c>
      <c r="AS242" s="94">
        <v>162142</v>
      </c>
      <c r="AT242" s="94">
        <v>0</v>
      </c>
      <c r="AU242" s="94">
        <v>6982172</v>
      </c>
      <c r="AV242" s="94">
        <v>2716692</v>
      </c>
      <c r="AW242" s="94">
        <v>4265480</v>
      </c>
      <c r="AX242" s="94">
        <v>4265480</v>
      </c>
      <c r="AY242" s="94">
        <v>994700</v>
      </c>
      <c r="AZ242" s="94">
        <v>689</v>
      </c>
      <c r="BA242" s="94">
        <v>464390183</v>
      </c>
      <c r="BB242" s="94">
        <v>0</v>
      </c>
      <c r="BC242" s="94">
        <v>0</v>
      </c>
      <c r="BD242" s="94">
        <v>162143</v>
      </c>
      <c r="BE242" s="94">
        <v>1295</v>
      </c>
      <c r="BF242" s="94">
        <v>31810</v>
      </c>
      <c r="BG242" s="94">
        <v>0</v>
      </c>
      <c r="BH242" s="94">
        <v>0</v>
      </c>
      <c r="BI242" s="94">
        <v>0</v>
      </c>
      <c r="BJ242" s="85">
        <v>6624782</v>
      </c>
      <c r="BK242" s="85">
        <v>693</v>
      </c>
      <c r="BL242" s="85">
        <v>9559.57</v>
      </c>
      <c r="BM242" s="85">
        <v>0</v>
      </c>
      <c r="BN242" s="85">
        <v>9559.57</v>
      </c>
      <c r="BO242" s="85">
        <v>692</v>
      </c>
      <c r="BP242" s="85">
        <v>6615222</v>
      </c>
      <c r="BQ242" s="85">
        <v>0</v>
      </c>
      <c r="BR242" s="85">
        <v>20935</v>
      </c>
      <c r="BS242" s="85">
        <v>0</v>
      </c>
      <c r="BT242" s="85">
        <v>0</v>
      </c>
      <c r="BU242" s="85">
        <v>0</v>
      </c>
      <c r="BV242" s="85">
        <v>0</v>
      </c>
      <c r="BW242" s="85">
        <v>0</v>
      </c>
      <c r="BX242" s="85">
        <v>9560</v>
      </c>
      <c r="BY242" s="85">
        <v>578305</v>
      </c>
      <c r="BZ242" s="85">
        <v>7233582</v>
      </c>
      <c r="CA242" s="85">
        <v>2846551</v>
      </c>
      <c r="CB242" s="85">
        <v>4387031</v>
      </c>
      <c r="CC242" s="85">
        <v>4387825</v>
      </c>
      <c r="CD242" s="85">
        <v>0</v>
      </c>
      <c r="CE242" s="85">
        <v>794</v>
      </c>
      <c r="CF242" s="85">
        <v>473659441</v>
      </c>
      <c r="CG242" s="85">
        <v>0</v>
      </c>
      <c r="CH242" s="85">
        <v>794</v>
      </c>
      <c r="CI242" s="85">
        <v>9560</v>
      </c>
      <c r="CJ242" s="85">
        <v>0</v>
      </c>
      <c r="CK242" s="85">
        <v>0</v>
      </c>
      <c r="CL242" s="85">
        <v>0</v>
      </c>
      <c r="CM242" s="85">
        <v>0</v>
      </c>
      <c r="CN242" s="85">
        <v>0</v>
      </c>
      <c r="CO242" s="91">
        <v>6636157</v>
      </c>
      <c r="CP242" s="91">
        <v>692</v>
      </c>
      <c r="CQ242" s="91">
        <v>9589.82</v>
      </c>
      <c r="CR242" s="91">
        <v>0</v>
      </c>
      <c r="CS242" s="91">
        <v>9589.82</v>
      </c>
      <c r="CT242" s="91">
        <v>697</v>
      </c>
      <c r="CU242" s="91">
        <v>6684105</v>
      </c>
      <c r="CV242" s="91">
        <v>0</v>
      </c>
      <c r="CW242" s="91">
        <v>15225</v>
      </c>
      <c r="CX242" s="91">
        <v>0</v>
      </c>
      <c r="CY242" s="91">
        <v>0</v>
      </c>
      <c r="CZ242" s="91">
        <v>0</v>
      </c>
      <c r="DA242" s="91">
        <v>0</v>
      </c>
      <c r="DB242" s="91">
        <v>0</v>
      </c>
      <c r="DC242" s="91">
        <v>0</v>
      </c>
      <c r="DD242" s="91">
        <v>620548</v>
      </c>
      <c r="DE242" s="91">
        <v>7335630</v>
      </c>
      <c r="DF242" s="91">
        <v>3040916</v>
      </c>
      <c r="DG242" s="91">
        <v>4294714</v>
      </c>
      <c r="DH242" s="91">
        <v>4294714</v>
      </c>
      <c r="DI242" s="91">
        <v>0</v>
      </c>
      <c r="DJ242" s="91">
        <v>806</v>
      </c>
      <c r="DK242" s="91">
        <v>510961537</v>
      </c>
      <c r="DL242" s="91">
        <v>0</v>
      </c>
      <c r="DM242" s="91">
        <v>0</v>
      </c>
      <c r="DN242" s="91">
        <v>0</v>
      </c>
      <c r="DO242" s="91">
        <v>2931</v>
      </c>
      <c r="DP242" s="91">
        <v>12821</v>
      </c>
      <c r="DQ242" s="91">
        <v>0</v>
      </c>
      <c r="DR242" s="91">
        <v>0</v>
      </c>
      <c r="DS242" s="91">
        <v>0</v>
      </c>
      <c r="DT242" s="91">
        <v>0</v>
      </c>
      <c r="DU242" s="92">
        <v>6699330</v>
      </c>
      <c r="DV242" s="92">
        <v>697</v>
      </c>
      <c r="DW242" s="92">
        <v>9611.66</v>
      </c>
      <c r="DX242" s="92">
        <v>0</v>
      </c>
      <c r="DY242" s="92">
        <v>9611.66</v>
      </c>
      <c r="DZ242" s="92">
        <v>712</v>
      </c>
      <c r="EA242" s="92">
        <v>6843502</v>
      </c>
      <c r="EB242" s="92">
        <v>0</v>
      </c>
      <c r="EC242" s="92">
        <v>17191</v>
      </c>
      <c r="ED242" s="92">
        <v>0</v>
      </c>
      <c r="EE242" s="92">
        <v>0</v>
      </c>
      <c r="EF242" s="92">
        <v>0</v>
      </c>
      <c r="EG242" s="92">
        <v>0</v>
      </c>
      <c r="EH242" s="92">
        <v>690000</v>
      </c>
      <c r="EI242" s="92">
        <v>0</v>
      </c>
      <c r="EJ242" s="92">
        <v>618712</v>
      </c>
      <c r="EK242" s="92">
        <v>8169405</v>
      </c>
      <c r="EL242" s="92">
        <v>3179475</v>
      </c>
      <c r="EM242" s="92">
        <v>4989930</v>
      </c>
      <c r="EN242" s="92">
        <v>4902111</v>
      </c>
      <c r="EO242" s="92">
        <v>0</v>
      </c>
      <c r="EP242" s="92">
        <v>825</v>
      </c>
      <c r="EQ242" s="92">
        <v>532056661</v>
      </c>
      <c r="ER242" s="92">
        <v>87819</v>
      </c>
      <c r="ES242" s="92">
        <v>0</v>
      </c>
      <c r="ET242" s="92">
        <v>0</v>
      </c>
      <c r="EU242" s="92">
        <v>0</v>
      </c>
      <c r="EV242" s="92">
        <v>0</v>
      </c>
      <c r="EW242" s="92">
        <v>0</v>
      </c>
      <c r="EX242" s="92">
        <v>0</v>
      </c>
      <c r="EY242" s="92">
        <v>0</v>
      </c>
      <c r="EZ242" s="92">
        <v>0</v>
      </c>
      <c r="FA242" s="88">
        <v>6860693</v>
      </c>
      <c r="FB242" s="88">
        <v>712</v>
      </c>
      <c r="FC242" s="88">
        <v>9635.7999999999993</v>
      </c>
      <c r="FD242" s="88">
        <v>175</v>
      </c>
      <c r="FE242" s="88">
        <v>9810.7999999999993</v>
      </c>
      <c r="FF242" s="88">
        <v>719</v>
      </c>
      <c r="FG242" s="88">
        <v>7053965</v>
      </c>
      <c r="FH242" s="88">
        <v>0</v>
      </c>
      <c r="FI242" s="88">
        <v>0</v>
      </c>
      <c r="FJ242" s="88">
        <v>0</v>
      </c>
      <c r="FK242" s="88">
        <v>0</v>
      </c>
      <c r="FL242" s="88">
        <v>0</v>
      </c>
      <c r="FM242" s="88">
        <v>0</v>
      </c>
      <c r="FN242" s="88">
        <v>690000</v>
      </c>
      <c r="FO242" s="88">
        <v>0</v>
      </c>
      <c r="FP242" s="88">
        <v>609505</v>
      </c>
      <c r="FQ242" s="88">
        <v>0</v>
      </c>
      <c r="FR242" s="88">
        <v>0</v>
      </c>
      <c r="FS242" s="88">
        <v>0</v>
      </c>
      <c r="FT242" s="88">
        <v>0</v>
      </c>
      <c r="FU242" s="88">
        <v>0</v>
      </c>
      <c r="FV242" s="88">
        <v>0</v>
      </c>
      <c r="FW242" s="88">
        <v>8353470</v>
      </c>
      <c r="FX242" s="88">
        <v>3446607</v>
      </c>
      <c r="FY242" s="88">
        <v>4906863</v>
      </c>
      <c r="FZ242" s="88">
        <v>4913992</v>
      </c>
      <c r="GA242" s="88">
        <v>0</v>
      </c>
      <c r="GB242" s="88">
        <v>577762414</v>
      </c>
      <c r="GC242" s="88">
        <v>0</v>
      </c>
      <c r="GD242" s="88">
        <v>7129</v>
      </c>
      <c r="GE242" s="93">
        <v>7053965</v>
      </c>
      <c r="GF242" s="93">
        <v>719</v>
      </c>
      <c r="GG242" s="93">
        <v>9810.7999999999993</v>
      </c>
      <c r="GH242" s="93">
        <v>189.2</v>
      </c>
      <c r="GI242" s="93">
        <v>10000</v>
      </c>
      <c r="GJ242" s="93">
        <v>718</v>
      </c>
      <c r="GK242" s="93">
        <v>7180000</v>
      </c>
      <c r="GL242" s="93">
        <v>0</v>
      </c>
      <c r="GM242" s="93">
        <v>0</v>
      </c>
      <c r="GN242" s="93">
        <v>0</v>
      </c>
      <c r="GO242" s="93">
        <v>0</v>
      </c>
      <c r="GP242" s="93">
        <v>0</v>
      </c>
      <c r="GQ242" s="93">
        <v>0</v>
      </c>
      <c r="GR242" s="93">
        <v>750000</v>
      </c>
      <c r="GS242" s="93">
        <v>10000</v>
      </c>
      <c r="GT242" s="93">
        <v>614314</v>
      </c>
      <c r="GU242" s="93">
        <v>0</v>
      </c>
      <c r="GV242" s="93">
        <v>1484</v>
      </c>
      <c r="GW242" s="93">
        <v>0</v>
      </c>
      <c r="GX242" s="93">
        <v>0</v>
      </c>
      <c r="GY242" s="93">
        <v>0</v>
      </c>
      <c r="GZ242" s="93">
        <v>0</v>
      </c>
      <c r="HA242" s="93">
        <v>8555798</v>
      </c>
      <c r="HB242" s="93">
        <v>3308255</v>
      </c>
      <c r="HC242" s="93">
        <v>5247543</v>
      </c>
      <c r="HD242" s="93">
        <v>5174443</v>
      </c>
      <c r="HE242" s="93">
        <v>0</v>
      </c>
      <c r="HF242" s="93">
        <v>603983548</v>
      </c>
      <c r="HG242" s="93">
        <v>73100</v>
      </c>
      <c r="HH242" s="93">
        <v>0</v>
      </c>
      <c r="HI242" s="65">
        <v>7180000</v>
      </c>
      <c r="HJ242" s="65">
        <v>718</v>
      </c>
      <c r="HK242" s="65">
        <v>10000</v>
      </c>
      <c r="HL242" s="65">
        <v>0</v>
      </c>
      <c r="HM242" s="65">
        <v>10000</v>
      </c>
      <c r="HN242" s="65">
        <v>705</v>
      </c>
      <c r="HO242" s="65">
        <v>7050000</v>
      </c>
      <c r="HP242" s="65">
        <v>130000</v>
      </c>
      <c r="HQ242" s="65">
        <v>0</v>
      </c>
      <c r="HR242" s="65">
        <v>0</v>
      </c>
      <c r="HS242" s="65">
        <v>0</v>
      </c>
      <c r="HT242" s="65">
        <v>0</v>
      </c>
      <c r="HU242" s="65">
        <v>0</v>
      </c>
      <c r="HV242" s="65">
        <v>750000</v>
      </c>
      <c r="HW242" s="65">
        <v>130000</v>
      </c>
      <c r="HX242" s="65">
        <v>611748</v>
      </c>
      <c r="HY242" s="65">
        <v>2596</v>
      </c>
      <c r="HZ242" s="65">
        <v>17933</v>
      </c>
      <c r="IA242" s="65">
        <v>0</v>
      </c>
      <c r="IB242" s="65">
        <v>0</v>
      </c>
      <c r="IC242" s="65">
        <v>34636</v>
      </c>
      <c r="ID242" s="65">
        <v>0</v>
      </c>
      <c r="IE242" s="65">
        <v>8726913</v>
      </c>
      <c r="IF242" s="65">
        <v>3628706</v>
      </c>
      <c r="IG242" s="65">
        <v>5098207</v>
      </c>
      <c r="IH242" s="65">
        <v>5098207</v>
      </c>
      <c r="II242" s="65">
        <v>0</v>
      </c>
      <c r="IJ242" s="65">
        <v>655952891</v>
      </c>
      <c r="IK242" s="65">
        <v>0</v>
      </c>
      <c r="IL242" s="65">
        <v>0</v>
      </c>
      <c r="IM242" s="90">
        <v>7050000</v>
      </c>
      <c r="IN242" s="90">
        <v>705</v>
      </c>
      <c r="IO242" s="90">
        <v>10000</v>
      </c>
      <c r="IP242" s="90">
        <v>0</v>
      </c>
      <c r="IQ242" s="90">
        <v>10000</v>
      </c>
      <c r="IR242" s="90">
        <v>700</v>
      </c>
      <c r="IS242" s="90">
        <v>7000000</v>
      </c>
      <c r="IT242" s="90">
        <v>50000</v>
      </c>
      <c r="IU242" s="90">
        <v>0</v>
      </c>
      <c r="IV242" s="90">
        <v>0</v>
      </c>
      <c r="IW242" s="90">
        <v>0</v>
      </c>
      <c r="IX242" s="90">
        <v>0</v>
      </c>
      <c r="IY242" s="90">
        <v>0</v>
      </c>
      <c r="IZ242" s="90">
        <v>950000</v>
      </c>
      <c r="JA242" s="90">
        <v>50000</v>
      </c>
      <c r="JB242" s="90">
        <v>613886</v>
      </c>
      <c r="JC242" s="90">
        <v>0</v>
      </c>
      <c r="JD242" s="90">
        <v>0</v>
      </c>
      <c r="JE242" s="90">
        <v>0</v>
      </c>
      <c r="JF242" s="90">
        <v>0</v>
      </c>
      <c r="JG242" s="90">
        <v>0</v>
      </c>
      <c r="JH242" s="90">
        <v>0</v>
      </c>
      <c r="JI242" s="90">
        <v>8663886</v>
      </c>
      <c r="JJ242" s="90">
        <v>3547545</v>
      </c>
      <c r="JK242" s="90">
        <v>5116341</v>
      </c>
      <c r="JL242" s="90">
        <v>5116341</v>
      </c>
      <c r="JM242" s="90">
        <v>230000</v>
      </c>
      <c r="JN242" s="90">
        <v>799910727</v>
      </c>
      <c r="JO242" s="90">
        <v>0</v>
      </c>
      <c r="JP242" s="90">
        <v>0</v>
      </c>
      <c r="JQ242" s="100">
        <v>7000000</v>
      </c>
      <c r="JR242" s="100">
        <v>700</v>
      </c>
      <c r="JS242" s="100">
        <v>10000</v>
      </c>
      <c r="JT242" s="100">
        <v>1000</v>
      </c>
      <c r="JU242" s="100">
        <v>11000</v>
      </c>
      <c r="JV242" s="100">
        <v>696</v>
      </c>
      <c r="JW242" s="100">
        <v>7656000</v>
      </c>
      <c r="JX242" s="100">
        <v>0</v>
      </c>
      <c r="JY242" s="100">
        <v>0</v>
      </c>
      <c r="JZ242" s="100">
        <v>4329</v>
      </c>
      <c r="KA242" s="100">
        <v>0</v>
      </c>
      <c r="KB242" s="100">
        <v>0</v>
      </c>
      <c r="KC242" s="100">
        <v>0</v>
      </c>
      <c r="KD242" s="100">
        <v>950000</v>
      </c>
      <c r="KE242" s="100">
        <v>44000</v>
      </c>
      <c r="KF242" s="100">
        <v>608355</v>
      </c>
      <c r="KG242" s="100">
        <v>0</v>
      </c>
      <c r="KH242" s="100">
        <v>0</v>
      </c>
      <c r="KI242" s="100">
        <v>0</v>
      </c>
      <c r="KJ242" s="100">
        <v>0</v>
      </c>
      <c r="KK242" s="100">
        <v>0</v>
      </c>
      <c r="KL242" s="100">
        <v>0</v>
      </c>
      <c r="KM242" s="100">
        <v>9262684</v>
      </c>
      <c r="KN242" s="100">
        <v>3254711</v>
      </c>
      <c r="KO242" s="100">
        <v>6007973</v>
      </c>
      <c r="KP242" s="100">
        <v>6007973</v>
      </c>
      <c r="KQ242" s="100">
        <v>155000</v>
      </c>
      <c r="KR242" s="100">
        <v>990921763</v>
      </c>
      <c r="KS242" s="100">
        <v>0</v>
      </c>
      <c r="KT242" s="100">
        <v>0</v>
      </c>
    </row>
    <row r="243" spans="1:306" x14ac:dyDescent="0.25">
      <c r="A243" s="61">
        <v>3892</v>
      </c>
      <c r="B243" s="61" t="s">
        <v>257</v>
      </c>
      <c r="C243" s="61">
        <v>60186896</v>
      </c>
      <c r="D243" s="61">
        <v>6336</v>
      </c>
      <c r="E243" s="61">
        <v>9499.19</v>
      </c>
      <c r="F243" s="61">
        <v>75</v>
      </c>
      <c r="G243" s="61">
        <v>9574.19</v>
      </c>
      <c r="H243" s="61">
        <v>6333</v>
      </c>
      <c r="I243" s="61">
        <v>60633345</v>
      </c>
      <c r="J243" s="61">
        <v>0</v>
      </c>
      <c r="K243" s="61">
        <v>-5613</v>
      </c>
      <c r="L243" s="61">
        <v>0</v>
      </c>
      <c r="M243" s="61">
        <v>0</v>
      </c>
      <c r="N243" s="61">
        <v>0</v>
      </c>
      <c r="O243" s="61">
        <v>0</v>
      </c>
      <c r="P243" s="61">
        <v>0</v>
      </c>
      <c r="Q243" s="61">
        <v>28723</v>
      </c>
      <c r="R243" s="61">
        <v>0</v>
      </c>
      <c r="S243" s="61">
        <v>60681856</v>
      </c>
      <c r="T243" s="61">
        <v>29519816</v>
      </c>
      <c r="U243" s="61">
        <v>31162040</v>
      </c>
      <c r="V243" s="61">
        <v>31181188</v>
      </c>
      <c r="W243" s="61">
        <v>784020</v>
      </c>
      <c r="X243" s="61">
        <v>537567</v>
      </c>
      <c r="Y243" s="61">
        <v>3676505530</v>
      </c>
      <c r="Z243" s="61">
        <v>0</v>
      </c>
      <c r="AA243" s="61">
        <v>19148</v>
      </c>
      <c r="AB243" s="61">
        <v>0</v>
      </c>
      <c r="AC243" s="61">
        <v>0</v>
      </c>
      <c r="AD243" s="61">
        <v>25401</v>
      </c>
      <c r="AE243" s="94">
        <v>60627732</v>
      </c>
      <c r="AF243" s="94">
        <v>6333</v>
      </c>
      <c r="AG243" s="94">
        <v>9573.2999999999993</v>
      </c>
      <c r="AH243" s="94">
        <v>0</v>
      </c>
      <c r="AI243" s="94">
        <v>9573.2999999999993</v>
      </c>
      <c r="AJ243" s="94">
        <v>6426</v>
      </c>
      <c r="AK243" s="94">
        <v>61518026</v>
      </c>
      <c r="AL243" s="94">
        <v>0</v>
      </c>
      <c r="AM243" s="94">
        <v>0</v>
      </c>
      <c r="AN243" s="94">
        <v>0</v>
      </c>
      <c r="AO243" s="94">
        <v>0</v>
      </c>
      <c r="AP243" s="94">
        <v>0</v>
      </c>
      <c r="AQ243" s="94">
        <v>0</v>
      </c>
      <c r="AR243" s="94">
        <v>0</v>
      </c>
      <c r="AS243" s="94">
        <v>0</v>
      </c>
      <c r="AT243" s="94">
        <v>0</v>
      </c>
      <c r="AU243" s="94">
        <v>62023620</v>
      </c>
      <c r="AV243" s="94">
        <v>29336227</v>
      </c>
      <c r="AW243" s="94">
        <v>32687393</v>
      </c>
      <c r="AX243" s="94">
        <v>32559924</v>
      </c>
      <c r="AY243" s="94">
        <v>200000</v>
      </c>
      <c r="AZ243" s="94">
        <v>534843</v>
      </c>
      <c r="BA243" s="94">
        <v>3759138551</v>
      </c>
      <c r="BB243" s="94">
        <v>127469</v>
      </c>
      <c r="BC243" s="94">
        <v>0</v>
      </c>
      <c r="BD243" s="94">
        <v>0</v>
      </c>
      <c r="BE243" s="94">
        <v>93942</v>
      </c>
      <c r="BF243" s="94">
        <v>0</v>
      </c>
      <c r="BG243" s="94">
        <v>411652</v>
      </c>
      <c r="BH243" s="94">
        <v>0</v>
      </c>
      <c r="BI243" s="94">
        <v>0</v>
      </c>
      <c r="BJ243" s="85">
        <v>61518026</v>
      </c>
      <c r="BK243" s="85">
        <v>6426</v>
      </c>
      <c r="BL243" s="85">
        <v>9573.2999999999993</v>
      </c>
      <c r="BM243" s="85">
        <v>0</v>
      </c>
      <c r="BN243" s="85">
        <v>9573.2999999999993</v>
      </c>
      <c r="BO243" s="85">
        <v>6546</v>
      </c>
      <c r="BP243" s="85">
        <v>62666822</v>
      </c>
      <c r="BQ243" s="85">
        <v>0</v>
      </c>
      <c r="BR243" s="85">
        <v>133472</v>
      </c>
      <c r="BS243" s="85">
        <v>0</v>
      </c>
      <c r="BT243" s="85">
        <v>0</v>
      </c>
      <c r="BU243" s="85">
        <v>0</v>
      </c>
      <c r="BV243" s="85">
        <v>0</v>
      </c>
      <c r="BW243" s="85">
        <v>0</v>
      </c>
      <c r="BX243" s="85">
        <v>0</v>
      </c>
      <c r="BY243" s="85">
        <v>0</v>
      </c>
      <c r="BZ243" s="85">
        <v>63195720</v>
      </c>
      <c r="CA243" s="85">
        <v>32110320</v>
      </c>
      <c r="CB243" s="85">
        <v>31085400</v>
      </c>
      <c r="CC243" s="85">
        <v>31075827</v>
      </c>
      <c r="CD243" s="85">
        <v>238124</v>
      </c>
      <c r="CE243" s="85">
        <v>446268</v>
      </c>
      <c r="CF243" s="85">
        <v>3835783041</v>
      </c>
      <c r="CG243" s="85">
        <v>9573</v>
      </c>
      <c r="CH243" s="85">
        <v>0</v>
      </c>
      <c r="CI243" s="85">
        <v>0</v>
      </c>
      <c r="CJ243" s="85">
        <v>8167</v>
      </c>
      <c r="CK243" s="85">
        <v>46742</v>
      </c>
      <c r="CL243" s="85">
        <v>340517</v>
      </c>
      <c r="CM243" s="85">
        <v>0</v>
      </c>
      <c r="CN243" s="85">
        <v>0</v>
      </c>
      <c r="CO243" s="91">
        <v>62800294</v>
      </c>
      <c r="CP243" s="91">
        <v>6546</v>
      </c>
      <c r="CQ243" s="91">
        <v>9593.69</v>
      </c>
      <c r="CR243" s="91">
        <v>0</v>
      </c>
      <c r="CS243" s="91">
        <v>9593.69</v>
      </c>
      <c r="CT243" s="91">
        <v>6704</v>
      </c>
      <c r="CU243" s="91">
        <v>64316098</v>
      </c>
      <c r="CV243" s="91">
        <v>0</v>
      </c>
      <c r="CW243" s="91">
        <v>12968</v>
      </c>
      <c r="CX243" s="91">
        <v>0</v>
      </c>
      <c r="CY243" s="91">
        <v>0</v>
      </c>
      <c r="CZ243" s="91">
        <v>0</v>
      </c>
      <c r="DA243" s="91">
        <v>0</v>
      </c>
      <c r="DB243" s="91">
        <v>0</v>
      </c>
      <c r="DC243" s="91">
        <v>0</v>
      </c>
      <c r="DD243" s="91">
        <v>0</v>
      </c>
      <c r="DE243" s="91">
        <v>64904222</v>
      </c>
      <c r="DF243" s="91">
        <v>33678646</v>
      </c>
      <c r="DG243" s="91">
        <v>31225576</v>
      </c>
      <c r="DH243" s="91">
        <v>31225576</v>
      </c>
      <c r="DI243" s="91">
        <v>300000</v>
      </c>
      <c r="DJ243" s="91">
        <v>452828</v>
      </c>
      <c r="DK243" s="91">
        <v>4010715703</v>
      </c>
      <c r="DL243" s="91">
        <v>0</v>
      </c>
      <c r="DM243" s="91">
        <v>0</v>
      </c>
      <c r="DN243" s="91">
        <v>0</v>
      </c>
      <c r="DO243" s="91">
        <v>41374</v>
      </c>
      <c r="DP243" s="91">
        <v>0</v>
      </c>
      <c r="DQ243" s="91">
        <v>533782</v>
      </c>
      <c r="DR243" s="91">
        <v>0</v>
      </c>
      <c r="DS243" s="91">
        <v>0</v>
      </c>
      <c r="DT243" s="91">
        <v>0</v>
      </c>
      <c r="DU243" s="92">
        <v>64329066</v>
      </c>
      <c r="DV243" s="92">
        <v>6704</v>
      </c>
      <c r="DW243" s="92">
        <v>9595.6200000000008</v>
      </c>
      <c r="DX243" s="92">
        <v>0</v>
      </c>
      <c r="DY243" s="92">
        <v>9595.6200000000008</v>
      </c>
      <c r="DZ243" s="92">
        <v>6769</v>
      </c>
      <c r="EA243" s="92">
        <v>64952752</v>
      </c>
      <c r="EB243" s="92">
        <v>0</v>
      </c>
      <c r="EC243" s="92">
        <v>71943</v>
      </c>
      <c r="ED243" s="92">
        <v>0</v>
      </c>
      <c r="EE243" s="92">
        <v>0</v>
      </c>
      <c r="EF243" s="92">
        <v>0</v>
      </c>
      <c r="EG243" s="92">
        <v>0</v>
      </c>
      <c r="EH243" s="92">
        <v>0</v>
      </c>
      <c r="EI243" s="92">
        <v>0</v>
      </c>
      <c r="EJ243" s="92">
        <v>0</v>
      </c>
      <c r="EK243" s="92">
        <v>65850333</v>
      </c>
      <c r="EL243" s="92">
        <v>35976021</v>
      </c>
      <c r="EM243" s="92">
        <v>29874312</v>
      </c>
      <c r="EN243" s="92">
        <v>29835929</v>
      </c>
      <c r="EO243" s="92">
        <v>475000</v>
      </c>
      <c r="EP243" s="92">
        <v>463787</v>
      </c>
      <c r="EQ243" s="92">
        <v>4163352335</v>
      </c>
      <c r="ER243" s="92">
        <v>38383</v>
      </c>
      <c r="ES243" s="92">
        <v>0</v>
      </c>
      <c r="ET243" s="92">
        <v>0</v>
      </c>
      <c r="EU243" s="92">
        <v>5023</v>
      </c>
      <c r="EV243" s="92">
        <v>25835</v>
      </c>
      <c r="EW243" s="92">
        <v>794780</v>
      </c>
      <c r="EX243" s="92">
        <v>0</v>
      </c>
      <c r="EY243" s="92">
        <v>0</v>
      </c>
      <c r="EZ243" s="92">
        <v>0</v>
      </c>
      <c r="FA243" s="88">
        <v>65024695</v>
      </c>
      <c r="FB243" s="88">
        <v>6769</v>
      </c>
      <c r="FC243" s="88">
        <v>9606.25</v>
      </c>
      <c r="FD243" s="88">
        <v>175</v>
      </c>
      <c r="FE243" s="88">
        <v>9781.25</v>
      </c>
      <c r="FF243" s="88">
        <v>6812</v>
      </c>
      <c r="FG243" s="88">
        <v>66629875</v>
      </c>
      <c r="FH243" s="88">
        <v>0</v>
      </c>
      <c r="FI243" s="88">
        <v>0</v>
      </c>
      <c r="FJ243" s="88">
        <v>526</v>
      </c>
      <c r="FK243" s="88">
        <v>0</v>
      </c>
      <c r="FL243" s="88">
        <v>0</v>
      </c>
      <c r="FM243" s="88">
        <v>0</v>
      </c>
      <c r="FN243" s="88">
        <v>0</v>
      </c>
      <c r="FO243" s="88">
        <v>0</v>
      </c>
      <c r="FP243" s="88">
        <v>0</v>
      </c>
      <c r="FQ243" s="88">
        <v>4193</v>
      </c>
      <c r="FR243" s="88">
        <v>0</v>
      </c>
      <c r="FS243" s="88">
        <v>0</v>
      </c>
      <c r="FT243" s="88">
        <v>0</v>
      </c>
      <c r="FU243" s="88">
        <v>1064567</v>
      </c>
      <c r="FV243" s="88">
        <v>0</v>
      </c>
      <c r="FW243" s="88">
        <v>67699161</v>
      </c>
      <c r="FX243" s="88">
        <v>37290743</v>
      </c>
      <c r="FY243" s="88">
        <v>30408418</v>
      </c>
      <c r="FZ243" s="88">
        <v>30408418</v>
      </c>
      <c r="GA243" s="88">
        <v>554193</v>
      </c>
      <c r="GB243" s="88">
        <v>4516302547</v>
      </c>
      <c r="GC243" s="88">
        <v>0</v>
      </c>
      <c r="GD243" s="88">
        <v>0</v>
      </c>
      <c r="GE243" s="93">
        <v>66630401</v>
      </c>
      <c r="GF243" s="93">
        <v>6812</v>
      </c>
      <c r="GG243" s="93">
        <v>9781.33</v>
      </c>
      <c r="GH243" s="93">
        <v>218.67</v>
      </c>
      <c r="GI243" s="93">
        <v>10000</v>
      </c>
      <c r="GJ243" s="93">
        <v>6795</v>
      </c>
      <c r="GK243" s="93">
        <v>67950000</v>
      </c>
      <c r="GL243" s="93">
        <v>0</v>
      </c>
      <c r="GM243" s="93">
        <v>0</v>
      </c>
      <c r="GN243" s="93">
        <v>14579</v>
      </c>
      <c r="GO243" s="93">
        <v>0</v>
      </c>
      <c r="GP243" s="93">
        <v>0</v>
      </c>
      <c r="GQ243" s="93">
        <v>0</v>
      </c>
      <c r="GR243" s="93">
        <v>0</v>
      </c>
      <c r="GS243" s="93">
        <v>170000</v>
      </c>
      <c r="GT243" s="93">
        <v>0</v>
      </c>
      <c r="GU243" s="93">
        <v>25343</v>
      </c>
      <c r="GV243" s="93">
        <v>42673</v>
      </c>
      <c r="GW243" s="93">
        <v>0</v>
      </c>
      <c r="GX243" s="93">
        <v>0</v>
      </c>
      <c r="GY243" s="93">
        <v>1504258</v>
      </c>
      <c r="GZ243" s="93">
        <v>12977</v>
      </c>
      <c r="HA243" s="93">
        <v>69719830</v>
      </c>
      <c r="HB243" s="93">
        <v>38857489</v>
      </c>
      <c r="HC243" s="93">
        <v>30862341</v>
      </c>
      <c r="HD243" s="93">
        <v>30862341</v>
      </c>
      <c r="HE243" s="93">
        <v>5490343</v>
      </c>
      <c r="HF243" s="93">
        <v>4636609082</v>
      </c>
      <c r="HG243" s="93">
        <v>0</v>
      </c>
      <c r="HH243" s="93">
        <v>0</v>
      </c>
      <c r="HI243" s="65">
        <v>67964579</v>
      </c>
      <c r="HJ243" s="65">
        <v>6795</v>
      </c>
      <c r="HK243" s="65">
        <v>10002.15</v>
      </c>
      <c r="HL243" s="65">
        <v>0</v>
      </c>
      <c r="HM243" s="65">
        <v>10002.15</v>
      </c>
      <c r="HN243" s="65">
        <v>6791</v>
      </c>
      <c r="HO243" s="65">
        <v>67924601</v>
      </c>
      <c r="HP243" s="65">
        <v>39978</v>
      </c>
      <c r="HQ243" s="65">
        <v>0</v>
      </c>
      <c r="HR243" s="65">
        <v>14869</v>
      </c>
      <c r="HS243" s="65">
        <v>0</v>
      </c>
      <c r="HT243" s="65">
        <v>0</v>
      </c>
      <c r="HU243" s="65">
        <v>0</v>
      </c>
      <c r="HV243" s="65">
        <v>0</v>
      </c>
      <c r="HW243" s="65">
        <v>40009</v>
      </c>
      <c r="HX243" s="65">
        <v>0</v>
      </c>
      <c r="HY243" s="65">
        <v>2919</v>
      </c>
      <c r="HZ243" s="65">
        <v>497886</v>
      </c>
      <c r="IA243" s="65">
        <v>0</v>
      </c>
      <c r="IB243" s="65">
        <v>0</v>
      </c>
      <c r="IC243" s="65">
        <v>1859530</v>
      </c>
      <c r="ID243" s="65">
        <v>52052</v>
      </c>
      <c r="IE243" s="65">
        <v>70431844</v>
      </c>
      <c r="IF243" s="65">
        <v>41432320</v>
      </c>
      <c r="IG243" s="65">
        <v>28999524</v>
      </c>
      <c r="IH243" s="65">
        <v>29009526</v>
      </c>
      <c r="II243" s="65">
        <v>7343158</v>
      </c>
      <c r="IJ243" s="65">
        <v>4851810798</v>
      </c>
      <c r="IK243" s="65">
        <v>0</v>
      </c>
      <c r="IL243" s="65">
        <v>10002</v>
      </c>
      <c r="IM243" s="90">
        <v>67939470</v>
      </c>
      <c r="IN243" s="90">
        <v>6791</v>
      </c>
      <c r="IO243" s="90">
        <v>10004.34</v>
      </c>
      <c r="IP243" s="90">
        <v>0</v>
      </c>
      <c r="IQ243" s="90">
        <v>10004.34</v>
      </c>
      <c r="IR243" s="90">
        <v>6773</v>
      </c>
      <c r="IS243" s="90">
        <v>67759395</v>
      </c>
      <c r="IT243" s="90">
        <v>180075</v>
      </c>
      <c r="IU243" s="90">
        <v>0</v>
      </c>
      <c r="IV243" s="90">
        <v>7232</v>
      </c>
      <c r="IW243" s="90">
        <v>0</v>
      </c>
      <c r="IX243" s="90">
        <v>0</v>
      </c>
      <c r="IY243" s="90">
        <v>0</v>
      </c>
      <c r="IZ243" s="90">
        <v>0</v>
      </c>
      <c r="JA243" s="90">
        <v>180078</v>
      </c>
      <c r="JB243" s="90">
        <v>0</v>
      </c>
      <c r="JC243" s="90">
        <v>3563</v>
      </c>
      <c r="JD243" s="90">
        <v>145830</v>
      </c>
      <c r="JE243" s="90">
        <v>0</v>
      </c>
      <c r="JF243" s="90">
        <v>0</v>
      </c>
      <c r="JG243" s="90">
        <v>2267078</v>
      </c>
      <c r="JH243" s="90">
        <v>143836</v>
      </c>
      <c r="JI243" s="90">
        <v>70687087</v>
      </c>
      <c r="JJ243" s="90">
        <v>46247677</v>
      </c>
      <c r="JK243" s="90">
        <v>24439410</v>
      </c>
      <c r="JL243" s="90">
        <v>24439410</v>
      </c>
      <c r="JM243" s="90">
        <v>11913274</v>
      </c>
      <c r="JN243" s="90">
        <v>5333727928</v>
      </c>
      <c r="JO243" s="90">
        <v>0</v>
      </c>
      <c r="JP243" s="90">
        <v>0</v>
      </c>
      <c r="JQ243" s="100">
        <v>67766627</v>
      </c>
      <c r="JR243" s="100">
        <v>6773</v>
      </c>
      <c r="JS243" s="100">
        <v>10005.41</v>
      </c>
      <c r="JT243" s="100">
        <v>994.59</v>
      </c>
      <c r="JU243" s="100">
        <v>11000</v>
      </c>
      <c r="JV243" s="100">
        <v>6774</v>
      </c>
      <c r="JW243" s="100">
        <v>74514000</v>
      </c>
      <c r="JX243" s="100">
        <v>0</v>
      </c>
      <c r="JY243" s="100">
        <v>0</v>
      </c>
      <c r="JZ243" s="100">
        <v>97635</v>
      </c>
      <c r="KA243" s="100">
        <v>0</v>
      </c>
      <c r="KB243" s="100">
        <v>0</v>
      </c>
      <c r="KC243" s="100">
        <v>0</v>
      </c>
      <c r="KD243" s="100">
        <v>0</v>
      </c>
      <c r="KE243" s="100">
        <v>0</v>
      </c>
      <c r="KF243" s="100">
        <v>0</v>
      </c>
      <c r="KG243" s="100">
        <v>860</v>
      </c>
      <c r="KH243" s="100">
        <v>82143</v>
      </c>
      <c r="KI243" s="100">
        <v>0</v>
      </c>
      <c r="KJ243" s="100">
        <v>0</v>
      </c>
      <c r="KK243" s="100">
        <v>3300934</v>
      </c>
      <c r="KL243" s="100">
        <v>170436</v>
      </c>
      <c r="KM243" s="100">
        <v>78166008</v>
      </c>
      <c r="KN243" s="100">
        <v>49599390</v>
      </c>
      <c r="KO243" s="100">
        <v>28566618</v>
      </c>
      <c r="KP243" s="100">
        <v>28535618</v>
      </c>
      <c r="KQ243" s="100">
        <v>9132537</v>
      </c>
      <c r="KR243" s="100">
        <v>6077402539</v>
      </c>
      <c r="KS243" s="100">
        <v>31000</v>
      </c>
      <c r="KT243" s="100">
        <v>0</v>
      </c>
    </row>
    <row r="244" spans="1:306" x14ac:dyDescent="0.25">
      <c r="A244" s="61">
        <v>3899</v>
      </c>
      <c r="B244" s="61" t="s">
        <v>258</v>
      </c>
      <c r="C244" s="61">
        <v>9145667</v>
      </c>
      <c r="D244" s="61">
        <v>1001</v>
      </c>
      <c r="E244" s="61">
        <v>9136.5300000000007</v>
      </c>
      <c r="F244" s="61">
        <v>75</v>
      </c>
      <c r="G244" s="61">
        <v>9211.5300000000007</v>
      </c>
      <c r="H244" s="61">
        <v>992</v>
      </c>
      <c r="I244" s="61">
        <v>9137838</v>
      </c>
      <c r="J244" s="61">
        <v>0</v>
      </c>
      <c r="K244" s="61">
        <v>2719</v>
      </c>
      <c r="L244" s="61">
        <v>0</v>
      </c>
      <c r="M244" s="61">
        <v>0</v>
      </c>
      <c r="N244" s="61">
        <v>0</v>
      </c>
      <c r="O244" s="61">
        <v>0</v>
      </c>
      <c r="P244" s="61">
        <v>0</v>
      </c>
      <c r="Q244" s="61">
        <v>82904</v>
      </c>
      <c r="R244" s="61">
        <v>0</v>
      </c>
      <c r="S244" s="61">
        <v>9231290</v>
      </c>
      <c r="T244" s="61">
        <v>5707527</v>
      </c>
      <c r="U244" s="61">
        <v>3523763</v>
      </c>
      <c r="V244" s="61">
        <v>3542186</v>
      </c>
      <c r="W244" s="61">
        <v>75000</v>
      </c>
      <c r="X244" s="61">
        <v>4717</v>
      </c>
      <c r="Y244" s="61">
        <v>455271959</v>
      </c>
      <c r="Z244" s="61">
        <v>0</v>
      </c>
      <c r="AA244" s="61">
        <v>18423</v>
      </c>
      <c r="AB244" s="61">
        <v>7829</v>
      </c>
      <c r="AC244" s="61">
        <v>0</v>
      </c>
      <c r="AD244" s="61">
        <v>0</v>
      </c>
      <c r="AE244" s="94">
        <v>9140557</v>
      </c>
      <c r="AF244" s="94">
        <v>992</v>
      </c>
      <c r="AG244" s="94">
        <v>9214.27</v>
      </c>
      <c r="AH244" s="94">
        <v>0</v>
      </c>
      <c r="AI244" s="94">
        <v>9214.27</v>
      </c>
      <c r="AJ244" s="94">
        <v>973</v>
      </c>
      <c r="AK244" s="94">
        <v>8965485</v>
      </c>
      <c r="AL244" s="94">
        <v>0</v>
      </c>
      <c r="AM244" s="94">
        <v>0</v>
      </c>
      <c r="AN244" s="94">
        <v>0</v>
      </c>
      <c r="AO244" s="94">
        <v>0</v>
      </c>
      <c r="AP244" s="94">
        <v>0</v>
      </c>
      <c r="AQ244" s="94">
        <v>0</v>
      </c>
      <c r="AR244" s="94">
        <v>0</v>
      </c>
      <c r="AS244" s="94">
        <v>175071</v>
      </c>
      <c r="AT244" s="94">
        <v>0</v>
      </c>
      <c r="AU244" s="94">
        <v>9322263</v>
      </c>
      <c r="AV244" s="94">
        <v>5444152</v>
      </c>
      <c r="AW244" s="94">
        <v>3878111</v>
      </c>
      <c r="AX244" s="94">
        <v>3878111</v>
      </c>
      <c r="AY244" s="94">
        <v>75000</v>
      </c>
      <c r="AZ244" s="94">
        <v>6015</v>
      </c>
      <c r="BA244" s="94">
        <v>460354035</v>
      </c>
      <c r="BB244" s="94">
        <v>0</v>
      </c>
      <c r="BC244" s="94">
        <v>0</v>
      </c>
      <c r="BD244" s="94">
        <v>175072</v>
      </c>
      <c r="BE244" s="94">
        <v>0</v>
      </c>
      <c r="BF244" s="94">
        <v>6635</v>
      </c>
      <c r="BG244" s="94">
        <v>0</v>
      </c>
      <c r="BH244" s="94">
        <v>0</v>
      </c>
      <c r="BI244" s="94">
        <v>0</v>
      </c>
      <c r="BJ244" s="85">
        <v>8965485</v>
      </c>
      <c r="BK244" s="85">
        <v>973</v>
      </c>
      <c r="BL244" s="85">
        <v>9214.27</v>
      </c>
      <c r="BM244" s="85">
        <v>0</v>
      </c>
      <c r="BN244" s="85">
        <v>9214.27</v>
      </c>
      <c r="BO244" s="85">
        <v>947</v>
      </c>
      <c r="BP244" s="85">
        <v>8725914</v>
      </c>
      <c r="BQ244" s="85">
        <v>0</v>
      </c>
      <c r="BR244" s="85">
        <v>6639</v>
      </c>
      <c r="BS244" s="85">
        <v>0</v>
      </c>
      <c r="BT244" s="85">
        <v>0</v>
      </c>
      <c r="BU244" s="85">
        <v>0</v>
      </c>
      <c r="BV244" s="85">
        <v>0</v>
      </c>
      <c r="BW244" s="85">
        <v>0</v>
      </c>
      <c r="BX244" s="85">
        <v>239571</v>
      </c>
      <c r="BY244" s="85">
        <v>0</v>
      </c>
      <c r="BZ244" s="85">
        <v>9211695</v>
      </c>
      <c r="CA244" s="85">
        <v>5435983</v>
      </c>
      <c r="CB244" s="85">
        <v>3775712</v>
      </c>
      <c r="CC244" s="85">
        <v>3784926</v>
      </c>
      <c r="CD244" s="85">
        <v>75000</v>
      </c>
      <c r="CE244" s="85">
        <v>3678</v>
      </c>
      <c r="CF244" s="85">
        <v>486168109</v>
      </c>
      <c r="CG244" s="85">
        <v>0</v>
      </c>
      <c r="CH244" s="85">
        <v>9214</v>
      </c>
      <c r="CI244" s="85">
        <v>239571</v>
      </c>
      <c r="CJ244" s="85">
        <v>0</v>
      </c>
      <c r="CK244" s="85">
        <v>0</v>
      </c>
      <c r="CL244" s="85">
        <v>0</v>
      </c>
      <c r="CM244" s="85">
        <v>0</v>
      </c>
      <c r="CN244" s="85">
        <v>0</v>
      </c>
      <c r="CO244" s="91">
        <v>8732553</v>
      </c>
      <c r="CP244" s="91">
        <v>947</v>
      </c>
      <c r="CQ244" s="91">
        <v>9221.2800000000007</v>
      </c>
      <c r="CR244" s="91">
        <v>0</v>
      </c>
      <c r="CS244" s="91">
        <v>9221.2800000000007</v>
      </c>
      <c r="CT244" s="91">
        <v>936</v>
      </c>
      <c r="CU244" s="91">
        <v>8631118</v>
      </c>
      <c r="CV244" s="91">
        <v>0</v>
      </c>
      <c r="CW244" s="91">
        <v>32381</v>
      </c>
      <c r="CX244" s="91">
        <v>0</v>
      </c>
      <c r="CY244" s="91">
        <v>0</v>
      </c>
      <c r="CZ244" s="91">
        <v>0</v>
      </c>
      <c r="DA244" s="91">
        <v>0</v>
      </c>
      <c r="DB244" s="91">
        <v>0</v>
      </c>
      <c r="DC244" s="91">
        <v>101434</v>
      </c>
      <c r="DD244" s="91">
        <v>0</v>
      </c>
      <c r="DE244" s="91">
        <v>8866368</v>
      </c>
      <c r="DF244" s="91">
        <v>5192764</v>
      </c>
      <c r="DG244" s="91">
        <v>3673604</v>
      </c>
      <c r="DH244" s="91">
        <v>3682825</v>
      </c>
      <c r="DI244" s="91">
        <v>75000</v>
      </c>
      <c r="DJ244" s="91">
        <v>3732</v>
      </c>
      <c r="DK244" s="91">
        <v>498421459</v>
      </c>
      <c r="DL244" s="91">
        <v>0</v>
      </c>
      <c r="DM244" s="91">
        <v>9221</v>
      </c>
      <c r="DN244" s="91">
        <v>101435</v>
      </c>
      <c r="DO244" s="91">
        <v>0</v>
      </c>
      <c r="DP244" s="91">
        <v>0</v>
      </c>
      <c r="DQ244" s="91">
        <v>0</v>
      </c>
      <c r="DR244" s="91">
        <v>0</v>
      </c>
      <c r="DS244" s="91">
        <v>0</v>
      </c>
      <c r="DT244" s="91">
        <v>0</v>
      </c>
      <c r="DU244" s="92">
        <v>8663499</v>
      </c>
      <c r="DV244" s="92">
        <v>936</v>
      </c>
      <c r="DW244" s="92">
        <v>9255.8799999999992</v>
      </c>
      <c r="DX244" s="92">
        <v>144.12</v>
      </c>
      <c r="DY244" s="92">
        <v>9400</v>
      </c>
      <c r="DZ244" s="92">
        <v>930</v>
      </c>
      <c r="EA244" s="92">
        <v>8742000</v>
      </c>
      <c r="EB244" s="92">
        <v>0</v>
      </c>
      <c r="EC244" s="92">
        <v>43642</v>
      </c>
      <c r="ED244" s="92">
        <v>0</v>
      </c>
      <c r="EE244" s="92">
        <v>0</v>
      </c>
      <c r="EF244" s="92">
        <v>0</v>
      </c>
      <c r="EG244" s="92">
        <v>0</v>
      </c>
      <c r="EH244" s="92">
        <v>0</v>
      </c>
      <c r="EI244" s="92">
        <v>56400</v>
      </c>
      <c r="EJ244" s="92">
        <v>0</v>
      </c>
      <c r="EK244" s="92">
        <v>8845919</v>
      </c>
      <c r="EL244" s="92">
        <v>5198795</v>
      </c>
      <c r="EM244" s="92">
        <v>3647124</v>
      </c>
      <c r="EN244" s="92">
        <v>3647124</v>
      </c>
      <c r="EO244" s="92">
        <v>75000</v>
      </c>
      <c r="EP244" s="92">
        <v>3822</v>
      </c>
      <c r="EQ244" s="92">
        <v>513041470</v>
      </c>
      <c r="ER244" s="92">
        <v>0</v>
      </c>
      <c r="ES244" s="92">
        <v>0</v>
      </c>
      <c r="ET244" s="92">
        <v>0</v>
      </c>
      <c r="EU244" s="92">
        <v>0</v>
      </c>
      <c r="EV244" s="92">
        <v>0</v>
      </c>
      <c r="EW244" s="92">
        <v>3877</v>
      </c>
      <c r="EX244" s="92">
        <v>0</v>
      </c>
      <c r="EY244" s="92">
        <v>0</v>
      </c>
      <c r="EZ244" s="92">
        <v>0</v>
      </c>
      <c r="FA244" s="88">
        <v>8785642</v>
      </c>
      <c r="FB244" s="88">
        <v>930</v>
      </c>
      <c r="FC244" s="88">
        <v>9446.93</v>
      </c>
      <c r="FD244" s="88">
        <v>253.07</v>
      </c>
      <c r="FE244" s="88">
        <v>9700</v>
      </c>
      <c r="FF244" s="88">
        <v>937</v>
      </c>
      <c r="FG244" s="88">
        <v>9088900</v>
      </c>
      <c r="FH244" s="88">
        <v>0</v>
      </c>
      <c r="FI244" s="88">
        <v>0</v>
      </c>
      <c r="FJ244" s="88">
        <v>0</v>
      </c>
      <c r="FK244" s="88">
        <v>0</v>
      </c>
      <c r="FL244" s="88">
        <v>0</v>
      </c>
      <c r="FM244" s="88">
        <v>0</v>
      </c>
      <c r="FN244" s="88">
        <v>0</v>
      </c>
      <c r="FO244" s="88">
        <v>0</v>
      </c>
      <c r="FP244" s="88">
        <v>0</v>
      </c>
      <c r="FQ244" s="88">
        <v>0</v>
      </c>
      <c r="FR244" s="88">
        <v>0</v>
      </c>
      <c r="FS244" s="88">
        <v>0</v>
      </c>
      <c r="FT244" s="88">
        <v>0</v>
      </c>
      <c r="FU244" s="88">
        <v>16738</v>
      </c>
      <c r="FV244" s="88">
        <v>0</v>
      </c>
      <c r="FW244" s="88">
        <v>9105638</v>
      </c>
      <c r="FX244" s="88">
        <v>5299798</v>
      </c>
      <c r="FY244" s="88">
        <v>3805840</v>
      </c>
      <c r="FZ244" s="88">
        <v>3805840</v>
      </c>
      <c r="GA244" s="88">
        <v>75000</v>
      </c>
      <c r="GB244" s="88">
        <v>525267591</v>
      </c>
      <c r="GC244" s="88">
        <v>0</v>
      </c>
      <c r="GD244" s="88">
        <v>0</v>
      </c>
      <c r="GE244" s="93">
        <v>9088900</v>
      </c>
      <c r="GF244" s="93">
        <v>937</v>
      </c>
      <c r="GG244" s="93">
        <v>9700</v>
      </c>
      <c r="GH244" s="93">
        <v>300</v>
      </c>
      <c r="GI244" s="93">
        <v>10000</v>
      </c>
      <c r="GJ244" s="93">
        <v>912</v>
      </c>
      <c r="GK244" s="93">
        <v>9120000</v>
      </c>
      <c r="GL244" s="93">
        <v>0</v>
      </c>
      <c r="GM244" s="93">
        <v>0</v>
      </c>
      <c r="GN244" s="93">
        <v>0</v>
      </c>
      <c r="GO244" s="93">
        <v>0</v>
      </c>
      <c r="GP244" s="93">
        <v>0</v>
      </c>
      <c r="GQ244" s="93">
        <v>0</v>
      </c>
      <c r="GR244" s="93">
        <v>0</v>
      </c>
      <c r="GS244" s="93">
        <v>250000</v>
      </c>
      <c r="GT244" s="93">
        <v>0</v>
      </c>
      <c r="GU244" s="93">
        <v>0</v>
      </c>
      <c r="GV244" s="93">
        <v>0</v>
      </c>
      <c r="GW244" s="93">
        <v>0</v>
      </c>
      <c r="GX244" s="93">
        <v>0</v>
      </c>
      <c r="GY244" s="93">
        <v>12450</v>
      </c>
      <c r="GZ244" s="93">
        <v>0</v>
      </c>
      <c r="HA244" s="93">
        <v>9382450</v>
      </c>
      <c r="HB244" s="93">
        <v>5643940</v>
      </c>
      <c r="HC244" s="93">
        <v>3738510</v>
      </c>
      <c r="HD244" s="93">
        <v>3738510</v>
      </c>
      <c r="HE244" s="93">
        <v>75000</v>
      </c>
      <c r="HF244" s="93">
        <v>533708952</v>
      </c>
      <c r="HG244" s="93">
        <v>0</v>
      </c>
      <c r="HH244" s="93">
        <v>0</v>
      </c>
      <c r="HI244" s="65">
        <v>9120000</v>
      </c>
      <c r="HJ244" s="65">
        <v>912</v>
      </c>
      <c r="HK244" s="65">
        <v>10000</v>
      </c>
      <c r="HL244" s="65">
        <v>0</v>
      </c>
      <c r="HM244" s="65">
        <v>10000</v>
      </c>
      <c r="HN244" s="65">
        <v>886</v>
      </c>
      <c r="HO244" s="65">
        <v>8860000</v>
      </c>
      <c r="HP244" s="65">
        <v>260000</v>
      </c>
      <c r="HQ244" s="65">
        <v>0</v>
      </c>
      <c r="HR244" s="65">
        <v>0</v>
      </c>
      <c r="HS244" s="65">
        <v>0</v>
      </c>
      <c r="HT244" s="65">
        <v>0</v>
      </c>
      <c r="HU244" s="65">
        <v>0</v>
      </c>
      <c r="HV244" s="65">
        <v>0</v>
      </c>
      <c r="HW244" s="65">
        <v>260000</v>
      </c>
      <c r="HX244" s="65">
        <v>0</v>
      </c>
      <c r="HY244" s="65">
        <v>0</v>
      </c>
      <c r="HZ244" s="65">
        <v>28077</v>
      </c>
      <c r="IA244" s="65">
        <v>0</v>
      </c>
      <c r="IB244" s="65">
        <v>0</v>
      </c>
      <c r="IC244" s="65">
        <v>20840</v>
      </c>
      <c r="ID244" s="65">
        <v>0</v>
      </c>
      <c r="IE244" s="65">
        <v>9428917</v>
      </c>
      <c r="IF244" s="65">
        <v>5190041</v>
      </c>
      <c r="IG244" s="65">
        <v>4238876</v>
      </c>
      <c r="IH244" s="65">
        <v>4100000</v>
      </c>
      <c r="II244" s="65">
        <v>75000</v>
      </c>
      <c r="IJ244" s="65">
        <v>559464560</v>
      </c>
      <c r="IK244" s="65">
        <v>138876</v>
      </c>
      <c r="IL244" s="65">
        <v>0</v>
      </c>
      <c r="IM244" s="90">
        <v>8860000</v>
      </c>
      <c r="IN244" s="90">
        <v>886</v>
      </c>
      <c r="IO244" s="90">
        <v>10000</v>
      </c>
      <c r="IP244" s="90">
        <v>0</v>
      </c>
      <c r="IQ244" s="90">
        <v>10000</v>
      </c>
      <c r="IR244" s="90">
        <v>860</v>
      </c>
      <c r="IS244" s="90">
        <v>8600000</v>
      </c>
      <c r="IT244" s="90">
        <v>260000</v>
      </c>
      <c r="IU244" s="90">
        <v>0</v>
      </c>
      <c r="IV244" s="90">
        <v>0</v>
      </c>
      <c r="IW244" s="90">
        <v>0</v>
      </c>
      <c r="IX244" s="90">
        <v>0</v>
      </c>
      <c r="IY244" s="90">
        <v>0</v>
      </c>
      <c r="IZ244" s="90">
        <v>0</v>
      </c>
      <c r="JA244" s="90">
        <v>260000</v>
      </c>
      <c r="JB244" s="90">
        <v>0</v>
      </c>
      <c r="JC244" s="90">
        <v>0</v>
      </c>
      <c r="JD244" s="90">
        <v>0</v>
      </c>
      <c r="JE244" s="90">
        <v>0</v>
      </c>
      <c r="JF244" s="90">
        <v>0</v>
      </c>
      <c r="JG244" s="90">
        <v>34242</v>
      </c>
      <c r="JH244" s="90">
        <v>0</v>
      </c>
      <c r="JI244" s="90">
        <v>9154242</v>
      </c>
      <c r="JJ244" s="90">
        <v>5975660</v>
      </c>
      <c r="JK244" s="90">
        <v>3178582</v>
      </c>
      <c r="JL244" s="90">
        <v>3178582</v>
      </c>
      <c r="JM244" s="90">
        <v>75000</v>
      </c>
      <c r="JN244" s="90">
        <v>642014368</v>
      </c>
      <c r="JO244" s="90">
        <v>0</v>
      </c>
      <c r="JP244" s="90">
        <v>0</v>
      </c>
      <c r="JQ244" s="100">
        <v>8600000</v>
      </c>
      <c r="JR244" s="100">
        <v>860</v>
      </c>
      <c r="JS244" s="100">
        <v>10000</v>
      </c>
      <c r="JT244" s="100">
        <v>1000</v>
      </c>
      <c r="JU244" s="100">
        <v>11000</v>
      </c>
      <c r="JV244" s="100">
        <v>860</v>
      </c>
      <c r="JW244" s="100">
        <v>9460000</v>
      </c>
      <c r="JX244" s="100">
        <v>0</v>
      </c>
      <c r="JY244" s="100">
        <v>0</v>
      </c>
      <c r="JZ244" s="100">
        <v>118895</v>
      </c>
      <c r="KA244" s="100">
        <v>0</v>
      </c>
      <c r="KB244" s="100">
        <v>0</v>
      </c>
      <c r="KC244" s="100">
        <v>0</v>
      </c>
      <c r="KD244" s="100">
        <v>0</v>
      </c>
      <c r="KE244" s="100">
        <v>0</v>
      </c>
      <c r="KF244" s="100">
        <v>0</v>
      </c>
      <c r="KG244" s="100">
        <v>0</v>
      </c>
      <c r="KH244" s="100">
        <v>0</v>
      </c>
      <c r="KI244" s="100">
        <v>0</v>
      </c>
      <c r="KJ244" s="100">
        <v>0</v>
      </c>
      <c r="KK244" s="100">
        <v>47013</v>
      </c>
      <c r="KL244" s="100">
        <v>0</v>
      </c>
      <c r="KM244" s="100">
        <v>9625908</v>
      </c>
      <c r="KN244" s="100">
        <v>5848222</v>
      </c>
      <c r="KO244" s="100">
        <v>3777686</v>
      </c>
      <c r="KP244" s="100">
        <v>3450000</v>
      </c>
      <c r="KQ244" s="100">
        <v>546416</v>
      </c>
      <c r="KR244" s="100">
        <v>729771496</v>
      </c>
      <c r="KS244" s="100">
        <v>327686</v>
      </c>
      <c r="KT244" s="100">
        <v>0</v>
      </c>
    </row>
    <row r="245" spans="1:306" x14ac:dyDescent="0.25">
      <c r="A245" s="61">
        <v>3906</v>
      </c>
      <c r="B245" s="61" t="s">
        <v>259</v>
      </c>
      <c r="C245" s="61">
        <v>11667349</v>
      </c>
      <c r="D245" s="61">
        <v>1264</v>
      </c>
      <c r="E245" s="61">
        <v>9230.5</v>
      </c>
      <c r="F245" s="61">
        <v>75</v>
      </c>
      <c r="G245" s="61">
        <v>9305.5</v>
      </c>
      <c r="H245" s="61">
        <v>1251</v>
      </c>
      <c r="I245" s="61">
        <v>11641181</v>
      </c>
      <c r="J245" s="61">
        <v>0</v>
      </c>
      <c r="K245" s="61">
        <v>0</v>
      </c>
      <c r="L245" s="61">
        <v>0</v>
      </c>
      <c r="M245" s="61">
        <v>0</v>
      </c>
      <c r="N245" s="61">
        <v>0</v>
      </c>
      <c r="O245" s="61">
        <v>0</v>
      </c>
      <c r="P245" s="61">
        <v>0</v>
      </c>
      <c r="Q245" s="61">
        <v>120972</v>
      </c>
      <c r="R245" s="61">
        <v>1101800</v>
      </c>
      <c r="S245" s="61">
        <v>12891965</v>
      </c>
      <c r="T245" s="61">
        <v>3773013</v>
      </c>
      <c r="U245" s="61">
        <v>9118952</v>
      </c>
      <c r="V245" s="61">
        <v>9109646</v>
      </c>
      <c r="W245" s="61">
        <v>1249035</v>
      </c>
      <c r="X245" s="61">
        <v>28979</v>
      </c>
      <c r="Y245" s="61">
        <v>941055996</v>
      </c>
      <c r="Z245" s="61">
        <v>9306</v>
      </c>
      <c r="AA245" s="61">
        <v>0</v>
      </c>
      <c r="AB245" s="61">
        <v>26168</v>
      </c>
      <c r="AC245" s="61">
        <v>583</v>
      </c>
      <c r="AD245" s="61">
        <v>1261</v>
      </c>
      <c r="AE245" s="94">
        <v>11641181</v>
      </c>
      <c r="AF245" s="94">
        <v>1251</v>
      </c>
      <c r="AG245" s="94">
        <v>9305.5</v>
      </c>
      <c r="AH245" s="94">
        <v>0</v>
      </c>
      <c r="AI245" s="94">
        <v>9305.5</v>
      </c>
      <c r="AJ245" s="94">
        <v>1222</v>
      </c>
      <c r="AK245" s="94">
        <v>11371321</v>
      </c>
      <c r="AL245" s="94">
        <v>0</v>
      </c>
      <c r="AM245" s="94">
        <v>28261</v>
      </c>
      <c r="AN245" s="94">
        <v>0</v>
      </c>
      <c r="AO245" s="94">
        <v>0</v>
      </c>
      <c r="AP245" s="94">
        <v>0</v>
      </c>
      <c r="AQ245" s="94">
        <v>0</v>
      </c>
      <c r="AR245" s="94">
        <v>0</v>
      </c>
      <c r="AS245" s="94">
        <v>269860</v>
      </c>
      <c r="AT245" s="94">
        <v>454854</v>
      </c>
      <c r="AU245" s="94">
        <v>12394156</v>
      </c>
      <c r="AV245" s="94">
        <v>3462989</v>
      </c>
      <c r="AW245" s="94">
        <v>8931167</v>
      </c>
      <c r="AX245" s="94">
        <v>8912556</v>
      </c>
      <c r="AY245" s="94">
        <v>1243483</v>
      </c>
      <c r="AZ245" s="94">
        <v>19625</v>
      </c>
      <c r="BA245" s="94">
        <v>942821015</v>
      </c>
      <c r="BB245" s="94">
        <v>18611</v>
      </c>
      <c r="BC245" s="94">
        <v>0</v>
      </c>
      <c r="BD245" s="94">
        <v>269860</v>
      </c>
      <c r="BE245" s="94">
        <v>0</v>
      </c>
      <c r="BF245" s="94">
        <v>0</v>
      </c>
      <c r="BG245" s="94">
        <v>0</v>
      </c>
      <c r="BH245" s="94">
        <v>0</v>
      </c>
      <c r="BI245" s="94">
        <v>0</v>
      </c>
      <c r="BJ245" s="85">
        <v>11399582</v>
      </c>
      <c r="BK245" s="85">
        <v>1222</v>
      </c>
      <c r="BL245" s="85">
        <v>9328.6299999999992</v>
      </c>
      <c r="BM245" s="85">
        <v>0</v>
      </c>
      <c r="BN245" s="85">
        <v>9328.6299999999992</v>
      </c>
      <c r="BO245" s="85">
        <v>1195</v>
      </c>
      <c r="BP245" s="85">
        <v>11147713</v>
      </c>
      <c r="BQ245" s="85">
        <v>615</v>
      </c>
      <c r="BR245" s="85">
        <v>0</v>
      </c>
      <c r="BS245" s="85">
        <v>0</v>
      </c>
      <c r="BT245" s="85">
        <v>0</v>
      </c>
      <c r="BU245" s="85">
        <v>0</v>
      </c>
      <c r="BV245" s="85">
        <v>0</v>
      </c>
      <c r="BW245" s="85">
        <v>0</v>
      </c>
      <c r="BX245" s="85">
        <v>251873</v>
      </c>
      <c r="BY245" s="85">
        <v>643322</v>
      </c>
      <c r="BZ245" s="85">
        <v>12311928</v>
      </c>
      <c r="CA245" s="85">
        <v>2929079</v>
      </c>
      <c r="CB245" s="85">
        <v>9382849</v>
      </c>
      <c r="CC245" s="85">
        <v>9364192</v>
      </c>
      <c r="CD245" s="85">
        <v>1068699</v>
      </c>
      <c r="CE245" s="85">
        <v>9406</v>
      </c>
      <c r="CF245" s="85">
        <v>969397796</v>
      </c>
      <c r="CG245" s="85">
        <v>18657</v>
      </c>
      <c r="CH245" s="85">
        <v>0</v>
      </c>
      <c r="CI245" s="85">
        <v>251869</v>
      </c>
      <c r="CJ245" s="85">
        <v>2448</v>
      </c>
      <c r="CK245" s="85">
        <v>14088</v>
      </c>
      <c r="CL245" s="85">
        <v>0</v>
      </c>
      <c r="CM245" s="85">
        <v>0</v>
      </c>
      <c r="CN245" s="85">
        <v>0</v>
      </c>
      <c r="CO245" s="91">
        <v>11148328</v>
      </c>
      <c r="CP245" s="91">
        <v>1195</v>
      </c>
      <c r="CQ245" s="91">
        <v>9329.14</v>
      </c>
      <c r="CR245" s="91">
        <v>0</v>
      </c>
      <c r="CS245" s="91">
        <v>9329.14</v>
      </c>
      <c r="CT245" s="91">
        <v>1159</v>
      </c>
      <c r="CU245" s="91">
        <v>10812473</v>
      </c>
      <c r="CV245" s="91">
        <v>0</v>
      </c>
      <c r="CW245" s="91">
        <v>0</v>
      </c>
      <c r="CX245" s="91">
        <v>0</v>
      </c>
      <c r="CY245" s="91">
        <v>0</v>
      </c>
      <c r="CZ245" s="91">
        <v>0</v>
      </c>
      <c r="DA245" s="91">
        <v>0</v>
      </c>
      <c r="DB245" s="91">
        <v>0</v>
      </c>
      <c r="DC245" s="91">
        <v>335849</v>
      </c>
      <c r="DD245" s="91">
        <v>711197</v>
      </c>
      <c r="DE245" s="91">
        <v>12255330</v>
      </c>
      <c r="DF245" s="91">
        <v>2837089</v>
      </c>
      <c r="DG245" s="91">
        <v>9418241</v>
      </c>
      <c r="DH245" s="91">
        <v>9380924</v>
      </c>
      <c r="DI245" s="91">
        <v>1116720</v>
      </c>
      <c r="DJ245" s="91">
        <v>9544</v>
      </c>
      <c r="DK245" s="91">
        <v>980893741</v>
      </c>
      <c r="DL245" s="91">
        <v>37317</v>
      </c>
      <c r="DM245" s="91">
        <v>0</v>
      </c>
      <c r="DN245" s="91">
        <v>335855</v>
      </c>
      <c r="DO245" s="91">
        <v>0</v>
      </c>
      <c r="DP245" s="91">
        <v>21660</v>
      </c>
      <c r="DQ245" s="91">
        <v>38296</v>
      </c>
      <c r="DR245" s="91">
        <v>0</v>
      </c>
      <c r="DS245" s="91">
        <v>0</v>
      </c>
      <c r="DT245" s="91">
        <v>0</v>
      </c>
      <c r="DU245" s="92">
        <v>10812473</v>
      </c>
      <c r="DV245" s="92">
        <v>1159</v>
      </c>
      <c r="DW245" s="92">
        <v>9329.14</v>
      </c>
      <c r="DX245" s="92">
        <v>70.86</v>
      </c>
      <c r="DY245" s="92">
        <v>9400</v>
      </c>
      <c r="DZ245" s="92">
        <v>1139</v>
      </c>
      <c r="EA245" s="92">
        <v>10812473</v>
      </c>
      <c r="EB245" s="92">
        <v>0</v>
      </c>
      <c r="EC245" s="92">
        <v>0</v>
      </c>
      <c r="ED245" s="92">
        <v>0</v>
      </c>
      <c r="EE245" s="92">
        <v>0</v>
      </c>
      <c r="EF245" s="92">
        <v>0</v>
      </c>
      <c r="EG245" s="92">
        <v>0</v>
      </c>
      <c r="EH245" s="92">
        <v>0</v>
      </c>
      <c r="EI245" s="92">
        <v>188000</v>
      </c>
      <c r="EJ245" s="92">
        <v>757122</v>
      </c>
      <c r="EK245" s="92">
        <v>11906283</v>
      </c>
      <c r="EL245" s="92">
        <v>2694294</v>
      </c>
      <c r="EM245" s="92">
        <v>9211989</v>
      </c>
      <c r="EN245" s="92">
        <v>9210311</v>
      </c>
      <c r="EO245" s="92">
        <v>1712020</v>
      </c>
      <c r="EP245" s="92">
        <v>9775</v>
      </c>
      <c r="EQ245" s="92">
        <v>1034360874</v>
      </c>
      <c r="ER245" s="92">
        <v>1678</v>
      </c>
      <c r="ES245" s="92">
        <v>0</v>
      </c>
      <c r="ET245" s="92">
        <v>105873</v>
      </c>
      <c r="EU245" s="92">
        <v>0</v>
      </c>
      <c r="EV245" s="92">
        <v>14932</v>
      </c>
      <c r="EW245" s="92">
        <v>133756</v>
      </c>
      <c r="EX245" s="92">
        <v>0</v>
      </c>
      <c r="EY245" s="92">
        <v>0</v>
      </c>
      <c r="EZ245" s="92">
        <v>0</v>
      </c>
      <c r="FA245" s="88">
        <v>10706600</v>
      </c>
      <c r="FB245" s="88">
        <v>1139</v>
      </c>
      <c r="FC245" s="88">
        <v>9400</v>
      </c>
      <c r="FD245" s="88">
        <v>300</v>
      </c>
      <c r="FE245" s="88">
        <v>9700</v>
      </c>
      <c r="FF245" s="88">
        <v>1119</v>
      </c>
      <c r="FG245" s="88">
        <v>10854300</v>
      </c>
      <c r="FH245" s="88">
        <v>0</v>
      </c>
      <c r="FI245" s="88">
        <v>0</v>
      </c>
      <c r="FJ245" s="88">
        <v>0</v>
      </c>
      <c r="FK245" s="88">
        <v>0</v>
      </c>
      <c r="FL245" s="88">
        <v>0</v>
      </c>
      <c r="FM245" s="88">
        <v>0</v>
      </c>
      <c r="FN245" s="88">
        <v>0</v>
      </c>
      <c r="FO245" s="88">
        <v>194000</v>
      </c>
      <c r="FP245" s="88">
        <v>753647</v>
      </c>
      <c r="FQ245" s="88">
        <v>0</v>
      </c>
      <c r="FR245" s="88">
        <v>3525</v>
      </c>
      <c r="FS245" s="88">
        <v>0</v>
      </c>
      <c r="FT245" s="88">
        <v>0</v>
      </c>
      <c r="FU245" s="88">
        <v>196334</v>
      </c>
      <c r="FV245" s="88">
        <v>12723</v>
      </c>
      <c r="FW245" s="88">
        <v>12014529</v>
      </c>
      <c r="FX245" s="88">
        <v>3211969</v>
      </c>
      <c r="FY245" s="88">
        <v>8802560</v>
      </c>
      <c r="FZ245" s="88">
        <v>8802560</v>
      </c>
      <c r="GA245" s="88">
        <v>2312070</v>
      </c>
      <c r="GB245" s="88">
        <v>1097519929</v>
      </c>
      <c r="GC245" s="88">
        <v>0</v>
      </c>
      <c r="GD245" s="88">
        <v>0</v>
      </c>
      <c r="GE245" s="93">
        <v>10854300</v>
      </c>
      <c r="GF245" s="93">
        <v>1119</v>
      </c>
      <c r="GG245" s="93">
        <v>9700</v>
      </c>
      <c r="GH245" s="93">
        <v>300</v>
      </c>
      <c r="GI245" s="93">
        <v>10000</v>
      </c>
      <c r="GJ245" s="93">
        <v>1099</v>
      </c>
      <c r="GK245" s="93">
        <v>10990000</v>
      </c>
      <c r="GL245" s="93">
        <v>0</v>
      </c>
      <c r="GM245" s="93">
        <v>0</v>
      </c>
      <c r="GN245" s="93">
        <v>0</v>
      </c>
      <c r="GO245" s="93">
        <v>0</v>
      </c>
      <c r="GP245" s="93">
        <v>0</v>
      </c>
      <c r="GQ245" s="93">
        <v>0</v>
      </c>
      <c r="GR245" s="93">
        <v>2000000</v>
      </c>
      <c r="GS245" s="93">
        <v>200000</v>
      </c>
      <c r="GT245" s="93">
        <v>751480</v>
      </c>
      <c r="GU245" s="93">
        <v>0</v>
      </c>
      <c r="GV245" s="93">
        <v>0</v>
      </c>
      <c r="GW245" s="93">
        <v>0</v>
      </c>
      <c r="GX245" s="93">
        <v>0</v>
      </c>
      <c r="GY245" s="93">
        <v>215526</v>
      </c>
      <c r="GZ245" s="93">
        <v>38931</v>
      </c>
      <c r="HA245" s="93">
        <v>14195937</v>
      </c>
      <c r="HB245" s="93">
        <v>3783300</v>
      </c>
      <c r="HC245" s="93">
        <v>10412637</v>
      </c>
      <c r="HD245" s="93">
        <v>10412637</v>
      </c>
      <c r="HE245" s="93">
        <v>1386904</v>
      </c>
      <c r="HF245" s="93">
        <v>1160152419</v>
      </c>
      <c r="HG245" s="93">
        <v>0</v>
      </c>
      <c r="HH245" s="93">
        <v>0</v>
      </c>
      <c r="HI245" s="65">
        <v>10990000</v>
      </c>
      <c r="HJ245" s="65">
        <v>1099</v>
      </c>
      <c r="HK245" s="65">
        <v>10000</v>
      </c>
      <c r="HL245" s="65">
        <v>0</v>
      </c>
      <c r="HM245" s="65">
        <v>10000</v>
      </c>
      <c r="HN245" s="65">
        <v>1076</v>
      </c>
      <c r="HO245" s="65">
        <v>10760000</v>
      </c>
      <c r="HP245" s="65">
        <v>230000</v>
      </c>
      <c r="HQ245" s="65">
        <v>0</v>
      </c>
      <c r="HR245" s="65">
        <v>0</v>
      </c>
      <c r="HS245" s="65">
        <v>0</v>
      </c>
      <c r="HT245" s="65">
        <v>0</v>
      </c>
      <c r="HU245" s="65">
        <v>0</v>
      </c>
      <c r="HV245" s="65">
        <v>2000000</v>
      </c>
      <c r="HW245" s="65">
        <v>230000</v>
      </c>
      <c r="HX245" s="65">
        <v>744016</v>
      </c>
      <c r="HY245" s="65">
        <v>0</v>
      </c>
      <c r="HZ245" s="65">
        <v>17561</v>
      </c>
      <c r="IA245" s="65">
        <v>0</v>
      </c>
      <c r="IB245" s="65">
        <v>0</v>
      </c>
      <c r="IC245" s="65">
        <v>250434</v>
      </c>
      <c r="ID245" s="65">
        <v>39039</v>
      </c>
      <c r="IE245" s="65">
        <v>14271050</v>
      </c>
      <c r="IF245" s="65">
        <v>3335929</v>
      </c>
      <c r="IG245" s="65">
        <v>10935121</v>
      </c>
      <c r="IH245" s="65">
        <v>10935121</v>
      </c>
      <c r="II245" s="65">
        <v>1393729</v>
      </c>
      <c r="IJ245" s="65">
        <v>1208274063</v>
      </c>
      <c r="IK245" s="65">
        <v>0</v>
      </c>
      <c r="IL245" s="65">
        <v>0</v>
      </c>
      <c r="IM245" s="90">
        <v>10760000</v>
      </c>
      <c r="IN245" s="90">
        <v>1076</v>
      </c>
      <c r="IO245" s="90">
        <v>10000</v>
      </c>
      <c r="IP245" s="90">
        <v>0</v>
      </c>
      <c r="IQ245" s="90">
        <v>10000</v>
      </c>
      <c r="IR245" s="90">
        <v>1044</v>
      </c>
      <c r="IS245" s="90">
        <v>10440000</v>
      </c>
      <c r="IT245" s="90">
        <v>320000</v>
      </c>
      <c r="IU245" s="90">
        <v>0</v>
      </c>
      <c r="IV245" s="90">
        <v>0</v>
      </c>
      <c r="IW245" s="90">
        <v>0</v>
      </c>
      <c r="IX245" s="90">
        <v>0</v>
      </c>
      <c r="IY245" s="90">
        <v>0</v>
      </c>
      <c r="IZ245" s="90">
        <v>2000000</v>
      </c>
      <c r="JA245" s="90">
        <v>320000</v>
      </c>
      <c r="JB245" s="90">
        <v>746176</v>
      </c>
      <c r="JC245" s="90">
        <v>0</v>
      </c>
      <c r="JD245" s="90">
        <v>21718</v>
      </c>
      <c r="JE245" s="90">
        <v>0</v>
      </c>
      <c r="JF245" s="90">
        <v>0</v>
      </c>
      <c r="JG245" s="90">
        <v>310440</v>
      </c>
      <c r="JH245" s="90">
        <v>117684</v>
      </c>
      <c r="JI245" s="90">
        <v>14276018</v>
      </c>
      <c r="JJ245" s="90">
        <v>2893508</v>
      </c>
      <c r="JK245" s="90">
        <v>11382510</v>
      </c>
      <c r="JL245" s="90">
        <v>11372510</v>
      </c>
      <c r="JM245" s="90">
        <v>2602963</v>
      </c>
      <c r="JN245" s="90">
        <v>1439104351</v>
      </c>
      <c r="JO245" s="90">
        <v>10000</v>
      </c>
      <c r="JP245" s="90">
        <v>0</v>
      </c>
      <c r="JQ245" s="100">
        <v>10440000</v>
      </c>
      <c r="JR245" s="100">
        <v>1044</v>
      </c>
      <c r="JS245" s="100">
        <v>10000</v>
      </c>
      <c r="JT245" s="100">
        <v>1000</v>
      </c>
      <c r="JU245" s="100">
        <v>11000</v>
      </c>
      <c r="JV245" s="100">
        <v>1017</v>
      </c>
      <c r="JW245" s="100">
        <v>11187000</v>
      </c>
      <c r="JX245" s="100">
        <v>0</v>
      </c>
      <c r="JY245" s="100">
        <v>0</v>
      </c>
      <c r="JZ245" s="100">
        <v>0</v>
      </c>
      <c r="KA245" s="100">
        <v>0</v>
      </c>
      <c r="KB245" s="100">
        <v>0</v>
      </c>
      <c r="KC245" s="100">
        <v>0</v>
      </c>
      <c r="KD245" s="100">
        <v>2000000</v>
      </c>
      <c r="KE245" s="100">
        <v>297000</v>
      </c>
      <c r="KF245" s="100">
        <v>747807</v>
      </c>
      <c r="KG245" s="100">
        <v>0</v>
      </c>
      <c r="KH245" s="100">
        <v>11041</v>
      </c>
      <c r="KI245" s="100">
        <v>0</v>
      </c>
      <c r="KJ245" s="100">
        <v>0</v>
      </c>
      <c r="KK245" s="100">
        <v>432923</v>
      </c>
      <c r="KL245" s="100">
        <v>150650</v>
      </c>
      <c r="KM245" s="100">
        <v>14826421</v>
      </c>
      <c r="KN245" s="100">
        <v>2622709</v>
      </c>
      <c r="KO245" s="100">
        <v>12203712</v>
      </c>
      <c r="KP245" s="100">
        <v>12203712</v>
      </c>
      <c r="KQ245" s="100">
        <v>1506138</v>
      </c>
      <c r="KR245" s="100">
        <v>1890273822</v>
      </c>
      <c r="KS245" s="100">
        <v>0</v>
      </c>
      <c r="KT245" s="100">
        <v>0</v>
      </c>
    </row>
    <row r="246" spans="1:306" x14ac:dyDescent="0.25">
      <c r="A246" s="95">
        <v>3913</v>
      </c>
      <c r="B246" s="95" t="s">
        <v>260</v>
      </c>
      <c r="C246" s="61">
        <v>2034889</v>
      </c>
      <c r="D246" s="61">
        <v>210</v>
      </c>
      <c r="E246" s="61">
        <v>9689.9500000000007</v>
      </c>
      <c r="F246" s="61">
        <v>75</v>
      </c>
      <c r="G246" s="61">
        <v>9764.9500000000007</v>
      </c>
      <c r="H246" s="61">
        <v>212</v>
      </c>
      <c r="I246" s="61">
        <v>2070169</v>
      </c>
      <c r="J246" s="61">
        <v>0</v>
      </c>
      <c r="K246" s="61">
        <v>0</v>
      </c>
      <c r="L246" s="61">
        <v>0</v>
      </c>
      <c r="M246" s="61">
        <v>0</v>
      </c>
      <c r="N246" s="61">
        <v>0</v>
      </c>
      <c r="O246" s="61">
        <v>0</v>
      </c>
      <c r="P246" s="61">
        <v>0</v>
      </c>
      <c r="Q246" s="61">
        <v>0</v>
      </c>
      <c r="R246" s="61">
        <v>0</v>
      </c>
      <c r="S246" s="61">
        <v>2070169</v>
      </c>
      <c r="T246" s="61">
        <v>991044</v>
      </c>
      <c r="U246" s="61">
        <v>1079125</v>
      </c>
      <c r="V246" s="61">
        <v>1079125</v>
      </c>
      <c r="W246" s="61">
        <v>19012</v>
      </c>
      <c r="X246" s="61">
        <v>205</v>
      </c>
      <c r="Y246" s="61">
        <v>174062703</v>
      </c>
      <c r="Z246" s="61">
        <v>0</v>
      </c>
      <c r="AA246" s="61">
        <v>0</v>
      </c>
      <c r="AB246" s="61">
        <v>0</v>
      </c>
      <c r="AC246" s="61">
        <v>0</v>
      </c>
      <c r="AD246" s="61">
        <v>0</v>
      </c>
      <c r="AE246" s="94">
        <v>2070169</v>
      </c>
      <c r="AF246" s="94">
        <v>212</v>
      </c>
      <c r="AG246" s="94">
        <v>9764.9500000000007</v>
      </c>
      <c r="AH246" s="94">
        <v>0</v>
      </c>
      <c r="AI246" s="94">
        <v>9764.9500000000007</v>
      </c>
      <c r="AJ246" s="94">
        <v>210</v>
      </c>
      <c r="AK246" s="94">
        <v>2050640</v>
      </c>
      <c r="AL246" s="94">
        <v>0</v>
      </c>
      <c r="AM246" s="94">
        <v>0</v>
      </c>
      <c r="AN246" s="94">
        <v>0</v>
      </c>
      <c r="AO246" s="94">
        <v>0</v>
      </c>
      <c r="AP246" s="94">
        <v>0</v>
      </c>
      <c r="AQ246" s="94">
        <v>0</v>
      </c>
      <c r="AR246" s="94">
        <v>0</v>
      </c>
      <c r="AS246" s="94">
        <v>19530</v>
      </c>
      <c r="AT246" s="94">
        <v>82785</v>
      </c>
      <c r="AU246" s="94">
        <v>2173590</v>
      </c>
      <c r="AV246" s="94">
        <v>1055039</v>
      </c>
      <c r="AW246" s="94">
        <v>1118551</v>
      </c>
      <c r="AX246" s="94">
        <v>1118551</v>
      </c>
      <c r="AY246" s="94">
        <v>19012</v>
      </c>
      <c r="AZ246" s="94">
        <v>263</v>
      </c>
      <c r="BA246" s="94">
        <v>180125819</v>
      </c>
      <c r="BB246" s="94">
        <v>0</v>
      </c>
      <c r="BC246" s="94">
        <v>0</v>
      </c>
      <c r="BD246" s="94">
        <v>19529</v>
      </c>
      <c r="BE246" s="94">
        <v>0</v>
      </c>
      <c r="BF246" s="94">
        <v>1106</v>
      </c>
      <c r="BG246" s="94">
        <v>0</v>
      </c>
      <c r="BH246" s="94">
        <v>0</v>
      </c>
      <c r="BI246" s="94">
        <v>0</v>
      </c>
      <c r="BJ246" s="90"/>
      <c r="BK246" s="90"/>
      <c r="BL246" s="90"/>
      <c r="BM246" s="90"/>
      <c r="BN246" s="90"/>
      <c r="BO246" s="90"/>
      <c r="BP246" s="90"/>
      <c r="BQ246" s="90"/>
      <c r="BR246" s="90"/>
      <c r="BS246" s="90"/>
      <c r="BT246" s="90"/>
      <c r="BU246" s="90"/>
      <c r="BV246" s="90"/>
      <c r="BW246" s="90"/>
      <c r="BX246" s="90"/>
      <c r="BY246" s="90"/>
      <c r="BZ246" s="90"/>
      <c r="CA246" s="90"/>
      <c r="CB246" s="90"/>
      <c r="CC246" s="90"/>
      <c r="CD246" s="90"/>
      <c r="CE246" s="90"/>
      <c r="CF246" s="90"/>
      <c r="CG246" s="90"/>
      <c r="CH246" s="90"/>
      <c r="CI246" s="90"/>
      <c r="CJ246" s="90"/>
      <c r="CK246" s="90"/>
      <c r="CL246" s="90"/>
      <c r="CM246" s="90"/>
      <c r="CN246" s="90"/>
      <c r="CO246" s="91"/>
      <c r="CP246" s="91"/>
      <c r="CQ246" s="91"/>
      <c r="CR246" s="91"/>
      <c r="CS246" s="91"/>
      <c r="CT246" s="91"/>
      <c r="CU246" s="91"/>
      <c r="CV246" s="91"/>
      <c r="CW246" s="91"/>
      <c r="CX246" s="91"/>
      <c r="CY246" s="91"/>
      <c r="CZ246" s="91"/>
      <c r="DA246" s="91"/>
      <c r="DB246" s="91"/>
      <c r="DC246" s="91"/>
      <c r="DD246" s="91"/>
      <c r="DE246" s="91"/>
      <c r="DF246" s="91"/>
      <c r="DG246" s="91"/>
      <c r="DH246" s="91"/>
      <c r="DI246" s="91"/>
      <c r="DJ246" s="91"/>
      <c r="DK246" s="91"/>
      <c r="DL246" s="91"/>
      <c r="DM246" s="91"/>
      <c r="DN246" s="91"/>
      <c r="DO246" s="91"/>
      <c r="DP246" s="91"/>
      <c r="DQ246" s="91"/>
      <c r="DR246" s="91"/>
      <c r="DS246" s="91"/>
      <c r="DT246" s="91"/>
      <c r="DU246" s="92"/>
      <c r="DV246" s="92"/>
      <c r="DW246" s="92"/>
      <c r="DX246" s="92"/>
      <c r="DY246" s="92"/>
      <c r="DZ246" s="92"/>
      <c r="EA246" s="92"/>
      <c r="EB246" s="92"/>
      <c r="EC246" s="92"/>
      <c r="ED246" s="92"/>
      <c r="EE246" s="92"/>
      <c r="EF246" s="92"/>
      <c r="EG246" s="92"/>
      <c r="EH246" s="92"/>
      <c r="EI246" s="92"/>
      <c r="EJ246" s="92"/>
      <c r="EK246" s="92"/>
      <c r="EL246" s="92"/>
      <c r="EM246" s="92"/>
      <c r="EN246" s="92"/>
      <c r="EO246" s="92"/>
      <c r="EP246" s="92"/>
      <c r="EQ246" s="92"/>
      <c r="ER246" s="92"/>
      <c r="ES246" s="92"/>
      <c r="ET246" s="92"/>
      <c r="EU246" s="92"/>
      <c r="EV246" s="92"/>
      <c r="EW246" s="92"/>
      <c r="EX246" s="92"/>
      <c r="EY246" s="92"/>
      <c r="EZ246" s="92"/>
      <c r="FA246" s="88"/>
      <c r="FB246" s="88"/>
      <c r="FC246" s="88"/>
      <c r="FD246" s="88"/>
      <c r="FE246" s="88"/>
      <c r="FF246" s="88"/>
      <c r="FG246" s="88"/>
      <c r="FH246" s="88"/>
      <c r="FI246" s="88"/>
      <c r="FJ246" s="88"/>
      <c r="FK246" s="88"/>
      <c r="FL246" s="88"/>
      <c r="FM246" s="88"/>
      <c r="FN246" s="88"/>
      <c r="FO246" s="88"/>
      <c r="FP246" s="88"/>
      <c r="FQ246" s="88"/>
      <c r="FR246" s="88"/>
      <c r="FS246" s="88"/>
      <c r="FT246" s="88"/>
      <c r="FU246" s="88"/>
      <c r="FV246" s="88"/>
      <c r="FW246" s="88"/>
      <c r="FX246" s="88"/>
      <c r="FY246" s="88"/>
      <c r="FZ246" s="88"/>
      <c r="GA246" s="88"/>
      <c r="GB246" s="88"/>
      <c r="GC246" s="88"/>
      <c r="GD246" s="88"/>
      <c r="GE246" s="96"/>
      <c r="GF246" s="96"/>
      <c r="GG246" s="96"/>
      <c r="GH246" s="96"/>
      <c r="GI246" s="96"/>
      <c r="GJ246" s="96"/>
      <c r="GK246" s="96"/>
      <c r="GL246" s="96"/>
      <c r="GM246" s="96"/>
      <c r="GN246" s="96"/>
      <c r="GO246" s="96"/>
      <c r="GP246" s="96"/>
      <c r="GQ246" s="96"/>
      <c r="GR246" s="96"/>
      <c r="GS246" s="96"/>
      <c r="GT246" s="96"/>
      <c r="GU246" s="96"/>
      <c r="GV246" s="96"/>
      <c r="GW246" s="96"/>
      <c r="GX246" s="96"/>
      <c r="GY246" s="96"/>
      <c r="GZ246" s="96"/>
      <c r="HA246" s="96"/>
      <c r="HB246" s="96"/>
      <c r="HC246" s="96"/>
      <c r="HD246" s="96"/>
      <c r="HE246" s="96"/>
      <c r="HF246" s="96"/>
      <c r="HG246" s="96"/>
      <c r="HH246" s="96"/>
      <c r="IM246" s="90"/>
      <c r="IN246" s="90"/>
      <c r="IO246" s="90"/>
      <c r="IP246" s="90"/>
      <c r="IQ246" s="90"/>
      <c r="IR246" s="90"/>
      <c r="IS246" s="90"/>
      <c r="IT246" s="90"/>
      <c r="IU246" s="90"/>
      <c r="IV246" s="90"/>
      <c r="IW246" s="90"/>
      <c r="IX246" s="90"/>
      <c r="IY246" s="90"/>
      <c r="IZ246" s="90"/>
      <c r="JA246" s="90"/>
      <c r="JB246" s="90"/>
      <c r="JC246" s="90"/>
      <c r="JD246" s="90"/>
      <c r="JE246" s="90"/>
      <c r="JF246" s="90"/>
      <c r="JG246" s="90"/>
      <c r="JH246" s="90"/>
      <c r="JI246" s="90"/>
      <c r="JJ246" s="90"/>
      <c r="JK246" s="90"/>
      <c r="JL246" s="90"/>
      <c r="JM246" s="90"/>
      <c r="JN246" s="90"/>
      <c r="JO246" s="90"/>
      <c r="JP246" s="90"/>
    </row>
    <row r="247" spans="1:306" x14ac:dyDescent="0.25">
      <c r="A247" s="61">
        <v>3920</v>
      </c>
      <c r="B247" s="61" t="s">
        <v>261</v>
      </c>
      <c r="C247" s="61">
        <v>3149426</v>
      </c>
      <c r="D247" s="61">
        <v>305</v>
      </c>
      <c r="E247" s="61">
        <v>10325.99</v>
      </c>
      <c r="F247" s="61">
        <v>75</v>
      </c>
      <c r="G247" s="61">
        <v>10400.99</v>
      </c>
      <c r="H247" s="61">
        <v>303</v>
      </c>
      <c r="I247" s="61">
        <v>3151500</v>
      </c>
      <c r="J247" s="61">
        <v>0</v>
      </c>
      <c r="K247" s="61">
        <v>3566</v>
      </c>
      <c r="L247" s="61">
        <v>0</v>
      </c>
      <c r="M247" s="61">
        <v>0</v>
      </c>
      <c r="N247" s="61">
        <v>0</v>
      </c>
      <c r="O247" s="61">
        <v>0</v>
      </c>
      <c r="P247" s="61">
        <v>0</v>
      </c>
      <c r="Q247" s="61">
        <v>20802</v>
      </c>
      <c r="R247" s="61">
        <v>77558</v>
      </c>
      <c r="S247" s="61">
        <v>3253426</v>
      </c>
      <c r="T247" s="61">
        <v>432875</v>
      </c>
      <c r="U247" s="61">
        <v>2820551</v>
      </c>
      <c r="V247" s="61">
        <v>2820551</v>
      </c>
      <c r="W247" s="61">
        <v>346233</v>
      </c>
      <c r="X247" s="61">
        <v>1252</v>
      </c>
      <c r="Y247" s="61">
        <v>271626037</v>
      </c>
      <c r="Z247" s="61">
        <v>0</v>
      </c>
      <c r="AA247" s="61">
        <v>0</v>
      </c>
      <c r="AB247" s="61">
        <v>0</v>
      </c>
      <c r="AC247" s="61">
        <v>0</v>
      </c>
      <c r="AD247" s="61">
        <v>0</v>
      </c>
      <c r="AE247" s="94">
        <v>3155066</v>
      </c>
      <c r="AF247" s="94">
        <v>303</v>
      </c>
      <c r="AG247" s="94">
        <v>10412.76</v>
      </c>
      <c r="AH247" s="94">
        <v>0</v>
      </c>
      <c r="AI247" s="94">
        <v>10412.76</v>
      </c>
      <c r="AJ247" s="94">
        <v>290</v>
      </c>
      <c r="AK247" s="94">
        <v>3019700</v>
      </c>
      <c r="AL247" s="94">
        <v>0</v>
      </c>
      <c r="AM247" s="94">
        <v>0</v>
      </c>
      <c r="AN247" s="94">
        <v>0</v>
      </c>
      <c r="AO247" s="94">
        <v>0</v>
      </c>
      <c r="AP247" s="94">
        <v>0</v>
      </c>
      <c r="AQ247" s="94">
        <v>0</v>
      </c>
      <c r="AR247" s="94">
        <v>0</v>
      </c>
      <c r="AS247" s="94">
        <v>135366</v>
      </c>
      <c r="AT247" s="94">
        <v>77228</v>
      </c>
      <c r="AU247" s="94">
        <v>3367660</v>
      </c>
      <c r="AV247" s="94">
        <v>371458</v>
      </c>
      <c r="AW247" s="94">
        <v>2996202</v>
      </c>
      <c r="AX247" s="94">
        <v>2996202</v>
      </c>
      <c r="AY247" s="94">
        <v>325884</v>
      </c>
      <c r="AZ247" s="94">
        <v>898</v>
      </c>
      <c r="BA247" s="94">
        <v>282491353</v>
      </c>
      <c r="BB247" s="94">
        <v>0</v>
      </c>
      <c r="BC247" s="94">
        <v>0</v>
      </c>
      <c r="BD247" s="94">
        <v>135366</v>
      </c>
      <c r="BE247" s="94">
        <v>0</v>
      </c>
      <c r="BF247" s="94">
        <v>0</v>
      </c>
      <c r="BG247" s="94">
        <v>0</v>
      </c>
      <c r="BH247" s="94">
        <v>0</v>
      </c>
      <c r="BI247" s="94">
        <v>0</v>
      </c>
      <c r="BJ247" s="85">
        <v>3019700</v>
      </c>
      <c r="BK247" s="85">
        <v>290</v>
      </c>
      <c r="BL247" s="85">
        <v>10412.76</v>
      </c>
      <c r="BM247" s="85">
        <v>0</v>
      </c>
      <c r="BN247" s="85">
        <v>10412.76</v>
      </c>
      <c r="BO247" s="85">
        <v>289</v>
      </c>
      <c r="BP247" s="85">
        <v>3009288</v>
      </c>
      <c r="BQ247" s="85">
        <v>0</v>
      </c>
      <c r="BR247" s="85">
        <v>9913</v>
      </c>
      <c r="BS247" s="85">
        <v>0</v>
      </c>
      <c r="BT247" s="85">
        <v>0</v>
      </c>
      <c r="BU247" s="85">
        <v>0</v>
      </c>
      <c r="BV247" s="85">
        <v>0</v>
      </c>
      <c r="BW247" s="85">
        <v>0</v>
      </c>
      <c r="BX247" s="85">
        <v>10413</v>
      </c>
      <c r="BY247" s="85">
        <v>75464</v>
      </c>
      <c r="BZ247" s="85">
        <v>3126259</v>
      </c>
      <c r="CA247" s="85">
        <v>319443</v>
      </c>
      <c r="CB247" s="85">
        <v>2806816</v>
      </c>
      <c r="CC247" s="85">
        <v>2806816</v>
      </c>
      <c r="CD247" s="85">
        <v>335863</v>
      </c>
      <c r="CE247" s="85">
        <v>683</v>
      </c>
      <c r="CF247" s="85">
        <v>283771252</v>
      </c>
      <c r="CG247" s="85">
        <v>0</v>
      </c>
      <c r="CH247" s="85">
        <v>0</v>
      </c>
      <c r="CI247" s="85">
        <v>10412</v>
      </c>
      <c r="CJ247" s="85">
        <v>0</v>
      </c>
      <c r="CK247" s="85">
        <v>10769</v>
      </c>
      <c r="CL247" s="85">
        <v>0</v>
      </c>
      <c r="CM247" s="85">
        <v>0</v>
      </c>
      <c r="CN247" s="85">
        <v>0</v>
      </c>
      <c r="CO247" s="91">
        <v>3019201</v>
      </c>
      <c r="CP247" s="91">
        <v>289</v>
      </c>
      <c r="CQ247" s="91">
        <v>10447.06</v>
      </c>
      <c r="CR247" s="91">
        <v>0</v>
      </c>
      <c r="CS247" s="91">
        <v>10447.06</v>
      </c>
      <c r="CT247" s="91">
        <v>290</v>
      </c>
      <c r="CU247" s="91">
        <v>3029647</v>
      </c>
      <c r="CV247" s="91">
        <v>0</v>
      </c>
      <c r="CW247" s="91">
        <v>110000</v>
      </c>
      <c r="CX247" s="91">
        <v>0</v>
      </c>
      <c r="CY247" s="91">
        <v>0</v>
      </c>
      <c r="CZ247" s="91">
        <v>0</v>
      </c>
      <c r="DA247" s="91">
        <v>0</v>
      </c>
      <c r="DB247" s="91">
        <v>0</v>
      </c>
      <c r="DC247" s="91">
        <v>0</v>
      </c>
      <c r="DD247" s="91">
        <v>74640</v>
      </c>
      <c r="DE247" s="91">
        <v>3218036</v>
      </c>
      <c r="DF247" s="91">
        <v>254616</v>
      </c>
      <c r="DG247" s="91">
        <v>2963420</v>
      </c>
      <c r="DH247" s="91">
        <v>2963420</v>
      </c>
      <c r="DI247" s="91">
        <v>332009</v>
      </c>
      <c r="DJ247" s="91">
        <v>693</v>
      </c>
      <c r="DK247" s="91">
        <v>280414440</v>
      </c>
      <c r="DL247" s="91">
        <v>0</v>
      </c>
      <c r="DM247" s="91">
        <v>0</v>
      </c>
      <c r="DN247" s="91">
        <v>0</v>
      </c>
      <c r="DO247" s="91">
        <v>0</v>
      </c>
      <c r="DP247" s="91">
        <v>3749</v>
      </c>
      <c r="DQ247" s="91">
        <v>0</v>
      </c>
      <c r="DR247" s="91">
        <v>0</v>
      </c>
      <c r="DS247" s="91">
        <v>0</v>
      </c>
      <c r="DT247" s="91">
        <v>0</v>
      </c>
      <c r="DU247" s="92">
        <v>3139647</v>
      </c>
      <c r="DV247" s="92">
        <v>290</v>
      </c>
      <c r="DW247" s="92">
        <v>10826.37</v>
      </c>
      <c r="DX247" s="92">
        <v>0</v>
      </c>
      <c r="DY247" s="92">
        <v>10826.37</v>
      </c>
      <c r="DZ247" s="92">
        <v>294</v>
      </c>
      <c r="EA247" s="92">
        <v>3182953</v>
      </c>
      <c r="EB247" s="92">
        <v>0</v>
      </c>
      <c r="EC247" s="92">
        <v>32978</v>
      </c>
      <c r="ED247" s="92">
        <v>0</v>
      </c>
      <c r="EE247" s="92">
        <v>0</v>
      </c>
      <c r="EF247" s="92">
        <v>0</v>
      </c>
      <c r="EG247" s="92">
        <v>0</v>
      </c>
      <c r="EH247" s="92">
        <v>0</v>
      </c>
      <c r="EI247" s="92">
        <v>0</v>
      </c>
      <c r="EJ247" s="92">
        <v>73815</v>
      </c>
      <c r="EK247" s="92">
        <v>3293985</v>
      </c>
      <c r="EL247" s="92">
        <v>504265</v>
      </c>
      <c r="EM247" s="92">
        <v>2789720</v>
      </c>
      <c r="EN247" s="92">
        <v>2789720</v>
      </c>
      <c r="EO247" s="92">
        <v>332905</v>
      </c>
      <c r="EP247" s="92">
        <v>710</v>
      </c>
      <c r="EQ247" s="92">
        <v>282206089</v>
      </c>
      <c r="ER247" s="92">
        <v>0</v>
      </c>
      <c r="ES247" s="92">
        <v>0</v>
      </c>
      <c r="ET247" s="92">
        <v>0</v>
      </c>
      <c r="EU247" s="92">
        <v>0</v>
      </c>
      <c r="EV247" s="92">
        <v>4239</v>
      </c>
      <c r="EW247" s="92">
        <v>0</v>
      </c>
      <c r="EX247" s="92">
        <v>0</v>
      </c>
      <c r="EY247" s="92">
        <v>0</v>
      </c>
      <c r="EZ247" s="92">
        <v>0</v>
      </c>
      <c r="FA247" s="88">
        <v>3215931</v>
      </c>
      <c r="FB247" s="88">
        <v>294</v>
      </c>
      <c r="FC247" s="88">
        <v>10938.54</v>
      </c>
      <c r="FD247" s="88">
        <v>175</v>
      </c>
      <c r="FE247" s="88">
        <v>11113.54</v>
      </c>
      <c r="FF247" s="88">
        <v>292</v>
      </c>
      <c r="FG247" s="88">
        <v>3245154</v>
      </c>
      <c r="FH247" s="88">
        <v>0</v>
      </c>
      <c r="FI247" s="88">
        <v>0</v>
      </c>
      <c r="FJ247" s="88">
        <v>4436</v>
      </c>
      <c r="FK247" s="88">
        <v>0</v>
      </c>
      <c r="FL247" s="88">
        <v>0</v>
      </c>
      <c r="FM247" s="88">
        <v>0</v>
      </c>
      <c r="FN247" s="88">
        <v>0</v>
      </c>
      <c r="FO247" s="88">
        <v>22227</v>
      </c>
      <c r="FP247" s="88">
        <v>72784</v>
      </c>
      <c r="FQ247" s="88">
        <v>0</v>
      </c>
      <c r="FR247" s="88">
        <v>16068</v>
      </c>
      <c r="FS247" s="88">
        <v>0</v>
      </c>
      <c r="FT247" s="88">
        <v>0</v>
      </c>
      <c r="FU247" s="88">
        <v>0</v>
      </c>
      <c r="FV247" s="88">
        <v>0</v>
      </c>
      <c r="FW247" s="88">
        <v>3360669</v>
      </c>
      <c r="FX247" s="88">
        <v>429047</v>
      </c>
      <c r="FY247" s="88">
        <v>2931622</v>
      </c>
      <c r="FZ247" s="88">
        <v>2931622</v>
      </c>
      <c r="GA247" s="88">
        <v>334728</v>
      </c>
      <c r="GB247" s="88">
        <v>306961745</v>
      </c>
      <c r="GC247" s="88">
        <v>0</v>
      </c>
      <c r="GD247" s="88">
        <v>0</v>
      </c>
      <c r="GE247" s="93">
        <v>3249590</v>
      </c>
      <c r="GF247" s="93">
        <v>292</v>
      </c>
      <c r="GG247" s="93">
        <v>11128.73</v>
      </c>
      <c r="GH247" s="93">
        <v>179</v>
      </c>
      <c r="GI247" s="93">
        <v>11307.73</v>
      </c>
      <c r="GJ247" s="93">
        <v>285</v>
      </c>
      <c r="GK247" s="93">
        <v>3222703</v>
      </c>
      <c r="GL247" s="93">
        <v>26887</v>
      </c>
      <c r="GM247" s="93">
        <v>0</v>
      </c>
      <c r="GN247" s="93">
        <v>0</v>
      </c>
      <c r="GO247" s="93">
        <v>0</v>
      </c>
      <c r="GP247" s="93">
        <v>0</v>
      </c>
      <c r="GQ247" s="93">
        <v>0</v>
      </c>
      <c r="GR247" s="93">
        <v>0</v>
      </c>
      <c r="GS247" s="93">
        <v>79154</v>
      </c>
      <c r="GT247" s="93">
        <v>76490</v>
      </c>
      <c r="GU247" s="93">
        <v>0</v>
      </c>
      <c r="GV247" s="93">
        <v>8245</v>
      </c>
      <c r="GW247" s="93">
        <v>0</v>
      </c>
      <c r="GX247" s="93">
        <v>0</v>
      </c>
      <c r="GY247" s="93">
        <v>0</v>
      </c>
      <c r="GZ247" s="93">
        <v>0</v>
      </c>
      <c r="HA247" s="93">
        <v>3413479</v>
      </c>
      <c r="HB247" s="93">
        <v>551575</v>
      </c>
      <c r="HC247" s="93">
        <v>2861904</v>
      </c>
      <c r="HD247" s="93">
        <v>2861904</v>
      </c>
      <c r="HE247" s="93">
        <v>334295</v>
      </c>
      <c r="HF247" s="93">
        <v>327806384</v>
      </c>
      <c r="HG247" s="93">
        <v>0</v>
      </c>
      <c r="HH247" s="93">
        <v>0</v>
      </c>
      <c r="HI247" s="65">
        <v>3222703</v>
      </c>
      <c r="HJ247" s="65">
        <v>285</v>
      </c>
      <c r="HK247" s="65">
        <v>11307.73</v>
      </c>
      <c r="HL247" s="65">
        <v>0</v>
      </c>
      <c r="HM247" s="65">
        <v>11307.73</v>
      </c>
      <c r="HN247" s="65">
        <v>283</v>
      </c>
      <c r="HO247" s="65">
        <v>3200088</v>
      </c>
      <c r="HP247" s="65">
        <v>22615</v>
      </c>
      <c r="HQ247" s="65">
        <v>0</v>
      </c>
      <c r="HR247" s="65">
        <v>0</v>
      </c>
      <c r="HS247" s="65">
        <v>0</v>
      </c>
      <c r="HT247" s="65">
        <v>0</v>
      </c>
      <c r="HU247" s="65">
        <v>0</v>
      </c>
      <c r="HV247" s="65">
        <v>0</v>
      </c>
      <c r="HW247" s="65">
        <v>22615</v>
      </c>
      <c r="HX247" s="65">
        <v>75140</v>
      </c>
      <c r="HY247" s="65">
        <v>0</v>
      </c>
      <c r="HZ247" s="65">
        <v>0</v>
      </c>
      <c r="IA247" s="65">
        <v>0</v>
      </c>
      <c r="IB247" s="65">
        <v>0</v>
      </c>
      <c r="IC247" s="65">
        <v>0</v>
      </c>
      <c r="ID247" s="65">
        <v>0</v>
      </c>
      <c r="IE247" s="65">
        <v>3320458</v>
      </c>
      <c r="IF247" s="65">
        <v>493430</v>
      </c>
      <c r="IG247" s="65">
        <v>2827028</v>
      </c>
      <c r="IH247" s="65">
        <v>2827028</v>
      </c>
      <c r="II247" s="65">
        <v>327050</v>
      </c>
      <c r="IJ247" s="65">
        <v>353727028</v>
      </c>
      <c r="IK247" s="65">
        <v>0</v>
      </c>
      <c r="IL247" s="65">
        <v>0</v>
      </c>
      <c r="IM247" s="90">
        <v>3200088</v>
      </c>
      <c r="IN247" s="90">
        <v>283</v>
      </c>
      <c r="IO247" s="90">
        <v>11307.73</v>
      </c>
      <c r="IP247" s="90">
        <v>0</v>
      </c>
      <c r="IQ247" s="90">
        <v>11307.73</v>
      </c>
      <c r="IR247" s="90">
        <v>286</v>
      </c>
      <c r="IS247" s="90">
        <v>3234011</v>
      </c>
      <c r="IT247" s="90">
        <v>0</v>
      </c>
      <c r="IU247" s="90">
        <v>0</v>
      </c>
      <c r="IV247" s="90">
        <v>0</v>
      </c>
      <c r="IW247" s="90">
        <v>0</v>
      </c>
      <c r="IX247" s="90">
        <v>0</v>
      </c>
      <c r="IY247" s="90">
        <v>0</v>
      </c>
      <c r="IZ247" s="90">
        <v>400000</v>
      </c>
      <c r="JA247" s="90">
        <v>0</v>
      </c>
      <c r="JB247" s="90">
        <v>71175</v>
      </c>
      <c r="JC247" s="90">
        <v>79833</v>
      </c>
      <c r="JD247" s="90">
        <v>0</v>
      </c>
      <c r="JE247" s="90">
        <v>0</v>
      </c>
      <c r="JF247" s="90">
        <v>0</v>
      </c>
      <c r="JG247" s="90">
        <v>0</v>
      </c>
      <c r="JH247" s="90">
        <v>0</v>
      </c>
      <c r="JI247" s="90">
        <v>3785019</v>
      </c>
      <c r="JJ247" s="90">
        <v>741208</v>
      </c>
      <c r="JK247" s="90">
        <v>3043811</v>
      </c>
      <c r="JL247" s="90">
        <v>3032503</v>
      </c>
      <c r="JM247" s="90">
        <v>85580</v>
      </c>
      <c r="JN247" s="90">
        <v>405618034</v>
      </c>
      <c r="JO247" s="90">
        <v>11308</v>
      </c>
      <c r="JP247" s="90">
        <v>0</v>
      </c>
      <c r="JQ247" s="100">
        <v>3234011</v>
      </c>
      <c r="JR247" s="100">
        <v>286</v>
      </c>
      <c r="JS247" s="100">
        <v>11307.73</v>
      </c>
      <c r="JT247" s="100">
        <v>325</v>
      </c>
      <c r="JU247" s="100">
        <v>11632.73</v>
      </c>
      <c r="JV247" s="100">
        <v>288</v>
      </c>
      <c r="JW247" s="100">
        <v>3350226</v>
      </c>
      <c r="JX247" s="100">
        <v>0</v>
      </c>
      <c r="JY247" s="100">
        <v>0</v>
      </c>
      <c r="JZ247" s="100">
        <v>0</v>
      </c>
      <c r="KA247" s="100">
        <v>0</v>
      </c>
      <c r="KB247" s="100">
        <v>0</v>
      </c>
      <c r="KC247" s="100">
        <v>0</v>
      </c>
      <c r="KD247" s="100">
        <v>400000</v>
      </c>
      <c r="KE247" s="100">
        <v>0</v>
      </c>
      <c r="KF247" s="100">
        <v>76540</v>
      </c>
      <c r="KG247" s="100">
        <v>0</v>
      </c>
      <c r="KH247" s="100">
        <v>0</v>
      </c>
      <c r="KI247" s="100">
        <v>0</v>
      </c>
      <c r="KJ247" s="100">
        <v>0</v>
      </c>
      <c r="KK247" s="100">
        <v>0</v>
      </c>
      <c r="KL247" s="100">
        <v>0</v>
      </c>
      <c r="KM247" s="100">
        <v>3826766</v>
      </c>
      <c r="KN247" s="100">
        <v>541427</v>
      </c>
      <c r="KO247" s="100">
        <v>3285339</v>
      </c>
      <c r="KP247" s="100">
        <v>3296972</v>
      </c>
      <c r="KQ247" s="100">
        <v>35022</v>
      </c>
      <c r="KR247" s="100">
        <v>463521675</v>
      </c>
      <c r="KS247" s="100">
        <v>0</v>
      </c>
      <c r="KT247" s="100">
        <v>11633</v>
      </c>
    </row>
    <row r="248" spans="1:306" x14ac:dyDescent="0.25">
      <c r="A248" s="61">
        <v>3925</v>
      </c>
      <c r="B248" s="61" t="s">
        <v>262</v>
      </c>
      <c r="C248" s="61">
        <v>51629073</v>
      </c>
      <c r="D248" s="61">
        <v>4630</v>
      </c>
      <c r="E248" s="61">
        <v>11150.99</v>
      </c>
      <c r="F248" s="61">
        <v>75</v>
      </c>
      <c r="G248" s="61">
        <v>11225.99</v>
      </c>
      <c r="H248" s="61">
        <v>4610</v>
      </c>
      <c r="I248" s="61">
        <v>51751814</v>
      </c>
      <c r="J248" s="61">
        <v>182559</v>
      </c>
      <c r="K248" s="61">
        <v>0</v>
      </c>
      <c r="L248" s="61">
        <v>0</v>
      </c>
      <c r="M248" s="61">
        <v>0</v>
      </c>
      <c r="N248" s="61">
        <v>0</v>
      </c>
      <c r="O248" s="61">
        <v>0</v>
      </c>
      <c r="P248" s="61">
        <v>0</v>
      </c>
      <c r="Q248" s="61">
        <v>224520</v>
      </c>
      <c r="R248" s="61">
        <v>416125</v>
      </c>
      <c r="S248" s="61">
        <v>52581323</v>
      </c>
      <c r="T248" s="61">
        <v>3884879</v>
      </c>
      <c r="U248" s="61">
        <v>48696444</v>
      </c>
      <c r="V248" s="61">
        <v>48690139</v>
      </c>
      <c r="W248" s="61">
        <v>804788</v>
      </c>
      <c r="X248" s="61">
        <v>352911</v>
      </c>
      <c r="Y248" s="61">
        <v>4328411397</v>
      </c>
      <c r="Z248" s="61">
        <v>6305</v>
      </c>
      <c r="AA248" s="61">
        <v>0</v>
      </c>
      <c r="AB248" s="61">
        <v>0</v>
      </c>
      <c r="AC248" s="61">
        <v>0</v>
      </c>
      <c r="AD248" s="61">
        <v>6305</v>
      </c>
      <c r="AE248" s="94">
        <v>51934373</v>
      </c>
      <c r="AF248" s="94">
        <v>4610</v>
      </c>
      <c r="AG248" s="94">
        <v>11265.59</v>
      </c>
      <c r="AH248" s="94">
        <v>0</v>
      </c>
      <c r="AI248" s="94">
        <v>11265.59</v>
      </c>
      <c r="AJ248" s="94">
        <v>4585</v>
      </c>
      <c r="AK248" s="94">
        <v>51652730</v>
      </c>
      <c r="AL248" s="94">
        <v>0</v>
      </c>
      <c r="AM248" s="94">
        <v>14567</v>
      </c>
      <c r="AN248" s="94">
        <v>0</v>
      </c>
      <c r="AO248" s="94">
        <v>0</v>
      </c>
      <c r="AP248" s="94">
        <v>0</v>
      </c>
      <c r="AQ248" s="94">
        <v>0</v>
      </c>
      <c r="AR248" s="94">
        <v>0</v>
      </c>
      <c r="AS248" s="94">
        <v>281640</v>
      </c>
      <c r="AT248" s="94">
        <v>436943</v>
      </c>
      <c r="AU248" s="94">
        <v>52912676</v>
      </c>
      <c r="AV248" s="94">
        <v>3299702</v>
      </c>
      <c r="AW248" s="94">
        <v>49612974</v>
      </c>
      <c r="AX248" s="94">
        <v>49370512</v>
      </c>
      <c r="AY248" s="94">
        <v>708276</v>
      </c>
      <c r="AZ248" s="94">
        <v>347874</v>
      </c>
      <c r="BA248" s="94">
        <v>4428088120</v>
      </c>
      <c r="BB248" s="94">
        <v>242462</v>
      </c>
      <c r="BC248" s="94">
        <v>0</v>
      </c>
      <c r="BD248" s="94">
        <v>281643</v>
      </c>
      <c r="BE248" s="94">
        <v>3187</v>
      </c>
      <c r="BF248" s="94">
        <v>11021</v>
      </c>
      <c r="BG248" s="94">
        <v>230945</v>
      </c>
      <c r="BH248" s="94">
        <v>0</v>
      </c>
      <c r="BI248" s="94">
        <v>0</v>
      </c>
      <c r="BJ248" s="85">
        <v>51667297</v>
      </c>
      <c r="BK248" s="85">
        <v>4585</v>
      </c>
      <c r="BL248" s="85">
        <v>11268.77</v>
      </c>
      <c r="BM248" s="85">
        <v>0</v>
      </c>
      <c r="BN248" s="85">
        <v>11268.77</v>
      </c>
      <c r="BO248" s="85">
        <v>4512</v>
      </c>
      <c r="BP248" s="85">
        <v>50844690</v>
      </c>
      <c r="BQ248" s="85">
        <v>0</v>
      </c>
      <c r="BR248" s="85">
        <v>0</v>
      </c>
      <c r="BS248" s="85">
        <v>0</v>
      </c>
      <c r="BT248" s="85">
        <v>0</v>
      </c>
      <c r="BU248" s="85">
        <v>0</v>
      </c>
      <c r="BV248" s="85">
        <v>0</v>
      </c>
      <c r="BW248" s="85">
        <v>0</v>
      </c>
      <c r="BX248" s="85">
        <v>822620</v>
      </c>
      <c r="BY248" s="85">
        <v>581963</v>
      </c>
      <c r="BZ248" s="85">
        <v>53310136</v>
      </c>
      <c r="CA248" s="85">
        <v>2811843</v>
      </c>
      <c r="CB248" s="85">
        <v>50498293</v>
      </c>
      <c r="CC248" s="85">
        <v>50475756</v>
      </c>
      <c r="CD248" s="85">
        <v>812493</v>
      </c>
      <c r="CE248" s="85">
        <v>315025</v>
      </c>
      <c r="CF248" s="85">
        <v>4566665526</v>
      </c>
      <c r="CG248" s="85">
        <v>22537</v>
      </c>
      <c r="CH248" s="85">
        <v>0</v>
      </c>
      <c r="CI248" s="85">
        <v>822607</v>
      </c>
      <c r="CJ248" s="85">
        <v>5305</v>
      </c>
      <c r="CK248" s="85">
        <v>10031</v>
      </c>
      <c r="CL248" s="85">
        <v>222920</v>
      </c>
      <c r="CM248" s="85">
        <v>0</v>
      </c>
      <c r="CN248" s="85">
        <v>0</v>
      </c>
      <c r="CO248" s="91">
        <v>50844690</v>
      </c>
      <c r="CP248" s="91">
        <v>4512</v>
      </c>
      <c r="CQ248" s="91">
        <v>11268.77</v>
      </c>
      <c r="CR248" s="91">
        <v>0</v>
      </c>
      <c r="CS248" s="91">
        <v>11268.77</v>
      </c>
      <c r="CT248" s="91">
        <v>4459</v>
      </c>
      <c r="CU248" s="91">
        <v>50247445</v>
      </c>
      <c r="CV248" s="91">
        <v>0</v>
      </c>
      <c r="CW248" s="91">
        <v>0</v>
      </c>
      <c r="CX248" s="91">
        <v>0</v>
      </c>
      <c r="CY248" s="91">
        <v>0</v>
      </c>
      <c r="CZ248" s="91">
        <v>0</v>
      </c>
      <c r="DA248" s="91">
        <v>0</v>
      </c>
      <c r="DB248" s="91">
        <v>0</v>
      </c>
      <c r="DC248" s="91">
        <v>597245</v>
      </c>
      <c r="DD248" s="91">
        <v>857654</v>
      </c>
      <c r="DE248" s="91">
        <v>52612714</v>
      </c>
      <c r="DF248" s="91">
        <v>2388126</v>
      </c>
      <c r="DG248" s="91">
        <v>50224588</v>
      </c>
      <c r="DH248" s="91">
        <v>50061651</v>
      </c>
      <c r="DI248" s="91">
        <v>2003454</v>
      </c>
      <c r="DJ248" s="91">
        <v>319656</v>
      </c>
      <c r="DK248" s="91">
        <v>4779770578</v>
      </c>
      <c r="DL248" s="91">
        <v>162937</v>
      </c>
      <c r="DM248" s="91">
        <v>0</v>
      </c>
      <c r="DN248" s="91">
        <v>597245</v>
      </c>
      <c r="DO248" s="91">
        <v>0</v>
      </c>
      <c r="DP248" s="91">
        <v>6111</v>
      </c>
      <c r="DQ248" s="91">
        <v>307014</v>
      </c>
      <c r="DR248" s="91">
        <v>0</v>
      </c>
      <c r="DS248" s="91">
        <v>0</v>
      </c>
      <c r="DT248" s="91">
        <v>0</v>
      </c>
      <c r="DU248" s="92">
        <v>50399114</v>
      </c>
      <c r="DV248" s="92">
        <v>4458</v>
      </c>
      <c r="DW248" s="92">
        <v>11305.32</v>
      </c>
      <c r="DX248" s="92">
        <v>0</v>
      </c>
      <c r="DY248" s="92">
        <v>11305.32</v>
      </c>
      <c r="DZ248" s="92">
        <v>4427</v>
      </c>
      <c r="EA248" s="92">
        <v>50399114</v>
      </c>
      <c r="EB248" s="92">
        <v>0</v>
      </c>
      <c r="EC248" s="92">
        <v>0</v>
      </c>
      <c r="ED248" s="92">
        <v>0</v>
      </c>
      <c r="EE248" s="92">
        <v>0</v>
      </c>
      <c r="EF248" s="92">
        <v>0</v>
      </c>
      <c r="EG248" s="92">
        <v>0</v>
      </c>
      <c r="EH248" s="92">
        <v>0</v>
      </c>
      <c r="EI248" s="92">
        <v>350465</v>
      </c>
      <c r="EJ248" s="92">
        <v>817850</v>
      </c>
      <c r="EK248" s="92">
        <v>52117518</v>
      </c>
      <c r="EL248" s="92">
        <v>3094502</v>
      </c>
      <c r="EM248" s="92">
        <v>49023016</v>
      </c>
      <c r="EN248" s="92">
        <v>49023016</v>
      </c>
      <c r="EO248" s="92">
        <v>1768508</v>
      </c>
      <c r="EP248" s="92">
        <v>327392</v>
      </c>
      <c r="EQ248" s="92">
        <v>4977053088</v>
      </c>
      <c r="ER248" s="92">
        <v>0</v>
      </c>
      <c r="ES248" s="92">
        <v>0</v>
      </c>
      <c r="ET248" s="92">
        <v>350462</v>
      </c>
      <c r="EU248" s="92">
        <v>10469</v>
      </c>
      <c r="EV248" s="92">
        <v>1058</v>
      </c>
      <c r="EW248" s="92">
        <v>513700</v>
      </c>
      <c r="EX248" s="92">
        <v>0</v>
      </c>
      <c r="EY248" s="92">
        <v>0</v>
      </c>
      <c r="EZ248" s="92">
        <v>24862</v>
      </c>
      <c r="FA248" s="88">
        <v>50048652</v>
      </c>
      <c r="FB248" s="88">
        <v>4427</v>
      </c>
      <c r="FC248" s="88">
        <v>11305.32</v>
      </c>
      <c r="FD248" s="88">
        <v>175</v>
      </c>
      <c r="FE248" s="88">
        <v>11480.32</v>
      </c>
      <c r="FF248" s="88">
        <v>4441</v>
      </c>
      <c r="FG248" s="88">
        <v>50984101</v>
      </c>
      <c r="FH248" s="88">
        <v>0</v>
      </c>
      <c r="FI248" s="88">
        <v>0</v>
      </c>
      <c r="FJ248" s="88">
        <v>0</v>
      </c>
      <c r="FK248" s="88">
        <v>0</v>
      </c>
      <c r="FL248" s="88">
        <v>0</v>
      </c>
      <c r="FM248" s="88">
        <v>0</v>
      </c>
      <c r="FN248" s="88">
        <v>0</v>
      </c>
      <c r="FO248" s="88">
        <v>0</v>
      </c>
      <c r="FP248" s="88">
        <v>843019</v>
      </c>
      <c r="FQ248" s="88">
        <v>896</v>
      </c>
      <c r="FR248" s="88">
        <v>10782</v>
      </c>
      <c r="FS248" s="88">
        <v>0</v>
      </c>
      <c r="FT248" s="88">
        <v>0</v>
      </c>
      <c r="FU248" s="88">
        <v>566218</v>
      </c>
      <c r="FV248" s="88">
        <v>69977</v>
      </c>
      <c r="FW248" s="88">
        <v>52474993</v>
      </c>
      <c r="FX248" s="88">
        <v>3971160</v>
      </c>
      <c r="FY248" s="88">
        <v>48503833</v>
      </c>
      <c r="FZ248" s="88">
        <v>48503833</v>
      </c>
      <c r="GA248" s="88">
        <v>605352</v>
      </c>
      <c r="GB248" s="88">
        <v>5247647190</v>
      </c>
      <c r="GC248" s="88">
        <v>0</v>
      </c>
      <c r="GD248" s="88">
        <v>0</v>
      </c>
      <c r="GE248" s="93">
        <v>50984101</v>
      </c>
      <c r="GF248" s="93">
        <v>4441</v>
      </c>
      <c r="GG248" s="93">
        <v>11480.32</v>
      </c>
      <c r="GH248" s="93">
        <v>179</v>
      </c>
      <c r="GI248" s="93">
        <v>11659.32</v>
      </c>
      <c r="GJ248" s="93">
        <v>4418</v>
      </c>
      <c r="GK248" s="93">
        <v>51510876</v>
      </c>
      <c r="GL248" s="93">
        <v>0</v>
      </c>
      <c r="GM248" s="93">
        <v>0</v>
      </c>
      <c r="GN248" s="93">
        <v>0</v>
      </c>
      <c r="GO248" s="93">
        <v>0</v>
      </c>
      <c r="GP248" s="93">
        <v>0</v>
      </c>
      <c r="GQ248" s="93">
        <v>0</v>
      </c>
      <c r="GR248" s="93">
        <v>0</v>
      </c>
      <c r="GS248" s="93">
        <v>268164</v>
      </c>
      <c r="GT248" s="93">
        <v>855719</v>
      </c>
      <c r="GU248" s="93">
        <v>898</v>
      </c>
      <c r="GV248" s="93">
        <v>36942</v>
      </c>
      <c r="GW248" s="93">
        <v>0</v>
      </c>
      <c r="GX248" s="93">
        <v>0</v>
      </c>
      <c r="GY248" s="93">
        <v>874828</v>
      </c>
      <c r="GZ248" s="93">
        <v>77862</v>
      </c>
      <c r="HA248" s="93">
        <v>53625289</v>
      </c>
      <c r="HB248" s="93">
        <v>8517010</v>
      </c>
      <c r="HC248" s="93">
        <v>45108279</v>
      </c>
      <c r="HD248" s="93">
        <v>45108279</v>
      </c>
      <c r="HE248" s="93">
        <v>634244</v>
      </c>
      <c r="HF248" s="93">
        <v>5363814925</v>
      </c>
      <c r="HG248" s="93">
        <v>0</v>
      </c>
      <c r="HH248" s="93">
        <v>0</v>
      </c>
      <c r="HI248" s="65">
        <v>51510876</v>
      </c>
      <c r="HJ248" s="65">
        <v>4418</v>
      </c>
      <c r="HK248" s="65">
        <v>11659.32</v>
      </c>
      <c r="HL248" s="65">
        <v>0</v>
      </c>
      <c r="HM248" s="65">
        <v>11659.32</v>
      </c>
      <c r="HN248" s="65">
        <v>4370</v>
      </c>
      <c r="HO248" s="65">
        <v>50951228</v>
      </c>
      <c r="HP248" s="65">
        <v>559648</v>
      </c>
      <c r="HQ248" s="65">
        <v>0</v>
      </c>
      <c r="HR248" s="65">
        <v>0</v>
      </c>
      <c r="HS248" s="65">
        <v>0</v>
      </c>
      <c r="HT248" s="65">
        <v>0</v>
      </c>
      <c r="HU248" s="65">
        <v>0</v>
      </c>
      <c r="HV248" s="65">
        <v>0</v>
      </c>
      <c r="HW248" s="65">
        <v>559647</v>
      </c>
      <c r="HX248" s="65">
        <v>1661269</v>
      </c>
      <c r="HY248" s="65">
        <v>176</v>
      </c>
      <c r="HZ248" s="65">
        <v>35002</v>
      </c>
      <c r="IA248" s="65">
        <v>0</v>
      </c>
      <c r="IB248" s="65">
        <v>0</v>
      </c>
      <c r="IC248" s="65">
        <v>962721</v>
      </c>
      <c r="ID248" s="65">
        <v>117463</v>
      </c>
      <c r="IE248" s="65">
        <v>54847154</v>
      </c>
      <c r="IF248" s="65">
        <v>12046434</v>
      </c>
      <c r="IG248" s="65">
        <v>42800720</v>
      </c>
      <c r="IH248" s="65">
        <v>42812380</v>
      </c>
      <c r="II248" s="65">
        <v>600176</v>
      </c>
      <c r="IJ248" s="65">
        <v>5736657174</v>
      </c>
      <c r="IK248" s="65">
        <v>0</v>
      </c>
      <c r="IL248" s="65">
        <v>11660</v>
      </c>
      <c r="IM248" s="90">
        <v>50951228</v>
      </c>
      <c r="IN248" s="90">
        <v>4370</v>
      </c>
      <c r="IO248" s="90">
        <v>11659.32</v>
      </c>
      <c r="IP248" s="90">
        <v>0</v>
      </c>
      <c r="IQ248" s="90">
        <v>11659.32</v>
      </c>
      <c r="IR248" s="90">
        <v>4320</v>
      </c>
      <c r="IS248" s="90">
        <v>50368262</v>
      </c>
      <c r="IT248" s="90">
        <v>582966</v>
      </c>
      <c r="IU248" s="90">
        <v>0</v>
      </c>
      <c r="IV248" s="90">
        <v>0</v>
      </c>
      <c r="IW248" s="90">
        <v>0</v>
      </c>
      <c r="IX248" s="90">
        <v>0</v>
      </c>
      <c r="IY248" s="90">
        <v>0</v>
      </c>
      <c r="IZ248" s="90">
        <v>0</v>
      </c>
      <c r="JA248" s="90">
        <v>582966</v>
      </c>
      <c r="JB248" s="90">
        <v>1658419</v>
      </c>
      <c r="JC248" s="90">
        <v>6779</v>
      </c>
      <c r="JD248" s="90">
        <v>38584</v>
      </c>
      <c r="JE248" s="90">
        <v>0</v>
      </c>
      <c r="JF248" s="90">
        <v>0</v>
      </c>
      <c r="JG248" s="90">
        <v>1123875</v>
      </c>
      <c r="JH248" s="90">
        <v>173710</v>
      </c>
      <c r="JI248" s="90">
        <v>54535561</v>
      </c>
      <c r="JJ248" s="90">
        <v>10464707</v>
      </c>
      <c r="JK248" s="90">
        <v>44070854</v>
      </c>
      <c r="JL248" s="90">
        <v>44105832</v>
      </c>
      <c r="JM248" s="90">
        <v>613413</v>
      </c>
      <c r="JN248" s="90">
        <v>6494577054</v>
      </c>
      <c r="JO248" s="90">
        <v>0</v>
      </c>
      <c r="JP248" s="90">
        <v>34978</v>
      </c>
      <c r="JQ248" s="100">
        <v>50368262</v>
      </c>
      <c r="JR248" s="100">
        <v>4320</v>
      </c>
      <c r="JS248" s="100">
        <v>11659.32</v>
      </c>
      <c r="JT248" s="100">
        <v>325</v>
      </c>
      <c r="JU248" s="100">
        <v>11984.32</v>
      </c>
      <c r="JV248" s="100">
        <v>4309</v>
      </c>
      <c r="JW248" s="100">
        <v>51640435</v>
      </c>
      <c r="JX248" s="100">
        <v>0</v>
      </c>
      <c r="JY248" s="100">
        <v>0</v>
      </c>
      <c r="JZ248" s="100">
        <v>66135</v>
      </c>
      <c r="KA248" s="100">
        <v>0</v>
      </c>
      <c r="KB248" s="100">
        <v>0</v>
      </c>
      <c r="KC248" s="100">
        <v>0</v>
      </c>
      <c r="KD248" s="100">
        <v>0</v>
      </c>
      <c r="KE248" s="100">
        <v>131828</v>
      </c>
      <c r="KF248" s="100">
        <v>1659394</v>
      </c>
      <c r="KG248" s="100">
        <v>0</v>
      </c>
      <c r="KH248" s="100">
        <v>16448</v>
      </c>
      <c r="KI248" s="100">
        <v>0</v>
      </c>
      <c r="KJ248" s="100">
        <v>0</v>
      </c>
      <c r="KK248" s="100">
        <v>1433204</v>
      </c>
      <c r="KL248" s="100">
        <v>180693</v>
      </c>
      <c r="KM248" s="100">
        <v>55128137</v>
      </c>
      <c r="KN248" s="100">
        <v>13310172</v>
      </c>
      <c r="KO248" s="100">
        <v>41817965</v>
      </c>
      <c r="KP248" s="100">
        <v>41817964</v>
      </c>
      <c r="KQ248" s="100">
        <v>803320</v>
      </c>
      <c r="KR248" s="100">
        <v>7262867814</v>
      </c>
      <c r="KS248" s="100">
        <v>1</v>
      </c>
      <c r="KT248" s="100">
        <v>0</v>
      </c>
    </row>
    <row r="249" spans="1:306" x14ac:dyDescent="0.25">
      <c r="A249" s="61">
        <v>3934</v>
      </c>
      <c r="B249" s="61" t="s">
        <v>263</v>
      </c>
      <c r="C249" s="61">
        <v>8886110</v>
      </c>
      <c r="D249" s="61">
        <v>865</v>
      </c>
      <c r="E249" s="61">
        <v>10272.959999999999</v>
      </c>
      <c r="F249" s="61">
        <v>75</v>
      </c>
      <c r="G249" s="61">
        <v>10347.959999999999</v>
      </c>
      <c r="H249" s="61">
        <v>869</v>
      </c>
      <c r="I249" s="61">
        <v>8992377</v>
      </c>
      <c r="J249" s="61">
        <v>0</v>
      </c>
      <c r="K249" s="61">
        <v>0</v>
      </c>
      <c r="L249" s="61">
        <v>0</v>
      </c>
      <c r="M249" s="61">
        <v>0</v>
      </c>
      <c r="N249" s="61">
        <v>0</v>
      </c>
      <c r="O249" s="61">
        <v>0</v>
      </c>
      <c r="P249" s="61">
        <v>0</v>
      </c>
      <c r="Q249" s="61">
        <v>0</v>
      </c>
      <c r="R249" s="61">
        <v>215000</v>
      </c>
      <c r="S249" s="61">
        <v>9210367</v>
      </c>
      <c r="T249" s="61">
        <v>5299375</v>
      </c>
      <c r="U249" s="61">
        <v>3910992</v>
      </c>
      <c r="V249" s="61">
        <v>3910992</v>
      </c>
      <c r="W249" s="61">
        <v>601000</v>
      </c>
      <c r="X249" s="61">
        <v>4045</v>
      </c>
      <c r="Y249" s="61">
        <v>387471320</v>
      </c>
      <c r="Z249" s="61">
        <v>0</v>
      </c>
      <c r="AA249" s="61">
        <v>0</v>
      </c>
      <c r="AB249" s="61">
        <v>0</v>
      </c>
      <c r="AC249" s="61">
        <v>0</v>
      </c>
      <c r="AD249" s="61">
        <v>2990</v>
      </c>
      <c r="AE249" s="94">
        <v>8992377</v>
      </c>
      <c r="AF249" s="94">
        <v>869</v>
      </c>
      <c r="AG249" s="94">
        <v>10347.959999999999</v>
      </c>
      <c r="AH249" s="94">
        <v>0</v>
      </c>
      <c r="AI249" s="94">
        <v>10347.959999999999</v>
      </c>
      <c r="AJ249" s="94">
        <v>875</v>
      </c>
      <c r="AK249" s="94">
        <v>9054465</v>
      </c>
      <c r="AL249" s="94">
        <v>0</v>
      </c>
      <c r="AM249" s="94">
        <v>0</v>
      </c>
      <c r="AN249" s="94">
        <v>0</v>
      </c>
      <c r="AO249" s="94">
        <v>0</v>
      </c>
      <c r="AP249" s="94">
        <v>0</v>
      </c>
      <c r="AQ249" s="94">
        <v>0</v>
      </c>
      <c r="AR249" s="94">
        <v>0</v>
      </c>
      <c r="AS249" s="94">
        <v>0</v>
      </c>
      <c r="AT249" s="94">
        <v>0</v>
      </c>
      <c r="AU249" s="94">
        <v>9059294</v>
      </c>
      <c r="AV249" s="94">
        <v>5271456</v>
      </c>
      <c r="AW249" s="94">
        <v>3787838</v>
      </c>
      <c r="AX249" s="94">
        <v>3787838</v>
      </c>
      <c r="AY249" s="94">
        <v>1016000</v>
      </c>
      <c r="AZ249" s="94">
        <v>8285</v>
      </c>
      <c r="BA249" s="94">
        <v>412271401</v>
      </c>
      <c r="BB249" s="94">
        <v>0</v>
      </c>
      <c r="BC249" s="94">
        <v>0</v>
      </c>
      <c r="BD249" s="94">
        <v>0</v>
      </c>
      <c r="BE249" s="94">
        <v>0</v>
      </c>
      <c r="BF249" s="94">
        <v>4829</v>
      </c>
      <c r="BG249" s="94">
        <v>0</v>
      </c>
      <c r="BH249" s="94">
        <v>0</v>
      </c>
      <c r="BI249" s="94">
        <v>0</v>
      </c>
      <c r="BJ249" s="85">
        <v>9054465</v>
      </c>
      <c r="BK249" s="85">
        <v>875</v>
      </c>
      <c r="BL249" s="85">
        <v>10347.959999999999</v>
      </c>
      <c r="BM249" s="85">
        <v>0</v>
      </c>
      <c r="BN249" s="85">
        <v>10347.959999999999</v>
      </c>
      <c r="BO249" s="85">
        <v>876</v>
      </c>
      <c r="BP249" s="85">
        <v>9064813</v>
      </c>
      <c r="BQ249" s="85">
        <v>0</v>
      </c>
      <c r="BR249" s="85">
        <v>0</v>
      </c>
      <c r="BS249" s="85">
        <v>0</v>
      </c>
      <c r="BT249" s="85">
        <v>0</v>
      </c>
      <c r="BU249" s="85">
        <v>0</v>
      </c>
      <c r="BV249" s="85">
        <v>0</v>
      </c>
      <c r="BW249" s="85">
        <v>0</v>
      </c>
      <c r="BX249" s="85">
        <v>0</v>
      </c>
      <c r="BY249" s="85">
        <v>0</v>
      </c>
      <c r="BZ249" s="85">
        <v>9082812</v>
      </c>
      <c r="CA249" s="85">
        <v>5433729</v>
      </c>
      <c r="CB249" s="85">
        <v>3649083</v>
      </c>
      <c r="CC249" s="85">
        <v>3638735</v>
      </c>
      <c r="CD249" s="85">
        <v>1453580</v>
      </c>
      <c r="CE249" s="85">
        <v>6462</v>
      </c>
      <c r="CF249" s="85">
        <v>437146060</v>
      </c>
      <c r="CG249" s="85">
        <v>10348</v>
      </c>
      <c r="CH249" s="85">
        <v>0</v>
      </c>
      <c r="CI249" s="85">
        <v>0</v>
      </c>
      <c r="CJ249" s="85">
        <v>0</v>
      </c>
      <c r="CK249" s="85">
        <v>17999</v>
      </c>
      <c r="CL249" s="85">
        <v>0</v>
      </c>
      <c r="CM249" s="85">
        <v>0</v>
      </c>
      <c r="CN249" s="85">
        <v>0</v>
      </c>
      <c r="CO249" s="91">
        <v>9064813</v>
      </c>
      <c r="CP249" s="91">
        <v>876</v>
      </c>
      <c r="CQ249" s="91">
        <v>10347.959999999999</v>
      </c>
      <c r="CR249" s="91">
        <v>0</v>
      </c>
      <c r="CS249" s="91">
        <v>10347.959999999999</v>
      </c>
      <c r="CT249" s="91">
        <v>890</v>
      </c>
      <c r="CU249" s="91">
        <v>9209684</v>
      </c>
      <c r="CV249" s="91">
        <v>0</v>
      </c>
      <c r="CW249" s="91">
        <v>0</v>
      </c>
      <c r="CX249" s="91">
        <v>0</v>
      </c>
      <c r="CY249" s="91">
        <v>0</v>
      </c>
      <c r="CZ249" s="91">
        <v>0</v>
      </c>
      <c r="DA249" s="91">
        <v>0</v>
      </c>
      <c r="DB249" s="91">
        <v>0</v>
      </c>
      <c r="DC249" s="91">
        <v>0</v>
      </c>
      <c r="DD249" s="91">
        <v>0</v>
      </c>
      <c r="DE249" s="91">
        <v>9209684</v>
      </c>
      <c r="DF249" s="91">
        <v>5362250</v>
      </c>
      <c r="DG249" s="91">
        <v>3847434</v>
      </c>
      <c r="DH249" s="91">
        <v>3847434</v>
      </c>
      <c r="DI249" s="91">
        <v>1456045</v>
      </c>
      <c r="DJ249" s="91">
        <v>6557</v>
      </c>
      <c r="DK249" s="91">
        <v>455277288</v>
      </c>
      <c r="DL249" s="91">
        <v>0</v>
      </c>
      <c r="DM249" s="91">
        <v>0</v>
      </c>
      <c r="DN249" s="91">
        <v>0</v>
      </c>
      <c r="DO249" s="91">
        <v>0</v>
      </c>
      <c r="DP249" s="91">
        <v>0</v>
      </c>
      <c r="DQ249" s="91">
        <v>0</v>
      </c>
      <c r="DR249" s="91">
        <v>0</v>
      </c>
      <c r="DS249" s="91">
        <v>0</v>
      </c>
      <c r="DT249" s="91">
        <v>0</v>
      </c>
      <c r="DU249" s="92">
        <v>9209684</v>
      </c>
      <c r="DV249" s="92">
        <v>890</v>
      </c>
      <c r="DW249" s="92">
        <v>10347.959999999999</v>
      </c>
      <c r="DX249" s="92">
        <v>0</v>
      </c>
      <c r="DY249" s="92">
        <v>10347.959999999999</v>
      </c>
      <c r="DZ249" s="92">
        <v>894</v>
      </c>
      <c r="EA249" s="92">
        <v>9251076</v>
      </c>
      <c r="EB249" s="92">
        <v>0</v>
      </c>
      <c r="EC249" s="92">
        <v>0</v>
      </c>
      <c r="ED249" s="92">
        <v>0</v>
      </c>
      <c r="EE249" s="92">
        <v>0</v>
      </c>
      <c r="EF249" s="92">
        <v>0</v>
      </c>
      <c r="EG249" s="92">
        <v>0</v>
      </c>
      <c r="EH249" s="92">
        <v>1200000</v>
      </c>
      <c r="EI249" s="92">
        <v>0</v>
      </c>
      <c r="EJ249" s="92">
        <v>0</v>
      </c>
      <c r="EK249" s="92">
        <v>10454577</v>
      </c>
      <c r="EL249" s="92">
        <v>5708463</v>
      </c>
      <c r="EM249" s="92">
        <v>4746114</v>
      </c>
      <c r="EN249" s="92">
        <v>4756462</v>
      </c>
      <c r="EO249" s="92">
        <v>871465</v>
      </c>
      <c r="EP249" s="92">
        <v>6716</v>
      </c>
      <c r="EQ249" s="92">
        <v>483780925</v>
      </c>
      <c r="ER249" s="92">
        <v>0</v>
      </c>
      <c r="ES249" s="92">
        <v>10348</v>
      </c>
      <c r="ET249" s="92">
        <v>0</v>
      </c>
      <c r="EU249" s="92">
        <v>3501</v>
      </c>
      <c r="EV249" s="92">
        <v>0</v>
      </c>
      <c r="EW249" s="92">
        <v>0</v>
      </c>
      <c r="EX249" s="92">
        <v>0</v>
      </c>
      <c r="EY249" s="92">
        <v>0</v>
      </c>
      <c r="EZ249" s="92">
        <v>0</v>
      </c>
      <c r="FA249" s="88">
        <v>9251076</v>
      </c>
      <c r="FB249" s="88">
        <v>894</v>
      </c>
      <c r="FC249" s="88">
        <v>10347.959999999999</v>
      </c>
      <c r="FD249" s="88">
        <v>175</v>
      </c>
      <c r="FE249" s="88">
        <v>10522.96</v>
      </c>
      <c r="FF249" s="88">
        <v>911</v>
      </c>
      <c r="FG249" s="88">
        <v>9586417</v>
      </c>
      <c r="FH249" s="88">
        <v>0</v>
      </c>
      <c r="FI249" s="88">
        <v>0</v>
      </c>
      <c r="FJ249" s="88">
        <v>0</v>
      </c>
      <c r="FK249" s="88">
        <v>0</v>
      </c>
      <c r="FL249" s="88">
        <v>0</v>
      </c>
      <c r="FM249" s="88">
        <v>500000</v>
      </c>
      <c r="FN249" s="88">
        <v>0</v>
      </c>
      <c r="FO249" s="88">
        <v>0</v>
      </c>
      <c r="FP249" s="88">
        <v>0</v>
      </c>
      <c r="FQ249" s="88">
        <v>0</v>
      </c>
      <c r="FR249" s="88">
        <v>6353</v>
      </c>
      <c r="FS249" s="88">
        <v>0</v>
      </c>
      <c r="FT249" s="88">
        <v>0</v>
      </c>
      <c r="FU249" s="88">
        <v>0</v>
      </c>
      <c r="FV249" s="88">
        <v>0</v>
      </c>
      <c r="FW249" s="88">
        <v>10092770</v>
      </c>
      <c r="FX249" s="88">
        <v>5937734</v>
      </c>
      <c r="FY249" s="88">
        <v>4155036</v>
      </c>
      <c r="FZ249" s="88">
        <v>4155036</v>
      </c>
      <c r="GA249" s="88">
        <v>1788693</v>
      </c>
      <c r="GB249" s="88">
        <v>510932046</v>
      </c>
      <c r="GC249" s="88">
        <v>0</v>
      </c>
      <c r="GD249" s="88">
        <v>0</v>
      </c>
      <c r="GE249" s="93">
        <v>10086417</v>
      </c>
      <c r="GF249" s="93">
        <v>911</v>
      </c>
      <c r="GG249" s="93">
        <v>11071.81</v>
      </c>
      <c r="GH249" s="93">
        <v>179</v>
      </c>
      <c r="GI249" s="93">
        <v>11250.81</v>
      </c>
      <c r="GJ249" s="93">
        <v>911</v>
      </c>
      <c r="GK249" s="93">
        <v>10249488</v>
      </c>
      <c r="GL249" s="93">
        <v>0</v>
      </c>
      <c r="GM249" s="93">
        <v>0</v>
      </c>
      <c r="GN249" s="93">
        <v>0</v>
      </c>
      <c r="GO249" s="93">
        <v>0</v>
      </c>
      <c r="GP249" s="93">
        <v>0</v>
      </c>
      <c r="GQ249" s="93">
        <v>0</v>
      </c>
      <c r="GR249" s="93">
        <v>0</v>
      </c>
      <c r="GS249" s="93">
        <v>0</v>
      </c>
      <c r="GT249" s="93">
        <v>0</v>
      </c>
      <c r="GU249" s="93">
        <v>145</v>
      </c>
      <c r="GV249" s="93">
        <v>3540</v>
      </c>
      <c r="GW249" s="93">
        <v>0</v>
      </c>
      <c r="GX249" s="93">
        <v>0</v>
      </c>
      <c r="GY249" s="93">
        <v>0</v>
      </c>
      <c r="GZ249" s="93">
        <v>0</v>
      </c>
      <c r="HA249" s="93">
        <v>10253173</v>
      </c>
      <c r="HB249" s="93">
        <v>6480965</v>
      </c>
      <c r="HC249" s="93">
        <v>3772208</v>
      </c>
      <c r="HD249" s="93">
        <v>3772208</v>
      </c>
      <c r="HE249" s="93">
        <v>2483414</v>
      </c>
      <c r="HF249" s="93">
        <v>537824348</v>
      </c>
      <c r="HG249" s="93">
        <v>0</v>
      </c>
      <c r="HH249" s="93">
        <v>0</v>
      </c>
      <c r="HI249" s="65">
        <v>10249488</v>
      </c>
      <c r="HJ249" s="65">
        <v>911</v>
      </c>
      <c r="HK249" s="65">
        <v>11250.81</v>
      </c>
      <c r="HL249" s="65">
        <v>0</v>
      </c>
      <c r="HM249" s="65">
        <v>11250.81</v>
      </c>
      <c r="HN249" s="65">
        <v>906</v>
      </c>
      <c r="HO249" s="65">
        <v>10193234</v>
      </c>
      <c r="HP249" s="65">
        <v>56254</v>
      </c>
      <c r="HQ249" s="65">
        <v>0</v>
      </c>
      <c r="HR249" s="65">
        <v>0</v>
      </c>
      <c r="HS249" s="65">
        <v>0</v>
      </c>
      <c r="HT249" s="65">
        <v>0</v>
      </c>
      <c r="HU249" s="65">
        <v>0</v>
      </c>
      <c r="HV249" s="65">
        <v>0</v>
      </c>
      <c r="HW249" s="65">
        <v>56254</v>
      </c>
      <c r="HX249" s="65">
        <v>0</v>
      </c>
      <c r="HY249" s="65">
        <v>0</v>
      </c>
      <c r="HZ249" s="65">
        <v>5515</v>
      </c>
      <c r="IA249" s="65">
        <v>0</v>
      </c>
      <c r="IB249" s="65">
        <v>0</v>
      </c>
      <c r="IC249" s="65">
        <v>0</v>
      </c>
      <c r="ID249" s="65">
        <v>0</v>
      </c>
      <c r="IE249" s="65">
        <v>10311257</v>
      </c>
      <c r="IF249" s="65">
        <v>6691656</v>
      </c>
      <c r="IG249" s="65">
        <v>3619601</v>
      </c>
      <c r="IH249" s="65">
        <v>3619601</v>
      </c>
      <c r="II249" s="65">
        <v>3222961</v>
      </c>
      <c r="IJ249" s="65">
        <v>588158371</v>
      </c>
      <c r="IK249" s="65">
        <v>0</v>
      </c>
      <c r="IL249" s="65">
        <v>0</v>
      </c>
      <c r="IM249" s="90">
        <v>10193234</v>
      </c>
      <c r="IN249" s="90">
        <v>906</v>
      </c>
      <c r="IO249" s="90">
        <v>11250.81</v>
      </c>
      <c r="IP249" s="90">
        <v>0</v>
      </c>
      <c r="IQ249" s="90">
        <v>11250.81</v>
      </c>
      <c r="IR249" s="90">
        <v>887</v>
      </c>
      <c r="IS249" s="90">
        <v>9979468</v>
      </c>
      <c r="IT249" s="90">
        <v>213766</v>
      </c>
      <c r="IU249" s="90">
        <v>0</v>
      </c>
      <c r="IV249" s="90">
        <v>0</v>
      </c>
      <c r="IW249" s="90">
        <v>0</v>
      </c>
      <c r="IX249" s="90">
        <v>0</v>
      </c>
      <c r="IY249" s="90">
        <v>0</v>
      </c>
      <c r="IZ249" s="90">
        <v>0</v>
      </c>
      <c r="JA249" s="90">
        <v>213765</v>
      </c>
      <c r="JB249" s="90">
        <v>0</v>
      </c>
      <c r="JC249" s="90">
        <v>405</v>
      </c>
      <c r="JD249" s="90">
        <v>9249</v>
      </c>
      <c r="JE249" s="90">
        <v>0</v>
      </c>
      <c r="JF249" s="90">
        <v>0</v>
      </c>
      <c r="JG249" s="90">
        <v>0</v>
      </c>
      <c r="JH249" s="90">
        <v>0</v>
      </c>
      <c r="JI249" s="90">
        <v>10416653</v>
      </c>
      <c r="JJ249" s="90">
        <v>6505359</v>
      </c>
      <c r="JK249" s="90">
        <v>3911294</v>
      </c>
      <c r="JL249" s="90">
        <v>3922545</v>
      </c>
      <c r="JM249" s="90">
        <v>3825288</v>
      </c>
      <c r="JN249" s="90">
        <v>680661438</v>
      </c>
      <c r="JO249" s="90">
        <v>0</v>
      </c>
      <c r="JP249" s="90">
        <v>11251</v>
      </c>
      <c r="JQ249" s="100">
        <v>9979468</v>
      </c>
      <c r="JR249" s="100">
        <v>887</v>
      </c>
      <c r="JS249" s="100">
        <v>11250.81</v>
      </c>
      <c r="JT249" s="100">
        <v>325</v>
      </c>
      <c r="JU249" s="100">
        <v>11575.81</v>
      </c>
      <c r="JV249" s="100">
        <v>870</v>
      </c>
      <c r="JW249" s="100">
        <v>10070955</v>
      </c>
      <c r="JX249" s="100">
        <v>0</v>
      </c>
      <c r="JY249" s="100">
        <v>0</v>
      </c>
      <c r="JZ249" s="100">
        <v>0</v>
      </c>
      <c r="KA249" s="100">
        <v>0</v>
      </c>
      <c r="KB249" s="100">
        <v>0</v>
      </c>
      <c r="KC249" s="100">
        <v>0</v>
      </c>
      <c r="KD249" s="100">
        <v>1400000</v>
      </c>
      <c r="KE249" s="100">
        <v>196789</v>
      </c>
      <c r="KF249" s="100">
        <v>0</v>
      </c>
      <c r="KG249" s="100">
        <v>0</v>
      </c>
      <c r="KH249" s="100">
        <v>39392</v>
      </c>
      <c r="KI249" s="100">
        <v>0</v>
      </c>
      <c r="KJ249" s="100">
        <v>0</v>
      </c>
      <c r="KK249" s="100">
        <v>0</v>
      </c>
      <c r="KL249" s="100">
        <v>0</v>
      </c>
      <c r="KM249" s="100">
        <v>11707136</v>
      </c>
      <c r="KN249" s="100">
        <v>6499674</v>
      </c>
      <c r="KO249" s="100">
        <v>5207462</v>
      </c>
      <c r="KP249" s="100">
        <v>5207461</v>
      </c>
      <c r="KQ249" s="100">
        <v>2992738</v>
      </c>
      <c r="KR249" s="100">
        <v>782585373</v>
      </c>
      <c r="KS249" s="100">
        <v>1</v>
      </c>
      <c r="KT249" s="100">
        <v>0</v>
      </c>
    </row>
    <row r="250" spans="1:306" x14ac:dyDescent="0.25">
      <c r="A250" s="61">
        <v>3941</v>
      </c>
      <c r="B250" s="61" t="s">
        <v>264</v>
      </c>
      <c r="C250" s="61">
        <v>10598145</v>
      </c>
      <c r="D250" s="61">
        <v>1165</v>
      </c>
      <c r="E250" s="61">
        <v>9097.1200000000008</v>
      </c>
      <c r="F250" s="61">
        <v>75</v>
      </c>
      <c r="G250" s="61">
        <v>9172.1200000000008</v>
      </c>
      <c r="H250" s="61">
        <v>1155</v>
      </c>
      <c r="I250" s="61">
        <v>10593799</v>
      </c>
      <c r="J250" s="61">
        <v>0</v>
      </c>
      <c r="K250" s="61">
        <v>0</v>
      </c>
      <c r="L250" s="61">
        <v>0</v>
      </c>
      <c r="M250" s="61">
        <v>0</v>
      </c>
      <c r="N250" s="61">
        <v>0</v>
      </c>
      <c r="O250" s="61">
        <v>0</v>
      </c>
      <c r="P250" s="61">
        <v>0</v>
      </c>
      <c r="Q250" s="61">
        <v>91721</v>
      </c>
      <c r="R250" s="61">
        <v>0</v>
      </c>
      <c r="S250" s="61">
        <v>10689866</v>
      </c>
      <c r="T250" s="61">
        <v>5416355</v>
      </c>
      <c r="U250" s="61">
        <v>5273511</v>
      </c>
      <c r="V250" s="61">
        <v>5269165</v>
      </c>
      <c r="W250" s="61">
        <v>1201839</v>
      </c>
      <c r="X250" s="61">
        <v>11019</v>
      </c>
      <c r="Y250" s="61">
        <v>669487103</v>
      </c>
      <c r="Z250" s="61">
        <v>4346</v>
      </c>
      <c r="AA250" s="61">
        <v>0</v>
      </c>
      <c r="AB250" s="61">
        <v>4346</v>
      </c>
      <c r="AC250" s="61">
        <v>0</v>
      </c>
      <c r="AD250" s="61">
        <v>0</v>
      </c>
      <c r="AE250" s="94">
        <v>10593799</v>
      </c>
      <c r="AF250" s="94">
        <v>1155</v>
      </c>
      <c r="AG250" s="94">
        <v>9172.1200000000008</v>
      </c>
      <c r="AH250" s="94">
        <v>0</v>
      </c>
      <c r="AI250" s="94">
        <v>9172.1200000000008</v>
      </c>
      <c r="AJ250" s="94">
        <v>1154</v>
      </c>
      <c r="AK250" s="94">
        <v>10584626</v>
      </c>
      <c r="AL250" s="94">
        <v>0</v>
      </c>
      <c r="AM250" s="94">
        <v>0</v>
      </c>
      <c r="AN250" s="94">
        <v>0</v>
      </c>
      <c r="AO250" s="94">
        <v>0</v>
      </c>
      <c r="AP250" s="94">
        <v>0</v>
      </c>
      <c r="AQ250" s="94">
        <v>0</v>
      </c>
      <c r="AR250" s="94">
        <v>0</v>
      </c>
      <c r="AS250" s="94">
        <v>9172</v>
      </c>
      <c r="AT250" s="94">
        <v>327236</v>
      </c>
      <c r="AU250" s="94">
        <v>10944139</v>
      </c>
      <c r="AV250" s="94">
        <v>5297261</v>
      </c>
      <c r="AW250" s="94">
        <v>5646878</v>
      </c>
      <c r="AX250" s="94">
        <v>5646878</v>
      </c>
      <c r="AY250" s="94">
        <v>1227914</v>
      </c>
      <c r="AZ250" s="94">
        <v>13472</v>
      </c>
      <c r="BA250" s="94">
        <v>678352932</v>
      </c>
      <c r="BB250" s="94">
        <v>0</v>
      </c>
      <c r="BC250" s="94">
        <v>0</v>
      </c>
      <c r="BD250" s="94">
        <v>9173</v>
      </c>
      <c r="BE250" s="94">
        <v>705</v>
      </c>
      <c r="BF250" s="94">
        <v>4055</v>
      </c>
      <c r="BG250" s="94">
        <v>9172</v>
      </c>
      <c r="BH250" s="94">
        <v>0</v>
      </c>
      <c r="BI250" s="94">
        <v>0</v>
      </c>
      <c r="BJ250" s="85">
        <v>10584626</v>
      </c>
      <c r="BK250" s="85">
        <v>1154</v>
      </c>
      <c r="BL250" s="85">
        <v>9172.1200000000008</v>
      </c>
      <c r="BM250" s="85">
        <v>0</v>
      </c>
      <c r="BN250" s="85">
        <v>9172.1200000000008</v>
      </c>
      <c r="BO250" s="85">
        <v>1150</v>
      </c>
      <c r="BP250" s="85">
        <v>10547938</v>
      </c>
      <c r="BQ250" s="85">
        <v>0</v>
      </c>
      <c r="BR250" s="85">
        <v>0</v>
      </c>
      <c r="BS250" s="85">
        <v>0</v>
      </c>
      <c r="BT250" s="85">
        <v>0</v>
      </c>
      <c r="BU250" s="85">
        <v>0</v>
      </c>
      <c r="BV250" s="85">
        <v>0</v>
      </c>
      <c r="BW250" s="85">
        <v>0</v>
      </c>
      <c r="BX250" s="85">
        <v>36688</v>
      </c>
      <c r="BY250" s="85">
        <v>321875</v>
      </c>
      <c r="BZ250" s="85">
        <v>10953728</v>
      </c>
      <c r="CA250" s="85">
        <v>5663183</v>
      </c>
      <c r="CB250" s="85">
        <v>5290545</v>
      </c>
      <c r="CC250" s="85">
        <v>5290545</v>
      </c>
      <c r="CD250" s="85">
        <v>1228313</v>
      </c>
      <c r="CE250" s="85">
        <v>9274</v>
      </c>
      <c r="CF250" s="85">
        <v>682716282</v>
      </c>
      <c r="CG250" s="85">
        <v>0</v>
      </c>
      <c r="CH250" s="85">
        <v>0</v>
      </c>
      <c r="CI250" s="85">
        <v>36688</v>
      </c>
      <c r="CJ250" s="85">
        <v>1796</v>
      </c>
      <c r="CK250" s="85">
        <v>774</v>
      </c>
      <c r="CL250" s="85">
        <v>7969</v>
      </c>
      <c r="CM250" s="85">
        <v>0</v>
      </c>
      <c r="CN250" s="85">
        <v>0</v>
      </c>
      <c r="CO250" s="91">
        <v>10547938</v>
      </c>
      <c r="CP250" s="91">
        <v>1150</v>
      </c>
      <c r="CQ250" s="91">
        <v>9172.1200000000008</v>
      </c>
      <c r="CR250" s="91">
        <v>0</v>
      </c>
      <c r="CS250" s="91">
        <v>9172.1200000000008</v>
      </c>
      <c r="CT250" s="91">
        <v>1158</v>
      </c>
      <c r="CU250" s="91">
        <v>10621315</v>
      </c>
      <c r="CV250" s="91">
        <v>0</v>
      </c>
      <c r="CW250" s="91">
        <v>0</v>
      </c>
      <c r="CX250" s="91">
        <v>0</v>
      </c>
      <c r="CY250" s="91">
        <v>0</v>
      </c>
      <c r="CZ250" s="91">
        <v>0</v>
      </c>
      <c r="DA250" s="91">
        <v>0</v>
      </c>
      <c r="DB250" s="91">
        <v>0</v>
      </c>
      <c r="DC250" s="91">
        <v>0</v>
      </c>
      <c r="DD250" s="91">
        <v>323913</v>
      </c>
      <c r="DE250" s="91">
        <v>10973115</v>
      </c>
      <c r="DF250" s="91">
        <v>5759228</v>
      </c>
      <c r="DG250" s="91">
        <v>5213887</v>
      </c>
      <c r="DH250" s="91">
        <v>5223059</v>
      </c>
      <c r="DI250" s="91">
        <v>1228138</v>
      </c>
      <c r="DJ250" s="91">
        <v>9410</v>
      </c>
      <c r="DK250" s="91">
        <v>704031589</v>
      </c>
      <c r="DL250" s="91">
        <v>0</v>
      </c>
      <c r="DM250" s="91">
        <v>9172</v>
      </c>
      <c r="DN250" s="91">
        <v>0</v>
      </c>
      <c r="DO250" s="91">
        <v>2830</v>
      </c>
      <c r="DP250" s="91">
        <v>5586</v>
      </c>
      <c r="DQ250" s="91">
        <v>19471</v>
      </c>
      <c r="DR250" s="91">
        <v>0</v>
      </c>
      <c r="DS250" s="91">
        <v>0</v>
      </c>
      <c r="DT250" s="91">
        <v>0</v>
      </c>
      <c r="DU250" s="92">
        <v>10621315</v>
      </c>
      <c r="DV250" s="92">
        <v>1158</v>
      </c>
      <c r="DW250" s="92">
        <v>9172.1200000000008</v>
      </c>
      <c r="DX250" s="92">
        <v>181.60999999999999</v>
      </c>
      <c r="DY250" s="92">
        <v>9353.73</v>
      </c>
      <c r="DZ250" s="92">
        <v>1156</v>
      </c>
      <c r="EA250" s="92">
        <v>10812912</v>
      </c>
      <c r="EB250" s="92">
        <v>0</v>
      </c>
      <c r="EC250" s="92">
        <v>0</v>
      </c>
      <c r="ED250" s="92">
        <v>0</v>
      </c>
      <c r="EE250" s="92">
        <v>0</v>
      </c>
      <c r="EF250" s="92">
        <v>0</v>
      </c>
      <c r="EG250" s="92">
        <v>0</v>
      </c>
      <c r="EH250" s="92">
        <v>0</v>
      </c>
      <c r="EI250" s="92">
        <v>18707</v>
      </c>
      <c r="EJ250" s="92">
        <v>326413</v>
      </c>
      <c r="EK250" s="92">
        <v>11271264</v>
      </c>
      <c r="EL250" s="92">
        <v>6163969</v>
      </c>
      <c r="EM250" s="92">
        <v>5107295</v>
      </c>
      <c r="EN250" s="92">
        <v>5107295</v>
      </c>
      <c r="EO250" s="92">
        <v>1567488</v>
      </c>
      <c r="EP250" s="92">
        <v>9638</v>
      </c>
      <c r="EQ250" s="92">
        <v>735053120</v>
      </c>
      <c r="ER250" s="92">
        <v>0</v>
      </c>
      <c r="ES250" s="92">
        <v>0</v>
      </c>
      <c r="ET250" s="92">
        <v>0</v>
      </c>
      <c r="EU250" s="92">
        <v>0</v>
      </c>
      <c r="EV250" s="92">
        <v>8092</v>
      </c>
      <c r="EW250" s="92">
        <v>67847</v>
      </c>
      <c r="EX250" s="92">
        <v>0</v>
      </c>
      <c r="EY250" s="92">
        <v>0</v>
      </c>
      <c r="EZ250" s="92">
        <v>37293</v>
      </c>
      <c r="FA250" s="88">
        <v>10812912</v>
      </c>
      <c r="FB250" s="88">
        <v>1156</v>
      </c>
      <c r="FC250" s="88">
        <v>9353.73</v>
      </c>
      <c r="FD250" s="88">
        <v>346.27</v>
      </c>
      <c r="FE250" s="88">
        <v>9700</v>
      </c>
      <c r="FF250" s="88">
        <v>1148</v>
      </c>
      <c r="FG250" s="88">
        <v>11135600</v>
      </c>
      <c r="FH250" s="88">
        <v>0</v>
      </c>
      <c r="FI250" s="88">
        <v>0</v>
      </c>
      <c r="FJ250" s="88">
        <v>0</v>
      </c>
      <c r="FK250" s="88">
        <v>0</v>
      </c>
      <c r="FL250" s="88">
        <v>0</v>
      </c>
      <c r="FM250" s="88">
        <v>0</v>
      </c>
      <c r="FN250" s="88">
        <v>0</v>
      </c>
      <c r="FO250" s="88">
        <v>77197</v>
      </c>
      <c r="FP250" s="88">
        <v>324500</v>
      </c>
      <c r="FQ250" s="88">
        <v>0</v>
      </c>
      <c r="FR250" s="88">
        <v>10221</v>
      </c>
      <c r="FS250" s="88">
        <v>0</v>
      </c>
      <c r="FT250" s="88">
        <v>0</v>
      </c>
      <c r="FU250" s="88">
        <v>140012</v>
      </c>
      <c r="FV250" s="88">
        <v>39854</v>
      </c>
      <c r="FW250" s="88">
        <v>11669536</v>
      </c>
      <c r="FX250" s="88">
        <v>6264494</v>
      </c>
      <c r="FY250" s="88">
        <v>5405042</v>
      </c>
      <c r="FZ250" s="88">
        <v>5405042</v>
      </c>
      <c r="GA250" s="88">
        <v>1645000</v>
      </c>
      <c r="GB250" s="88">
        <v>776336766</v>
      </c>
      <c r="GC250" s="88">
        <v>0</v>
      </c>
      <c r="GD250" s="88">
        <v>0</v>
      </c>
      <c r="GE250" s="93">
        <v>11087402</v>
      </c>
      <c r="GF250" s="93">
        <v>1149</v>
      </c>
      <c r="GG250" s="93">
        <v>9649.61</v>
      </c>
      <c r="GH250" s="93">
        <v>265.92</v>
      </c>
      <c r="GI250" s="93">
        <v>9915.5300000000007</v>
      </c>
      <c r="GJ250" s="93">
        <v>1126</v>
      </c>
      <c r="GK250" s="93">
        <v>11164887</v>
      </c>
      <c r="GL250" s="93">
        <v>0</v>
      </c>
      <c r="GM250" s="93">
        <v>0</v>
      </c>
      <c r="GN250" s="93">
        <v>0</v>
      </c>
      <c r="GO250" s="93">
        <v>0</v>
      </c>
      <c r="GP250" s="93">
        <v>0</v>
      </c>
      <c r="GQ250" s="93">
        <v>0</v>
      </c>
      <c r="GR250" s="93">
        <v>0</v>
      </c>
      <c r="GS250" s="93">
        <v>228057</v>
      </c>
      <c r="GT250" s="93">
        <v>323250</v>
      </c>
      <c r="GU250" s="93">
        <v>0</v>
      </c>
      <c r="GV250" s="93">
        <v>23954</v>
      </c>
      <c r="GW250" s="93">
        <v>0</v>
      </c>
      <c r="GX250" s="93">
        <v>0</v>
      </c>
      <c r="GY250" s="93">
        <v>194130</v>
      </c>
      <c r="GZ250" s="93">
        <v>60208</v>
      </c>
      <c r="HA250" s="93">
        <v>11994486</v>
      </c>
      <c r="HB250" s="93">
        <v>6439967</v>
      </c>
      <c r="HC250" s="93">
        <v>5554519</v>
      </c>
      <c r="HD250" s="93">
        <v>5554519</v>
      </c>
      <c r="HE250" s="93">
        <v>1479875</v>
      </c>
      <c r="HF250" s="93">
        <v>817962738</v>
      </c>
      <c r="HG250" s="93">
        <v>0</v>
      </c>
      <c r="HH250" s="93">
        <v>0</v>
      </c>
      <c r="HI250" s="65">
        <v>11164887</v>
      </c>
      <c r="HJ250" s="65">
        <v>1126</v>
      </c>
      <c r="HK250" s="65">
        <v>9915.5300000000007</v>
      </c>
      <c r="HL250" s="65">
        <v>0</v>
      </c>
      <c r="HM250" s="65">
        <v>9915.5300000000007</v>
      </c>
      <c r="HN250" s="65">
        <v>1115</v>
      </c>
      <c r="HO250" s="65">
        <v>11055816</v>
      </c>
      <c r="HP250" s="65">
        <v>109071</v>
      </c>
      <c r="HQ250" s="65">
        <v>0</v>
      </c>
      <c r="HR250" s="65">
        <v>0</v>
      </c>
      <c r="HS250" s="65">
        <v>0</v>
      </c>
      <c r="HT250" s="65">
        <v>0</v>
      </c>
      <c r="HU250" s="65">
        <v>0</v>
      </c>
      <c r="HV250" s="65">
        <v>0</v>
      </c>
      <c r="HW250" s="65">
        <v>109071</v>
      </c>
      <c r="HX250" s="65">
        <v>323600</v>
      </c>
      <c r="HY250" s="65">
        <v>1246</v>
      </c>
      <c r="HZ250" s="65">
        <v>23878</v>
      </c>
      <c r="IA250" s="65">
        <v>0</v>
      </c>
      <c r="IB250" s="65">
        <v>0</v>
      </c>
      <c r="IC250" s="65">
        <v>194958</v>
      </c>
      <c r="ID250" s="65">
        <v>77060</v>
      </c>
      <c r="IE250" s="65">
        <v>11894700</v>
      </c>
      <c r="IF250" s="65">
        <v>6736248</v>
      </c>
      <c r="IG250" s="65">
        <v>5158452</v>
      </c>
      <c r="IH250" s="65">
        <v>5168367</v>
      </c>
      <c r="II250" s="65">
        <v>1444945</v>
      </c>
      <c r="IJ250" s="65">
        <v>865513434</v>
      </c>
      <c r="IK250" s="65">
        <v>0</v>
      </c>
      <c r="IL250" s="65">
        <v>9915</v>
      </c>
      <c r="IM250" s="90">
        <v>11055816</v>
      </c>
      <c r="IN250" s="90">
        <v>1115</v>
      </c>
      <c r="IO250" s="90">
        <v>9915.5300000000007</v>
      </c>
      <c r="IP250" s="90">
        <v>0</v>
      </c>
      <c r="IQ250" s="90">
        <v>9915.5300000000007</v>
      </c>
      <c r="IR250" s="90">
        <v>1114</v>
      </c>
      <c r="IS250" s="90">
        <v>11045900</v>
      </c>
      <c r="IT250" s="90">
        <v>9916</v>
      </c>
      <c r="IU250" s="90">
        <v>0</v>
      </c>
      <c r="IV250" s="90">
        <v>0</v>
      </c>
      <c r="IW250" s="90">
        <v>0</v>
      </c>
      <c r="IX250" s="90">
        <v>0</v>
      </c>
      <c r="IY250" s="90">
        <v>0</v>
      </c>
      <c r="IZ250" s="90">
        <v>0</v>
      </c>
      <c r="JA250" s="90">
        <v>9916</v>
      </c>
      <c r="JB250" s="90">
        <v>323750</v>
      </c>
      <c r="JC250" s="90">
        <v>0</v>
      </c>
      <c r="JD250" s="90">
        <v>41022</v>
      </c>
      <c r="JE250" s="90">
        <v>0</v>
      </c>
      <c r="JF250" s="90">
        <v>0</v>
      </c>
      <c r="JG250" s="90">
        <v>310440</v>
      </c>
      <c r="JH250" s="90">
        <v>42950</v>
      </c>
      <c r="JI250" s="90">
        <v>11783894</v>
      </c>
      <c r="JJ250" s="90">
        <v>7260797</v>
      </c>
      <c r="JK250" s="90">
        <v>4523097</v>
      </c>
      <c r="JL250" s="90">
        <v>4523097</v>
      </c>
      <c r="JM250" s="90">
        <v>1489108</v>
      </c>
      <c r="JN250" s="90">
        <v>1012784922</v>
      </c>
      <c r="JO250" s="90">
        <v>0</v>
      </c>
      <c r="JP250" s="90">
        <v>0</v>
      </c>
      <c r="JQ250" s="100">
        <v>11045900</v>
      </c>
      <c r="JR250" s="100">
        <v>1114</v>
      </c>
      <c r="JS250" s="100">
        <v>9915.5300000000007</v>
      </c>
      <c r="JT250" s="100">
        <v>947.65</v>
      </c>
      <c r="JU250" s="100">
        <v>10863.18</v>
      </c>
      <c r="JV250" s="100">
        <v>1122</v>
      </c>
      <c r="JW250" s="100">
        <v>12188488</v>
      </c>
      <c r="JX250" s="100">
        <v>0</v>
      </c>
      <c r="JY250" s="100">
        <v>0</v>
      </c>
      <c r="JZ250" s="100">
        <v>0</v>
      </c>
      <c r="KA250" s="100">
        <v>0</v>
      </c>
      <c r="KB250" s="100">
        <v>0</v>
      </c>
      <c r="KC250" s="100">
        <v>0</v>
      </c>
      <c r="KD250" s="100">
        <v>0</v>
      </c>
      <c r="KE250" s="100">
        <v>0</v>
      </c>
      <c r="KF250" s="100">
        <v>321575</v>
      </c>
      <c r="KG250" s="100">
        <v>0</v>
      </c>
      <c r="KH250" s="100">
        <v>44146</v>
      </c>
      <c r="KI250" s="100">
        <v>0</v>
      </c>
      <c r="KJ250" s="100">
        <v>0</v>
      </c>
      <c r="KK250" s="100">
        <v>413178</v>
      </c>
      <c r="KL250" s="100">
        <v>42517</v>
      </c>
      <c r="KM250" s="100">
        <v>13009904</v>
      </c>
      <c r="KN250" s="100">
        <v>7251296</v>
      </c>
      <c r="KO250" s="100">
        <v>5758608</v>
      </c>
      <c r="KP250" s="100">
        <v>5758608</v>
      </c>
      <c r="KQ250" s="100">
        <v>1488620</v>
      </c>
      <c r="KR250" s="100">
        <v>1091576191</v>
      </c>
      <c r="KS250" s="100">
        <v>0</v>
      </c>
      <c r="KT250" s="100">
        <v>0</v>
      </c>
    </row>
    <row r="251" spans="1:306" x14ac:dyDescent="0.25">
      <c r="A251" s="61">
        <v>3948</v>
      </c>
      <c r="B251" s="61" t="s">
        <v>265</v>
      </c>
      <c r="C251" s="61">
        <v>5848006</v>
      </c>
      <c r="D251" s="61">
        <v>622</v>
      </c>
      <c r="E251" s="61">
        <v>9401.94</v>
      </c>
      <c r="F251" s="61">
        <v>75</v>
      </c>
      <c r="G251" s="61">
        <v>9476.94</v>
      </c>
      <c r="H251" s="61">
        <v>619</v>
      </c>
      <c r="I251" s="61">
        <v>5866226</v>
      </c>
      <c r="J251" s="61">
        <v>0</v>
      </c>
      <c r="K251" s="61">
        <v>-3703</v>
      </c>
      <c r="L251" s="61">
        <v>0</v>
      </c>
      <c r="M251" s="61">
        <v>0</v>
      </c>
      <c r="N251" s="61">
        <v>0</v>
      </c>
      <c r="O251" s="61">
        <v>0</v>
      </c>
      <c r="P251" s="61">
        <v>0</v>
      </c>
      <c r="Q251" s="61">
        <v>28431</v>
      </c>
      <c r="R251" s="61">
        <v>0</v>
      </c>
      <c r="S251" s="61">
        <v>5907708</v>
      </c>
      <c r="T251" s="61">
        <v>3194696</v>
      </c>
      <c r="U251" s="61">
        <v>2713012</v>
      </c>
      <c r="V251" s="61">
        <v>2713012</v>
      </c>
      <c r="W251" s="61">
        <v>677033</v>
      </c>
      <c r="X251" s="61">
        <v>2764</v>
      </c>
      <c r="Y251" s="61">
        <v>335661873</v>
      </c>
      <c r="Z251" s="61">
        <v>0</v>
      </c>
      <c r="AA251" s="61">
        <v>0</v>
      </c>
      <c r="AB251" s="61">
        <v>0</v>
      </c>
      <c r="AC251" s="61">
        <v>0</v>
      </c>
      <c r="AD251" s="61">
        <v>16754</v>
      </c>
      <c r="AE251" s="94">
        <v>5862523</v>
      </c>
      <c r="AF251" s="94">
        <v>619</v>
      </c>
      <c r="AG251" s="94">
        <v>9470.9599999999991</v>
      </c>
      <c r="AH251" s="94">
        <v>0</v>
      </c>
      <c r="AI251" s="94">
        <v>9470.9599999999991</v>
      </c>
      <c r="AJ251" s="94">
        <v>613</v>
      </c>
      <c r="AK251" s="94">
        <v>5805698</v>
      </c>
      <c r="AL251" s="94">
        <v>0</v>
      </c>
      <c r="AM251" s="94">
        <v>24559</v>
      </c>
      <c r="AN251" s="94">
        <v>0</v>
      </c>
      <c r="AO251" s="94">
        <v>0</v>
      </c>
      <c r="AP251" s="94">
        <v>0</v>
      </c>
      <c r="AQ251" s="94">
        <v>0</v>
      </c>
      <c r="AR251" s="94">
        <v>0</v>
      </c>
      <c r="AS251" s="94">
        <v>56826</v>
      </c>
      <c r="AT251" s="94">
        <v>0</v>
      </c>
      <c r="AU251" s="94">
        <v>5944167</v>
      </c>
      <c r="AV251" s="94">
        <v>3075157</v>
      </c>
      <c r="AW251" s="94">
        <v>2869010</v>
      </c>
      <c r="AX251" s="94">
        <v>2869010</v>
      </c>
      <c r="AY251" s="94">
        <v>661800</v>
      </c>
      <c r="AZ251" s="94">
        <v>1947</v>
      </c>
      <c r="BA251" s="94">
        <v>342575274</v>
      </c>
      <c r="BB251" s="94">
        <v>0</v>
      </c>
      <c r="BC251" s="94">
        <v>0</v>
      </c>
      <c r="BD251" s="94">
        <v>56825</v>
      </c>
      <c r="BE251" s="94">
        <v>259</v>
      </c>
      <c r="BF251" s="94">
        <v>0</v>
      </c>
      <c r="BG251" s="94">
        <v>0</v>
      </c>
      <c r="BH251" s="94">
        <v>0</v>
      </c>
      <c r="BI251" s="94">
        <v>0</v>
      </c>
      <c r="BJ251" s="85">
        <v>5830257</v>
      </c>
      <c r="BK251" s="85">
        <v>613</v>
      </c>
      <c r="BL251" s="85">
        <v>9511.02</v>
      </c>
      <c r="BM251" s="85">
        <v>0</v>
      </c>
      <c r="BN251" s="85">
        <v>9511.02</v>
      </c>
      <c r="BO251" s="85">
        <v>599</v>
      </c>
      <c r="BP251" s="85">
        <v>5697101</v>
      </c>
      <c r="BQ251" s="85">
        <v>0</v>
      </c>
      <c r="BR251" s="85">
        <v>32789</v>
      </c>
      <c r="BS251" s="85">
        <v>0</v>
      </c>
      <c r="BT251" s="85">
        <v>0</v>
      </c>
      <c r="BU251" s="85">
        <v>0</v>
      </c>
      <c r="BV251" s="85">
        <v>0</v>
      </c>
      <c r="BW251" s="85">
        <v>0</v>
      </c>
      <c r="BX251" s="85">
        <v>133154</v>
      </c>
      <c r="BY251" s="85">
        <v>0</v>
      </c>
      <c r="BZ251" s="85">
        <v>6006840</v>
      </c>
      <c r="CA251" s="85">
        <v>3012477</v>
      </c>
      <c r="CB251" s="85">
        <v>2994363</v>
      </c>
      <c r="CC251" s="85">
        <v>3003874</v>
      </c>
      <c r="CD251" s="85">
        <v>669250</v>
      </c>
      <c r="CE251" s="85">
        <v>2534</v>
      </c>
      <c r="CF251" s="85">
        <v>353393554</v>
      </c>
      <c r="CG251" s="85">
        <v>0</v>
      </c>
      <c r="CH251" s="85">
        <v>9511</v>
      </c>
      <c r="CI251" s="85">
        <v>133156</v>
      </c>
      <c r="CJ251" s="85">
        <v>830</v>
      </c>
      <c r="CK251" s="85">
        <v>9810</v>
      </c>
      <c r="CL251" s="85">
        <v>0</v>
      </c>
      <c r="CM251" s="85">
        <v>0</v>
      </c>
      <c r="CN251" s="85">
        <v>0</v>
      </c>
      <c r="CO251" s="91">
        <v>5729890</v>
      </c>
      <c r="CP251" s="91">
        <v>599</v>
      </c>
      <c r="CQ251" s="91">
        <v>9565.76</v>
      </c>
      <c r="CR251" s="91">
        <v>0</v>
      </c>
      <c r="CS251" s="91">
        <v>9565.76</v>
      </c>
      <c r="CT251" s="91">
        <v>601</v>
      </c>
      <c r="CU251" s="91">
        <v>5749022</v>
      </c>
      <c r="CV251" s="91">
        <v>0</v>
      </c>
      <c r="CW251" s="91">
        <v>0</v>
      </c>
      <c r="CX251" s="91">
        <v>0</v>
      </c>
      <c r="CY251" s="91">
        <v>0</v>
      </c>
      <c r="CZ251" s="91">
        <v>0</v>
      </c>
      <c r="DA251" s="91">
        <v>0</v>
      </c>
      <c r="DB251" s="91">
        <v>0</v>
      </c>
      <c r="DC251" s="91">
        <v>0</v>
      </c>
      <c r="DD251" s="91">
        <v>0</v>
      </c>
      <c r="DE251" s="91">
        <v>5761602</v>
      </c>
      <c r="DF251" s="91">
        <v>2864535</v>
      </c>
      <c r="DG251" s="91">
        <v>2897067</v>
      </c>
      <c r="DH251" s="91">
        <v>2897067</v>
      </c>
      <c r="DI251" s="91">
        <v>679262</v>
      </c>
      <c r="DJ251" s="91">
        <v>2571</v>
      </c>
      <c r="DK251" s="91">
        <v>373997096</v>
      </c>
      <c r="DL251" s="91">
        <v>0</v>
      </c>
      <c r="DM251" s="91">
        <v>0</v>
      </c>
      <c r="DN251" s="91">
        <v>0</v>
      </c>
      <c r="DO251" s="91">
        <v>0</v>
      </c>
      <c r="DP251" s="91">
        <v>12580</v>
      </c>
      <c r="DQ251" s="91">
        <v>0</v>
      </c>
      <c r="DR251" s="91">
        <v>0</v>
      </c>
      <c r="DS251" s="91">
        <v>0</v>
      </c>
      <c r="DT251" s="91">
        <v>0</v>
      </c>
      <c r="DU251" s="92">
        <v>5749022</v>
      </c>
      <c r="DV251" s="92">
        <v>601</v>
      </c>
      <c r="DW251" s="92">
        <v>9565.76</v>
      </c>
      <c r="DX251" s="92">
        <v>0</v>
      </c>
      <c r="DY251" s="92">
        <v>9565.76</v>
      </c>
      <c r="DZ251" s="92">
        <v>602</v>
      </c>
      <c r="EA251" s="92">
        <v>5758588</v>
      </c>
      <c r="EB251" s="92">
        <v>0</v>
      </c>
      <c r="EC251" s="92">
        <v>46696</v>
      </c>
      <c r="ED251" s="92">
        <v>0</v>
      </c>
      <c r="EE251" s="92">
        <v>0</v>
      </c>
      <c r="EF251" s="92">
        <v>0</v>
      </c>
      <c r="EG251" s="92">
        <v>0</v>
      </c>
      <c r="EH251" s="92">
        <v>525000</v>
      </c>
      <c r="EI251" s="92">
        <v>0</v>
      </c>
      <c r="EJ251" s="92">
        <v>0</v>
      </c>
      <c r="EK251" s="92">
        <v>6357128</v>
      </c>
      <c r="EL251" s="92">
        <v>3296303</v>
      </c>
      <c r="EM251" s="92">
        <v>3060825</v>
      </c>
      <c r="EN251" s="92">
        <v>3079956</v>
      </c>
      <c r="EO251" s="92">
        <v>176747</v>
      </c>
      <c r="EP251" s="92">
        <v>2633</v>
      </c>
      <c r="EQ251" s="92">
        <v>384424723</v>
      </c>
      <c r="ER251" s="92">
        <v>0</v>
      </c>
      <c r="ES251" s="92">
        <v>19131</v>
      </c>
      <c r="ET251" s="92">
        <v>0</v>
      </c>
      <c r="EU251" s="92">
        <v>0</v>
      </c>
      <c r="EV251" s="92">
        <v>26844</v>
      </c>
      <c r="EW251" s="92">
        <v>0</v>
      </c>
      <c r="EX251" s="92">
        <v>0</v>
      </c>
      <c r="EY251" s="92">
        <v>0</v>
      </c>
      <c r="EZ251" s="92">
        <v>0</v>
      </c>
      <c r="FA251" s="88">
        <v>5805284</v>
      </c>
      <c r="FB251" s="88">
        <v>602</v>
      </c>
      <c r="FC251" s="88">
        <v>9643.33</v>
      </c>
      <c r="FD251" s="88">
        <v>175</v>
      </c>
      <c r="FE251" s="88">
        <v>9818.33</v>
      </c>
      <c r="FF251" s="88">
        <v>607</v>
      </c>
      <c r="FG251" s="88">
        <v>5959726</v>
      </c>
      <c r="FH251" s="88">
        <v>0</v>
      </c>
      <c r="FI251" s="88">
        <v>0</v>
      </c>
      <c r="FJ251" s="88">
        <v>5459</v>
      </c>
      <c r="FK251" s="88">
        <v>0</v>
      </c>
      <c r="FL251" s="88">
        <v>0</v>
      </c>
      <c r="FM251" s="88">
        <v>0</v>
      </c>
      <c r="FN251" s="88">
        <v>525000</v>
      </c>
      <c r="FO251" s="88">
        <v>0</v>
      </c>
      <c r="FP251" s="88">
        <v>0</v>
      </c>
      <c r="FQ251" s="88">
        <v>0</v>
      </c>
      <c r="FR251" s="88">
        <v>11986</v>
      </c>
      <c r="FS251" s="88">
        <v>0</v>
      </c>
      <c r="FT251" s="88">
        <v>0</v>
      </c>
      <c r="FU251" s="88">
        <v>8692</v>
      </c>
      <c r="FV251" s="88">
        <v>0</v>
      </c>
      <c r="FW251" s="88">
        <v>6510863</v>
      </c>
      <c r="FX251" s="88">
        <v>3191677</v>
      </c>
      <c r="FY251" s="88">
        <v>3319186</v>
      </c>
      <c r="FZ251" s="88">
        <v>3319186</v>
      </c>
      <c r="GA251" s="88">
        <v>159685</v>
      </c>
      <c r="GB251" s="88">
        <v>414282685</v>
      </c>
      <c r="GC251" s="88">
        <v>0</v>
      </c>
      <c r="GD251" s="88">
        <v>0</v>
      </c>
      <c r="GE251" s="93">
        <v>5965185</v>
      </c>
      <c r="GF251" s="93">
        <v>607</v>
      </c>
      <c r="GG251" s="93">
        <v>9827.32</v>
      </c>
      <c r="GH251" s="93">
        <v>179</v>
      </c>
      <c r="GI251" s="93">
        <v>10006.32</v>
      </c>
      <c r="GJ251" s="93">
        <v>605</v>
      </c>
      <c r="GK251" s="93">
        <v>6053824</v>
      </c>
      <c r="GL251" s="93">
        <v>0</v>
      </c>
      <c r="GM251" s="93">
        <v>0</v>
      </c>
      <c r="GN251" s="93">
        <v>37220</v>
      </c>
      <c r="GO251" s="93">
        <v>0</v>
      </c>
      <c r="GP251" s="93">
        <v>0</v>
      </c>
      <c r="GQ251" s="93">
        <v>0</v>
      </c>
      <c r="GR251" s="93">
        <v>525000</v>
      </c>
      <c r="GS251" s="93">
        <v>20013</v>
      </c>
      <c r="GT251" s="93">
        <v>0</v>
      </c>
      <c r="GU251" s="93">
        <v>0</v>
      </c>
      <c r="GV251" s="93">
        <v>13037</v>
      </c>
      <c r="GW251" s="93">
        <v>0</v>
      </c>
      <c r="GX251" s="93">
        <v>0</v>
      </c>
      <c r="GY251" s="93">
        <v>0</v>
      </c>
      <c r="GZ251" s="93">
        <v>0</v>
      </c>
      <c r="HA251" s="93">
        <v>6649094</v>
      </c>
      <c r="HB251" s="93">
        <v>3286498</v>
      </c>
      <c r="HC251" s="93">
        <v>3362596</v>
      </c>
      <c r="HD251" s="93">
        <v>3362596</v>
      </c>
      <c r="HE251" s="93">
        <v>156290</v>
      </c>
      <c r="HF251" s="93">
        <v>427074067</v>
      </c>
      <c r="HG251" s="93">
        <v>0</v>
      </c>
      <c r="HH251" s="93">
        <v>0</v>
      </c>
      <c r="HI251" s="65">
        <v>6091044</v>
      </c>
      <c r="HJ251" s="65">
        <v>605</v>
      </c>
      <c r="HK251" s="65">
        <v>10067.84</v>
      </c>
      <c r="HL251" s="65">
        <v>0</v>
      </c>
      <c r="HM251" s="65">
        <v>10067.84</v>
      </c>
      <c r="HN251" s="65">
        <v>604</v>
      </c>
      <c r="HO251" s="65">
        <v>6080975</v>
      </c>
      <c r="HP251" s="65">
        <v>10069</v>
      </c>
      <c r="HQ251" s="65">
        <v>0</v>
      </c>
      <c r="HR251" s="65">
        <v>22866</v>
      </c>
      <c r="HS251" s="65">
        <v>0</v>
      </c>
      <c r="HT251" s="65">
        <v>0</v>
      </c>
      <c r="HU251" s="65">
        <v>0</v>
      </c>
      <c r="HV251" s="65">
        <v>525000</v>
      </c>
      <c r="HW251" s="65">
        <v>10068</v>
      </c>
      <c r="HX251" s="65">
        <v>0</v>
      </c>
      <c r="HY251" s="65">
        <v>0</v>
      </c>
      <c r="HZ251" s="65">
        <v>28827</v>
      </c>
      <c r="IA251" s="65">
        <v>0</v>
      </c>
      <c r="IB251" s="65">
        <v>0</v>
      </c>
      <c r="IC251" s="65">
        <v>0</v>
      </c>
      <c r="ID251" s="65">
        <v>0</v>
      </c>
      <c r="IE251" s="65">
        <v>6677805</v>
      </c>
      <c r="IF251" s="65">
        <v>3716765</v>
      </c>
      <c r="IG251" s="65">
        <v>2961040</v>
      </c>
      <c r="IH251" s="65">
        <v>2961040</v>
      </c>
      <c r="II251" s="65">
        <v>952995</v>
      </c>
      <c r="IJ251" s="65">
        <v>477390370</v>
      </c>
      <c r="IK251" s="65">
        <v>0</v>
      </c>
      <c r="IL251" s="65">
        <v>0</v>
      </c>
      <c r="IM251" s="90">
        <v>6103841</v>
      </c>
      <c r="IN251" s="90">
        <v>604</v>
      </c>
      <c r="IO251" s="90">
        <v>10105.700000000001</v>
      </c>
      <c r="IP251" s="90">
        <v>0</v>
      </c>
      <c r="IQ251" s="90">
        <v>10105.700000000001</v>
      </c>
      <c r="IR251" s="90">
        <v>599</v>
      </c>
      <c r="IS251" s="90">
        <v>6053314</v>
      </c>
      <c r="IT251" s="90">
        <v>50527</v>
      </c>
      <c r="IU251" s="90">
        <v>0</v>
      </c>
      <c r="IV251" s="90">
        <v>37428</v>
      </c>
      <c r="IW251" s="90">
        <v>0</v>
      </c>
      <c r="IX251" s="90">
        <v>0</v>
      </c>
      <c r="IY251" s="90">
        <v>0</v>
      </c>
      <c r="IZ251" s="90">
        <v>1000000</v>
      </c>
      <c r="JA251" s="90">
        <v>50529</v>
      </c>
      <c r="JB251" s="90">
        <v>0</v>
      </c>
      <c r="JC251" s="90">
        <v>0</v>
      </c>
      <c r="JD251" s="90">
        <v>13647</v>
      </c>
      <c r="JE251" s="90">
        <v>0</v>
      </c>
      <c r="JF251" s="90">
        <v>0</v>
      </c>
      <c r="JG251" s="90">
        <v>18090</v>
      </c>
      <c r="JH251" s="90">
        <v>0</v>
      </c>
      <c r="JI251" s="90">
        <v>7223535</v>
      </c>
      <c r="JJ251" s="90">
        <v>3621145</v>
      </c>
      <c r="JK251" s="90">
        <v>3602390</v>
      </c>
      <c r="JL251" s="90">
        <v>3602390</v>
      </c>
      <c r="JM251" s="90">
        <v>232340</v>
      </c>
      <c r="JN251" s="90">
        <v>573176647</v>
      </c>
      <c r="JO251" s="90">
        <v>0</v>
      </c>
      <c r="JP251" s="90">
        <v>0</v>
      </c>
      <c r="JQ251" s="100">
        <v>6090742</v>
      </c>
      <c r="JR251" s="100">
        <v>599</v>
      </c>
      <c r="JS251" s="100">
        <v>10168.18</v>
      </c>
      <c r="JT251" s="100">
        <v>831.82</v>
      </c>
      <c r="JU251" s="100">
        <v>11000</v>
      </c>
      <c r="JV251" s="100">
        <v>581</v>
      </c>
      <c r="JW251" s="100">
        <v>6391000</v>
      </c>
      <c r="JX251" s="100">
        <v>0</v>
      </c>
      <c r="JY251" s="100">
        <v>0</v>
      </c>
      <c r="JZ251" s="100">
        <v>4422</v>
      </c>
      <c r="KA251" s="100">
        <v>0</v>
      </c>
      <c r="KB251" s="100">
        <v>0</v>
      </c>
      <c r="KC251" s="100">
        <v>0</v>
      </c>
      <c r="KD251" s="100">
        <v>1000000</v>
      </c>
      <c r="KE251" s="100">
        <v>198000</v>
      </c>
      <c r="KF251" s="100">
        <v>0</v>
      </c>
      <c r="KG251" s="100">
        <v>0</v>
      </c>
      <c r="KH251" s="100">
        <v>3381</v>
      </c>
      <c r="KI251" s="100">
        <v>0</v>
      </c>
      <c r="KJ251" s="100">
        <v>0</v>
      </c>
      <c r="KK251" s="100">
        <v>24774</v>
      </c>
      <c r="KL251" s="100">
        <v>0</v>
      </c>
      <c r="KM251" s="100">
        <v>7621577</v>
      </c>
      <c r="KN251" s="100">
        <v>3482015</v>
      </c>
      <c r="KO251" s="100">
        <v>4139562</v>
      </c>
      <c r="KP251" s="100">
        <v>4139562</v>
      </c>
      <c r="KQ251" s="100">
        <v>150000</v>
      </c>
      <c r="KR251" s="100">
        <v>645954887</v>
      </c>
      <c r="KS251" s="100">
        <v>0</v>
      </c>
      <c r="KT251" s="100">
        <v>0</v>
      </c>
    </row>
    <row r="252" spans="1:306" x14ac:dyDescent="0.25">
      <c r="A252" s="61">
        <v>3955</v>
      </c>
      <c r="B252" s="61" t="s">
        <v>266</v>
      </c>
      <c r="C252" s="61">
        <v>22547945</v>
      </c>
      <c r="D252" s="61">
        <v>2456</v>
      </c>
      <c r="E252" s="61">
        <v>9180.76</v>
      </c>
      <c r="F252" s="61">
        <v>75</v>
      </c>
      <c r="G252" s="61">
        <v>9255.76</v>
      </c>
      <c r="H252" s="61">
        <v>2451</v>
      </c>
      <c r="I252" s="61">
        <v>22685868</v>
      </c>
      <c r="J252" s="61">
        <v>0</v>
      </c>
      <c r="K252" s="61">
        <v>16630</v>
      </c>
      <c r="L252" s="61">
        <v>0</v>
      </c>
      <c r="M252" s="61">
        <v>0</v>
      </c>
      <c r="N252" s="61">
        <v>0</v>
      </c>
      <c r="O252" s="61">
        <v>0</v>
      </c>
      <c r="P252" s="61">
        <v>500000</v>
      </c>
      <c r="Q252" s="61">
        <v>46279</v>
      </c>
      <c r="R252" s="61">
        <v>0</v>
      </c>
      <c r="S252" s="61">
        <v>23255947</v>
      </c>
      <c r="T252" s="61">
        <v>15151464</v>
      </c>
      <c r="U252" s="61">
        <v>8104483</v>
      </c>
      <c r="V252" s="61">
        <v>8104483</v>
      </c>
      <c r="W252" s="61">
        <v>2259814</v>
      </c>
      <c r="X252" s="61">
        <v>26616</v>
      </c>
      <c r="Y252" s="61">
        <v>998387093</v>
      </c>
      <c r="Z252" s="61">
        <v>0</v>
      </c>
      <c r="AA252" s="61">
        <v>0</v>
      </c>
      <c r="AB252" s="61">
        <v>0</v>
      </c>
      <c r="AC252" s="61">
        <v>0</v>
      </c>
      <c r="AD252" s="61">
        <v>7170</v>
      </c>
      <c r="AE252" s="94">
        <v>22702498</v>
      </c>
      <c r="AF252" s="94">
        <v>2451</v>
      </c>
      <c r="AG252" s="94">
        <v>9262.5499999999993</v>
      </c>
      <c r="AH252" s="94">
        <v>0</v>
      </c>
      <c r="AI252" s="94">
        <v>9262.5499999999993</v>
      </c>
      <c r="AJ252" s="94">
        <v>2440</v>
      </c>
      <c r="AK252" s="94">
        <v>22600622</v>
      </c>
      <c r="AL252" s="94">
        <v>0</v>
      </c>
      <c r="AM252" s="94">
        <v>362</v>
      </c>
      <c r="AN252" s="94">
        <v>0</v>
      </c>
      <c r="AO252" s="94">
        <v>0</v>
      </c>
      <c r="AP252" s="94">
        <v>0</v>
      </c>
      <c r="AQ252" s="94">
        <v>0</v>
      </c>
      <c r="AR252" s="94">
        <v>500000</v>
      </c>
      <c r="AS252" s="94">
        <v>101888</v>
      </c>
      <c r="AT252" s="94">
        <v>0</v>
      </c>
      <c r="AU252" s="94">
        <v>23398384</v>
      </c>
      <c r="AV252" s="94">
        <v>15258932</v>
      </c>
      <c r="AW252" s="94">
        <v>8139452</v>
      </c>
      <c r="AX252" s="94">
        <v>8120927</v>
      </c>
      <c r="AY252" s="94">
        <v>2268141</v>
      </c>
      <c r="AZ252" s="94">
        <v>27889</v>
      </c>
      <c r="BA252" s="94">
        <v>1004590569</v>
      </c>
      <c r="BB252" s="94">
        <v>18525</v>
      </c>
      <c r="BC252" s="94">
        <v>0</v>
      </c>
      <c r="BD252" s="94">
        <v>101876</v>
      </c>
      <c r="BE252" s="94">
        <v>0</v>
      </c>
      <c r="BF252" s="94">
        <v>19536</v>
      </c>
      <c r="BG252" s="94">
        <v>74100</v>
      </c>
      <c r="BH252" s="94">
        <v>0</v>
      </c>
      <c r="BI252" s="94">
        <v>0</v>
      </c>
      <c r="BJ252" s="85">
        <v>22600984</v>
      </c>
      <c r="BK252" s="85">
        <v>2440</v>
      </c>
      <c r="BL252" s="85">
        <v>9262.7000000000007</v>
      </c>
      <c r="BM252" s="85">
        <v>0</v>
      </c>
      <c r="BN252" s="85">
        <v>9262.7000000000007</v>
      </c>
      <c r="BO252" s="85">
        <v>2410</v>
      </c>
      <c r="BP252" s="85">
        <v>22323107</v>
      </c>
      <c r="BQ252" s="85">
        <v>0</v>
      </c>
      <c r="BR252" s="85">
        <v>4794</v>
      </c>
      <c r="BS252" s="85">
        <v>0</v>
      </c>
      <c r="BT252" s="85">
        <v>0</v>
      </c>
      <c r="BU252" s="85">
        <v>0</v>
      </c>
      <c r="BV252" s="85">
        <v>0</v>
      </c>
      <c r="BW252" s="85">
        <v>500000</v>
      </c>
      <c r="BX252" s="85">
        <v>277881</v>
      </c>
      <c r="BY252" s="85">
        <v>0</v>
      </c>
      <c r="BZ252" s="85">
        <v>23565969</v>
      </c>
      <c r="CA252" s="85">
        <v>15467301</v>
      </c>
      <c r="CB252" s="85">
        <v>8098668</v>
      </c>
      <c r="CC252" s="85">
        <v>8098668</v>
      </c>
      <c r="CD252" s="85">
        <v>2271767</v>
      </c>
      <c r="CE252" s="85">
        <v>34327</v>
      </c>
      <c r="CF252" s="85">
        <v>1051426416</v>
      </c>
      <c r="CG252" s="85">
        <v>0</v>
      </c>
      <c r="CH252" s="85">
        <v>0</v>
      </c>
      <c r="CI252" s="85">
        <v>277877</v>
      </c>
      <c r="CJ252" s="85">
        <v>0</v>
      </c>
      <c r="CK252" s="85">
        <v>11728</v>
      </c>
      <c r="CL252" s="85">
        <v>170582</v>
      </c>
      <c r="CM252" s="85">
        <v>0</v>
      </c>
      <c r="CN252" s="85">
        <v>0</v>
      </c>
      <c r="CO252" s="91">
        <v>22327901</v>
      </c>
      <c r="CP252" s="91">
        <v>2410</v>
      </c>
      <c r="CQ252" s="91">
        <v>9264.69</v>
      </c>
      <c r="CR252" s="91">
        <v>0</v>
      </c>
      <c r="CS252" s="91">
        <v>9264.69</v>
      </c>
      <c r="CT252" s="91">
        <v>2379</v>
      </c>
      <c r="CU252" s="91">
        <v>22040698</v>
      </c>
      <c r="CV252" s="91">
        <v>0</v>
      </c>
      <c r="CW252" s="91">
        <v>59205</v>
      </c>
      <c r="CX252" s="91">
        <v>0</v>
      </c>
      <c r="CY252" s="91">
        <v>0</v>
      </c>
      <c r="CZ252" s="91">
        <v>0</v>
      </c>
      <c r="DA252" s="91">
        <v>0</v>
      </c>
      <c r="DB252" s="91">
        <v>500000</v>
      </c>
      <c r="DC252" s="91">
        <v>287205</v>
      </c>
      <c r="DD252" s="91">
        <v>0</v>
      </c>
      <c r="DE252" s="91">
        <v>23478282</v>
      </c>
      <c r="DF252" s="91">
        <v>15380136</v>
      </c>
      <c r="DG252" s="91">
        <v>8098146</v>
      </c>
      <c r="DH252" s="91">
        <v>8098146</v>
      </c>
      <c r="DI252" s="91">
        <v>2131312</v>
      </c>
      <c r="DJ252" s="91">
        <v>34832</v>
      </c>
      <c r="DK252" s="91">
        <v>1112429518</v>
      </c>
      <c r="DL252" s="91">
        <v>0</v>
      </c>
      <c r="DM252" s="91">
        <v>0</v>
      </c>
      <c r="DN252" s="91">
        <v>287203</v>
      </c>
      <c r="DO252" s="91">
        <v>0</v>
      </c>
      <c r="DP252" s="91">
        <v>25139</v>
      </c>
      <c r="DQ252" s="91">
        <v>278832</v>
      </c>
      <c r="DR252" s="91">
        <v>0</v>
      </c>
      <c r="DS252" s="91">
        <v>0</v>
      </c>
      <c r="DT252" s="91">
        <v>0</v>
      </c>
      <c r="DU252" s="92">
        <v>22099903</v>
      </c>
      <c r="DV252" s="92">
        <v>2379</v>
      </c>
      <c r="DW252" s="92">
        <v>9289.58</v>
      </c>
      <c r="DX252" s="92">
        <v>110.42</v>
      </c>
      <c r="DY252" s="92">
        <v>9400</v>
      </c>
      <c r="DZ252" s="92">
        <v>2352</v>
      </c>
      <c r="EA252" s="92">
        <v>22108800</v>
      </c>
      <c r="EB252" s="92">
        <v>0</v>
      </c>
      <c r="EC252" s="92">
        <v>0</v>
      </c>
      <c r="ED252" s="92">
        <v>0</v>
      </c>
      <c r="EE252" s="92">
        <v>0</v>
      </c>
      <c r="EF252" s="92">
        <v>0</v>
      </c>
      <c r="EG252" s="92">
        <v>0</v>
      </c>
      <c r="EH252" s="92">
        <v>1300000</v>
      </c>
      <c r="EI252" s="92">
        <v>253800</v>
      </c>
      <c r="EJ252" s="92">
        <v>0</v>
      </c>
      <c r="EK252" s="92">
        <v>24117886</v>
      </c>
      <c r="EL252" s="92">
        <v>15555455</v>
      </c>
      <c r="EM252" s="92">
        <v>8562431</v>
      </c>
      <c r="EN252" s="92">
        <v>8562431</v>
      </c>
      <c r="EO252" s="92">
        <v>138154</v>
      </c>
      <c r="EP252" s="92">
        <v>35675</v>
      </c>
      <c r="EQ252" s="92">
        <v>1125420908</v>
      </c>
      <c r="ER252" s="92">
        <v>0</v>
      </c>
      <c r="ES252" s="92">
        <v>0</v>
      </c>
      <c r="ET252" s="92">
        <v>0</v>
      </c>
      <c r="EU252" s="92">
        <v>0</v>
      </c>
      <c r="EV252" s="92">
        <v>21711</v>
      </c>
      <c r="EW252" s="92">
        <v>433575</v>
      </c>
      <c r="EX252" s="92">
        <v>0</v>
      </c>
      <c r="EY252" s="92">
        <v>0</v>
      </c>
      <c r="EZ252" s="92">
        <v>0</v>
      </c>
      <c r="FA252" s="88">
        <v>22108800</v>
      </c>
      <c r="FB252" s="88">
        <v>2352</v>
      </c>
      <c r="FC252" s="88">
        <v>9400</v>
      </c>
      <c r="FD252" s="88">
        <v>300</v>
      </c>
      <c r="FE252" s="88">
        <v>9700</v>
      </c>
      <c r="FF252" s="88">
        <v>2330</v>
      </c>
      <c r="FG252" s="88">
        <v>22601000</v>
      </c>
      <c r="FH252" s="88">
        <v>0</v>
      </c>
      <c r="FI252" s="88">
        <v>0</v>
      </c>
      <c r="FJ252" s="88">
        <v>0</v>
      </c>
      <c r="FK252" s="88">
        <v>0</v>
      </c>
      <c r="FL252" s="88">
        <v>0</v>
      </c>
      <c r="FM252" s="88">
        <v>0</v>
      </c>
      <c r="FN252" s="88">
        <v>1300000</v>
      </c>
      <c r="FO252" s="88">
        <v>213400</v>
      </c>
      <c r="FP252" s="88">
        <v>0</v>
      </c>
      <c r="FQ252" s="88">
        <v>0</v>
      </c>
      <c r="FR252" s="88">
        <v>17092</v>
      </c>
      <c r="FS252" s="88">
        <v>0</v>
      </c>
      <c r="FT252" s="88">
        <v>0</v>
      </c>
      <c r="FU252" s="88">
        <v>456889</v>
      </c>
      <c r="FV252" s="88">
        <v>0</v>
      </c>
      <c r="FW252" s="88">
        <v>24588381</v>
      </c>
      <c r="FX252" s="88">
        <v>15455068</v>
      </c>
      <c r="FY252" s="88">
        <v>9133313</v>
      </c>
      <c r="FZ252" s="88">
        <v>9133313</v>
      </c>
      <c r="GA252" s="88">
        <v>129000</v>
      </c>
      <c r="GB252" s="88">
        <v>1165917455</v>
      </c>
      <c r="GC252" s="88">
        <v>0</v>
      </c>
      <c r="GD252" s="88">
        <v>0</v>
      </c>
      <c r="GE252" s="93">
        <v>22601000</v>
      </c>
      <c r="GF252" s="93">
        <v>2330</v>
      </c>
      <c r="GG252" s="93">
        <v>9700</v>
      </c>
      <c r="GH252" s="93">
        <v>300</v>
      </c>
      <c r="GI252" s="93">
        <v>10000</v>
      </c>
      <c r="GJ252" s="93">
        <v>2273</v>
      </c>
      <c r="GK252" s="93">
        <v>22730000</v>
      </c>
      <c r="GL252" s="93">
        <v>0</v>
      </c>
      <c r="GM252" s="93">
        <v>0</v>
      </c>
      <c r="GN252" s="93">
        <v>0</v>
      </c>
      <c r="GO252" s="93">
        <v>0</v>
      </c>
      <c r="GP252" s="93">
        <v>0</v>
      </c>
      <c r="GQ252" s="93">
        <v>0</v>
      </c>
      <c r="GR252" s="93">
        <v>1300000</v>
      </c>
      <c r="GS252" s="93">
        <v>570000</v>
      </c>
      <c r="GT252" s="93">
        <v>0</v>
      </c>
      <c r="GU252" s="93">
        <v>1106</v>
      </c>
      <c r="GV252" s="93">
        <v>50782</v>
      </c>
      <c r="GW252" s="93">
        <v>0</v>
      </c>
      <c r="GX252" s="93">
        <v>0</v>
      </c>
      <c r="GY252" s="93">
        <v>653586</v>
      </c>
      <c r="GZ252" s="93">
        <v>12977</v>
      </c>
      <c r="HA252" s="93">
        <v>25318451</v>
      </c>
      <c r="HB252" s="93">
        <v>15942399</v>
      </c>
      <c r="HC252" s="93">
        <v>9376052</v>
      </c>
      <c r="HD252" s="93">
        <v>9376052</v>
      </c>
      <c r="HE252" s="93">
        <v>94000</v>
      </c>
      <c r="HF252" s="93">
        <v>1206310315</v>
      </c>
      <c r="HG252" s="93">
        <v>0</v>
      </c>
      <c r="HH252" s="93">
        <v>0</v>
      </c>
      <c r="HI252" s="65">
        <v>22730000</v>
      </c>
      <c r="HJ252" s="65">
        <v>2273</v>
      </c>
      <c r="HK252" s="65">
        <v>10000</v>
      </c>
      <c r="HL252" s="65">
        <v>0</v>
      </c>
      <c r="HM252" s="65">
        <v>10000</v>
      </c>
      <c r="HN252" s="65">
        <v>2240</v>
      </c>
      <c r="HO252" s="65">
        <v>22400000</v>
      </c>
      <c r="HP252" s="65">
        <v>330000</v>
      </c>
      <c r="HQ252" s="65">
        <v>0</v>
      </c>
      <c r="HR252" s="65">
        <v>0</v>
      </c>
      <c r="HS252" s="65">
        <v>0</v>
      </c>
      <c r="HT252" s="65">
        <v>0</v>
      </c>
      <c r="HU252" s="65">
        <v>0</v>
      </c>
      <c r="HV252" s="65">
        <v>1300000</v>
      </c>
      <c r="HW252" s="65">
        <v>330000</v>
      </c>
      <c r="HX252" s="65">
        <v>0</v>
      </c>
      <c r="HY252" s="65">
        <v>0</v>
      </c>
      <c r="HZ252" s="65">
        <v>10157</v>
      </c>
      <c r="IA252" s="65">
        <v>0</v>
      </c>
      <c r="IB252" s="65">
        <v>0</v>
      </c>
      <c r="IC252" s="65">
        <v>750010</v>
      </c>
      <c r="ID252" s="65">
        <v>169169</v>
      </c>
      <c r="IE252" s="65">
        <v>25289336</v>
      </c>
      <c r="IF252" s="65">
        <v>16566691</v>
      </c>
      <c r="IG252" s="65">
        <v>8722645</v>
      </c>
      <c r="IH252" s="65">
        <v>8722645</v>
      </c>
      <c r="II252" s="65">
        <v>116000</v>
      </c>
      <c r="IJ252" s="65">
        <v>1325018736</v>
      </c>
      <c r="IK252" s="65">
        <v>0</v>
      </c>
      <c r="IL252" s="65">
        <v>0</v>
      </c>
      <c r="IM252" s="90">
        <v>22400000</v>
      </c>
      <c r="IN252" s="90">
        <v>2240</v>
      </c>
      <c r="IO252" s="90">
        <v>10000</v>
      </c>
      <c r="IP252" s="90">
        <v>0</v>
      </c>
      <c r="IQ252" s="90">
        <v>10000</v>
      </c>
      <c r="IR252" s="90">
        <v>2202</v>
      </c>
      <c r="IS252" s="90">
        <v>22020000</v>
      </c>
      <c r="IT252" s="90">
        <v>380000</v>
      </c>
      <c r="IU252" s="90">
        <v>0</v>
      </c>
      <c r="IV252" s="90">
        <v>0</v>
      </c>
      <c r="IW252" s="90">
        <v>0</v>
      </c>
      <c r="IX252" s="90">
        <v>0</v>
      </c>
      <c r="IY252" s="90">
        <v>0</v>
      </c>
      <c r="IZ252" s="90">
        <v>1300000</v>
      </c>
      <c r="JA252" s="90">
        <v>380000</v>
      </c>
      <c r="JB252" s="90">
        <v>0</v>
      </c>
      <c r="JC252" s="90">
        <v>0</v>
      </c>
      <c r="JD252" s="90">
        <v>14735</v>
      </c>
      <c r="JE252" s="90">
        <v>0</v>
      </c>
      <c r="JF252" s="90">
        <v>0</v>
      </c>
      <c r="JG252" s="90">
        <v>664812</v>
      </c>
      <c r="JH252" s="90">
        <v>197046</v>
      </c>
      <c r="JI252" s="90">
        <v>24956593</v>
      </c>
      <c r="JJ252" s="90">
        <v>17156018</v>
      </c>
      <c r="JK252" s="90">
        <v>7800575</v>
      </c>
      <c r="JL252" s="90">
        <v>7800575</v>
      </c>
      <c r="JM252" s="90">
        <v>125000</v>
      </c>
      <c r="JN252" s="90">
        <v>1426278358</v>
      </c>
      <c r="JO252" s="90">
        <v>0</v>
      </c>
      <c r="JP252" s="90">
        <v>0</v>
      </c>
      <c r="JQ252" s="100">
        <v>22020000</v>
      </c>
      <c r="JR252" s="100">
        <v>2202</v>
      </c>
      <c r="JS252" s="100">
        <v>10000</v>
      </c>
      <c r="JT252" s="100">
        <v>1000</v>
      </c>
      <c r="JU252" s="100">
        <v>11000</v>
      </c>
      <c r="JV252" s="100">
        <v>2192</v>
      </c>
      <c r="JW252" s="100">
        <v>24112000</v>
      </c>
      <c r="JX252" s="100">
        <v>0</v>
      </c>
      <c r="JY252" s="100">
        <v>0</v>
      </c>
      <c r="JZ252" s="100">
        <v>0</v>
      </c>
      <c r="KA252" s="100">
        <v>0</v>
      </c>
      <c r="KB252" s="100">
        <v>0</v>
      </c>
      <c r="KC252" s="100">
        <v>0</v>
      </c>
      <c r="KD252" s="100">
        <v>1300000</v>
      </c>
      <c r="KE252" s="100">
        <v>110000</v>
      </c>
      <c r="KF252" s="100">
        <v>0</v>
      </c>
      <c r="KG252" s="100">
        <v>0</v>
      </c>
      <c r="KH252" s="100">
        <v>0</v>
      </c>
      <c r="KI252" s="100">
        <v>0</v>
      </c>
      <c r="KJ252" s="100">
        <v>0</v>
      </c>
      <c r="KK252" s="100">
        <v>935179</v>
      </c>
      <c r="KL252" s="100">
        <v>192583</v>
      </c>
      <c r="KM252" s="100">
        <v>26649762</v>
      </c>
      <c r="KN252" s="100">
        <v>17134011</v>
      </c>
      <c r="KO252" s="100">
        <v>9515751</v>
      </c>
      <c r="KP252" s="100">
        <v>9515751</v>
      </c>
      <c r="KQ252" s="100">
        <v>95000</v>
      </c>
      <c r="KR252" s="100">
        <v>1614355643</v>
      </c>
      <c r="KS252" s="100">
        <v>0</v>
      </c>
      <c r="KT252" s="100">
        <v>0</v>
      </c>
    </row>
    <row r="253" spans="1:306" x14ac:dyDescent="0.25">
      <c r="A253" s="61">
        <v>3962</v>
      </c>
      <c r="B253" s="61" t="s">
        <v>267</v>
      </c>
      <c r="C253" s="61">
        <v>27817195</v>
      </c>
      <c r="D253" s="61">
        <v>3135</v>
      </c>
      <c r="E253" s="61">
        <v>8873.11</v>
      </c>
      <c r="F253" s="61">
        <v>226.89</v>
      </c>
      <c r="G253" s="61">
        <v>9100</v>
      </c>
      <c r="H253" s="61">
        <v>3176</v>
      </c>
      <c r="I253" s="61">
        <v>28901600</v>
      </c>
      <c r="J253" s="61">
        <v>999836</v>
      </c>
      <c r="K253" s="61">
        <v>42223</v>
      </c>
      <c r="L253" s="61">
        <v>0</v>
      </c>
      <c r="M253" s="61">
        <v>0</v>
      </c>
      <c r="N253" s="61">
        <v>0</v>
      </c>
      <c r="O253" s="61">
        <v>0</v>
      </c>
      <c r="P253" s="61">
        <v>0</v>
      </c>
      <c r="Q253" s="61">
        <v>0</v>
      </c>
      <c r="R253" s="61">
        <v>0</v>
      </c>
      <c r="S253" s="61">
        <v>29947791</v>
      </c>
      <c r="T253" s="61">
        <v>21958551</v>
      </c>
      <c r="U253" s="61">
        <v>7989240</v>
      </c>
      <c r="V253" s="61">
        <v>7393403</v>
      </c>
      <c r="W253" s="61">
        <v>6726791</v>
      </c>
      <c r="X253" s="61">
        <v>13327</v>
      </c>
      <c r="Y253" s="61">
        <v>1177926604</v>
      </c>
      <c r="Z253" s="61">
        <v>595837</v>
      </c>
      <c r="AA253" s="61">
        <v>0</v>
      </c>
      <c r="AB253" s="61">
        <v>0</v>
      </c>
      <c r="AC253" s="61">
        <v>349</v>
      </c>
      <c r="AD253" s="61">
        <v>3783</v>
      </c>
      <c r="AE253" s="94">
        <v>29351954</v>
      </c>
      <c r="AF253" s="94">
        <v>3176</v>
      </c>
      <c r="AG253" s="94">
        <v>9241.7999999999993</v>
      </c>
      <c r="AH253" s="94">
        <v>0</v>
      </c>
      <c r="AI253" s="94">
        <v>9241.7999999999993</v>
      </c>
      <c r="AJ253" s="94">
        <v>3219</v>
      </c>
      <c r="AK253" s="94">
        <v>29749354</v>
      </c>
      <c r="AL253" s="94">
        <v>591705</v>
      </c>
      <c r="AM253" s="94">
        <v>92181</v>
      </c>
      <c r="AN253" s="94">
        <v>0</v>
      </c>
      <c r="AO253" s="94">
        <v>0</v>
      </c>
      <c r="AP253" s="94">
        <v>0</v>
      </c>
      <c r="AQ253" s="94">
        <v>0</v>
      </c>
      <c r="AR253" s="94">
        <v>0</v>
      </c>
      <c r="AS253" s="94">
        <v>0</v>
      </c>
      <c r="AT253" s="94">
        <v>0</v>
      </c>
      <c r="AU253" s="94">
        <v>30477290</v>
      </c>
      <c r="AV253" s="94">
        <v>22261617</v>
      </c>
      <c r="AW253" s="94">
        <v>8215673</v>
      </c>
      <c r="AX253" s="94">
        <v>7866586</v>
      </c>
      <c r="AY253" s="94">
        <v>7056906</v>
      </c>
      <c r="AZ253" s="94">
        <v>12547</v>
      </c>
      <c r="BA253" s="94">
        <v>1249288114</v>
      </c>
      <c r="BB253" s="94">
        <v>349087</v>
      </c>
      <c r="BC253" s="94">
        <v>0</v>
      </c>
      <c r="BD253" s="94">
        <v>0</v>
      </c>
      <c r="BE253" s="94">
        <v>0</v>
      </c>
      <c r="BF253" s="94">
        <v>44050</v>
      </c>
      <c r="BG253" s="94">
        <v>0</v>
      </c>
      <c r="BH253" s="94">
        <v>0</v>
      </c>
      <c r="BI253" s="94">
        <v>0</v>
      </c>
      <c r="BJ253" s="85">
        <v>30128203</v>
      </c>
      <c r="BK253" s="85">
        <v>3219</v>
      </c>
      <c r="BL253" s="85">
        <v>9359.49</v>
      </c>
      <c r="BM253" s="85">
        <v>0</v>
      </c>
      <c r="BN253" s="85">
        <v>9359.49</v>
      </c>
      <c r="BO253" s="85">
        <v>3267</v>
      </c>
      <c r="BP253" s="85">
        <v>30577454</v>
      </c>
      <c r="BQ253" s="85">
        <v>305037</v>
      </c>
      <c r="BR253" s="85">
        <v>0</v>
      </c>
      <c r="BS253" s="85">
        <v>0</v>
      </c>
      <c r="BT253" s="85">
        <v>0</v>
      </c>
      <c r="BU253" s="85">
        <v>0</v>
      </c>
      <c r="BV253" s="85">
        <v>0</v>
      </c>
      <c r="BW253" s="85">
        <v>0</v>
      </c>
      <c r="BX253" s="85">
        <v>0</v>
      </c>
      <c r="BY253" s="85">
        <v>0</v>
      </c>
      <c r="BZ253" s="85">
        <v>30892124</v>
      </c>
      <c r="CA253" s="85">
        <v>22948122</v>
      </c>
      <c r="CB253" s="85">
        <v>7944002</v>
      </c>
      <c r="CC253" s="85">
        <v>7479343</v>
      </c>
      <c r="CD253" s="85">
        <v>7396645</v>
      </c>
      <c r="CE253" s="85">
        <v>13766</v>
      </c>
      <c r="CF253" s="85">
        <v>1349133437</v>
      </c>
      <c r="CG253" s="85">
        <v>464659</v>
      </c>
      <c r="CH253" s="85">
        <v>0</v>
      </c>
      <c r="CI253" s="85">
        <v>0</v>
      </c>
      <c r="CJ253" s="85">
        <v>635</v>
      </c>
      <c r="CK253" s="85">
        <v>8998</v>
      </c>
      <c r="CL253" s="85">
        <v>0</v>
      </c>
      <c r="CM253" s="85">
        <v>0</v>
      </c>
      <c r="CN253" s="85">
        <v>0</v>
      </c>
      <c r="CO253" s="91">
        <v>30427465</v>
      </c>
      <c r="CP253" s="91">
        <v>3267</v>
      </c>
      <c r="CQ253" s="91">
        <v>9313.58</v>
      </c>
      <c r="CR253" s="91">
        <v>0</v>
      </c>
      <c r="CS253" s="91">
        <v>9313.58</v>
      </c>
      <c r="CT253" s="91">
        <v>3330</v>
      </c>
      <c r="CU253" s="91">
        <v>31014221</v>
      </c>
      <c r="CV253" s="91">
        <v>455026</v>
      </c>
      <c r="CW253" s="91">
        <v>0</v>
      </c>
      <c r="CX253" s="91">
        <v>0</v>
      </c>
      <c r="CY253" s="91">
        <v>0</v>
      </c>
      <c r="CZ253" s="91">
        <v>0</v>
      </c>
      <c r="DA253" s="91">
        <v>0</v>
      </c>
      <c r="DB253" s="91">
        <v>0</v>
      </c>
      <c r="DC253" s="91">
        <v>0</v>
      </c>
      <c r="DD253" s="91">
        <v>0</v>
      </c>
      <c r="DE253" s="91">
        <v>31487380</v>
      </c>
      <c r="DF253" s="91">
        <v>23128620</v>
      </c>
      <c r="DG253" s="91">
        <v>8358760</v>
      </c>
      <c r="DH253" s="91">
        <v>7995300</v>
      </c>
      <c r="DI253" s="91">
        <v>7564931</v>
      </c>
      <c r="DJ253" s="91">
        <v>13968</v>
      </c>
      <c r="DK253" s="91">
        <v>1467379296</v>
      </c>
      <c r="DL253" s="91">
        <v>363460</v>
      </c>
      <c r="DM253" s="91">
        <v>0</v>
      </c>
      <c r="DN253" s="91">
        <v>0</v>
      </c>
      <c r="DO253" s="91">
        <v>1735</v>
      </c>
      <c r="DP253" s="91">
        <v>16398</v>
      </c>
      <c r="DQ253" s="91">
        <v>0</v>
      </c>
      <c r="DR253" s="91">
        <v>0</v>
      </c>
      <c r="DS253" s="91">
        <v>0</v>
      </c>
      <c r="DT253" s="91">
        <v>0</v>
      </c>
      <c r="DU253" s="92">
        <v>31123920</v>
      </c>
      <c r="DV253" s="92">
        <v>3330</v>
      </c>
      <c r="DW253" s="92">
        <v>9346.52</v>
      </c>
      <c r="DX253" s="92">
        <v>53.48</v>
      </c>
      <c r="DY253" s="92">
        <v>9400</v>
      </c>
      <c r="DZ253" s="92">
        <v>3371</v>
      </c>
      <c r="EA253" s="92">
        <v>31687400</v>
      </c>
      <c r="EB253" s="92">
        <v>0</v>
      </c>
      <c r="EC253" s="92">
        <v>0</v>
      </c>
      <c r="ED253" s="92">
        <v>0</v>
      </c>
      <c r="EE253" s="92">
        <v>0</v>
      </c>
      <c r="EF253" s="92">
        <v>0</v>
      </c>
      <c r="EG253" s="92">
        <v>0</v>
      </c>
      <c r="EH253" s="92">
        <v>0</v>
      </c>
      <c r="EI253" s="92">
        <v>0</v>
      </c>
      <c r="EJ253" s="92">
        <v>0</v>
      </c>
      <c r="EK253" s="92">
        <v>32113072</v>
      </c>
      <c r="EL253" s="92">
        <v>23749837</v>
      </c>
      <c r="EM253" s="92">
        <v>8363235</v>
      </c>
      <c r="EN253" s="92">
        <v>8363235</v>
      </c>
      <c r="EO253" s="92">
        <v>7494802</v>
      </c>
      <c r="EP253" s="92">
        <v>14306</v>
      </c>
      <c r="EQ253" s="92">
        <v>1573014610</v>
      </c>
      <c r="ER253" s="92">
        <v>0</v>
      </c>
      <c r="ES253" s="92">
        <v>0</v>
      </c>
      <c r="ET253" s="92">
        <v>0</v>
      </c>
      <c r="EU253" s="92">
        <v>60682</v>
      </c>
      <c r="EV253" s="92">
        <v>19663</v>
      </c>
      <c r="EW253" s="92">
        <v>0</v>
      </c>
      <c r="EX253" s="92">
        <v>0</v>
      </c>
      <c r="EY253" s="92">
        <v>0</v>
      </c>
      <c r="EZ253" s="92">
        <v>0</v>
      </c>
      <c r="FA253" s="88">
        <v>32032727</v>
      </c>
      <c r="FB253" s="88">
        <v>3371</v>
      </c>
      <c r="FC253" s="88">
        <v>9502.44</v>
      </c>
      <c r="FD253" s="88">
        <v>197.56</v>
      </c>
      <c r="FE253" s="88">
        <v>9700</v>
      </c>
      <c r="FF253" s="88">
        <v>3444</v>
      </c>
      <c r="FG253" s="88">
        <v>33406800</v>
      </c>
      <c r="FH253" s="88">
        <v>0</v>
      </c>
      <c r="FI253" s="88">
        <v>0</v>
      </c>
      <c r="FJ253" s="88">
        <v>168586</v>
      </c>
      <c r="FK253" s="88">
        <v>0</v>
      </c>
      <c r="FL253" s="88">
        <v>0</v>
      </c>
      <c r="FM253" s="88">
        <v>0</v>
      </c>
      <c r="FN253" s="88">
        <v>0</v>
      </c>
      <c r="FO253" s="88">
        <v>0</v>
      </c>
      <c r="FP253" s="88">
        <v>0</v>
      </c>
      <c r="FQ253" s="88">
        <v>4612</v>
      </c>
      <c r="FR253" s="88">
        <v>33254</v>
      </c>
      <c r="FS253" s="88">
        <v>0</v>
      </c>
      <c r="FT253" s="88">
        <v>0</v>
      </c>
      <c r="FU253" s="88">
        <v>16738</v>
      </c>
      <c r="FV253" s="88">
        <v>0</v>
      </c>
      <c r="FW253" s="88">
        <v>33629990</v>
      </c>
      <c r="FX253" s="88">
        <v>23841562</v>
      </c>
      <c r="FY253" s="88">
        <v>9788428</v>
      </c>
      <c r="FZ253" s="88">
        <v>9788428</v>
      </c>
      <c r="GA253" s="88">
        <v>7649050</v>
      </c>
      <c r="GB253" s="88">
        <v>1740175389</v>
      </c>
      <c r="GC253" s="88">
        <v>0</v>
      </c>
      <c r="GD253" s="88">
        <v>0</v>
      </c>
      <c r="GE253" s="93">
        <v>33575386</v>
      </c>
      <c r="GF253" s="93">
        <v>3444</v>
      </c>
      <c r="GG253" s="93">
        <v>9748.9500000000007</v>
      </c>
      <c r="GH253" s="93">
        <v>251.05</v>
      </c>
      <c r="GI253" s="93">
        <v>10000</v>
      </c>
      <c r="GJ253" s="93">
        <v>3474</v>
      </c>
      <c r="GK253" s="93">
        <v>34740000</v>
      </c>
      <c r="GL253" s="93">
        <v>0</v>
      </c>
      <c r="GM253" s="93">
        <v>0</v>
      </c>
      <c r="GN253" s="93">
        <v>0</v>
      </c>
      <c r="GO253" s="93">
        <v>0</v>
      </c>
      <c r="GP253" s="93">
        <v>0</v>
      </c>
      <c r="GQ253" s="93">
        <v>0</v>
      </c>
      <c r="GR253" s="93">
        <v>0</v>
      </c>
      <c r="GS253" s="93">
        <v>0</v>
      </c>
      <c r="GT253" s="93">
        <v>0</v>
      </c>
      <c r="GU253" s="93">
        <v>347</v>
      </c>
      <c r="GV253" s="93">
        <v>31177</v>
      </c>
      <c r="GW253" s="93">
        <v>0</v>
      </c>
      <c r="GX253" s="93">
        <v>0</v>
      </c>
      <c r="GY253" s="93">
        <v>17246</v>
      </c>
      <c r="GZ253" s="93">
        <v>0</v>
      </c>
      <c r="HA253" s="93">
        <v>34788770</v>
      </c>
      <c r="HB253" s="93">
        <v>25554482</v>
      </c>
      <c r="HC253" s="93">
        <v>9234288</v>
      </c>
      <c r="HD253" s="93">
        <v>9254288</v>
      </c>
      <c r="HE253" s="93">
        <v>7640400</v>
      </c>
      <c r="HF253" s="93">
        <v>1884518376</v>
      </c>
      <c r="HG253" s="93">
        <v>0</v>
      </c>
      <c r="HH253" s="93">
        <v>20000</v>
      </c>
      <c r="HI253" s="65">
        <v>34740000</v>
      </c>
      <c r="HJ253" s="65">
        <v>3474</v>
      </c>
      <c r="HK253" s="65">
        <v>10000</v>
      </c>
      <c r="HL253" s="65">
        <v>0</v>
      </c>
      <c r="HM253" s="65">
        <v>10000</v>
      </c>
      <c r="HN253" s="65">
        <v>3522</v>
      </c>
      <c r="HO253" s="65">
        <v>35220000</v>
      </c>
      <c r="HP253" s="65">
        <v>0</v>
      </c>
      <c r="HQ253" s="65">
        <v>0</v>
      </c>
      <c r="HR253" s="65">
        <v>39039</v>
      </c>
      <c r="HS253" s="65">
        <v>0</v>
      </c>
      <c r="HT253" s="65">
        <v>0</v>
      </c>
      <c r="HU253" s="65">
        <v>0</v>
      </c>
      <c r="HV253" s="65">
        <v>0</v>
      </c>
      <c r="HW253" s="65">
        <v>0</v>
      </c>
      <c r="HX253" s="65">
        <v>0</v>
      </c>
      <c r="HY253" s="65">
        <v>18239</v>
      </c>
      <c r="HZ253" s="65">
        <v>115993</v>
      </c>
      <c r="IA253" s="65">
        <v>0</v>
      </c>
      <c r="IB253" s="65">
        <v>0</v>
      </c>
      <c r="IC253" s="65">
        <v>33990</v>
      </c>
      <c r="ID253" s="65">
        <v>0</v>
      </c>
      <c r="IE253" s="65">
        <v>35427261</v>
      </c>
      <c r="IF253" s="65">
        <v>26066038</v>
      </c>
      <c r="IG253" s="65">
        <v>9361223</v>
      </c>
      <c r="IH253" s="65">
        <v>9361223</v>
      </c>
      <c r="II253" s="65">
        <v>7634200</v>
      </c>
      <c r="IJ253" s="65">
        <v>2085965653</v>
      </c>
      <c r="IK253" s="65">
        <v>0</v>
      </c>
      <c r="IL253" s="65">
        <v>0</v>
      </c>
      <c r="IM253" s="90">
        <v>35259039</v>
      </c>
      <c r="IN253" s="90">
        <v>3522</v>
      </c>
      <c r="IO253" s="90">
        <v>10011.08</v>
      </c>
      <c r="IP253" s="90">
        <v>0</v>
      </c>
      <c r="IQ253" s="90">
        <v>10011.08</v>
      </c>
      <c r="IR253" s="90">
        <v>3546</v>
      </c>
      <c r="IS253" s="90">
        <v>35499290</v>
      </c>
      <c r="IT253" s="90">
        <v>0</v>
      </c>
      <c r="IU253" s="90">
        <v>0</v>
      </c>
      <c r="IV253" s="90">
        <v>78967</v>
      </c>
      <c r="IW253" s="90">
        <v>0</v>
      </c>
      <c r="IX253" s="90">
        <v>0</v>
      </c>
      <c r="IY253" s="90">
        <v>0</v>
      </c>
      <c r="IZ253" s="90">
        <v>0</v>
      </c>
      <c r="JA253" s="90">
        <v>0</v>
      </c>
      <c r="JB253" s="90">
        <v>0</v>
      </c>
      <c r="JC253" s="90">
        <v>29949</v>
      </c>
      <c r="JD253" s="90">
        <v>0</v>
      </c>
      <c r="JE253" s="90">
        <v>0</v>
      </c>
      <c r="JF253" s="90">
        <v>0</v>
      </c>
      <c r="JG253" s="90">
        <v>86574</v>
      </c>
      <c r="JH253" s="90">
        <v>0</v>
      </c>
      <c r="JI253" s="90">
        <v>35694780</v>
      </c>
      <c r="JJ253" s="90">
        <v>27187056</v>
      </c>
      <c r="JK253" s="90">
        <v>8507724</v>
      </c>
      <c r="JL253" s="90">
        <v>8507724</v>
      </c>
      <c r="JM253" s="90">
        <v>11570000</v>
      </c>
      <c r="JN253" s="90">
        <v>2491937567</v>
      </c>
      <c r="JO253" s="90">
        <v>0</v>
      </c>
      <c r="JP253" s="90">
        <v>0</v>
      </c>
      <c r="JQ253" s="100">
        <v>35578257</v>
      </c>
      <c r="JR253" s="100">
        <v>3546</v>
      </c>
      <c r="JS253" s="100">
        <v>10033.35</v>
      </c>
      <c r="JT253" s="100">
        <v>966.65</v>
      </c>
      <c r="JU253" s="100">
        <v>11000</v>
      </c>
      <c r="JV253" s="100">
        <v>3578</v>
      </c>
      <c r="JW253" s="100">
        <v>39358000</v>
      </c>
      <c r="JX253" s="100">
        <v>0</v>
      </c>
      <c r="JY253" s="100">
        <v>0</v>
      </c>
      <c r="JZ253" s="100">
        <v>143417</v>
      </c>
      <c r="KA253" s="100">
        <v>0</v>
      </c>
      <c r="KB253" s="100">
        <v>0</v>
      </c>
      <c r="KC253" s="100">
        <v>0</v>
      </c>
      <c r="KD253" s="100">
        <v>0</v>
      </c>
      <c r="KE253" s="100">
        <v>0</v>
      </c>
      <c r="KF253" s="100">
        <v>0</v>
      </c>
      <c r="KG253" s="100">
        <v>19300</v>
      </c>
      <c r="KH253" s="100">
        <v>250282</v>
      </c>
      <c r="KI253" s="100">
        <v>0</v>
      </c>
      <c r="KJ253" s="100">
        <v>0</v>
      </c>
      <c r="KK253" s="100">
        <v>51959</v>
      </c>
      <c r="KL253" s="100">
        <v>0</v>
      </c>
      <c r="KM253" s="100">
        <v>39822958</v>
      </c>
      <c r="KN253" s="100">
        <v>27635221</v>
      </c>
      <c r="KO253" s="100">
        <v>12187737</v>
      </c>
      <c r="KP253" s="100">
        <v>12198737</v>
      </c>
      <c r="KQ253" s="100">
        <v>10625000</v>
      </c>
      <c r="KR253" s="100">
        <v>2832274255</v>
      </c>
      <c r="KS253" s="100">
        <v>0</v>
      </c>
      <c r="KT253" s="100">
        <v>11000</v>
      </c>
    </row>
    <row r="254" spans="1:306" x14ac:dyDescent="0.25">
      <c r="A254" s="61">
        <v>3969</v>
      </c>
      <c r="B254" s="61" t="s">
        <v>268</v>
      </c>
      <c r="C254" s="61">
        <v>3852967</v>
      </c>
      <c r="D254" s="61">
        <v>399</v>
      </c>
      <c r="E254" s="61">
        <v>9656.56</v>
      </c>
      <c r="F254" s="61">
        <v>75</v>
      </c>
      <c r="G254" s="61">
        <v>9731.56</v>
      </c>
      <c r="H254" s="61">
        <v>386</v>
      </c>
      <c r="I254" s="61">
        <v>3756382</v>
      </c>
      <c r="J254" s="61">
        <v>0</v>
      </c>
      <c r="K254" s="61">
        <v>0</v>
      </c>
      <c r="L254" s="61">
        <v>0</v>
      </c>
      <c r="M254" s="61">
        <v>0</v>
      </c>
      <c r="N254" s="61">
        <v>0</v>
      </c>
      <c r="O254" s="61">
        <v>0</v>
      </c>
      <c r="P254" s="61">
        <v>0</v>
      </c>
      <c r="Q254" s="61">
        <v>126510</v>
      </c>
      <c r="R254" s="61">
        <v>0</v>
      </c>
      <c r="S254" s="61">
        <v>3979477</v>
      </c>
      <c r="T254" s="61">
        <v>2580397</v>
      </c>
      <c r="U254" s="61">
        <v>1399080</v>
      </c>
      <c r="V254" s="61">
        <v>1399080</v>
      </c>
      <c r="W254" s="61">
        <v>100000</v>
      </c>
      <c r="X254" s="61">
        <v>3124</v>
      </c>
      <c r="Y254" s="61">
        <v>141475800</v>
      </c>
      <c r="Z254" s="61">
        <v>0</v>
      </c>
      <c r="AA254" s="61">
        <v>0</v>
      </c>
      <c r="AB254" s="61">
        <v>96585</v>
      </c>
      <c r="AC254" s="61">
        <v>0</v>
      </c>
      <c r="AD254" s="61">
        <v>0</v>
      </c>
      <c r="AE254" s="94">
        <v>3756382</v>
      </c>
      <c r="AF254" s="94">
        <v>386</v>
      </c>
      <c r="AG254" s="94">
        <v>9731.56</v>
      </c>
      <c r="AH254" s="94">
        <v>0</v>
      </c>
      <c r="AI254" s="94">
        <v>9731.56</v>
      </c>
      <c r="AJ254" s="94">
        <v>374</v>
      </c>
      <c r="AK254" s="94">
        <v>3639603</v>
      </c>
      <c r="AL254" s="94">
        <v>0</v>
      </c>
      <c r="AM254" s="94">
        <v>14407</v>
      </c>
      <c r="AN254" s="94">
        <v>0</v>
      </c>
      <c r="AO254" s="94">
        <v>0</v>
      </c>
      <c r="AP254" s="94">
        <v>0</v>
      </c>
      <c r="AQ254" s="94">
        <v>0</v>
      </c>
      <c r="AR254" s="94">
        <v>0</v>
      </c>
      <c r="AS254" s="94">
        <v>116779</v>
      </c>
      <c r="AT254" s="94">
        <v>62603</v>
      </c>
      <c r="AU254" s="94">
        <v>4076463</v>
      </c>
      <c r="AV254" s="94">
        <v>2353514</v>
      </c>
      <c r="AW254" s="94">
        <v>1722949</v>
      </c>
      <c r="AX254" s="94">
        <v>1723020</v>
      </c>
      <c r="AY254" s="94">
        <v>37397</v>
      </c>
      <c r="AZ254" s="94">
        <v>3327</v>
      </c>
      <c r="BA254" s="94">
        <v>137089600</v>
      </c>
      <c r="BB254" s="94">
        <v>0</v>
      </c>
      <c r="BC254" s="94">
        <v>71</v>
      </c>
      <c r="BD254" s="94">
        <v>116779</v>
      </c>
      <c r="BE254" s="94">
        <v>126292</v>
      </c>
      <c r="BF254" s="94">
        <v>0</v>
      </c>
      <c r="BG254" s="94">
        <v>0</v>
      </c>
      <c r="BH254" s="94">
        <v>0</v>
      </c>
      <c r="BI254" s="94">
        <v>0</v>
      </c>
      <c r="BJ254" s="85">
        <v>3654010</v>
      </c>
      <c r="BK254" s="85">
        <v>374</v>
      </c>
      <c r="BL254" s="85">
        <v>9770.08</v>
      </c>
      <c r="BM254" s="85">
        <v>0</v>
      </c>
      <c r="BN254" s="85">
        <v>9770.08</v>
      </c>
      <c r="BO254" s="85">
        <v>364</v>
      </c>
      <c r="BP254" s="85">
        <v>3556309</v>
      </c>
      <c r="BQ254" s="85">
        <v>0</v>
      </c>
      <c r="BR254" s="85">
        <v>15380</v>
      </c>
      <c r="BS254" s="85">
        <v>0</v>
      </c>
      <c r="BT254" s="85">
        <v>0</v>
      </c>
      <c r="BU254" s="85">
        <v>0</v>
      </c>
      <c r="BV254" s="85">
        <v>0</v>
      </c>
      <c r="BW254" s="85">
        <v>0</v>
      </c>
      <c r="BX254" s="85">
        <v>97701</v>
      </c>
      <c r="BY254" s="85">
        <v>142863</v>
      </c>
      <c r="BZ254" s="85">
        <v>3913458</v>
      </c>
      <c r="CA254" s="85">
        <v>2579768</v>
      </c>
      <c r="CB254" s="85">
        <v>1333690</v>
      </c>
      <c r="CC254" s="85">
        <v>1333690</v>
      </c>
      <c r="CD254" s="85">
        <v>30000</v>
      </c>
      <c r="CE254" s="85">
        <v>1698</v>
      </c>
      <c r="CF254" s="85">
        <v>145932000</v>
      </c>
      <c r="CG254" s="85">
        <v>0</v>
      </c>
      <c r="CH254" s="85">
        <v>0</v>
      </c>
      <c r="CI254" s="85">
        <v>97701</v>
      </c>
      <c r="CJ254" s="85">
        <v>0</v>
      </c>
      <c r="CK254" s="85">
        <v>3504</v>
      </c>
      <c r="CL254" s="85">
        <v>0</v>
      </c>
      <c r="CM254" s="85">
        <v>0</v>
      </c>
      <c r="CN254" s="85">
        <v>0</v>
      </c>
      <c r="CO254" s="91">
        <v>3571689</v>
      </c>
      <c r="CP254" s="91">
        <v>364</v>
      </c>
      <c r="CQ254" s="91">
        <v>9812.33</v>
      </c>
      <c r="CR254" s="91">
        <v>0</v>
      </c>
      <c r="CS254" s="91">
        <v>9812.33</v>
      </c>
      <c r="CT254" s="91">
        <v>356</v>
      </c>
      <c r="CU254" s="91">
        <v>3493189</v>
      </c>
      <c r="CV254" s="91">
        <v>0</v>
      </c>
      <c r="CW254" s="91">
        <v>40907</v>
      </c>
      <c r="CX254" s="91">
        <v>0</v>
      </c>
      <c r="CY254" s="91">
        <v>0</v>
      </c>
      <c r="CZ254" s="91">
        <v>0</v>
      </c>
      <c r="DA254" s="91">
        <v>0</v>
      </c>
      <c r="DB254" s="91">
        <v>0</v>
      </c>
      <c r="DC254" s="91">
        <v>78499</v>
      </c>
      <c r="DD254" s="91">
        <v>101737</v>
      </c>
      <c r="DE254" s="91">
        <v>3792832</v>
      </c>
      <c r="DF254" s="91">
        <v>2434743</v>
      </c>
      <c r="DG254" s="91">
        <v>1358089</v>
      </c>
      <c r="DH254" s="91">
        <v>1358089</v>
      </c>
      <c r="DI254" s="91">
        <v>30000</v>
      </c>
      <c r="DJ254" s="91">
        <v>1723</v>
      </c>
      <c r="DK254" s="91">
        <v>142087900</v>
      </c>
      <c r="DL254" s="91">
        <v>0</v>
      </c>
      <c r="DM254" s="91">
        <v>0</v>
      </c>
      <c r="DN254" s="91">
        <v>78500</v>
      </c>
      <c r="DO254" s="91">
        <v>0</v>
      </c>
      <c r="DP254" s="91">
        <v>0</v>
      </c>
      <c r="DQ254" s="91">
        <v>0</v>
      </c>
      <c r="DR254" s="91">
        <v>0</v>
      </c>
      <c r="DS254" s="91">
        <v>0</v>
      </c>
      <c r="DT254" s="91">
        <v>0</v>
      </c>
      <c r="DU254" s="92">
        <v>3534096</v>
      </c>
      <c r="DV254" s="92">
        <v>356</v>
      </c>
      <c r="DW254" s="92">
        <v>9927.24</v>
      </c>
      <c r="DX254" s="92">
        <v>0</v>
      </c>
      <c r="DY254" s="92">
        <v>9927.24</v>
      </c>
      <c r="DZ254" s="92">
        <v>344</v>
      </c>
      <c r="EA254" s="92">
        <v>3534096</v>
      </c>
      <c r="EB254" s="92">
        <v>0</v>
      </c>
      <c r="EC254" s="92">
        <v>68889</v>
      </c>
      <c r="ED254" s="92">
        <v>0</v>
      </c>
      <c r="EE254" s="92">
        <v>0</v>
      </c>
      <c r="EF254" s="92">
        <v>0</v>
      </c>
      <c r="EG254" s="92">
        <v>0</v>
      </c>
      <c r="EH254" s="92">
        <v>0</v>
      </c>
      <c r="EI254" s="92">
        <v>119127</v>
      </c>
      <c r="EJ254" s="92">
        <v>109128</v>
      </c>
      <c r="EK254" s="92">
        <v>3839903</v>
      </c>
      <c r="EL254" s="92">
        <v>2384843</v>
      </c>
      <c r="EM254" s="92">
        <v>1455060</v>
      </c>
      <c r="EN254" s="92">
        <v>1455061</v>
      </c>
      <c r="EO254" s="92">
        <v>38376</v>
      </c>
      <c r="EP254" s="92">
        <v>1765</v>
      </c>
      <c r="EQ254" s="92">
        <v>137885600</v>
      </c>
      <c r="ER254" s="92">
        <v>0</v>
      </c>
      <c r="ES254" s="92">
        <v>1</v>
      </c>
      <c r="ET254" s="92">
        <v>119125</v>
      </c>
      <c r="EU254" s="92">
        <v>910</v>
      </c>
      <c r="EV254" s="92">
        <v>0</v>
      </c>
      <c r="EW254" s="92">
        <v>7754</v>
      </c>
      <c r="EX254" s="92">
        <v>0</v>
      </c>
      <c r="EY254" s="92">
        <v>0</v>
      </c>
      <c r="EZ254" s="92">
        <v>0</v>
      </c>
      <c r="FA254" s="88">
        <v>3483859</v>
      </c>
      <c r="FB254" s="88">
        <v>344</v>
      </c>
      <c r="FC254" s="88">
        <v>10127.5</v>
      </c>
      <c r="FD254" s="88">
        <v>175</v>
      </c>
      <c r="FE254" s="88">
        <v>10302.5</v>
      </c>
      <c r="FF254" s="88">
        <v>337</v>
      </c>
      <c r="FG254" s="88">
        <v>3471943</v>
      </c>
      <c r="FH254" s="88">
        <v>11916</v>
      </c>
      <c r="FI254" s="88">
        <v>0</v>
      </c>
      <c r="FJ254" s="88">
        <v>93325</v>
      </c>
      <c r="FK254" s="88">
        <v>0</v>
      </c>
      <c r="FL254" s="88">
        <v>0</v>
      </c>
      <c r="FM254" s="88">
        <v>0</v>
      </c>
      <c r="FN254" s="88">
        <v>0</v>
      </c>
      <c r="FO254" s="88">
        <v>72118</v>
      </c>
      <c r="FP254" s="88">
        <v>105381</v>
      </c>
      <c r="FQ254" s="88">
        <v>0</v>
      </c>
      <c r="FR254" s="88">
        <v>0</v>
      </c>
      <c r="FS254" s="88">
        <v>0</v>
      </c>
      <c r="FT254" s="88">
        <v>0</v>
      </c>
      <c r="FU254" s="88">
        <v>0</v>
      </c>
      <c r="FV254" s="88">
        <v>0</v>
      </c>
      <c r="FW254" s="88">
        <v>3754683</v>
      </c>
      <c r="FX254" s="88">
        <v>2500793</v>
      </c>
      <c r="FY254" s="88">
        <v>1253890</v>
      </c>
      <c r="FZ254" s="88">
        <v>1253890</v>
      </c>
      <c r="GA254" s="88">
        <v>30000</v>
      </c>
      <c r="GB254" s="88">
        <v>143755000</v>
      </c>
      <c r="GC254" s="88">
        <v>0</v>
      </c>
      <c r="GD254" s="88">
        <v>0</v>
      </c>
      <c r="GE254" s="93">
        <v>3565268</v>
      </c>
      <c r="GF254" s="93">
        <v>337</v>
      </c>
      <c r="GG254" s="93">
        <v>10579.43</v>
      </c>
      <c r="GH254" s="93">
        <v>179</v>
      </c>
      <c r="GI254" s="93">
        <v>10758.43</v>
      </c>
      <c r="GJ254" s="93">
        <v>334</v>
      </c>
      <c r="GK254" s="93">
        <v>3593316</v>
      </c>
      <c r="GL254" s="93">
        <v>0</v>
      </c>
      <c r="GM254" s="93">
        <v>0</v>
      </c>
      <c r="GN254" s="93">
        <v>37922</v>
      </c>
      <c r="GO254" s="93">
        <v>0</v>
      </c>
      <c r="GP254" s="93">
        <v>0</v>
      </c>
      <c r="GQ254" s="93">
        <v>0</v>
      </c>
      <c r="GR254" s="93">
        <v>250000</v>
      </c>
      <c r="GS254" s="93">
        <v>32275</v>
      </c>
      <c r="GT254" s="93">
        <v>106856</v>
      </c>
      <c r="GU254" s="93">
        <v>798</v>
      </c>
      <c r="GV254" s="93">
        <v>0</v>
      </c>
      <c r="GW254" s="93">
        <v>0</v>
      </c>
      <c r="GX254" s="93">
        <v>0</v>
      </c>
      <c r="GY254" s="93">
        <v>38180</v>
      </c>
      <c r="GZ254" s="93">
        <v>0</v>
      </c>
      <c r="HA254" s="93">
        <v>4059347</v>
      </c>
      <c r="HB254" s="93">
        <v>2518278</v>
      </c>
      <c r="HC254" s="93">
        <v>1541069</v>
      </c>
      <c r="HD254" s="93">
        <v>1541069</v>
      </c>
      <c r="HE254" s="93">
        <v>128000</v>
      </c>
      <c r="HF254" s="93">
        <v>146910600</v>
      </c>
      <c r="HG254" s="93">
        <v>0</v>
      </c>
      <c r="HH254" s="93">
        <v>0</v>
      </c>
      <c r="HI254" s="65">
        <v>3631238</v>
      </c>
      <c r="HJ254" s="65">
        <v>334</v>
      </c>
      <c r="HK254" s="65">
        <v>10871.97</v>
      </c>
      <c r="HL254" s="65">
        <v>0</v>
      </c>
      <c r="HM254" s="65">
        <v>10871.97</v>
      </c>
      <c r="HN254" s="65">
        <v>331</v>
      </c>
      <c r="HO254" s="65">
        <v>3598622</v>
      </c>
      <c r="HP254" s="65">
        <v>32616</v>
      </c>
      <c r="HQ254" s="65">
        <v>0</v>
      </c>
      <c r="HR254" s="65">
        <v>0</v>
      </c>
      <c r="HS254" s="65">
        <v>0</v>
      </c>
      <c r="HT254" s="65">
        <v>0</v>
      </c>
      <c r="HU254" s="65">
        <v>0</v>
      </c>
      <c r="HV254" s="65">
        <v>500000</v>
      </c>
      <c r="HW254" s="65">
        <v>32616</v>
      </c>
      <c r="HX254" s="65">
        <v>108181</v>
      </c>
      <c r="HY254" s="65">
        <v>0</v>
      </c>
      <c r="HZ254" s="65">
        <v>0</v>
      </c>
      <c r="IA254" s="65">
        <v>0</v>
      </c>
      <c r="IB254" s="65">
        <v>0</v>
      </c>
      <c r="IC254" s="65">
        <v>41680</v>
      </c>
      <c r="ID254" s="65">
        <v>0</v>
      </c>
      <c r="IE254" s="65">
        <v>4313715</v>
      </c>
      <c r="IF254" s="65">
        <v>2683676</v>
      </c>
      <c r="IG254" s="65">
        <v>1630039</v>
      </c>
      <c r="IH254" s="65">
        <v>1630039</v>
      </c>
      <c r="II254" s="65">
        <v>123666</v>
      </c>
      <c r="IJ254" s="65">
        <v>158501400</v>
      </c>
      <c r="IK254" s="65">
        <v>0</v>
      </c>
      <c r="IL254" s="65">
        <v>0</v>
      </c>
      <c r="IM254" s="90">
        <v>3598622</v>
      </c>
      <c r="IN254" s="90">
        <v>331</v>
      </c>
      <c r="IO254" s="90">
        <v>10871.97</v>
      </c>
      <c r="IP254" s="90">
        <v>0</v>
      </c>
      <c r="IQ254" s="90">
        <v>10871.97</v>
      </c>
      <c r="IR254" s="90">
        <v>331</v>
      </c>
      <c r="IS254" s="90">
        <v>3598622</v>
      </c>
      <c r="IT254" s="90">
        <v>0</v>
      </c>
      <c r="IU254" s="90">
        <v>0</v>
      </c>
      <c r="IV254" s="90">
        <v>57400</v>
      </c>
      <c r="IW254" s="90">
        <v>0</v>
      </c>
      <c r="IX254" s="90">
        <v>0</v>
      </c>
      <c r="IY254" s="90">
        <v>0</v>
      </c>
      <c r="IZ254" s="90">
        <v>500000</v>
      </c>
      <c r="JA254" s="90">
        <v>0</v>
      </c>
      <c r="JB254" s="90">
        <v>104431</v>
      </c>
      <c r="JC254" s="90">
        <v>0</v>
      </c>
      <c r="JD254" s="90">
        <v>0</v>
      </c>
      <c r="JE254" s="90">
        <v>0</v>
      </c>
      <c r="JF254" s="90">
        <v>0</v>
      </c>
      <c r="JG254" s="90">
        <v>47034</v>
      </c>
      <c r="JH254" s="90">
        <v>0</v>
      </c>
      <c r="JI254" s="90">
        <v>4307487</v>
      </c>
      <c r="JJ254" s="90">
        <v>2825990</v>
      </c>
      <c r="JK254" s="90">
        <v>1481497</v>
      </c>
      <c r="JL254" s="90">
        <v>1481497</v>
      </c>
      <c r="JM254" s="90">
        <v>235719</v>
      </c>
      <c r="JN254" s="90">
        <v>183810400</v>
      </c>
      <c r="JO254" s="90">
        <v>0</v>
      </c>
      <c r="JP254" s="90">
        <v>0</v>
      </c>
      <c r="JQ254" s="100">
        <v>3656022</v>
      </c>
      <c r="JR254" s="100">
        <v>331</v>
      </c>
      <c r="JS254" s="100">
        <v>11045.38</v>
      </c>
      <c r="JT254" s="100">
        <v>325</v>
      </c>
      <c r="JU254" s="100">
        <v>11370.38</v>
      </c>
      <c r="JV254" s="100">
        <v>337</v>
      </c>
      <c r="JW254" s="100">
        <v>3831818</v>
      </c>
      <c r="JX254" s="100">
        <v>0</v>
      </c>
      <c r="JY254" s="100">
        <v>0</v>
      </c>
      <c r="JZ254" s="100">
        <v>39230</v>
      </c>
      <c r="KA254" s="100">
        <v>0</v>
      </c>
      <c r="KB254" s="100">
        <v>0</v>
      </c>
      <c r="KC254" s="100">
        <v>0</v>
      </c>
      <c r="KD254" s="100">
        <v>500000</v>
      </c>
      <c r="KE254" s="100">
        <v>0</v>
      </c>
      <c r="KF254" s="100">
        <v>105606</v>
      </c>
      <c r="KG254" s="100">
        <v>0</v>
      </c>
      <c r="KH254" s="100">
        <v>0</v>
      </c>
      <c r="KI254" s="100">
        <v>0</v>
      </c>
      <c r="KJ254" s="100">
        <v>0</v>
      </c>
      <c r="KK254" s="100">
        <v>61852</v>
      </c>
      <c r="KL254" s="100">
        <v>0</v>
      </c>
      <c r="KM254" s="100">
        <v>4538506</v>
      </c>
      <c r="KN254" s="100">
        <v>3024429</v>
      </c>
      <c r="KO254" s="100">
        <v>1514077</v>
      </c>
      <c r="KP254" s="100">
        <v>1514078</v>
      </c>
      <c r="KQ254" s="100">
        <v>251669</v>
      </c>
      <c r="KR254" s="100">
        <v>202899900</v>
      </c>
      <c r="KS254" s="100">
        <v>0</v>
      </c>
      <c r="KT254" s="100">
        <v>1</v>
      </c>
    </row>
    <row r="255" spans="1:306" x14ac:dyDescent="0.25">
      <c r="A255" s="61">
        <v>2177</v>
      </c>
      <c r="B255" s="61" t="s">
        <v>269</v>
      </c>
      <c r="C255" s="61">
        <v>16276980</v>
      </c>
      <c r="D255" s="61">
        <v>1066</v>
      </c>
      <c r="E255" s="61">
        <v>15269.21</v>
      </c>
      <c r="F255" s="61">
        <v>75</v>
      </c>
      <c r="G255" s="61">
        <v>15344.21</v>
      </c>
      <c r="H255" s="61">
        <v>1071</v>
      </c>
      <c r="I255" s="61">
        <v>16433649</v>
      </c>
      <c r="J255" s="61">
        <v>0</v>
      </c>
      <c r="K255" s="61">
        <v>0</v>
      </c>
      <c r="L255" s="61">
        <v>0</v>
      </c>
      <c r="M255" s="61">
        <v>0</v>
      </c>
      <c r="N255" s="61">
        <v>0</v>
      </c>
      <c r="O255" s="61">
        <v>0</v>
      </c>
      <c r="P255" s="61">
        <v>2150000</v>
      </c>
      <c r="Q255" s="61">
        <v>0</v>
      </c>
      <c r="R255" s="61">
        <v>651268</v>
      </c>
      <c r="S255" s="61">
        <v>19250266</v>
      </c>
      <c r="T255" s="61">
        <v>1058658</v>
      </c>
      <c r="U255" s="61">
        <v>18191608</v>
      </c>
      <c r="V255" s="61">
        <v>18166139</v>
      </c>
      <c r="W255" s="61">
        <v>308553</v>
      </c>
      <c r="X255" s="61">
        <v>245639</v>
      </c>
      <c r="Y255" s="61">
        <v>3741949800</v>
      </c>
      <c r="Z255" s="61">
        <v>25469</v>
      </c>
      <c r="AA255" s="61">
        <v>0</v>
      </c>
      <c r="AB255" s="61">
        <v>0</v>
      </c>
      <c r="AC255" s="61">
        <v>0</v>
      </c>
      <c r="AD255" s="61">
        <v>15349</v>
      </c>
      <c r="AE255" s="94">
        <v>16433649</v>
      </c>
      <c r="AF255" s="94">
        <v>1071</v>
      </c>
      <c r="AG255" s="94">
        <v>15344.21</v>
      </c>
      <c r="AH255" s="94">
        <v>0</v>
      </c>
      <c r="AI255" s="94">
        <v>15344.21</v>
      </c>
      <c r="AJ255" s="94">
        <v>1083</v>
      </c>
      <c r="AK255" s="94">
        <v>16617779</v>
      </c>
      <c r="AL255" s="94">
        <v>0</v>
      </c>
      <c r="AM255" s="94">
        <v>0</v>
      </c>
      <c r="AN255" s="94">
        <v>0</v>
      </c>
      <c r="AO255" s="94">
        <v>0</v>
      </c>
      <c r="AP255" s="94">
        <v>0</v>
      </c>
      <c r="AQ255" s="94">
        <v>0</v>
      </c>
      <c r="AR255" s="94">
        <v>2150000</v>
      </c>
      <c r="AS255" s="94">
        <v>0</v>
      </c>
      <c r="AT255" s="94">
        <v>842169</v>
      </c>
      <c r="AU255" s="94">
        <v>19643674</v>
      </c>
      <c r="AV255" s="94">
        <v>1024239</v>
      </c>
      <c r="AW255" s="94">
        <v>18619435</v>
      </c>
      <c r="AX255" s="94">
        <v>18619437</v>
      </c>
      <c r="AY255" s="94">
        <v>310356</v>
      </c>
      <c r="AZ255" s="94">
        <v>174377</v>
      </c>
      <c r="BA255" s="94">
        <v>3842885900</v>
      </c>
      <c r="BB255" s="94">
        <v>0</v>
      </c>
      <c r="BC255" s="94">
        <v>2</v>
      </c>
      <c r="BD255" s="94">
        <v>0</v>
      </c>
      <c r="BE255" s="94">
        <v>4265</v>
      </c>
      <c r="BF255" s="94">
        <v>14117</v>
      </c>
      <c r="BG255" s="94">
        <v>15344</v>
      </c>
      <c r="BH255" s="94">
        <v>0</v>
      </c>
      <c r="BI255" s="94">
        <v>0</v>
      </c>
      <c r="BJ255" s="85">
        <v>16617779</v>
      </c>
      <c r="BK255" s="85">
        <v>1083</v>
      </c>
      <c r="BL255" s="85">
        <v>15344.21</v>
      </c>
      <c r="BM255" s="85">
        <v>0</v>
      </c>
      <c r="BN255" s="85">
        <v>15344.21</v>
      </c>
      <c r="BO255" s="85">
        <v>1081</v>
      </c>
      <c r="BP255" s="85">
        <v>16587091</v>
      </c>
      <c r="BQ255" s="85">
        <v>0</v>
      </c>
      <c r="BR255" s="85">
        <v>0</v>
      </c>
      <c r="BS255" s="85">
        <v>0</v>
      </c>
      <c r="BT255" s="85">
        <v>0</v>
      </c>
      <c r="BU255" s="85">
        <v>0</v>
      </c>
      <c r="BV255" s="85">
        <v>0</v>
      </c>
      <c r="BW255" s="85">
        <v>3150000</v>
      </c>
      <c r="BX255" s="85">
        <v>30688</v>
      </c>
      <c r="BY255" s="85">
        <v>94006</v>
      </c>
      <c r="BZ255" s="85">
        <v>19917205</v>
      </c>
      <c r="CA255" s="85">
        <v>1094012</v>
      </c>
      <c r="CB255" s="85">
        <v>18823193</v>
      </c>
      <c r="CC255" s="85">
        <v>18798546</v>
      </c>
      <c r="CD255" s="85">
        <v>311385</v>
      </c>
      <c r="CE255" s="85">
        <v>213908</v>
      </c>
      <c r="CF255" s="85">
        <v>3944382100</v>
      </c>
      <c r="CG255" s="85">
        <v>24647</v>
      </c>
      <c r="CH255" s="85">
        <v>0</v>
      </c>
      <c r="CI255" s="85">
        <v>30688</v>
      </c>
      <c r="CJ255" s="85">
        <v>825</v>
      </c>
      <c r="CK255" s="85">
        <v>0</v>
      </c>
      <c r="CL255" s="85">
        <v>23907</v>
      </c>
      <c r="CM255" s="85">
        <v>0</v>
      </c>
      <c r="CN255" s="85">
        <v>0</v>
      </c>
      <c r="CO255" s="91">
        <v>16587091</v>
      </c>
      <c r="CP255" s="91">
        <v>1081</v>
      </c>
      <c r="CQ255" s="91">
        <v>15344.21</v>
      </c>
      <c r="CR255" s="91">
        <v>0</v>
      </c>
      <c r="CS255" s="91">
        <v>15344.21</v>
      </c>
      <c r="CT255" s="91">
        <v>1079</v>
      </c>
      <c r="CU255" s="91">
        <v>16556403</v>
      </c>
      <c r="CV255" s="91">
        <v>0</v>
      </c>
      <c r="CW255" s="91">
        <v>0</v>
      </c>
      <c r="CX255" s="91">
        <v>0</v>
      </c>
      <c r="CY255" s="91">
        <v>0</v>
      </c>
      <c r="CZ255" s="91">
        <v>0</v>
      </c>
      <c r="DA255" s="91">
        <v>0</v>
      </c>
      <c r="DB255" s="91">
        <v>3150000</v>
      </c>
      <c r="DC255" s="91">
        <v>30688</v>
      </c>
      <c r="DD255" s="91">
        <v>192957</v>
      </c>
      <c r="DE255" s="91">
        <v>19986843</v>
      </c>
      <c r="DF255" s="91">
        <v>928282</v>
      </c>
      <c r="DG255" s="91">
        <v>19058561</v>
      </c>
      <c r="DH255" s="91">
        <v>19058561</v>
      </c>
      <c r="DI255" s="91">
        <v>258679</v>
      </c>
      <c r="DJ255" s="91">
        <v>217052</v>
      </c>
      <c r="DK255" s="91">
        <v>4030134100</v>
      </c>
      <c r="DL255" s="91">
        <v>0</v>
      </c>
      <c r="DM255" s="91">
        <v>0</v>
      </c>
      <c r="DN255" s="91">
        <v>30688</v>
      </c>
      <c r="DO255" s="91">
        <v>9755</v>
      </c>
      <c r="DP255" s="91">
        <v>0</v>
      </c>
      <c r="DQ255" s="91">
        <v>16352</v>
      </c>
      <c r="DR255" s="91">
        <v>0</v>
      </c>
      <c r="DS255" s="91">
        <v>0</v>
      </c>
      <c r="DT255" s="91">
        <v>0</v>
      </c>
      <c r="DU255" s="92">
        <v>16556403</v>
      </c>
      <c r="DV255" s="92">
        <v>1079</v>
      </c>
      <c r="DW255" s="92">
        <v>15344.21</v>
      </c>
      <c r="DX255" s="92">
        <v>0</v>
      </c>
      <c r="DY255" s="92">
        <v>15344.21</v>
      </c>
      <c r="DZ255" s="92">
        <v>1068</v>
      </c>
      <c r="EA255" s="92">
        <v>16556403</v>
      </c>
      <c r="EB255" s="92">
        <v>0</v>
      </c>
      <c r="EC255" s="92">
        <v>75608</v>
      </c>
      <c r="ED255" s="92">
        <v>0</v>
      </c>
      <c r="EE255" s="92">
        <v>0</v>
      </c>
      <c r="EF255" s="92">
        <v>0</v>
      </c>
      <c r="EG255" s="92">
        <v>0</v>
      </c>
      <c r="EH255" s="92">
        <v>3150000</v>
      </c>
      <c r="EI255" s="92">
        <v>168786</v>
      </c>
      <c r="EJ255" s="92">
        <v>288420</v>
      </c>
      <c r="EK255" s="92">
        <v>20313481</v>
      </c>
      <c r="EL255" s="92">
        <v>1402531</v>
      </c>
      <c r="EM255" s="92">
        <v>18910950</v>
      </c>
      <c r="EN255" s="92">
        <v>18926295</v>
      </c>
      <c r="EO255" s="92">
        <v>259238</v>
      </c>
      <c r="EP255" s="92">
        <v>222305</v>
      </c>
      <c r="EQ255" s="92">
        <v>4082765900</v>
      </c>
      <c r="ER255" s="92">
        <v>0</v>
      </c>
      <c r="ES255" s="92">
        <v>15345</v>
      </c>
      <c r="ET255" s="92">
        <v>168787</v>
      </c>
      <c r="EU255" s="92">
        <v>7403</v>
      </c>
      <c r="EV255" s="92">
        <v>0</v>
      </c>
      <c r="EW255" s="92">
        <v>42000</v>
      </c>
      <c r="EX255" s="92">
        <v>0</v>
      </c>
      <c r="EY255" s="92">
        <v>0</v>
      </c>
      <c r="EZ255" s="92">
        <v>24862</v>
      </c>
      <c r="FA255" s="88">
        <v>16463223</v>
      </c>
      <c r="FB255" s="88">
        <v>1068</v>
      </c>
      <c r="FC255" s="88">
        <v>15415</v>
      </c>
      <c r="FD255" s="88">
        <v>175</v>
      </c>
      <c r="FE255" s="88">
        <v>15590</v>
      </c>
      <c r="FF255" s="88">
        <v>1060</v>
      </c>
      <c r="FG255" s="88">
        <v>16525400</v>
      </c>
      <c r="FH255" s="88">
        <v>0</v>
      </c>
      <c r="FI255" s="88">
        <v>0</v>
      </c>
      <c r="FJ255" s="88">
        <v>0</v>
      </c>
      <c r="FK255" s="88">
        <v>0</v>
      </c>
      <c r="FL255" s="88">
        <v>0</v>
      </c>
      <c r="FM255" s="88">
        <v>0</v>
      </c>
      <c r="FN255" s="88">
        <v>3150000</v>
      </c>
      <c r="FO255" s="88">
        <v>124720</v>
      </c>
      <c r="FP255" s="88">
        <v>379420</v>
      </c>
      <c r="FQ255" s="88">
        <v>311</v>
      </c>
      <c r="FR255" s="88">
        <v>8321</v>
      </c>
      <c r="FS255" s="88">
        <v>0</v>
      </c>
      <c r="FT255" s="88">
        <v>0</v>
      </c>
      <c r="FU255" s="88">
        <v>112996</v>
      </c>
      <c r="FV255" s="88">
        <v>12723</v>
      </c>
      <c r="FW255" s="88">
        <v>20313890</v>
      </c>
      <c r="FX255" s="88">
        <v>1435141</v>
      </c>
      <c r="FY255" s="88">
        <v>18878749</v>
      </c>
      <c r="FZ255" s="88">
        <v>18878750</v>
      </c>
      <c r="GA255" s="88">
        <v>256847</v>
      </c>
      <c r="GB255" s="88">
        <v>4320904500</v>
      </c>
      <c r="GC255" s="88">
        <v>0</v>
      </c>
      <c r="GD255" s="88">
        <v>1</v>
      </c>
      <c r="GE255" s="93">
        <v>16525399</v>
      </c>
      <c r="GF255" s="93">
        <v>1060</v>
      </c>
      <c r="GG255" s="93">
        <v>15590</v>
      </c>
      <c r="GH255" s="93">
        <v>179</v>
      </c>
      <c r="GI255" s="93">
        <v>15769</v>
      </c>
      <c r="GJ255" s="93">
        <v>1047</v>
      </c>
      <c r="GK255" s="93">
        <v>16510143</v>
      </c>
      <c r="GL255" s="93">
        <v>15256</v>
      </c>
      <c r="GM255" s="93">
        <v>0</v>
      </c>
      <c r="GN255" s="93">
        <v>44126</v>
      </c>
      <c r="GO255" s="93">
        <v>0</v>
      </c>
      <c r="GP255" s="93">
        <v>0</v>
      </c>
      <c r="GQ255" s="93">
        <v>0</v>
      </c>
      <c r="GR255" s="93">
        <v>3150000</v>
      </c>
      <c r="GS255" s="93">
        <v>204997</v>
      </c>
      <c r="GT255" s="93">
        <v>467420</v>
      </c>
      <c r="GU255" s="93">
        <v>1374</v>
      </c>
      <c r="GV255" s="93">
        <v>59811</v>
      </c>
      <c r="GW255" s="93">
        <v>0</v>
      </c>
      <c r="GX255" s="93">
        <v>0</v>
      </c>
      <c r="GY255" s="93">
        <v>154603</v>
      </c>
      <c r="GZ255" s="93">
        <v>0</v>
      </c>
      <c r="HA255" s="93">
        <v>20607730</v>
      </c>
      <c r="HB255" s="93">
        <v>1357018</v>
      </c>
      <c r="HC255" s="93">
        <v>19250712</v>
      </c>
      <c r="HD255" s="93">
        <v>19250712</v>
      </c>
      <c r="HE255" s="93">
        <v>342403</v>
      </c>
      <c r="HF255" s="93">
        <v>4362581800</v>
      </c>
      <c r="HG255" s="93">
        <v>0</v>
      </c>
      <c r="HH255" s="93">
        <v>0</v>
      </c>
      <c r="HI255" s="65">
        <v>16570038</v>
      </c>
      <c r="HJ255" s="65">
        <v>1048</v>
      </c>
      <c r="HK255" s="65">
        <v>15811.1</v>
      </c>
      <c r="HL255" s="65">
        <v>0</v>
      </c>
      <c r="HM255" s="65">
        <v>15811.1</v>
      </c>
      <c r="HN255" s="65">
        <v>1048</v>
      </c>
      <c r="HO255" s="65">
        <v>16570033</v>
      </c>
      <c r="HP255" s="65">
        <v>5</v>
      </c>
      <c r="HQ255" s="65">
        <v>0</v>
      </c>
      <c r="HR255" s="65">
        <v>0</v>
      </c>
      <c r="HS255" s="65">
        <v>0</v>
      </c>
      <c r="HT255" s="65">
        <v>0</v>
      </c>
      <c r="HU255" s="65">
        <v>0</v>
      </c>
      <c r="HV255" s="65">
        <v>3150000</v>
      </c>
      <c r="HW255" s="65">
        <v>0</v>
      </c>
      <c r="HX255" s="65">
        <v>60107</v>
      </c>
      <c r="HY255" s="65">
        <v>2297</v>
      </c>
      <c r="HZ255" s="65">
        <v>38684</v>
      </c>
      <c r="IA255" s="65">
        <v>0</v>
      </c>
      <c r="IB255" s="65">
        <v>0</v>
      </c>
      <c r="IC255" s="65">
        <v>185395</v>
      </c>
      <c r="ID255" s="65">
        <v>13013</v>
      </c>
      <c r="IE255" s="65">
        <v>20019533</v>
      </c>
      <c r="IF255" s="65">
        <v>1447647</v>
      </c>
      <c r="IG255" s="65">
        <v>18571886</v>
      </c>
      <c r="IH255" s="65">
        <v>18587692</v>
      </c>
      <c r="II255" s="65">
        <v>300819</v>
      </c>
      <c r="IJ255" s="65">
        <v>4446903700</v>
      </c>
      <c r="IK255" s="65">
        <v>0</v>
      </c>
      <c r="IL255" s="65">
        <v>15806</v>
      </c>
      <c r="IM255" s="90">
        <v>16570032</v>
      </c>
      <c r="IN255" s="90">
        <v>1048</v>
      </c>
      <c r="IO255" s="90">
        <v>15811.1</v>
      </c>
      <c r="IP255" s="90">
        <v>0</v>
      </c>
      <c r="IQ255" s="90">
        <v>15811.1</v>
      </c>
      <c r="IR255" s="90">
        <v>1060</v>
      </c>
      <c r="IS255" s="90">
        <v>16759766</v>
      </c>
      <c r="IT255" s="90">
        <v>0</v>
      </c>
      <c r="IU255" s="90">
        <v>0</v>
      </c>
      <c r="IV255" s="90">
        <v>27468</v>
      </c>
      <c r="IW255" s="90">
        <v>0</v>
      </c>
      <c r="IX255" s="90">
        <v>0</v>
      </c>
      <c r="IY255" s="90">
        <v>0</v>
      </c>
      <c r="IZ255" s="90">
        <v>3900000</v>
      </c>
      <c r="JA255" s="90">
        <v>0</v>
      </c>
      <c r="JB255" s="90">
        <v>355607</v>
      </c>
      <c r="JC255" s="90">
        <v>1873</v>
      </c>
      <c r="JD255" s="90">
        <v>10655</v>
      </c>
      <c r="JE255" s="90">
        <v>0</v>
      </c>
      <c r="JF255" s="90">
        <v>0</v>
      </c>
      <c r="JG255" s="90">
        <v>185391</v>
      </c>
      <c r="JH255" s="90">
        <v>13076</v>
      </c>
      <c r="JI255" s="90">
        <v>21253836</v>
      </c>
      <c r="JJ255" s="90">
        <v>1272208</v>
      </c>
      <c r="JK255" s="90">
        <v>19981628</v>
      </c>
      <c r="JL255" s="90">
        <v>19965817</v>
      </c>
      <c r="JM255" s="90">
        <v>5230563</v>
      </c>
      <c r="JN255" s="90">
        <v>4842903400</v>
      </c>
      <c r="JO255" s="90">
        <v>15811</v>
      </c>
      <c r="JP255" s="90">
        <v>0</v>
      </c>
      <c r="JQ255" s="100">
        <v>16787234</v>
      </c>
      <c r="JR255" s="100">
        <v>1060</v>
      </c>
      <c r="JS255" s="100">
        <v>15837.01</v>
      </c>
      <c r="JT255" s="100">
        <v>325</v>
      </c>
      <c r="JU255" s="100">
        <v>16162.01</v>
      </c>
      <c r="JV255" s="100">
        <v>1059</v>
      </c>
      <c r="JW255" s="100">
        <v>17115569</v>
      </c>
      <c r="JX255" s="100">
        <v>0</v>
      </c>
      <c r="JY255" s="100">
        <v>0</v>
      </c>
      <c r="JZ255" s="100">
        <v>0</v>
      </c>
      <c r="KA255" s="100">
        <v>0</v>
      </c>
      <c r="KB255" s="100">
        <v>0</v>
      </c>
      <c r="KC255" s="100">
        <v>0</v>
      </c>
      <c r="KD255" s="100">
        <v>3900000</v>
      </c>
      <c r="KE255" s="100">
        <v>16162</v>
      </c>
      <c r="KF255" s="100">
        <v>658523</v>
      </c>
      <c r="KG255" s="100">
        <v>4027</v>
      </c>
      <c r="KH255" s="100">
        <v>61543</v>
      </c>
      <c r="KI255" s="100">
        <v>0</v>
      </c>
      <c r="KJ255" s="100">
        <v>0</v>
      </c>
      <c r="KK255" s="100">
        <v>286396</v>
      </c>
      <c r="KL255" s="100">
        <v>60914</v>
      </c>
      <c r="KM255" s="100">
        <v>22103134</v>
      </c>
      <c r="KN255" s="100">
        <v>1455257</v>
      </c>
      <c r="KO255" s="100">
        <v>20647877</v>
      </c>
      <c r="KP255" s="100">
        <v>20647880</v>
      </c>
      <c r="KQ255" s="100">
        <v>5345044</v>
      </c>
      <c r="KR255" s="100">
        <v>5478530800</v>
      </c>
      <c r="KS255" s="100">
        <v>0</v>
      </c>
      <c r="KT255" s="100">
        <v>3</v>
      </c>
    </row>
    <row r="256" spans="1:306" x14ac:dyDescent="0.25">
      <c r="A256" s="61">
        <v>3976</v>
      </c>
      <c r="B256" s="61" t="s">
        <v>270</v>
      </c>
      <c r="C256" s="61">
        <v>292604</v>
      </c>
      <c r="D256" s="61">
        <v>51</v>
      </c>
      <c r="E256" s="61">
        <v>5737.33</v>
      </c>
      <c r="F256" s="61">
        <v>3362.67</v>
      </c>
      <c r="G256" s="61">
        <v>9100</v>
      </c>
      <c r="H256" s="61">
        <v>51</v>
      </c>
      <c r="I256" s="61">
        <v>464100</v>
      </c>
      <c r="J256" s="61">
        <v>2283661</v>
      </c>
      <c r="K256" s="61">
        <v>0</v>
      </c>
      <c r="L256" s="61">
        <v>0</v>
      </c>
      <c r="M256" s="61">
        <v>0</v>
      </c>
      <c r="N256" s="61">
        <v>0</v>
      </c>
      <c r="O256" s="61">
        <v>0</v>
      </c>
      <c r="P256" s="61">
        <v>0</v>
      </c>
      <c r="Q256" s="61">
        <v>0</v>
      </c>
      <c r="R256" s="61">
        <v>0</v>
      </c>
      <c r="S256" s="61">
        <v>2747761</v>
      </c>
      <c r="T256" s="61">
        <v>495429</v>
      </c>
      <c r="U256" s="61">
        <v>2252332</v>
      </c>
      <c r="V256" s="61">
        <v>5000</v>
      </c>
      <c r="W256" s="61">
        <v>0</v>
      </c>
      <c r="X256" s="61">
        <v>0</v>
      </c>
      <c r="Y256" s="61">
        <v>74654</v>
      </c>
      <c r="Z256" s="61">
        <v>2247332</v>
      </c>
      <c r="AA256" s="61">
        <v>0</v>
      </c>
      <c r="AB256" s="61">
        <v>0</v>
      </c>
      <c r="AC256" s="61">
        <v>0</v>
      </c>
      <c r="AD256" s="61">
        <v>0</v>
      </c>
      <c r="AE256" s="94">
        <v>500429</v>
      </c>
      <c r="AF256" s="94">
        <v>51</v>
      </c>
      <c r="AG256" s="94">
        <v>9812.33</v>
      </c>
      <c r="AH256" s="94">
        <v>0</v>
      </c>
      <c r="AI256" s="94">
        <v>9812.33</v>
      </c>
      <c r="AJ256" s="94">
        <v>46</v>
      </c>
      <c r="AK256" s="94">
        <v>451367</v>
      </c>
      <c r="AL256" s="94">
        <v>2247332</v>
      </c>
      <c r="AM256" s="94">
        <v>0</v>
      </c>
      <c r="AN256" s="94">
        <v>0</v>
      </c>
      <c r="AO256" s="94">
        <v>0</v>
      </c>
      <c r="AP256" s="94">
        <v>0</v>
      </c>
      <c r="AQ256" s="94">
        <v>0</v>
      </c>
      <c r="AR256" s="94">
        <v>0</v>
      </c>
      <c r="AS256" s="94">
        <v>49062</v>
      </c>
      <c r="AT256" s="94">
        <v>0</v>
      </c>
      <c r="AU256" s="94">
        <v>2796823</v>
      </c>
      <c r="AV256" s="94">
        <v>368160</v>
      </c>
      <c r="AW256" s="94">
        <v>2428663</v>
      </c>
      <c r="AX256" s="94">
        <v>5000</v>
      </c>
      <c r="AY256" s="94">
        <v>0</v>
      </c>
      <c r="AZ256" s="94">
        <v>0</v>
      </c>
      <c r="BA256" s="94">
        <v>78009</v>
      </c>
      <c r="BB256" s="94">
        <v>2423663</v>
      </c>
      <c r="BC256" s="94">
        <v>0</v>
      </c>
      <c r="BD256" s="94">
        <v>49062</v>
      </c>
      <c r="BE256" s="94">
        <v>0</v>
      </c>
      <c r="BF256" s="94">
        <v>0</v>
      </c>
      <c r="BG256" s="94">
        <v>0</v>
      </c>
      <c r="BH256" s="94">
        <v>0</v>
      </c>
      <c r="BI256" s="94">
        <v>0</v>
      </c>
      <c r="BJ256" s="85">
        <v>373160</v>
      </c>
      <c r="BK256" s="85">
        <v>46</v>
      </c>
      <c r="BL256" s="85">
        <v>8112.17</v>
      </c>
      <c r="BM256" s="85">
        <v>987.83</v>
      </c>
      <c r="BN256" s="85">
        <v>9100</v>
      </c>
      <c r="BO256" s="85">
        <v>36</v>
      </c>
      <c r="BP256" s="85">
        <v>327600</v>
      </c>
      <c r="BQ256" s="85">
        <v>2325539</v>
      </c>
      <c r="BR256" s="85">
        <v>0</v>
      </c>
      <c r="BS256" s="85">
        <v>0</v>
      </c>
      <c r="BT256" s="85">
        <v>0</v>
      </c>
      <c r="BU256" s="85">
        <v>0</v>
      </c>
      <c r="BV256" s="85">
        <v>0</v>
      </c>
      <c r="BW256" s="85">
        <v>0</v>
      </c>
      <c r="BX256" s="85">
        <v>91000</v>
      </c>
      <c r="BY256" s="85">
        <v>0</v>
      </c>
      <c r="BZ256" s="85">
        <v>2789699</v>
      </c>
      <c r="CA256" s="85">
        <v>947527</v>
      </c>
      <c r="CB256" s="85">
        <v>1842172</v>
      </c>
      <c r="CC256" s="85">
        <v>5000</v>
      </c>
      <c r="CD256" s="85">
        <v>0</v>
      </c>
      <c r="CE256" s="85">
        <v>0</v>
      </c>
      <c r="CF256" s="85">
        <v>81413</v>
      </c>
      <c r="CG256" s="85">
        <v>1837172</v>
      </c>
      <c r="CH256" s="85">
        <v>0</v>
      </c>
      <c r="CI256" s="85">
        <v>45560</v>
      </c>
      <c r="CJ256" s="85">
        <v>0</v>
      </c>
      <c r="CK256" s="85">
        <v>0</v>
      </c>
      <c r="CL256" s="85">
        <v>0</v>
      </c>
      <c r="CM256" s="85">
        <v>0</v>
      </c>
      <c r="CN256" s="85">
        <v>0</v>
      </c>
      <c r="CO256" s="91">
        <v>952527</v>
      </c>
      <c r="CP256" s="91">
        <v>36</v>
      </c>
      <c r="CQ256" s="91">
        <v>26459.08</v>
      </c>
      <c r="CR256" s="91">
        <v>0</v>
      </c>
      <c r="CS256" s="91">
        <v>26459.08</v>
      </c>
      <c r="CT256" s="91">
        <v>26</v>
      </c>
      <c r="CU256" s="91">
        <v>687936</v>
      </c>
      <c r="CV256" s="91">
        <v>1700612</v>
      </c>
      <c r="CW256" s="91">
        <v>0</v>
      </c>
      <c r="CX256" s="91">
        <v>0</v>
      </c>
      <c r="CY256" s="91">
        <v>0</v>
      </c>
      <c r="CZ256" s="91">
        <v>0</v>
      </c>
      <c r="DA256" s="91">
        <v>0</v>
      </c>
      <c r="DB256" s="91">
        <v>0</v>
      </c>
      <c r="DC256" s="91">
        <v>264591</v>
      </c>
      <c r="DD256" s="91">
        <v>0</v>
      </c>
      <c r="DE256" s="91">
        <v>2917730</v>
      </c>
      <c r="DF256" s="91">
        <v>1763</v>
      </c>
      <c r="DG256" s="91">
        <v>2915967</v>
      </c>
      <c r="DH256" s="91">
        <v>5000</v>
      </c>
      <c r="DI256" s="91">
        <v>0</v>
      </c>
      <c r="DJ256" s="91">
        <v>0</v>
      </c>
      <c r="DK256" s="91">
        <v>87982</v>
      </c>
      <c r="DL256" s="91">
        <v>2910967</v>
      </c>
      <c r="DM256" s="91">
        <v>0</v>
      </c>
      <c r="DN256" s="91">
        <v>264591</v>
      </c>
      <c r="DO256" s="91">
        <v>0</v>
      </c>
      <c r="DP256" s="91">
        <v>0</v>
      </c>
      <c r="DQ256" s="91">
        <v>0</v>
      </c>
      <c r="DR256" s="91">
        <v>0</v>
      </c>
      <c r="DS256" s="91">
        <v>0</v>
      </c>
      <c r="DT256" s="91">
        <v>0</v>
      </c>
      <c r="DU256" s="92">
        <v>6763</v>
      </c>
      <c r="DV256" s="92">
        <v>26</v>
      </c>
      <c r="DW256" s="92">
        <v>260.12</v>
      </c>
      <c r="DX256" s="92">
        <v>9139.8799999999992</v>
      </c>
      <c r="DY256" s="92">
        <v>9400</v>
      </c>
      <c r="DZ256" s="92">
        <v>23</v>
      </c>
      <c r="EA256" s="92">
        <v>216200</v>
      </c>
      <c r="EB256" s="92">
        <v>1377275</v>
      </c>
      <c r="EC256" s="92">
        <v>0</v>
      </c>
      <c r="ED256" s="92">
        <v>0</v>
      </c>
      <c r="EE256" s="92">
        <v>0</v>
      </c>
      <c r="EF256" s="92">
        <v>0</v>
      </c>
      <c r="EG256" s="92">
        <v>0</v>
      </c>
      <c r="EH256" s="92">
        <v>0</v>
      </c>
      <c r="EI256" s="92">
        <v>28200</v>
      </c>
      <c r="EJ256" s="92">
        <v>0</v>
      </c>
      <c r="EK256" s="92">
        <v>2626185</v>
      </c>
      <c r="EL256" s="92">
        <v>1215710</v>
      </c>
      <c r="EM256" s="92">
        <v>1410475</v>
      </c>
      <c r="EN256" s="92">
        <v>5000</v>
      </c>
      <c r="EO256" s="92">
        <v>0</v>
      </c>
      <c r="EP256" s="92">
        <v>0</v>
      </c>
      <c r="EQ256" s="92">
        <v>95401</v>
      </c>
      <c r="ER256" s="92">
        <v>1405475</v>
      </c>
      <c r="ES256" s="92">
        <v>0</v>
      </c>
      <c r="ET256" s="92">
        <v>0</v>
      </c>
      <c r="EU256" s="92">
        <v>0</v>
      </c>
      <c r="EV256" s="92">
        <v>0</v>
      </c>
      <c r="EW256" s="92">
        <v>0</v>
      </c>
      <c r="EX256" s="92">
        <v>0</v>
      </c>
      <c r="EY256" s="92">
        <v>0</v>
      </c>
      <c r="EZ256" s="92">
        <v>0</v>
      </c>
      <c r="FA256" s="88">
        <v>1220710</v>
      </c>
      <c r="FB256" s="88">
        <v>23</v>
      </c>
      <c r="FC256" s="88">
        <v>53074.35</v>
      </c>
      <c r="FD256" s="88">
        <v>175</v>
      </c>
      <c r="FE256" s="88">
        <v>53249.35</v>
      </c>
      <c r="FF256" s="88">
        <v>23</v>
      </c>
      <c r="FG256" s="88">
        <v>1224735</v>
      </c>
      <c r="FH256" s="88">
        <v>0</v>
      </c>
      <c r="FI256" s="88">
        <v>1377275</v>
      </c>
      <c r="FJ256" s="88">
        <v>0</v>
      </c>
      <c r="FK256" s="88">
        <v>0</v>
      </c>
      <c r="FL256" s="88">
        <v>0</v>
      </c>
      <c r="FM256" s="88">
        <v>0</v>
      </c>
      <c r="FN256" s="88">
        <v>0</v>
      </c>
      <c r="FO256" s="88">
        <v>0</v>
      </c>
      <c r="FP256" s="88">
        <v>0</v>
      </c>
      <c r="FQ256" s="88">
        <v>0</v>
      </c>
      <c r="FR256" s="88">
        <v>0</v>
      </c>
      <c r="FS256" s="88">
        <v>0</v>
      </c>
      <c r="FT256" s="88">
        <v>0</v>
      </c>
      <c r="FU256" s="88">
        <v>0</v>
      </c>
      <c r="FV256" s="88">
        <v>0</v>
      </c>
      <c r="FW256" s="88">
        <v>2602010</v>
      </c>
      <c r="FX256" s="88">
        <v>965105</v>
      </c>
      <c r="FY256" s="88">
        <v>1636905</v>
      </c>
      <c r="FZ256" s="88">
        <v>5000</v>
      </c>
      <c r="GA256" s="88">
        <v>0</v>
      </c>
      <c r="GB256" s="88">
        <v>101370</v>
      </c>
      <c r="GC256" s="88">
        <v>1631905</v>
      </c>
      <c r="GD256" s="88">
        <v>0</v>
      </c>
      <c r="GE256" s="93">
        <v>970105</v>
      </c>
      <c r="GF256" s="93">
        <v>23</v>
      </c>
      <c r="GG256" s="93">
        <v>42178.48</v>
      </c>
      <c r="GH256" s="93">
        <v>179</v>
      </c>
      <c r="GI256" s="93">
        <v>42357.48</v>
      </c>
      <c r="GJ256" s="93">
        <v>21</v>
      </c>
      <c r="GK256" s="93">
        <v>889507</v>
      </c>
      <c r="GL256" s="93">
        <v>80598</v>
      </c>
      <c r="GM256" s="93">
        <v>1631905</v>
      </c>
      <c r="GN256" s="93">
        <v>0</v>
      </c>
      <c r="GO256" s="93">
        <v>0</v>
      </c>
      <c r="GP256" s="93">
        <v>0</v>
      </c>
      <c r="GQ256" s="93">
        <v>0</v>
      </c>
      <c r="GR256" s="93">
        <v>0</v>
      </c>
      <c r="GS256" s="93">
        <v>84715</v>
      </c>
      <c r="GT256" s="93">
        <v>0</v>
      </c>
      <c r="GU256" s="93">
        <v>0</v>
      </c>
      <c r="GV256" s="93">
        <v>0</v>
      </c>
      <c r="GW256" s="93">
        <v>0</v>
      </c>
      <c r="GX256" s="93">
        <v>0</v>
      </c>
      <c r="GY256" s="93">
        <v>0</v>
      </c>
      <c r="GZ256" s="93">
        <v>0</v>
      </c>
      <c r="HA256" s="93">
        <v>2686725</v>
      </c>
      <c r="HB256" s="93">
        <v>661771</v>
      </c>
      <c r="HC256" s="93">
        <v>2024954</v>
      </c>
      <c r="HD256" s="93">
        <v>5000</v>
      </c>
      <c r="HE256" s="93">
        <v>0</v>
      </c>
      <c r="HF256" s="93">
        <v>105864</v>
      </c>
      <c r="HG256" s="93">
        <v>2019954</v>
      </c>
      <c r="HH256" s="93">
        <v>0</v>
      </c>
      <c r="HI256" s="65">
        <v>666771</v>
      </c>
      <c r="HJ256" s="65">
        <v>21</v>
      </c>
      <c r="HK256" s="65">
        <v>31751</v>
      </c>
      <c r="HL256" s="65">
        <v>0</v>
      </c>
      <c r="HM256" s="65">
        <v>31751</v>
      </c>
      <c r="HN256" s="65">
        <v>16</v>
      </c>
      <c r="HO256" s="65">
        <v>508016</v>
      </c>
      <c r="HP256" s="65">
        <v>158755</v>
      </c>
      <c r="HQ256" s="65">
        <v>1854641</v>
      </c>
      <c r="HR256" s="65">
        <v>0</v>
      </c>
      <c r="HS256" s="65">
        <v>0</v>
      </c>
      <c r="HT256" s="65">
        <v>0</v>
      </c>
      <c r="HU256" s="65">
        <v>0</v>
      </c>
      <c r="HV256" s="65">
        <v>0</v>
      </c>
      <c r="HW256" s="65">
        <v>158755</v>
      </c>
      <c r="HX256" s="65">
        <v>0</v>
      </c>
      <c r="HY256" s="65">
        <v>0</v>
      </c>
      <c r="HZ256" s="65">
        <v>0</v>
      </c>
      <c r="IA256" s="65">
        <v>0</v>
      </c>
      <c r="IB256" s="65">
        <v>0</v>
      </c>
      <c r="IC256" s="65">
        <v>0</v>
      </c>
      <c r="ID256" s="65">
        <v>0</v>
      </c>
      <c r="IE256" s="65">
        <v>2680167</v>
      </c>
      <c r="IF256" s="65">
        <v>321537</v>
      </c>
      <c r="IG256" s="65">
        <v>2358630</v>
      </c>
      <c r="IH256" s="65">
        <v>5000</v>
      </c>
      <c r="II256" s="65">
        <v>0</v>
      </c>
      <c r="IJ256" s="65">
        <v>95312</v>
      </c>
      <c r="IK256" s="65">
        <v>2353630</v>
      </c>
      <c r="IL256" s="65">
        <v>0</v>
      </c>
      <c r="IM256" s="90">
        <v>326537</v>
      </c>
      <c r="IN256" s="90">
        <v>16</v>
      </c>
      <c r="IO256" s="90">
        <v>20408.560000000001</v>
      </c>
      <c r="IP256" s="90">
        <v>0</v>
      </c>
      <c r="IQ256" s="90">
        <v>20408.560000000001</v>
      </c>
      <c r="IR256" s="90">
        <v>15</v>
      </c>
      <c r="IS256" s="90">
        <v>306128</v>
      </c>
      <c r="IT256" s="90">
        <v>20409</v>
      </c>
      <c r="IU256" s="90">
        <v>2036120</v>
      </c>
      <c r="IV256" s="90">
        <v>0</v>
      </c>
      <c r="IW256" s="90">
        <v>0</v>
      </c>
      <c r="IX256" s="90">
        <v>0</v>
      </c>
      <c r="IY256" s="90">
        <v>0</v>
      </c>
      <c r="IZ256" s="90">
        <v>0</v>
      </c>
      <c r="JA256" s="90">
        <v>20409</v>
      </c>
      <c r="JB256" s="90">
        <v>0</v>
      </c>
      <c r="JC256" s="90">
        <v>0</v>
      </c>
      <c r="JD256" s="90">
        <v>0</v>
      </c>
      <c r="JE256" s="90">
        <v>0</v>
      </c>
      <c r="JF256" s="90">
        <v>0</v>
      </c>
      <c r="JG256" s="90">
        <v>0</v>
      </c>
      <c r="JH256" s="90">
        <v>0</v>
      </c>
      <c r="JI256" s="90">
        <v>2383066</v>
      </c>
      <c r="JJ256" s="90">
        <v>268456</v>
      </c>
      <c r="JK256" s="90">
        <v>2114610</v>
      </c>
      <c r="JL256" s="90">
        <v>5000</v>
      </c>
      <c r="JM256" s="90">
        <v>0</v>
      </c>
      <c r="JN256" s="90">
        <v>110101</v>
      </c>
      <c r="JO256" s="90">
        <v>2109610</v>
      </c>
      <c r="JP256" s="90">
        <v>0</v>
      </c>
      <c r="JQ256" s="100">
        <v>273456</v>
      </c>
      <c r="JR256" s="100">
        <v>15</v>
      </c>
      <c r="JS256" s="100">
        <v>18230.400000000001</v>
      </c>
      <c r="JT256" s="100">
        <v>325</v>
      </c>
      <c r="JU256" s="100">
        <v>18555.400000000001</v>
      </c>
      <c r="JV256" s="100">
        <v>14</v>
      </c>
      <c r="JW256" s="100">
        <v>259776</v>
      </c>
      <c r="JX256" s="100">
        <v>13680</v>
      </c>
      <c r="JY256" s="100">
        <v>2068792</v>
      </c>
      <c r="JZ256" s="100">
        <v>0</v>
      </c>
      <c r="KA256" s="100">
        <v>0</v>
      </c>
      <c r="KB256" s="100">
        <v>0</v>
      </c>
      <c r="KC256" s="100">
        <v>0</v>
      </c>
      <c r="KD256" s="100">
        <v>0</v>
      </c>
      <c r="KE256" s="100">
        <v>18555</v>
      </c>
      <c r="KF256" s="100">
        <v>0</v>
      </c>
      <c r="KG256" s="100">
        <v>0</v>
      </c>
      <c r="KH256" s="100">
        <v>0</v>
      </c>
      <c r="KI256" s="100">
        <v>0</v>
      </c>
      <c r="KJ256" s="100">
        <v>0</v>
      </c>
      <c r="KK256" s="100">
        <v>0</v>
      </c>
      <c r="KL256" s="100">
        <v>0</v>
      </c>
      <c r="KM256" s="100">
        <v>2360803</v>
      </c>
      <c r="KN256" s="100">
        <v>107403</v>
      </c>
      <c r="KO256" s="100">
        <v>2253400</v>
      </c>
      <c r="KP256" s="100">
        <v>5000</v>
      </c>
      <c r="KQ256" s="100">
        <v>0</v>
      </c>
      <c r="KR256" s="100">
        <v>119611</v>
      </c>
      <c r="KS256" s="100">
        <v>2248400</v>
      </c>
      <c r="KT256" s="100">
        <v>0</v>
      </c>
    </row>
    <row r="257" spans="1:306" x14ac:dyDescent="0.25">
      <c r="A257" s="61">
        <v>4690</v>
      </c>
      <c r="B257" s="61" t="s">
        <v>271</v>
      </c>
      <c r="C257" s="61">
        <v>2221745</v>
      </c>
      <c r="D257" s="61">
        <v>212</v>
      </c>
      <c r="E257" s="61">
        <v>10479.93</v>
      </c>
      <c r="F257" s="61">
        <v>75</v>
      </c>
      <c r="G257" s="61">
        <v>10554.93</v>
      </c>
      <c r="H257" s="61">
        <v>205</v>
      </c>
      <c r="I257" s="61">
        <v>2163761</v>
      </c>
      <c r="J257" s="61">
        <v>0</v>
      </c>
      <c r="K257" s="61">
        <v>0</v>
      </c>
      <c r="L257" s="61">
        <v>0</v>
      </c>
      <c r="M257" s="61">
        <v>0</v>
      </c>
      <c r="N257" s="61">
        <v>0</v>
      </c>
      <c r="O257" s="61">
        <v>0</v>
      </c>
      <c r="P257" s="61">
        <v>0</v>
      </c>
      <c r="Q257" s="61">
        <v>73885</v>
      </c>
      <c r="R257" s="61">
        <v>0</v>
      </c>
      <c r="S257" s="61">
        <v>2295630</v>
      </c>
      <c r="T257" s="61">
        <v>844093</v>
      </c>
      <c r="U257" s="61">
        <v>1451537</v>
      </c>
      <c r="V257" s="61">
        <v>1451537</v>
      </c>
      <c r="W257" s="61">
        <v>0</v>
      </c>
      <c r="X257" s="61">
        <v>272</v>
      </c>
      <c r="Y257" s="61">
        <v>196382713</v>
      </c>
      <c r="Z257" s="61">
        <v>0</v>
      </c>
      <c r="AA257" s="61">
        <v>0</v>
      </c>
      <c r="AB257" s="61">
        <v>57984</v>
      </c>
      <c r="AC257" s="61">
        <v>0</v>
      </c>
      <c r="AD257" s="61">
        <v>0</v>
      </c>
      <c r="AE257" s="94">
        <v>2163761</v>
      </c>
      <c r="AF257" s="94">
        <v>205</v>
      </c>
      <c r="AG257" s="94">
        <v>10554.93</v>
      </c>
      <c r="AH257" s="94">
        <v>0</v>
      </c>
      <c r="AI257" s="94">
        <v>10554.93</v>
      </c>
      <c r="AJ257" s="94">
        <v>197</v>
      </c>
      <c r="AK257" s="94">
        <v>2079321</v>
      </c>
      <c r="AL257" s="94">
        <v>0</v>
      </c>
      <c r="AM257" s="94">
        <v>0</v>
      </c>
      <c r="AN257" s="94">
        <v>0</v>
      </c>
      <c r="AO257" s="94">
        <v>0</v>
      </c>
      <c r="AP257" s="94">
        <v>0</v>
      </c>
      <c r="AQ257" s="94">
        <v>0</v>
      </c>
      <c r="AR257" s="94">
        <v>0</v>
      </c>
      <c r="AS257" s="94">
        <v>84439</v>
      </c>
      <c r="AT257" s="94">
        <v>0</v>
      </c>
      <c r="AU257" s="94">
        <v>2248200</v>
      </c>
      <c r="AV257" s="94">
        <v>717504</v>
      </c>
      <c r="AW257" s="94">
        <v>1530696</v>
      </c>
      <c r="AX257" s="94">
        <v>1530696</v>
      </c>
      <c r="AY257" s="94">
        <v>0</v>
      </c>
      <c r="AZ257" s="94">
        <v>165</v>
      </c>
      <c r="BA257" s="94">
        <v>206320128</v>
      </c>
      <c r="BB257" s="94">
        <v>0</v>
      </c>
      <c r="BC257" s="94">
        <v>0</v>
      </c>
      <c r="BD257" s="94">
        <v>84440</v>
      </c>
      <c r="BE257" s="94">
        <v>0</v>
      </c>
      <c r="BF257" s="94">
        <v>0</v>
      </c>
      <c r="BG257" s="94">
        <v>0</v>
      </c>
      <c r="BH257" s="94">
        <v>0</v>
      </c>
      <c r="BI257" s="94">
        <v>0</v>
      </c>
      <c r="BJ257" s="85">
        <v>2079321</v>
      </c>
      <c r="BK257" s="85">
        <v>197</v>
      </c>
      <c r="BL257" s="85">
        <v>10554.93</v>
      </c>
      <c r="BM257" s="85">
        <v>0</v>
      </c>
      <c r="BN257" s="85">
        <v>10554.93</v>
      </c>
      <c r="BO257" s="85">
        <v>188</v>
      </c>
      <c r="BP257" s="85">
        <v>1984327</v>
      </c>
      <c r="BQ257" s="85">
        <v>0</v>
      </c>
      <c r="BR257" s="85">
        <v>42797</v>
      </c>
      <c r="BS257" s="85">
        <v>0</v>
      </c>
      <c r="BT257" s="85">
        <v>0</v>
      </c>
      <c r="BU257" s="85">
        <v>0</v>
      </c>
      <c r="BV257" s="85">
        <v>0</v>
      </c>
      <c r="BW257" s="85">
        <v>0</v>
      </c>
      <c r="BX257" s="85">
        <v>94994</v>
      </c>
      <c r="BY257" s="85">
        <v>0</v>
      </c>
      <c r="BZ257" s="85">
        <v>2224636</v>
      </c>
      <c r="CA257" s="85">
        <v>611114</v>
      </c>
      <c r="CB257" s="85">
        <v>1613522</v>
      </c>
      <c r="CC257" s="85">
        <v>1613522</v>
      </c>
      <c r="CD257" s="85">
        <v>0</v>
      </c>
      <c r="CE257" s="85">
        <v>138</v>
      </c>
      <c r="CF257" s="85">
        <v>203466507</v>
      </c>
      <c r="CG257" s="85">
        <v>0</v>
      </c>
      <c r="CH257" s="85">
        <v>0</v>
      </c>
      <c r="CI257" s="85">
        <v>94994</v>
      </c>
      <c r="CJ257" s="85">
        <v>0</v>
      </c>
      <c r="CK257" s="85">
        <v>7524</v>
      </c>
      <c r="CL257" s="85">
        <v>0</v>
      </c>
      <c r="CM257" s="85">
        <v>0</v>
      </c>
      <c r="CN257" s="85">
        <v>0</v>
      </c>
      <c r="CO257" s="91">
        <v>2027124</v>
      </c>
      <c r="CP257" s="91">
        <v>188</v>
      </c>
      <c r="CQ257" s="91">
        <v>10782.57</v>
      </c>
      <c r="CR257" s="91">
        <v>0</v>
      </c>
      <c r="CS257" s="91">
        <v>10782.57</v>
      </c>
      <c r="CT257" s="91">
        <v>188</v>
      </c>
      <c r="CU257" s="91">
        <v>2027123</v>
      </c>
      <c r="CV257" s="91">
        <v>0</v>
      </c>
      <c r="CW257" s="91">
        <v>0</v>
      </c>
      <c r="CX257" s="91">
        <v>0</v>
      </c>
      <c r="CY257" s="91">
        <v>0</v>
      </c>
      <c r="CZ257" s="91">
        <v>0</v>
      </c>
      <c r="DA257" s="91">
        <v>0</v>
      </c>
      <c r="DB257" s="91">
        <v>0</v>
      </c>
      <c r="DC257" s="91">
        <v>0</v>
      </c>
      <c r="DD257" s="91">
        <v>0</v>
      </c>
      <c r="DE257" s="91">
        <v>2027124</v>
      </c>
      <c r="DF257" s="91">
        <v>575000</v>
      </c>
      <c r="DG257" s="91">
        <v>1452124</v>
      </c>
      <c r="DH257" s="91">
        <v>1473689</v>
      </c>
      <c r="DI257" s="91">
        <v>0</v>
      </c>
      <c r="DJ257" s="91">
        <v>140</v>
      </c>
      <c r="DK257" s="91">
        <v>212870058</v>
      </c>
      <c r="DL257" s="91">
        <v>0</v>
      </c>
      <c r="DM257" s="91">
        <v>21565</v>
      </c>
      <c r="DN257" s="91">
        <v>1</v>
      </c>
      <c r="DO257" s="91">
        <v>0</v>
      </c>
      <c r="DP257" s="91">
        <v>0</v>
      </c>
      <c r="DQ257" s="91">
        <v>0</v>
      </c>
      <c r="DR257" s="91">
        <v>0</v>
      </c>
      <c r="DS257" s="91">
        <v>0</v>
      </c>
      <c r="DT257" s="91">
        <v>0</v>
      </c>
      <c r="DU257" s="92">
        <v>2027123</v>
      </c>
      <c r="DV257" s="92">
        <v>188</v>
      </c>
      <c r="DW257" s="92">
        <v>10782.57</v>
      </c>
      <c r="DX257" s="92">
        <v>0</v>
      </c>
      <c r="DY257" s="92">
        <v>10782.57</v>
      </c>
      <c r="DZ257" s="92">
        <v>194</v>
      </c>
      <c r="EA257" s="92">
        <v>2091819</v>
      </c>
      <c r="EB257" s="92">
        <v>0</v>
      </c>
      <c r="EC257" s="92">
        <v>54660</v>
      </c>
      <c r="ED257" s="92">
        <v>0</v>
      </c>
      <c r="EE257" s="92">
        <v>0</v>
      </c>
      <c r="EF257" s="92">
        <v>0</v>
      </c>
      <c r="EG257" s="92">
        <v>0</v>
      </c>
      <c r="EH257" s="92">
        <v>0</v>
      </c>
      <c r="EI257" s="92">
        <v>0</v>
      </c>
      <c r="EJ257" s="92">
        <v>0</v>
      </c>
      <c r="EK257" s="92">
        <v>2185631</v>
      </c>
      <c r="EL257" s="92">
        <v>825353</v>
      </c>
      <c r="EM257" s="92">
        <v>1360278</v>
      </c>
      <c r="EN257" s="92">
        <v>1360278</v>
      </c>
      <c r="EO257" s="92">
        <v>0</v>
      </c>
      <c r="EP257" s="92">
        <v>143</v>
      </c>
      <c r="EQ257" s="92">
        <v>231138363</v>
      </c>
      <c r="ER257" s="92">
        <v>0</v>
      </c>
      <c r="ES257" s="92">
        <v>0</v>
      </c>
      <c r="ET257" s="92">
        <v>0</v>
      </c>
      <c r="EU257" s="92">
        <v>0</v>
      </c>
      <c r="EV257" s="92">
        <v>35275</v>
      </c>
      <c r="EW257" s="92">
        <v>3877</v>
      </c>
      <c r="EX257" s="92">
        <v>0</v>
      </c>
      <c r="EY257" s="92">
        <v>0</v>
      </c>
      <c r="EZ257" s="92">
        <v>0</v>
      </c>
      <c r="FA257" s="88">
        <v>2146479</v>
      </c>
      <c r="FB257" s="88">
        <v>194</v>
      </c>
      <c r="FC257" s="88">
        <v>11064.32</v>
      </c>
      <c r="FD257" s="88">
        <v>175</v>
      </c>
      <c r="FE257" s="88">
        <v>11239.32</v>
      </c>
      <c r="FF257" s="88">
        <v>200</v>
      </c>
      <c r="FG257" s="88">
        <v>2247864</v>
      </c>
      <c r="FH257" s="88">
        <v>0</v>
      </c>
      <c r="FI257" s="88">
        <v>0</v>
      </c>
      <c r="FJ257" s="88">
        <v>30134</v>
      </c>
      <c r="FK257" s="88">
        <v>0</v>
      </c>
      <c r="FL257" s="88">
        <v>0</v>
      </c>
      <c r="FM257" s="88">
        <v>0</v>
      </c>
      <c r="FN257" s="88">
        <v>0</v>
      </c>
      <c r="FO257" s="88">
        <v>0</v>
      </c>
      <c r="FP257" s="88">
        <v>0</v>
      </c>
      <c r="FQ257" s="88">
        <v>800</v>
      </c>
      <c r="FR257" s="88">
        <v>0</v>
      </c>
      <c r="FS257" s="88">
        <v>0</v>
      </c>
      <c r="FT257" s="88">
        <v>0</v>
      </c>
      <c r="FU257" s="88">
        <v>8046</v>
      </c>
      <c r="FV257" s="88">
        <v>0</v>
      </c>
      <c r="FW257" s="88">
        <v>2286844</v>
      </c>
      <c r="FX257" s="88">
        <v>898267</v>
      </c>
      <c r="FY257" s="88">
        <v>1388577</v>
      </c>
      <c r="FZ257" s="88">
        <v>1388577</v>
      </c>
      <c r="GA257" s="88">
        <v>0</v>
      </c>
      <c r="GB257" s="88">
        <v>244759650</v>
      </c>
      <c r="GC257" s="88">
        <v>0</v>
      </c>
      <c r="GD257" s="88">
        <v>0</v>
      </c>
      <c r="GE257" s="93">
        <v>2277998</v>
      </c>
      <c r="GF257" s="93">
        <v>200</v>
      </c>
      <c r="GG257" s="93">
        <v>11389.99</v>
      </c>
      <c r="GH257" s="93">
        <v>179</v>
      </c>
      <c r="GI257" s="93">
        <v>11568.99</v>
      </c>
      <c r="GJ257" s="93">
        <v>198</v>
      </c>
      <c r="GK257" s="93">
        <v>2290660</v>
      </c>
      <c r="GL257" s="93">
        <v>0</v>
      </c>
      <c r="GM257" s="93">
        <v>0</v>
      </c>
      <c r="GN257" s="93">
        <v>28677</v>
      </c>
      <c r="GO257" s="93">
        <v>0</v>
      </c>
      <c r="GP257" s="93">
        <v>0</v>
      </c>
      <c r="GQ257" s="93">
        <v>0</v>
      </c>
      <c r="GR257" s="93">
        <v>0</v>
      </c>
      <c r="GS257" s="93">
        <v>23138</v>
      </c>
      <c r="GT257" s="93">
        <v>0</v>
      </c>
      <c r="GU257" s="93">
        <v>0</v>
      </c>
      <c r="GV257" s="93">
        <v>0</v>
      </c>
      <c r="GW257" s="93">
        <v>0</v>
      </c>
      <c r="GX257" s="93">
        <v>0</v>
      </c>
      <c r="GY257" s="93">
        <v>8300</v>
      </c>
      <c r="GZ257" s="93">
        <v>0</v>
      </c>
      <c r="HA257" s="93">
        <v>2350775</v>
      </c>
      <c r="HB257" s="93">
        <v>775219</v>
      </c>
      <c r="HC257" s="93">
        <v>1575556</v>
      </c>
      <c r="HD257" s="93">
        <v>1575556</v>
      </c>
      <c r="HE257" s="93">
        <v>0</v>
      </c>
      <c r="HF257" s="93">
        <v>265746506</v>
      </c>
      <c r="HG257" s="93">
        <v>0</v>
      </c>
      <c r="HH257" s="93">
        <v>0</v>
      </c>
      <c r="HI257" s="65">
        <v>2319337</v>
      </c>
      <c r="HJ257" s="65">
        <v>198</v>
      </c>
      <c r="HK257" s="65">
        <v>11713.82</v>
      </c>
      <c r="HL257" s="65">
        <v>0</v>
      </c>
      <c r="HM257" s="65">
        <v>11713.82</v>
      </c>
      <c r="HN257" s="65">
        <v>194</v>
      </c>
      <c r="HO257" s="65">
        <v>2272481</v>
      </c>
      <c r="HP257" s="65">
        <v>46856</v>
      </c>
      <c r="HQ257" s="65">
        <v>0</v>
      </c>
      <c r="HR257" s="65">
        <v>0</v>
      </c>
      <c r="HS257" s="65">
        <v>0</v>
      </c>
      <c r="HT257" s="65">
        <v>0</v>
      </c>
      <c r="HU257" s="65">
        <v>0</v>
      </c>
      <c r="HV257" s="65">
        <v>0</v>
      </c>
      <c r="HW257" s="65">
        <v>46855</v>
      </c>
      <c r="HX257" s="65">
        <v>0</v>
      </c>
      <c r="HY257" s="65">
        <v>0</v>
      </c>
      <c r="HZ257" s="65">
        <v>0</v>
      </c>
      <c r="IA257" s="65">
        <v>0</v>
      </c>
      <c r="IB257" s="65">
        <v>0</v>
      </c>
      <c r="IC257" s="65">
        <v>8336</v>
      </c>
      <c r="ID257" s="65">
        <v>0</v>
      </c>
      <c r="IE257" s="65">
        <v>2374528</v>
      </c>
      <c r="IF257" s="65">
        <v>714241</v>
      </c>
      <c r="IG257" s="65">
        <v>1660287</v>
      </c>
      <c r="IH257" s="65">
        <v>1660287</v>
      </c>
      <c r="II257" s="65">
        <v>0</v>
      </c>
      <c r="IJ257" s="65">
        <v>302338089</v>
      </c>
      <c r="IK257" s="65">
        <v>0</v>
      </c>
      <c r="IL257" s="65">
        <v>0</v>
      </c>
      <c r="IM257" s="90">
        <v>2272481</v>
      </c>
      <c r="IN257" s="90">
        <v>194</v>
      </c>
      <c r="IO257" s="90">
        <v>11713.82</v>
      </c>
      <c r="IP257" s="90">
        <v>0</v>
      </c>
      <c r="IQ257" s="90">
        <v>11713.82</v>
      </c>
      <c r="IR257" s="90">
        <v>196</v>
      </c>
      <c r="IS257" s="90">
        <v>2295909</v>
      </c>
      <c r="IT257" s="90">
        <v>0</v>
      </c>
      <c r="IU257" s="90">
        <v>0</v>
      </c>
      <c r="IV257" s="90">
        <v>0</v>
      </c>
      <c r="IW257" s="90">
        <v>0</v>
      </c>
      <c r="IX257" s="90">
        <v>0</v>
      </c>
      <c r="IY257" s="90">
        <v>0</v>
      </c>
      <c r="IZ257" s="90">
        <v>0</v>
      </c>
      <c r="JA257" s="90">
        <v>0</v>
      </c>
      <c r="JB257" s="90">
        <v>0</v>
      </c>
      <c r="JC257" s="90">
        <v>109</v>
      </c>
      <c r="JD257" s="90">
        <v>0</v>
      </c>
      <c r="JE257" s="90">
        <v>0</v>
      </c>
      <c r="JF257" s="90">
        <v>0</v>
      </c>
      <c r="JG257" s="90">
        <v>8399</v>
      </c>
      <c r="JH257" s="90">
        <v>0</v>
      </c>
      <c r="JI257" s="90">
        <v>2304417</v>
      </c>
      <c r="JJ257" s="90">
        <v>832156</v>
      </c>
      <c r="JK257" s="90">
        <v>1472261</v>
      </c>
      <c r="JL257" s="90">
        <v>1472261</v>
      </c>
      <c r="JM257" s="90">
        <v>0</v>
      </c>
      <c r="JN257" s="90">
        <v>336157994</v>
      </c>
      <c r="JO257" s="90">
        <v>0</v>
      </c>
      <c r="JP257" s="90">
        <v>0</v>
      </c>
      <c r="JQ257" s="100">
        <v>2295909</v>
      </c>
      <c r="JR257" s="100">
        <v>196</v>
      </c>
      <c r="JS257" s="100">
        <v>11713.82</v>
      </c>
      <c r="JT257" s="100">
        <v>325</v>
      </c>
      <c r="JU257" s="100">
        <v>12038.82</v>
      </c>
      <c r="JV257" s="100">
        <v>198</v>
      </c>
      <c r="JW257" s="100">
        <v>2383686</v>
      </c>
      <c r="JX257" s="100">
        <v>0</v>
      </c>
      <c r="JY257" s="100">
        <v>0</v>
      </c>
      <c r="JZ257" s="100">
        <v>1942</v>
      </c>
      <c r="KA257" s="100">
        <v>0</v>
      </c>
      <c r="KB257" s="100">
        <v>0</v>
      </c>
      <c r="KC257" s="100">
        <v>0</v>
      </c>
      <c r="KD257" s="100">
        <v>0</v>
      </c>
      <c r="KE257" s="100">
        <v>0</v>
      </c>
      <c r="KF257" s="100">
        <v>0</v>
      </c>
      <c r="KG257" s="100">
        <v>0</v>
      </c>
      <c r="KH257" s="100">
        <v>0</v>
      </c>
      <c r="KI257" s="100">
        <v>0</v>
      </c>
      <c r="KJ257" s="100">
        <v>0</v>
      </c>
      <c r="KK257" s="100">
        <v>9893</v>
      </c>
      <c r="KL257" s="100">
        <v>0</v>
      </c>
      <c r="KM257" s="100">
        <v>2395521</v>
      </c>
      <c r="KN257" s="100">
        <v>977115</v>
      </c>
      <c r="KO257" s="100">
        <v>1418406</v>
      </c>
      <c r="KP257" s="100">
        <v>1418407</v>
      </c>
      <c r="KQ257" s="100">
        <v>0</v>
      </c>
      <c r="KR257" s="100">
        <v>378366385</v>
      </c>
      <c r="KS257" s="100">
        <v>0</v>
      </c>
      <c r="KT257" s="100">
        <v>1</v>
      </c>
    </row>
    <row r="258" spans="1:306" x14ac:dyDescent="0.25">
      <c r="A258" s="61">
        <v>2016</v>
      </c>
      <c r="B258" s="61" t="s">
        <v>272</v>
      </c>
      <c r="C258" s="61">
        <v>4604059</v>
      </c>
      <c r="D258" s="61">
        <v>460</v>
      </c>
      <c r="E258" s="61">
        <v>10008.82</v>
      </c>
      <c r="F258" s="61">
        <v>75</v>
      </c>
      <c r="G258" s="61">
        <v>10083.82</v>
      </c>
      <c r="H258" s="61">
        <v>453</v>
      </c>
      <c r="I258" s="61">
        <v>4567970</v>
      </c>
      <c r="J258" s="61">
        <v>0</v>
      </c>
      <c r="K258" s="61">
        <v>0</v>
      </c>
      <c r="L258" s="61">
        <v>0</v>
      </c>
      <c r="M258" s="61">
        <v>0</v>
      </c>
      <c r="N258" s="61">
        <v>0</v>
      </c>
      <c r="O258" s="61">
        <v>0</v>
      </c>
      <c r="P258" s="61">
        <v>0</v>
      </c>
      <c r="Q258" s="61">
        <v>70587</v>
      </c>
      <c r="R258" s="61">
        <v>0</v>
      </c>
      <c r="S258" s="61">
        <v>4679958</v>
      </c>
      <c r="T258" s="61">
        <v>2912355</v>
      </c>
      <c r="U258" s="61">
        <v>1767603</v>
      </c>
      <c r="V258" s="61">
        <v>1767603</v>
      </c>
      <c r="W258" s="61">
        <v>1500</v>
      </c>
      <c r="X258" s="61">
        <v>382</v>
      </c>
      <c r="Y258" s="61">
        <v>180544219</v>
      </c>
      <c r="Z258" s="61">
        <v>0</v>
      </c>
      <c r="AA258" s="61">
        <v>0</v>
      </c>
      <c r="AB258" s="61">
        <v>36089</v>
      </c>
      <c r="AC258" s="61">
        <v>0</v>
      </c>
      <c r="AD258" s="61">
        <v>5312</v>
      </c>
      <c r="AE258" s="94">
        <v>4567970</v>
      </c>
      <c r="AF258" s="94">
        <v>453</v>
      </c>
      <c r="AG258" s="94">
        <v>10083.82</v>
      </c>
      <c r="AH258" s="94">
        <v>0</v>
      </c>
      <c r="AI258" s="94">
        <v>10083.82</v>
      </c>
      <c r="AJ258" s="94">
        <v>453</v>
      </c>
      <c r="AK258" s="94">
        <v>4567970</v>
      </c>
      <c r="AL258" s="94">
        <v>0</v>
      </c>
      <c r="AM258" s="94">
        <v>0</v>
      </c>
      <c r="AN258" s="94">
        <v>0</v>
      </c>
      <c r="AO258" s="94">
        <v>0</v>
      </c>
      <c r="AP258" s="94">
        <v>0</v>
      </c>
      <c r="AQ258" s="94">
        <v>0</v>
      </c>
      <c r="AR258" s="94">
        <v>0</v>
      </c>
      <c r="AS258" s="94">
        <v>0</v>
      </c>
      <c r="AT258" s="94">
        <v>0</v>
      </c>
      <c r="AU258" s="94">
        <v>4567970</v>
      </c>
      <c r="AV258" s="94">
        <v>2865952</v>
      </c>
      <c r="AW258" s="94">
        <v>1702018</v>
      </c>
      <c r="AX258" s="94">
        <v>1712102</v>
      </c>
      <c r="AY258" s="94">
        <v>41500</v>
      </c>
      <c r="AZ258" s="94">
        <v>180</v>
      </c>
      <c r="BA258" s="94">
        <v>187438975</v>
      </c>
      <c r="BB258" s="94">
        <v>0</v>
      </c>
      <c r="BC258" s="94">
        <v>10084</v>
      </c>
      <c r="BD258" s="94">
        <v>0</v>
      </c>
      <c r="BE258" s="94">
        <v>0</v>
      </c>
      <c r="BF258" s="94">
        <v>0</v>
      </c>
      <c r="BG258" s="94">
        <v>0</v>
      </c>
      <c r="BH258" s="94">
        <v>0</v>
      </c>
      <c r="BI258" s="94">
        <v>0</v>
      </c>
      <c r="BJ258" s="85">
        <v>4567970</v>
      </c>
      <c r="BK258" s="85">
        <v>453</v>
      </c>
      <c r="BL258" s="85">
        <v>10083.82</v>
      </c>
      <c r="BM258" s="85">
        <v>0</v>
      </c>
      <c r="BN258" s="85">
        <v>10083.82</v>
      </c>
      <c r="BO258" s="85">
        <v>454</v>
      </c>
      <c r="BP258" s="85">
        <v>4578054</v>
      </c>
      <c r="BQ258" s="85">
        <v>0</v>
      </c>
      <c r="BR258" s="85">
        <v>82101</v>
      </c>
      <c r="BS258" s="85">
        <v>0</v>
      </c>
      <c r="BT258" s="85">
        <v>0</v>
      </c>
      <c r="BU258" s="85">
        <v>0</v>
      </c>
      <c r="BV258" s="85">
        <v>0</v>
      </c>
      <c r="BW258" s="85">
        <v>0</v>
      </c>
      <c r="BX258" s="85">
        <v>0</v>
      </c>
      <c r="BY258" s="85">
        <v>79503</v>
      </c>
      <c r="BZ258" s="85">
        <v>4739658</v>
      </c>
      <c r="CA258" s="85">
        <v>2997306</v>
      </c>
      <c r="CB258" s="85">
        <v>1742352</v>
      </c>
      <c r="CC258" s="85">
        <v>1742352</v>
      </c>
      <c r="CD258" s="85">
        <v>26000</v>
      </c>
      <c r="CE258" s="85">
        <v>387</v>
      </c>
      <c r="CF258" s="85">
        <v>193665176</v>
      </c>
      <c r="CG258" s="85">
        <v>0</v>
      </c>
      <c r="CH258" s="85">
        <v>0</v>
      </c>
      <c r="CI258" s="85">
        <v>0</v>
      </c>
      <c r="CJ258" s="85">
        <v>0</v>
      </c>
      <c r="CK258" s="85">
        <v>0</v>
      </c>
      <c r="CL258" s="85">
        <v>0</v>
      </c>
      <c r="CM258" s="85">
        <v>0</v>
      </c>
      <c r="CN258" s="85">
        <v>0</v>
      </c>
      <c r="CO258" s="91">
        <v>4660155</v>
      </c>
      <c r="CP258" s="91">
        <v>454</v>
      </c>
      <c r="CQ258" s="91">
        <v>10264.66</v>
      </c>
      <c r="CR258" s="91">
        <v>0</v>
      </c>
      <c r="CS258" s="91">
        <v>10264.66</v>
      </c>
      <c r="CT258" s="91">
        <v>461</v>
      </c>
      <c r="CU258" s="91">
        <v>4732008</v>
      </c>
      <c r="CV258" s="91">
        <v>0</v>
      </c>
      <c r="CW258" s="91">
        <v>0</v>
      </c>
      <c r="CX258" s="91">
        <v>0</v>
      </c>
      <c r="CY258" s="91">
        <v>0</v>
      </c>
      <c r="CZ258" s="91">
        <v>0</v>
      </c>
      <c r="DA258" s="91">
        <v>0</v>
      </c>
      <c r="DB258" s="91">
        <v>0</v>
      </c>
      <c r="DC258" s="91">
        <v>0</v>
      </c>
      <c r="DD258" s="91">
        <v>79503</v>
      </c>
      <c r="DE258" s="91">
        <v>4820509</v>
      </c>
      <c r="DF258" s="91">
        <v>2993390</v>
      </c>
      <c r="DG258" s="91">
        <v>1827119</v>
      </c>
      <c r="DH258" s="91">
        <v>1837384</v>
      </c>
      <c r="DI258" s="91">
        <v>30000</v>
      </c>
      <c r="DJ258" s="91">
        <v>393</v>
      </c>
      <c r="DK258" s="91">
        <v>200639161</v>
      </c>
      <c r="DL258" s="91">
        <v>0</v>
      </c>
      <c r="DM258" s="91">
        <v>10265</v>
      </c>
      <c r="DN258" s="91">
        <v>0</v>
      </c>
      <c r="DO258" s="91">
        <v>0</v>
      </c>
      <c r="DP258" s="91">
        <v>8998</v>
      </c>
      <c r="DQ258" s="91">
        <v>0</v>
      </c>
      <c r="DR258" s="91">
        <v>0</v>
      </c>
      <c r="DS258" s="91">
        <v>0</v>
      </c>
      <c r="DT258" s="91">
        <v>0</v>
      </c>
      <c r="DU258" s="92">
        <v>4732008</v>
      </c>
      <c r="DV258" s="92">
        <v>461</v>
      </c>
      <c r="DW258" s="92">
        <v>10264.66</v>
      </c>
      <c r="DX258" s="92">
        <v>0</v>
      </c>
      <c r="DY258" s="92">
        <v>10264.66</v>
      </c>
      <c r="DZ258" s="92">
        <v>470</v>
      </c>
      <c r="EA258" s="92">
        <v>4824390</v>
      </c>
      <c r="EB258" s="92">
        <v>0</v>
      </c>
      <c r="EC258" s="92">
        <v>0</v>
      </c>
      <c r="ED258" s="92">
        <v>0</v>
      </c>
      <c r="EE258" s="92">
        <v>0</v>
      </c>
      <c r="EF258" s="92">
        <v>0</v>
      </c>
      <c r="EG258" s="92">
        <v>0</v>
      </c>
      <c r="EH258" s="92">
        <v>0</v>
      </c>
      <c r="EI258" s="92">
        <v>0</v>
      </c>
      <c r="EJ258" s="92">
        <v>51324</v>
      </c>
      <c r="EK258" s="92">
        <v>4875714</v>
      </c>
      <c r="EL258" s="92">
        <v>3173052</v>
      </c>
      <c r="EM258" s="92">
        <v>1702662</v>
      </c>
      <c r="EN258" s="92">
        <v>1702662</v>
      </c>
      <c r="EO258" s="92">
        <v>26000</v>
      </c>
      <c r="EP258" s="92">
        <v>402</v>
      </c>
      <c r="EQ258" s="92">
        <v>208552311</v>
      </c>
      <c r="ER258" s="92">
        <v>0</v>
      </c>
      <c r="ES258" s="92">
        <v>0</v>
      </c>
      <c r="ET258" s="92">
        <v>0</v>
      </c>
      <c r="EU258" s="92">
        <v>0</v>
      </c>
      <c r="EV258" s="92">
        <v>0</v>
      </c>
      <c r="EW258" s="92">
        <v>0</v>
      </c>
      <c r="EX258" s="92">
        <v>0</v>
      </c>
      <c r="EY258" s="92">
        <v>0</v>
      </c>
      <c r="EZ258" s="92">
        <v>0</v>
      </c>
      <c r="FA258" s="88">
        <v>4824390</v>
      </c>
      <c r="FB258" s="88">
        <v>470</v>
      </c>
      <c r="FC258" s="88">
        <v>10264.66</v>
      </c>
      <c r="FD258" s="88">
        <v>175</v>
      </c>
      <c r="FE258" s="88">
        <v>10439.66</v>
      </c>
      <c r="FF258" s="88">
        <v>472</v>
      </c>
      <c r="FG258" s="88">
        <v>4927520</v>
      </c>
      <c r="FH258" s="88">
        <v>0</v>
      </c>
      <c r="FI258" s="88">
        <v>0</v>
      </c>
      <c r="FJ258" s="88">
        <v>0</v>
      </c>
      <c r="FK258" s="88">
        <v>0</v>
      </c>
      <c r="FL258" s="88">
        <v>0</v>
      </c>
      <c r="FM258" s="88">
        <v>0</v>
      </c>
      <c r="FN258" s="88">
        <v>0</v>
      </c>
      <c r="FO258" s="88">
        <v>0</v>
      </c>
      <c r="FP258" s="88">
        <v>51324</v>
      </c>
      <c r="FQ258" s="88">
        <v>0</v>
      </c>
      <c r="FR258" s="88">
        <v>0</v>
      </c>
      <c r="FS258" s="88">
        <v>0</v>
      </c>
      <c r="FT258" s="88">
        <v>0</v>
      </c>
      <c r="FU258" s="88">
        <v>0</v>
      </c>
      <c r="FV258" s="88">
        <v>0</v>
      </c>
      <c r="FW258" s="88">
        <v>4978844</v>
      </c>
      <c r="FX258" s="88">
        <v>3349926</v>
      </c>
      <c r="FY258" s="88">
        <v>1628919</v>
      </c>
      <c r="FZ258" s="88">
        <v>1628919</v>
      </c>
      <c r="GA258" s="88">
        <v>65000</v>
      </c>
      <c r="GB258" s="88">
        <v>213888644</v>
      </c>
      <c r="GC258" s="88">
        <v>0</v>
      </c>
      <c r="GD258" s="88">
        <v>1</v>
      </c>
      <c r="GE258" s="93">
        <v>4927520</v>
      </c>
      <c r="GF258" s="93">
        <v>472</v>
      </c>
      <c r="GG258" s="93">
        <v>10439.66</v>
      </c>
      <c r="GH258" s="93">
        <v>179</v>
      </c>
      <c r="GI258" s="93">
        <v>10618.66</v>
      </c>
      <c r="GJ258" s="93">
        <v>463</v>
      </c>
      <c r="GK258" s="93">
        <v>4916440</v>
      </c>
      <c r="GL258" s="93">
        <v>11080</v>
      </c>
      <c r="GM258" s="93">
        <v>0</v>
      </c>
      <c r="GN258" s="93">
        <v>0</v>
      </c>
      <c r="GO258" s="93">
        <v>0</v>
      </c>
      <c r="GP258" s="93">
        <v>0</v>
      </c>
      <c r="GQ258" s="93">
        <v>0</v>
      </c>
      <c r="GR258" s="93">
        <v>0</v>
      </c>
      <c r="GS258" s="93">
        <v>95568</v>
      </c>
      <c r="GT258" s="93">
        <v>51324</v>
      </c>
      <c r="GU258" s="93">
        <v>0</v>
      </c>
      <c r="GV258" s="93">
        <v>0</v>
      </c>
      <c r="GW258" s="93">
        <v>0</v>
      </c>
      <c r="GX258" s="93">
        <v>0</v>
      </c>
      <c r="GY258" s="93">
        <v>0</v>
      </c>
      <c r="GZ258" s="93">
        <v>0</v>
      </c>
      <c r="HA258" s="93">
        <v>5074412</v>
      </c>
      <c r="HB258" s="93">
        <v>3408844</v>
      </c>
      <c r="HC258" s="93">
        <v>1665568</v>
      </c>
      <c r="HD258" s="93">
        <v>1665568</v>
      </c>
      <c r="HE258" s="93">
        <v>40000</v>
      </c>
      <c r="HF258" s="93">
        <v>224059359</v>
      </c>
      <c r="HG258" s="93">
        <v>0</v>
      </c>
      <c r="HH258" s="93">
        <v>0</v>
      </c>
      <c r="HI258" s="65">
        <v>4916440</v>
      </c>
      <c r="HJ258" s="65">
        <v>463</v>
      </c>
      <c r="HK258" s="65">
        <v>10618.66</v>
      </c>
      <c r="HL258" s="65">
        <v>0</v>
      </c>
      <c r="HM258" s="65">
        <v>10618.66</v>
      </c>
      <c r="HN258" s="65">
        <v>447</v>
      </c>
      <c r="HO258" s="65">
        <v>4746541</v>
      </c>
      <c r="HP258" s="65">
        <v>169899</v>
      </c>
      <c r="HQ258" s="65">
        <v>0</v>
      </c>
      <c r="HR258" s="65">
        <v>0</v>
      </c>
      <c r="HS258" s="65">
        <v>0</v>
      </c>
      <c r="HT258" s="65">
        <v>0</v>
      </c>
      <c r="HU258" s="65">
        <v>0</v>
      </c>
      <c r="HV258" s="65">
        <v>0</v>
      </c>
      <c r="HW258" s="65">
        <v>169899</v>
      </c>
      <c r="HX258" s="65">
        <v>51324</v>
      </c>
      <c r="HY258" s="65">
        <v>0</v>
      </c>
      <c r="HZ258" s="65">
        <v>46494</v>
      </c>
      <c r="IA258" s="65">
        <v>0</v>
      </c>
      <c r="IB258" s="65">
        <v>0</v>
      </c>
      <c r="IC258" s="65">
        <v>0</v>
      </c>
      <c r="ID258" s="65">
        <v>0</v>
      </c>
      <c r="IE258" s="65">
        <v>5184157</v>
      </c>
      <c r="IF258" s="65">
        <v>3346822</v>
      </c>
      <c r="IG258" s="65">
        <v>1837335</v>
      </c>
      <c r="IH258" s="65">
        <v>1839275</v>
      </c>
      <c r="II258" s="65">
        <v>0</v>
      </c>
      <c r="IJ258" s="65">
        <v>236696196</v>
      </c>
      <c r="IK258" s="65">
        <v>0</v>
      </c>
      <c r="IL258" s="65">
        <v>1940</v>
      </c>
      <c r="IM258" s="90">
        <v>4746541</v>
      </c>
      <c r="IN258" s="90">
        <v>447</v>
      </c>
      <c r="IO258" s="90">
        <v>10618.66</v>
      </c>
      <c r="IP258" s="90">
        <v>0</v>
      </c>
      <c r="IQ258" s="90">
        <v>10618.66</v>
      </c>
      <c r="IR258" s="90">
        <v>439</v>
      </c>
      <c r="IS258" s="90">
        <v>4661592</v>
      </c>
      <c r="IT258" s="90">
        <v>84949</v>
      </c>
      <c r="IU258" s="90">
        <v>0</v>
      </c>
      <c r="IV258" s="90">
        <v>0</v>
      </c>
      <c r="IW258" s="90">
        <v>0</v>
      </c>
      <c r="IX258" s="90">
        <v>0</v>
      </c>
      <c r="IY258" s="90">
        <v>300000</v>
      </c>
      <c r="IZ258" s="90">
        <v>0</v>
      </c>
      <c r="JA258" s="90">
        <v>84949</v>
      </c>
      <c r="JB258" s="90">
        <v>51324</v>
      </c>
      <c r="JC258" s="90">
        <v>0</v>
      </c>
      <c r="JD258" s="90">
        <v>0</v>
      </c>
      <c r="JE258" s="90">
        <v>0</v>
      </c>
      <c r="JF258" s="90">
        <v>0</v>
      </c>
      <c r="JG258" s="90">
        <v>33596</v>
      </c>
      <c r="JH258" s="90">
        <v>0</v>
      </c>
      <c r="JI258" s="90">
        <v>5216410</v>
      </c>
      <c r="JJ258" s="90">
        <v>3388084</v>
      </c>
      <c r="JK258" s="90">
        <v>1828326</v>
      </c>
      <c r="JL258" s="90">
        <v>1828326</v>
      </c>
      <c r="JM258" s="90">
        <v>504325</v>
      </c>
      <c r="JN258" s="90">
        <v>270295730</v>
      </c>
      <c r="JO258" s="90">
        <v>0</v>
      </c>
      <c r="JP258" s="90">
        <v>0</v>
      </c>
      <c r="JQ258" s="100">
        <v>4961592</v>
      </c>
      <c r="JR258" s="100">
        <v>439</v>
      </c>
      <c r="JS258" s="100">
        <v>11302.03</v>
      </c>
      <c r="JT258" s="100">
        <v>325</v>
      </c>
      <c r="JU258" s="100">
        <v>11627.03</v>
      </c>
      <c r="JV258" s="100">
        <v>437</v>
      </c>
      <c r="JW258" s="100">
        <v>5081012</v>
      </c>
      <c r="JX258" s="100">
        <v>0</v>
      </c>
      <c r="JY258" s="100">
        <v>0</v>
      </c>
      <c r="JZ258" s="100">
        <v>0</v>
      </c>
      <c r="KA258" s="100">
        <v>0</v>
      </c>
      <c r="KB258" s="100">
        <v>0</v>
      </c>
      <c r="KC258" s="100">
        <v>250000</v>
      </c>
      <c r="KD258" s="100">
        <v>0</v>
      </c>
      <c r="KE258" s="100">
        <v>23254</v>
      </c>
      <c r="KF258" s="100">
        <v>51324</v>
      </c>
      <c r="KG258" s="100">
        <v>451</v>
      </c>
      <c r="KH258" s="100">
        <v>0</v>
      </c>
      <c r="KI258" s="100">
        <v>0</v>
      </c>
      <c r="KJ258" s="100">
        <v>0</v>
      </c>
      <c r="KK258" s="100">
        <v>0</v>
      </c>
      <c r="KL258" s="100">
        <v>0</v>
      </c>
      <c r="KM258" s="100">
        <v>5406041</v>
      </c>
      <c r="KN258" s="100">
        <v>3738694</v>
      </c>
      <c r="KO258" s="100">
        <v>1667347</v>
      </c>
      <c r="KP258" s="100">
        <v>1667348</v>
      </c>
      <c r="KQ258" s="100">
        <v>665000</v>
      </c>
      <c r="KR258" s="100">
        <v>310219485</v>
      </c>
      <c r="KS258" s="100">
        <v>0</v>
      </c>
      <c r="KT258" s="100">
        <v>1</v>
      </c>
    </row>
    <row r="259" spans="1:306" x14ac:dyDescent="0.25">
      <c r="A259" s="61">
        <v>3983</v>
      </c>
      <c r="B259" s="61" t="s">
        <v>273</v>
      </c>
      <c r="C259" s="61">
        <v>11022871</v>
      </c>
      <c r="D259" s="61">
        <v>1202</v>
      </c>
      <c r="E259" s="61">
        <v>9170.44</v>
      </c>
      <c r="F259" s="61">
        <v>75</v>
      </c>
      <c r="G259" s="61">
        <v>9245.44</v>
      </c>
      <c r="H259" s="61">
        <v>1220</v>
      </c>
      <c r="I259" s="61">
        <v>11279437</v>
      </c>
      <c r="J259" s="61">
        <v>263</v>
      </c>
      <c r="K259" s="61">
        <v>0</v>
      </c>
      <c r="L259" s="61">
        <v>0</v>
      </c>
      <c r="M259" s="61">
        <v>0</v>
      </c>
      <c r="N259" s="61">
        <v>0</v>
      </c>
      <c r="O259" s="61">
        <v>0</v>
      </c>
      <c r="P259" s="61">
        <v>0</v>
      </c>
      <c r="Q259" s="61">
        <v>0</v>
      </c>
      <c r="R259" s="61">
        <v>0</v>
      </c>
      <c r="S259" s="61">
        <v>11289150</v>
      </c>
      <c r="T259" s="61">
        <v>7766803</v>
      </c>
      <c r="U259" s="61">
        <v>3522347</v>
      </c>
      <c r="V259" s="61">
        <v>3531592</v>
      </c>
      <c r="W259" s="61">
        <v>1113884</v>
      </c>
      <c r="X259" s="61">
        <v>11695</v>
      </c>
      <c r="Y259" s="61">
        <v>480614703</v>
      </c>
      <c r="Z259" s="61">
        <v>0</v>
      </c>
      <c r="AA259" s="61">
        <v>9245</v>
      </c>
      <c r="AB259" s="61">
        <v>0</v>
      </c>
      <c r="AC259" s="61">
        <v>874</v>
      </c>
      <c r="AD259" s="61">
        <v>8576</v>
      </c>
      <c r="AE259" s="94">
        <v>11279700</v>
      </c>
      <c r="AF259" s="94">
        <v>1220</v>
      </c>
      <c r="AG259" s="94">
        <v>9245.66</v>
      </c>
      <c r="AH259" s="94">
        <v>0</v>
      </c>
      <c r="AI259" s="94">
        <v>9245.66</v>
      </c>
      <c r="AJ259" s="94">
        <v>1252</v>
      </c>
      <c r="AK259" s="94">
        <v>11575566</v>
      </c>
      <c r="AL259" s="94">
        <v>0</v>
      </c>
      <c r="AM259" s="94">
        <v>206667</v>
      </c>
      <c r="AN259" s="94">
        <v>0</v>
      </c>
      <c r="AO259" s="94">
        <v>0</v>
      </c>
      <c r="AP259" s="94">
        <v>0</v>
      </c>
      <c r="AQ259" s="94">
        <v>0</v>
      </c>
      <c r="AR259" s="94">
        <v>0</v>
      </c>
      <c r="AS259" s="94">
        <v>0</v>
      </c>
      <c r="AT259" s="94">
        <v>0</v>
      </c>
      <c r="AU259" s="94">
        <v>11809970</v>
      </c>
      <c r="AV259" s="94">
        <v>8337122</v>
      </c>
      <c r="AW259" s="94">
        <v>3472848</v>
      </c>
      <c r="AX259" s="94">
        <v>3472848</v>
      </c>
      <c r="AY259" s="94">
        <v>1124844</v>
      </c>
      <c r="AZ259" s="94">
        <v>12455</v>
      </c>
      <c r="BA259" s="94">
        <v>475242124</v>
      </c>
      <c r="BB259" s="94">
        <v>0</v>
      </c>
      <c r="BC259" s="94">
        <v>0</v>
      </c>
      <c r="BD259" s="94">
        <v>0</v>
      </c>
      <c r="BE259" s="94">
        <v>0</v>
      </c>
      <c r="BF259" s="94">
        <v>0</v>
      </c>
      <c r="BG259" s="94">
        <v>27737</v>
      </c>
      <c r="BH259" s="94">
        <v>0</v>
      </c>
      <c r="BI259" s="94">
        <v>0</v>
      </c>
      <c r="BJ259" s="85">
        <v>11782233</v>
      </c>
      <c r="BK259" s="85">
        <v>1252</v>
      </c>
      <c r="BL259" s="85">
        <v>9410.73</v>
      </c>
      <c r="BM259" s="85">
        <v>0</v>
      </c>
      <c r="BN259" s="85">
        <v>9410.73</v>
      </c>
      <c r="BO259" s="85">
        <v>1272</v>
      </c>
      <c r="BP259" s="85">
        <v>11970449</v>
      </c>
      <c r="BQ259" s="85">
        <v>0</v>
      </c>
      <c r="BR259" s="85">
        <v>40977</v>
      </c>
      <c r="BS259" s="85">
        <v>0</v>
      </c>
      <c r="BT259" s="85">
        <v>0</v>
      </c>
      <c r="BU259" s="85">
        <v>0</v>
      </c>
      <c r="BV259" s="85">
        <v>0</v>
      </c>
      <c r="BW259" s="85">
        <v>0</v>
      </c>
      <c r="BX259" s="85">
        <v>0</v>
      </c>
      <c r="BY259" s="85">
        <v>0</v>
      </c>
      <c r="BZ259" s="85">
        <v>12066678</v>
      </c>
      <c r="CA259" s="85">
        <v>9004394</v>
      </c>
      <c r="CB259" s="85">
        <v>3062284</v>
      </c>
      <c r="CC259" s="85">
        <v>3062284</v>
      </c>
      <c r="CD259" s="85">
        <v>1718594</v>
      </c>
      <c r="CE259" s="85">
        <v>10377</v>
      </c>
      <c r="CF259" s="85">
        <v>494816396</v>
      </c>
      <c r="CG259" s="85">
        <v>0</v>
      </c>
      <c r="CH259" s="85">
        <v>0</v>
      </c>
      <c r="CI259" s="85">
        <v>0</v>
      </c>
      <c r="CJ259" s="85">
        <v>0</v>
      </c>
      <c r="CK259" s="85">
        <v>16699</v>
      </c>
      <c r="CL259" s="85">
        <v>38553</v>
      </c>
      <c r="CM259" s="85">
        <v>0</v>
      </c>
      <c r="CN259" s="85">
        <v>0</v>
      </c>
      <c r="CO259" s="91">
        <v>12011426</v>
      </c>
      <c r="CP259" s="91">
        <v>1272</v>
      </c>
      <c r="CQ259" s="91">
        <v>9442.94</v>
      </c>
      <c r="CR259" s="91">
        <v>0</v>
      </c>
      <c r="CS259" s="91">
        <v>9442.94</v>
      </c>
      <c r="CT259" s="91">
        <v>1300</v>
      </c>
      <c r="CU259" s="91">
        <v>12275822</v>
      </c>
      <c r="CV259" s="91">
        <v>0</v>
      </c>
      <c r="CW259" s="91">
        <v>69891</v>
      </c>
      <c r="CX259" s="91">
        <v>0</v>
      </c>
      <c r="CY259" s="91">
        <v>0</v>
      </c>
      <c r="CZ259" s="91">
        <v>0</v>
      </c>
      <c r="DA259" s="91">
        <v>0</v>
      </c>
      <c r="DB259" s="91">
        <v>0</v>
      </c>
      <c r="DC259" s="91">
        <v>0</v>
      </c>
      <c r="DD259" s="91">
        <v>0</v>
      </c>
      <c r="DE259" s="91">
        <v>12402795</v>
      </c>
      <c r="DF259" s="91">
        <v>8981871</v>
      </c>
      <c r="DG259" s="91">
        <v>3420924</v>
      </c>
      <c r="DH259" s="91">
        <v>3411481</v>
      </c>
      <c r="DI259" s="91">
        <v>1810404</v>
      </c>
      <c r="DJ259" s="91">
        <v>10530</v>
      </c>
      <c r="DK259" s="91">
        <v>507370268</v>
      </c>
      <c r="DL259" s="91">
        <v>9443</v>
      </c>
      <c r="DM259" s="91">
        <v>0</v>
      </c>
      <c r="DN259" s="91">
        <v>0</v>
      </c>
      <c r="DO259" s="91">
        <v>2315</v>
      </c>
      <c r="DP259" s="91">
        <v>15825</v>
      </c>
      <c r="DQ259" s="91">
        <v>38942</v>
      </c>
      <c r="DR259" s="91">
        <v>0</v>
      </c>
      <c r="DS259" s="91">
        <v>0</v>
      </c>
      <c r="DT259" s="91">
        <v>0</v>
      </c>
      <c r="DU259" s="92">
        <v>12345713</v>
      </c>
      <c r="DV259" s="92">
        <v>1300</v>
      </c>
      <c r="DW259" s="92">
        <v>9496.7000000000007</v>
      </c>
      <c r="DX259" s="92">
        <v>0</v>
      </c>
      <c r="DY259" s="92">
        <v>9496.7000000000007</v>
      </c>
      <c r="DZ259" s="92">
        <v>1302</v>
      </c>
      <c r="EA259" s="92">
        <v>12364703</v>
      </c>
      <c r="EB259" s="92">
        <v>0</v>
      </c>
      <c r="EC259" s="92">
        <v>130255</v>
      </c>
      <c r="ED259" s="92">
        <v>0</v>
      </c>
      <c r="EE259" s="92">
        <v>0</v>
      </c>
      <c r="EF259" s="92">
        <v>0</v>
      </c>
      <c r="EG259" s="92">
        <v>0</v>
      </c>
      <c r="EH259" s="92">
        <v>0</v>
      </c>
      <c r="EI259" s="92">
        <v>0</v>
      </c>
      <c r="EJ259" s="92">
        <v>0</v>
      </c>
      <c r="EK259" s="92">
        <v>12644356</v>
      </c>
      <c r="EL259" s="92">
        <v>9917391</v>
      </c>
      <c r="EM259" s="92">
        <v>2726965</v>
      </c>
      <c r="EN259" s="92">
        <v>2726965</v>
      </c>
      <c r="EO259" s="92">
        <v>2578594</v>
      </c>
      <c r="EP259" s="92">
        <v>10784</v>
      </c>
      <c r="EQ259" s="92">
        <v>525325811</v>
      </c>
      <c r="ER259" s="92">
        <v>0</v>
      </c>
      <c r="ES259" s="92">
        <v>0</v>
      </c>
      <c r="ET259" s="92">
        <v>0</v>
      </c>
      <c r="EU259" s="92">
        <v>10658</v>
      </c>
      <c r="EV259" s="92">
        <v>0</v>
      </c>
      <c r="EW259" s="92">
        <v>101447</v>
      </c>
      <c r="EX259" s="92">
        <v>0</v>
      </c>
      <c r="EY259" s="92">
        <v>0</v>
      </c>
      <c r="EZ259" s="92">
        <v>37293</v>
      </c>
      <c r="FA259" s="88">
        <v>12494958</v>
      </c>
      <c r="FB259" s="88">
        <v>1302</v>
      </c>
      <c r="FC259" s="88">
        <v>9596.74</v>
      </c>
      <c r="FD259" s="88">
        <v>175</v>
      </c>
      <c r="FE259" s="88">
        <v>9771.74</v>
      </c>
      <c r="FF259" s="88">
        <v>1329</v>
      </c>
      <c r="FG259" s="88">
        <v>12986642</v>
      </c>
      <c r="FH259" s="88">
        <v>0</v>
      </c>
      <c r="FI259" s="88">
        <v>0</v>
      </c>
      <c r="FJ259" s="88">
        <v>261934</v>
      </c>
      <c r="FK259" s="88">
        <v>0</v>
      </c>
      <c r="FL259" s="88">
        <v>0</v>
      </c>
      <c r="FM259" s="88">
        <v>0</v>
      </c>
      <c r="FN259" s="88">
        <v>0</v>
      </c>
      <c r="FO259" s="88">
        <v>0</v>
      </c>
      <c r="FP259" s="88">
        <v>0</v>
      </c>
      <c r="FQ259" s="88">
        <v>10851</v>
      </c>
      <c r="FR259" s="88">
        <v>0</v>
      </c>
      <c r="FS259" s="88">
        <v>0</v>
      </c>
      <c r="FT259" s="88">
        <v>0</v>
      </c>
      <c r="FU259" s="88">
        <v>157396</v>
      </c>
      <c r="FV259" s="88">
        <v>25446</v>
      </c>
      <c r="FW259" s="88">
        <v>13442269</v>
      </c>
      <c r="FX259" s="88">
        <v>9811647</v>
      </c>
      <c r="FY259" s="88">
        <v>3630622</v>
      </c>
      <c r="FZ259" s="88">
        <v>3728340</v>
      </c>
      <c r="GA259" s="88">
        <v>2110280</v>
      </c>
      <c r="GB259" s="88">
        <v>571617236</v>
      </c>
      <c r="GC259" s="88">
        <v>0</v>
      </c>
      <c r="GD259" s="88">
        <v>97718</v>
      </c>
      <c r="GE259" s="93">
        <v>13248576</v>
      </c>
      <c r="GF259" s="93">
        <v>1329</v>
      </c>
      <c r="GG259" s="93">
        <v>9968.83</v>
      </c>
      <c r="GH259" s="93">
        <v>179</v>
      </c>
      <c r="GI259" s="93">
        <v>10147.83</v>
      </c>
      <c r="GJ259" s="93">
        <v>1333</v>
      </c>
      <c r="GK259" s="93">
        <v>13527057</v>
      </c>
      <c r="GL259" s="93">
        <v>0</v>
      </c>
      <c r="GM259" s="93">
        <v>0</v>
      </c>
      <c r="GN259" s="93">
        <v>159819</v>
      </c>
      <c r="GO259" s="93">
        <v>0</v>
      </c>
      <c r="GP259" s="93">
        <v>0</v>
      </c>
      <c r="GQ259" s="93">
        <v>0</v>
      </c>
      <c r="GR259" s="93">
        <v>0</v>
      </c>
      <c r="GS259" s="93">
        <v>0</v>
      </c>
      <c r="GT259" s="93">
        <v>0</v>
      </c>
      <c r="GU259" s="93">
        <v>0</v>
      </c>
      <c r="GV259" s="93">
        <v>0</v>
      </c>
      <c r="GW259" s="93">
        <v>0</v>
      </c>
      <c r="GX259" s="93">
        <v>0</v>
      </c>
      <c r="GY259" s="93">
        <v>199572</v>
      </c>
      <c r="GZ259" s="93">
        <v>38931</v>
      </c>
      <c r="HA259" s="93">
        <v>13925379</v>
      </c>
      <c r="HB259" s="93">
        <v>10696192</v>
      </c>
      <c r="HC259" s="93">
        <v>3229187</v>
      </c>
      <c r="HD259" s="93">
        <v>3239335</v>
      </c>
      <c r="HE259" s="93">
        <v>2414636</v>
      </c>
      <c r="HF259" s="93">
        <v>586441872</v>
      </c>
      <c r="HG259" s="93">
        <v>0</v>
      </c>
      <c r="HH259" s="93">
        <v>10148</v>
      </c>
      <c r="HI259" s="65">
        <v>13686876</v>
      </c>
      <c r="HJ259" s="65">
        <v>1333</v>
      </c>
      <c r="HK259" s="65">
        <v>10267.719999999999</v>
      </c>
      <c r="HL259" s="65">
        <v>0</v>
      </c>
      <c r="HM259" s="65">
        <v>10267.719999999999</v>
      </c>
      <c r="HN259" s="65">
        <v>1346</v>
      </c>
      <c r="HO259" s="65">
        <v>13820351</v>
      </c>
      <c r="HP259" s="65">
        <v>0</v>
      </c>
      <c r="HQ259" s="65">
        <v>0</v>
      </c>
      <c r="HR259" s="65">
        <v>175431</v>
      </c>
      <c r="HS259" s="65">
        <v>0</v>
      </c>
      <c r="HT259" s="65">
        <v>0</v>
      </c>
      <c r="HU259" s="65">
        <v>0</v>
      </c>
      <c r="HV259" s="65">
        <v>0</v>
      </c>
      <c r="HW259" s="65">
        <v>0</v>
      </c>
      <c r="HX259" s="65">
        <v>0</v>
      </c>
      <c r="HY259" s="65">
        <v>0</v>
      </c>
      <c r="HZ259" s="65">
        <v>0</v>
      </c>
      <c r="IA259" s="65">
        <v>0</v>
      </c>
      <c r="IB259" s="65">
        <v>0</v>
      </c>
      <c r="IC259" s="65">
        <v>218382</v>
      </c>
      <c r="ID259" s="65">
        <v>26026</v>
      </c>
      <c r="IE259" s="65">
        <v>14240190</v>
      </c>
      <c r="IF259" s="65">
        <v>11487301</v>
      </c>
      <c r="IG259" s="65">
        <v>2752889</v>
      </c>
      <c r="IH259" s="65">
        <v>2742621</v>
      </c>
      <c r="II259" s="65">
        <v>2898000</v>
      </c>
      <c r="IJ259" s="65">
        <v>612985111</v>
      </c>
      <c r="IK259" s="65">
        <v>10268</v>
      </c>
      <c r="IL259" s="65">
        <v>0</v>
      </c>
      <c r="IM259" s="90">
        <v>13995782</v>
      </c>
      <c r="IN259" s="90">
        <v>1346</v>
      </c>
      <c r="IO259" s="90">
        <v>10398.049999999999</v>
      </c>
      <c r="IP259" s="90">
        <v>0</v>
      </c>
      <c r="IQ259" s="90">
        <v>10398.049999999999</v>
      </c>
      <c r="IR259" s="90">
        <v>1346</v>
      </c>
      <c r="IS259" s="90">
        <v>13995775</v>
      </c>
      <c r="IT259" s="90">
        <v>7</v>
      </c>
      <c r="IU259" s="90">
        <v>0</v>
      </c>
      <c r="IV259" s="90">
        <v>110364</v>
      </c>
      <c r="IW259" s="90">
        <v>0</v>
      </c>
      <c r="IX259" s="90">
        <v>0</v>
      </c>
      <c r="IY259" s="90">
        <v>0</v>
      </c>
      <c r="IZ259" s="90">
        <v>800000</v>
      </c>
      <c r="JA259" s="90">
        <v>0</v>
      </c>
      <c r="JB259" s="90">
        <v>0</v>
      </c>
      <c r="JC259" s="90">
        <v>0</v>
      </c>
      <c r="JD259" s="90">
        <v>12287</v>
      </c>
      <c r="JE259" s="90">
        <v>0</v>
      </c>
      <c r="JF259" s="90">
        <v>0</v>
      </c>
      <c r="JG259" s="90">
        <v>202545</v>
      </c>
      <c r="JH259" s="90">
        <v>21475</v>
      </c>
      <c r="JI259" s="90">
        <v>15142453</v>
      </c>
      <c r="JJ259" s="90">
        <v>11868078</v>
      </c>
      <c r="JK259" s="90">
        <v>3274375</v>
      </c>
      <c r="JL259" s="90">
        <v>3295164</v>
      </c>
      <c r="JM259" s="90">
        <v>2607000</v>
      </c>
      <c r="JN259" s="90">
        <v>724031672</v>
      </c>
      <c r="JO259" s="90">
        <v>0</v>
      </c>
      <c r="JP259" s="90">
        <v>20789</v>
      </c>
      <c r="JQ259" s="100">
        <v>14106139</v>
      </c>
      <c r="JR259" s="100">
        <v>1346</v>
      </c>
      <c r="JS259" s="100">
        <v>10480.040000000001</v>
      </c>
      <c r="JT259" s="100">
        <v>519.96</v>
      </c>
      <c r="JU259" s="100">
        <v>11000</v>
      </c>
      <c r="JV259" s="100">
        <v>1351</v>
      </c>
      <c r="JW259" s="100">
        <v>14861000</v>
      </c>
      <c r="JX259" s="100">
        <v>0</v>
      </c>
      <c r="JY259" s="100">
        <v>0</v>
      </c>
      <c r="JZ259" s="100">
        <v>62577</v>
      </c>
      <c r="KA259" s="100">
        <v>0</v>
      </c>
      <c r="KB259" s="100">
        <v>0</v>
      </c>
      <c r="KC259" s="100">
        <v>0</v>
      </c>
      <c r="KD259" s="100">
        <v>800000</v>
      </c>
      <c r="KE259" s="100">
        <v>0</v>
      </c>
      <c r="KF259" s="100">
        <v>0</v>
      </c>
      <c r="KG259" s="100">
        <v>0</v>
      </c>
      <c r="KH259" s="100">
        <v>0</v>
      </c>
      <c r="KI259" s="100">
        <v>0</v>
      </c>
      <c r="KJ259" s="100">
        <v>0</v>
      </c>
      <c r="KK259" s="100">
        <v>368701</v>
      </c>
      <c r="KL259" s="100">
        <v>55088</v>
      </c>
      <c r="KM259" s="100">
        <v>16147366</v>
      </c>
      <c r="KN259" s="100">
        <v>13103345</v>
      </c>
      <c r="KO259" s="100">
        <v>3044021</v>
      </c>
      <c r="KP259" s="100">
        <v>3055021</v>
      </c>
      <c r="KQ259" s="100">
        <v>3515000</v>
      </c>
      <c r="KR259" s="100">
        <v>806137505</v>
      </c>
      <c r="KS259" s="100">
        <v>0</v>
      </c>
      <c r="KT259" s="100">
        <v>11000</v>
      </c>
    </row>
    <row r="260" spans="1:306" x14ac:dyDescent="0.25">
      <c r="A260" s="61">
        <v>3514</v>
      </c>
      <c r="B260" s="61" t="s">
        <v>274</v>
      </c>
      <c r="C260" s="61">
        <v>3409049</v>
      </c>
      <c r="D260" s="61">
        <v>355</v>
      </c>
      <c r="E260" s="61">
        <v>9602.9500000000007</v>
      </c>
      <c r="F260" s="61">
        <v>75</v>
      </c>
      <c r="G260" s="61">
        <v>9677.9500000000007</v>
      </c>
      <c r="H260" s="61">
        <v>342</v>
      </c>
      <c r="I260" s="61">
        <v>3309859</v>
      </c>
      <c r="J260" s="61">
        <v>0</v>
      </c>
      <c r="K260" s="61">
        <v>13524</v>
      </c>
      <c r="L260" s="61">
        <v>0</v>
      </c>
      <c r="M260" s="61">
        <v>0</v>
      </c>
      <c r="N260" s="61">
        <v>0</v>
      </c>
      <c r="O260" s="61">
        <v>0</v>
      </c>
      <c r="P260" s="61">
        <v>0</v>
      </c>
      <c r="Q260" s="61">
        <v>125813</v>
      </c>
      <c r="R260" s="61">
        <v>0</v>
      </c>
      <c r="S260" s="61">
        <v>3548386</v>
      </c>
      <c r="T260" s="61">
        <v>948296</v>
      </c>
      <c r="U260" s="61">
        <v>2600090</v>
      </c>
      <c r="V260" s="61">
        <v>2600090</v>
      </c>
      <c r="W260" s="61">
        <v>304411</v>
      </c>
      <c r="X260" s="61">
        <v>1096</v>
      </c>
      <c r="Y260" s="61">
        <v>414999839</v>
      </c>
      <c r="Z260" s="61">
        <v>0</v>
      </c>
      <c r="AA260" s="61">
        <v>0</v>
      </c>
      <c r="AB260" s="61">
        <v>99190</v>
      </c>
      <c r="AC260" s="61">
        <v>0</v>
      </c>
      <c r="AD260" s="61">
        <v>0</v>
      </c>
      <c r="AE260" s="94">
        <v>3323383</v>
      </c>
      <c r="AF260" s="94">
        <v>342</v>
      </c>
      <c r="AG260" s="94">
        <v>9717.49</v>
      </c>
      <c r="AH260" s="94">
        <v>0</v>
      </c>
      <c r="AI260" s="94">
        <v>9717.49</v>
      </c>
      <c r="AJ260" s="94">
        <v>321</v>
      </c>
      <c r="AK260" s="94">
        <v>3119314</v>
      </c>
      <c r="AL260" s="94">
        <v>0</v>
      </c>
      <c r="AM260" s="94">
        <v>0</v>
      </c>
      <c r="AN260" s="94">
        <v>0</v>
      </c>
      <c r="AO260" s="94">
        <v>0</v>
      </c>
      <c r="AP260" s="94">
        <v>0</v>
      </c>
      <c r="AQ260" s="94">
        <v>0</v>
      </c>
      <c r="AR260" s="94">
        <v>0</v>
      </c>
      <c r="AS260" s="94">
        <v>204067</v>
      </c>
      <c r="AT260" s="94">
        <v>0</v>
      </c>
      <c r="AU260" s="94">
        <v>3531320</v>
      </c>
      <c r="AV260" s="94">
        <v>806538</v>
      </c>
      <c r="AW260" s="94">
        <v>2724782</v>
      </c>
      <c r="AX260" s="94">
        <v>2724782</v>
      </c>
      <c r="AY260" s="94">
        <v>296087</v>
      </c>
      <c r="AZ260" s="94">
        <v>1727</v>
      </c>
      <c r="BA260" s="94">
        <v>424697845</v>
      </c>
      <c r="BB260" s="94">
        <v>0</v>
      </c>
      <c r="BC260" s="94">
        <v>0</v>
      </c>
      <c r="BD260" s="94">
        <v>204069</v>
      </c>
      <c r="BE260" s="94">
        <v>0</v>
      </c>
      <c r="BF260" s="94">
        <v>3870</v>
      </c>
      <c r="BG260" s="94">
        <v>0</v>
      </c>
      <c r="BH260" s="94">
        <v>0</v>
      </c>
      <c r="BI260" s="94">
        <v>0</v>
      </c>
      <c r="BJ260" s="85">
        <v>3119314</v>
      </c>
      <c r="BK260" s="85">
        <v>321</v>
      </c>
      <c r="BL260" s="85">
        <v>9717.49</v>
      </c>
      <c r="BM260" s="85">
        <v>0</v>
      </c>
      <c r="BN260" s="85">
        <v>9717.49</v>
      </c>
      <c r="BO260" s="85">
        <v>302</v>
      </c>
      <c r="BP260" s="85">
        <v>2934682</v>
      </c>
      <c r="BQ260" s="85">
        <v>0</v>
      </c>
      <c r="BR260" s="85">
        <v>0</v>
      </c>
      <c r="BS260" s="85">
        <v>0</v>
      </c>
      <c r="BT260" s="85">
        <v>0</v>
      </c>
      <c r="BU260" s="85">
        <v>0</v>
      </c>
      <c r="BV260" s="85">
        <v>0</v>
      </c>
      <c r="BW260" s="85">
        <v>0</v>
      </c>
      <c r="BX260" s="85">
        <v>184632</v>
      </c>
      <c r="BY260" s="85">
        <v>0</v>
      </c>
      <c r="BZ260" s="85">
        <v>3306933</v>
      </c>
      <c r="CA260" s="85">
        <v>686684</v>
      </c>
      <c r="CB260" s="85">
        <v>2620249</v>
      </c>
      <c r="CC260" s="85">
        <v>2620249</v>
      </c>
      <c r="CD260" s="85">
        <v>287000</v>
      </c>
      <c r="CE260" s="85">
        <v>1348</v>
      </c>
      <c r="CF260" s="85">
        <v>438891262</v>
      </c>
      <c r="CG260" s="85">
        <v>0</v>
      </c>
      <c r="CH260" s="85">
        <v>0</v>
      </c>
      <c r="CI260" s="85">
        <v>184632</v>
      </c>
      <c r="CJ260" s="85">
        <v>0</v>
      </c>
      <c r="CK260" s="85">
        <v>2987</v>
      </c>
      <c r="CL260" s="85">
        <v>0</v>
      </c>
      <c r="CM260" s="85">
        <v>0</v>
      </c>
      <c r="CN260" s="85">
        <v>0</v>
      </c>
      <c r="CO260" s="91">
        <v>2934682</v>
      </c>
      <c r="CP260" s="91">
        <v>302</v>
      </c>
      <c r="CQ260" s="91">
        <v>9717.49</v>
      </c>
      <c r="CR260" s="91">
        <v>0</v>
      </c>
      <c r="CS260" s="91">
        <v>9717.49</v>
      </c>
      <c r="CT260" s="91">
        <v>292</v>
      </c>
      <c r="CU260" s="91">
        <v>2837507</v>
      </c>
      <c r="CV260" s="91">
        <v>0</v>
      </c>
      <c r="CW260" s="91">
        <v>0</v>
      </c>
      <c r="CX260" s="91">
        <v>0</v>
      </c>
      <c r="CY260" s="91">
        <v>0</v>
      </c>
      <c r="CZ260" s="91">
        <v>0</v>
      </c>
      <c r="DA260" s="91">
        <v>0</v>
      </c>
      <c r="DB260" s="91">
        <v>0</v>
      </c>
      <c r="DC260" s="91">
        <v>97175</v>
      </c>
      <c r="DD260" s="91">
        <v>0</v>
      </c>
      <c r="DE260" s="91">
        <v>3044064</v>
      </c>
      <c r="DF260" s="91">
        <v>583207</v>
      </c>
      <c r="DG260" s="91">
        <v>2460857</v>
      </c>
      <c r="DH260" s="91">
        <v>2460857</v>
      </c>
      <c r="DI260" s="91">
        <v>285000</v>
      </c>
      <c r="DJ260" s="91">
        <v>1368</v>
      </c>
      <c r="DK260" s="91">
        <v>449343607</v>
      </c>
      <c r="DL260" s="91">
        <v>0</v>
      </c>
      <c r="DM260" s="91">
        <v>0</v>
      </c>
      <c r="DN260" s="91">
        <v>97175</v>
      </c>
      <c r="DO260" s="91">
        <v>0</v>
      </c>
      <c r="DP260" s="91">
        <v>0</v>
      </c>
      <c r="DQ260" s="91">
        <v>0</v>
      </c>
      <c r="DR260" s="91">
        <v>0</v>
      </c>
      <c r="DS260" s="91">
        <v>0</v>
      </c>
      <c r="DT260" s="91">
        <v>12207</v>
      </c>
      <c r="DU260" s="92">
        <v>2837507</v>
      </c>
      <c r="DV260" s="92">
        <v>292</v>
      </c>
      <c r="DW260" s="92">
        <v>9717.49</v>
      </c>
      <c r="DX260" s="92">
        <v>0</v>
      </c>
      <c r="DY260" s="92">
        <v>9717.49</v>
      </c>
      <c r="DZ260" s="92">
        <v>282</v>
      </c>
      <c r="EA260" s="92">
        <v>2837507</v>
      </c>
      <c r="EB260" s="92">
        <v>0</v>
      </c>
      <c r="EC260" s="92">
        <v>0</v>
      </c>
      <c r="ED260" s="92">
        <v>0</v>
      </c>
      <c r="EE260" s="92">
        <v>0</v>
      </c>
      <c r="EF260" s="92">
        <v>0</v>
      </c>
      <c r="EG260" s="92">
        <v>0</v>
      </c>
      <c r="EH260" s="92">
        <v>0</v>
      </c>
      <c r="EI260" s="92">
        <v>97175</v>
      </c>
      <c r="EJ260" s="92">
        <v>0</v>
      </c>
      <c r="EK260" s="92">
        <v>2947113</v>
      </c>
      <c r="EL260" s="92">
        <v>502088</v>
      </c>
      <c r="EM260" s="92">
        <v>2445025</v>
      </c>
      <c r="EN260" s="92">
        <v>2445025</v>
      </c>
      <c r="EO260" s="92">
        <v>273779</v>
      </c>
      <c r="EP260" s="92">
        <v>1401</v>
      </c>
      <c r="EQ260" s="92">
        <v>469206172</v>
      </c>
      <c r="ER260" s="92">
        <v>0</v>
      </c>
      <c r="ES260" s="92">
        <v>0</v>
      </c>
      <c r="ET260" s="92">
        <v>97175</v>
      </c>
      <c r="EU260" s="92">
        <v>0</v>
      </c>
      <c r="EV260" s="92">
        <v>0</v>
      </c>
      <c r="EW260" s="92">
        <v>0</v>
      </c>
      <c r="EX260" s="92">
        <v>0</v>
      </c>
      <c r="EY260" s="92">
        <v>0</v>
      </c>
      <c r="EZ260" s="92">
        <v>12431</v>
      </c>
      <c r="FA260" s="88">
        <v>2740332</v>
      </c>
      <c r="FB260" s="88">
        <v>282</v>
      </c>
      <c r="FC260" s="88">
        <v>9717.49</v>
      </c>
      <c r="FD260" s="88">
        <v>175</v>
      </c>
      <c r="FE260" s="88">
        <v>9892.49</v>
      </c>
      <c r="FF260" s="88">
        <v>274</v>
      </c>
      <c r="FG260" s="88">
        <v>2710542</v>
      </c>
      <c r="FH260" s="88">
        <v>29790</v>
      </c>
      <c r="FI260" s="88">
        <v>0</v>
      </c>
      <c r="FJ260" s="88">
        <v>0</v>
      </c>
      <c r="FK260" s="88">
        <v>0</v>
      </c>
      <c r="FL260" s="88">
        <v>0</v>
      </c>
      <c r="FM260" s="88">
        <v>0</v>
      </c>
      <c r="FN260" s="88">
        <v>0</v>
      </c>
      <c r="FO260" s="88">
        <v>79140</v>
      </c>
      <c r="FP260" s="88">
        <v>0</v>
      </c>
      <c r="FQ260" s="88">
        <v>0</v>
      </c>
      <c r="FR260" s="88">
        <v>0</v>
      </c>
      <c r="FS260" s="88">
        <v>0</v>
      </c>
      <c r="FT260" s="88">
        <v>0</v>
      </c>
      <c r="FU260" s="88">
        <v>0</v>
      </c>
      <c r="FV260" s="88">
        <v>12723</v>
      </c>
      <c r="FW260" s="88">
        <v>2832195</v>
      </c>
      <c r="FX260" s="88">
        <v>439366</v>
      </c>
      <c r="FY260" s="88">
        <v>2392829</v>
      </c>
      <c r="FZ260" s="88">
        <v>2392829</v>
      </c>
      <c r="GA260" s="88">
        <v>271750</v>
      </c>
      <c r="GB260" s="88">
        <v>493704198</v>
      </c>
      <c r="GC260" s="88">
        <v>0</v>
      </c>
      <c r="GD260" s="88">
        <v>0</v>
      </c>
      <c r="GE260" s="93">
        <v>2710542</v>
      </c>
      <c r="GF260" s="93">
        <v>274</v>
      </c>
      <c r="GG260" s="93">
        <v>9892.49</v>
      </c>
      <c r="GH260" s="93">
        <v>179</v>
      </c>
      <c r="GI260" s="93">
        <v>10071.49</v>
      </c>
      <c r="GJ260" s="93">
        <v>258</v>
      </c>
      <c r="GK260" s="93">
        <v>2598444</v>
      </c>
      <c r="GL260" s="93">
        <v>112098</v>
      </c>
      <c r="GM260" s="93">
        <v>0</v>
      </c>
      <c r="GN260" s="93">
        <v>71887</v>
      </c>
      <c r="GO260" s="93">
        <v>0</v>
      </c>
      <c r="GP260" s="93">
        <v>0</v>
      </c>
      <c r="GQ260" s="93">
        <v>0</v>
      </c>
      <c r="GR260" s="93">
        <v>0</v>
      </c>
      <c r="GS260" s="93">
        <v>161144</v>
      </c>
      <c r="GT260" s="93">
        <v>0</v>
      </c>
      <c r="GU260" s="93">
        <v>0</v>
      </c>
      <c r="GV260" s="93">
        <v>0</v>
      </c>
      <c r="GW260" s="93">
        <v>0</v>
      </c>
      <c r="GX260" s="93">
        <v>0</v>
      </c>
      <c r="GY260" s="93">
        <v>0</v>
      </c>
      <c r="GZ260" s="93">
        <v>8300</v>
      </c>
      <c r="HA260" s="93">
        <v>2951873</v>
      </c>
      <c r="HB260" s="93">
        <v>387959</v>
      </c>
      <c r="HC260" s="93">
        <v>2563914</v>
      </c>
      <c r="HD260" s="93">
        <v>2563914</v>
      </c>
      <c r="HE260" s="93">
        <v>275500</v>
      </c>
      <c r="HF260" s="93">
        <v>526895527</v>
      </c>
      <c r="HG260" s="93">
        <v>0</v>
      </c>
      <c r="HH260" s="93">
        <v>0</v>
      </c>
      <c r="HI260" s="65">
        <v>2670331</v>
      </c>
      <c r="HJ260" s="65">
        <v>258</v>
      </c>
      <c r="HK260" s="65">
        <v>10350.120000000001</v>
      </c>
      <c r="HL260" s="65">
        <v>0</v>
      </c>
      <c r="HM260" s="65">
        <v>10350.120000000001</v>
      </c>
      <c r="HN260" s="65">
        <v>250</v>
      </c>
      <c r="HO260" s="65">
        <v>2587530</v>
      </c>
      <c r="HP260" s="65">
        <v>82801</v>
      </c>
      <c r="HQ260" s="65">
        <v>0</v>
      </c>
      <c r="HR260" s="65">
        <v>0</v>
      </c>
      <c r="HS260" s="65">
        <v>0</v>
      </c>
      <c r="HT260" s="65">
        <v>0</v>
      </c>
      <c r="HU260" s="65">
        <v>0</v>
      </c>
      <c r="HV260" s="65">
        <v>0</v>
      </c>
      <c r="HW260" s="65">
        <v>82801</v>
      </c>
      <c r="HX260" s="65">
        <v>0</v>
      </c>
      <c r="HY260" s="65">
        <v>0</v>
      </c>
      <c r="HZ260" s="65">
        <v>0</v>
      </c>
      <c r="IA260" s="65">
        <v>0</v>
      </c>
      <c r="IB260" s="65">
        <v>0</v>
      </c>
      <c r="IC260" s="65">
        <v>0</v>
      </c>
      <c r="ID260" s="65">
        <v>8336</v>
      </c>
      <c r="IE260" s="65">
        <v>2761468</v>
      </c>
      <c r="IF260" s="65">
        <v>327530</v>
      </c>
      <c r="IG260" s="65">
        <v>2433938</v>
      </c>
      <c r="IH260" s="65">
        <v>2433938</v>
      </c>
      <c r="II260" s="65">
        <v>275542</v>
      </c>
      <c r="IJ260" s="65">
        <v>547743788</v>
      </c>
      <c r="IK260" s="65">
        <v>0</v>
      </c>
      <c r="IL260" s="65">
        <v>0</v>
      </c>
      <c r="IM260" s="90">
        <v>2587530</v>
      </c>
      <c r="IN260" s="90">
        <v>250</v>
      </c>
      <c r="IO260" s="90">
        <v>10350.120000000001</v>
      </c>
      <c r="IP260" s="90">
        <v>0</v>
      </c>
      <c r="IQ260" s="90">
        <v>10350.120000000001</v>
      </c>
      <c r="IR260" s="90">
        <v>247</v>
      </c>
      <c r="IS260" s="90">
        <v>2556480</v>
      </c>
      <c r="IT260" s="90">
        <v>31050</v>
      </c>
      <c r="IU260" s="90">
        <v>0</v>
      </c>
      <c r="IV260" s="90">
        <v>0</v>
      </c>
      <c r="IW260" s="90">
        <v>0</v>
      </c>
      <c r="IX260" s="90">
        <v>0</v>
      </c>
      <c r="IY260" s="90">
        <v>0</v>
      </c>
      <c r="IZ260" s="90">
        <v>0</v>
      </c>
      <c r="JA260" s="90">
        <v>31050</v>
      </c>
      <c r="JB260" s="90">
        <v>0</v>
      </c>
      <c r="JC260" s="90">
        <v>0</v>
      </c>
      <c r="JD260" s="90">
        <v>0</v>
      </c>
      <c r="JE260" s="90">
        <v>0</v>
      </c>
      <c r="JF260" s="90">
        <v>0</v>
      </c>
      <c r="JG260" s="90">
        <v>25197</v>
      </c>
      <c r="JH260" s="90">
        <v>8399</v>
      </c>
      <c r="JI260" s="90">
        <v>2652176</v>
      </c>
      <c r="JJ260" s="90">
        <v>281198</v>
      </c>
      <c r="JK260" s="90">
        <v>2370978</v>
      </c>
      <c r="JL260" s="90">
        <v>2370978</v>
      </c>
      <c r="JM260" s="90">
        <v>271500</v>
      </c>
      <c r="JN260" s="90">
        <v>644752302</v>
      </c>
      <c r="JO260" s="90">
        <v>0</v>
      </c>
      <c r="JP260" s="90">
        <v>0</v>
      </c>
      <c r="JQ260" s="100">
        <v>2556480</v>
      </c>
      <c r="JR260" s="100">
        <v>247</v>
      </c>
      <c r="JS260" s="100">
        <v>10350.120000000001</v>
      </c>
      <c r="JT260" s="100">
        <v>649.88</v>
      </c>
      <c r="JU260" s="100">
        <v>11000</v>
      </c>
      <c r="JV260" s="100">
        <v>252</v>
      </c>
      <c r="JW260" s="100">
        <v>2772000</v>
      </c>
      <c r="JX260" s="100">
        <v>0</v>
      </c>
      <c r="JY260" s="100">
        <v>0</v>
      </c>
      <c r="JZ260" s="100">
        <v>0</v>
      </c>
      <c r="KA260" s="100">
        <v>0</v>
      </c>
      <c r="KB260" s="100">
        <v>0</v>
      </c>
      <c r="KC260" s="100">
        <v>0</v>
      </c>
      <c r="KD260" s="100">
        <v>0</v>
      </c>
      <c r="KE260" s="100">
        <v>0</v>
      </c>
      <c r="KF260" s="100">
        <v>0</v>
      </c>
      <c r="KG260" s="100">
        <v>0</v>
      </c>
      <c r="KH260" s="100">
        <v>0</v>
      </c>
      <c r="KI260" s="100">
        <v>0</v>
      </c>
      <c r="KJ260" s="100">
        <v>0</v>
      </c>
      <c r="KK260" s="100">
        <v>0</v>
      </c>
      <c r="KL260" s="100">
        <v>0</v>
      </c>
      <c r="KM260" s="100">
        <v>2772000</v>
      </c>
      <c r="KN260" s="100">
        <v>443199</v>
      </c>
      <c r="KO260" s="100">
        <v>2328801</v>
      </c>
      <c r="KP260" s="100">
        <v>2328801</v>
      </c>
      <c r="KQ260" s="100">
        <v>507111</v>
      </c>
      <c r="KR260" s="100">
        <v>751562083</v>
      </c>
      <c r="KS260" s="100">
        <v>0</v>
      </c>
      <c r="KT260" s="100">
        <v>0</v>
      </c>
    </row>
    <row r="261" spans="1:306" x14ac:dyDescent="0.25">
      <c r="A261" s="61">
        <v>616</v>
      </c>
      <c r="B261" s="61" t="s">
        <v>275</v>
      </c>
      <c r="C261" s="61">
        <v>2950815</v>
      </c>
      <c r="D261" s="61">
        <v>156</v>
      </c>
      <c r="E261" s="61">
        <v>18915.48</v>
      </c>
      <c r="F261" s="61">
        <v>75</v>
      </c>
      <c r="G261" s="61">
        <v>18990.48</v>
      </c>
      <c r="H261" s="61">
        <v>155</v>
      </c>
      <c r="I261" s="61">
        <v>2943524</v>
      </c>
      <c r="J261" s="61">
        <v>0</v>
      </c>
      <c r="K261" s="61">
        <v>0</v>
      </c>
      <c r="L261" s="61">
        <v>0</v>
      </c>
      <c r="M261" s="61">
        <v>0</v>
      </c>
      <c r="N261" s="61">
        <v>0</v>
      </c>
      <c r="O261" s="61">
        <v>0</v>
      </c>
      <c r="P261" s="61">
        <v>0</v>
      </c>
      <c r="Q261" s="61">
        <v>18990</v>
      </c>
      <c r="R261" s="61">
        <v>139327</v>
      </c>
      <c r="S261" s="61">
        <v>3109132</v>
      </c>
      <c r="T261" s="61">
        <v>9573</v>
      </c>
      <c r="U261" s="61">
        <v>3099559</v>
      </c>
      <c r="V261" s="61">
        <v>3099559</v>
      </c>
      <c r="W261" s="61">
        <v>273260</v>
      </c>
      <c r="X261" s="61">
        <v>268</v>
      </c>
      <c r="Y261" s="61">
        <v>1918172436</v>
      </c>
      <c r="Z261" s="61">
        <v>0</v>
      </c>
      <c r="AA261" s="61">
        <v>0</v>
      </c>
      <c r="AB261" s="61">
        <v>7291</v>
      </c>
      <c r="AC261" s="61">
        <v>0</v>
      </c>
      <c r="AD261" s="61">
        <v>0</v>
      </c>
      <c r="AE261" s="94">
        <v>2943524</v>
      </c>
      <c r="AF261" s="94">
        <v>155</v>
      </c>
      <c r="AG261" s="94">
        <v>18990.48</v>
      </c>
      <c r="AH261" s="94">
        <v>0</v>
      </c>
      <c r="AI261" s="94">
        <v>18990.48</v>
      </c>
      <c r="AJ261" s="94">
        <v>145</v>
      </c>
      <c r="AK261" s="94">
        <v>2753620</v>
      </c>
      <c r="AL261" s="94">
        <v>0</v>
      </c>
      <c r="AM261" s="94">
        <v>0</v>
      </c>
      <c r="AN261" s="94">
        <v>0</v>
      </c>
      <c r="AO261" s="94">
        <v>0</v>
      </c>
      <c r="AP261" s="94">
        <v>0</v>
      </c>
      <c r="AQ261" s="94">
        <v>0</v>
      </c>
      <c r="AR261" s="94">
        <v>0</v>
      </c>
      <c r="AS261" s="94">
        <v>189905</v>
      </c>
      <c r="AT261" s="94">
        <v>138163</v>
      </c>
      <c r="AU261" s="94">
        <v>3279258</v>
      </c>
      <c r="AV261" s="94">
        <v>0</v>
      </c>
      <c r="AW261" s="94">
        <v>3279258</v>
      </c>
      <c r="AX261" s="94">
        <v>3267192</v>
      </c>
      <c r="AY261" s="94">
        <v>179690</v>
      </c>
      <c r="AZ261" s="94">
        <v>232</v>
      </c>
      <c r="BA261" s="94">
        <v>1848733738</v>
      </c>
      <c r="BB261" s="94">
        <v>12066</v>
      </c>
      <c r="BC261" s="94">
        <v>0</v>
      </c>
      <c r="BD261" s="94">
        <v>189904</v>
      </c>
      <c r="BE261" s="94">
        <v>0</v>
      </c>
      <c r="BF261" s="94">
        <v>7666</v>
      </c>
      <c r="BG261" s="94">
        <v>0</v>
      </c>
      <c r="BH261" s="94">
        <v>0</v>
      </c>
      <c r="BI261" s="94">
        <v>0</v>
      </c>
      <c r="BJ261" s="85">
        <v>2753620</v>
      </c>
      <c r="BK261" s="85">
        <v>145</v>
      </c>
      <c r="BL261" s="85">
        <v>18990.48</v>
      </c>
      <c r="BM261" s="85">
        <v>0</v>
      </c>
      <c r="BN261" s="85">
        <v>18990.48</v>
      </c>
      <c r="BO261" s="85">
        <v>146</v>
      </c>
      <c r="BP261" s="85">
        <v>2772610</v>
      </c>
      <c r="BQ261" s="85">
        <v>0</v>
      </c>
      <c r="BR261" s="85">
        <v>0</v>
      </c>
      <c r="BS261" s="85">
        <v>0</v>
      </c>
      <c r="BT261" s="85">
        <v>0</v>
      </c>
      <c r="BU261" s="85">
        <v>0</v>
      </c>
      <c r="BV261" s="85">
        <v>0</v>
      </c>
      <c r="BW261" s="85">
        <v>0</v>
      </c>
      <c r="BX261" s="85">
        <v>0</v>
      </c>
      <c r="BY261" s="85">
        <v>130093</v>
      </c>
      <c r="BZ261" s="85">
        <v>2902703</v>
      </c>
      <c r="CA261" s="85">
        <v>0</v>
      </c>
      <c r="CB261" s="85">
        <v>2902703</v>
      </c>
      <c r="CC261" s="85">
        <v>2902703</v>
      </c>
      <c r="CD261" s="85">
        <v>181053</v>
      </c>
      <c r="CE261" s="85">
        <v>164</v>
      </c>
      <c r="CF261" s="85">
        <v>1846100556</v>
      </c>
      <c r="CG261" s="85">
        <v>0</v>
      </c>
      <c r="CH261" s="85">
        <v>0</v>
      </c>
      <c r="CI261" s="85">
        <v>0</v>
      </c>
      <c r="CJ261" s="85">
        <v>0</v>
      </c>
      <c r="CK261" s="85">
        <v>0</v>
      </c>
      <c r="CL261" s="85">
        <v>0</v>
      </c>
      <c r="CM261" s="85">
        <v>0</v>
      </c>
      <c r="CN261" s="85">
        <v>0</v>
      </c>
      <c r="CO261" s="91">
        <v>2772610</v>
      </c>
      <c r="CP261" s="91">
        <v>146</v>
      </c>
      <c r="CQ261" s="91">
        <v>18990.48</v>
      </c>
      <c r="CR261" s="91">
        <v>0</v>
      </c>
      <c r="CS261" s="91">
        <v>18990.48</v>
      </c>
      <c r="CT261" s="91">
        <v>140</v>
      </c>
      <c r="CU261" s="91">
        <v>2658667</v>
      </c>
      <c r="CV261" s="91">
        <v>0</v>
      </c>
      <c r="CW261" s="91">
        <v>0</v>
      </c>
      <c r="CX261" s="91">
        <v>0</v>
      </c>
      <c r="CY261" s="91">
        <v>0</v>
      </c>
      <c r="CZ261" s="91">
        <v>0</v>
      </c>
      <c r="DA261" s="91">
        <v>0</v>
      </c>
      <c r="DB261" s="91">
        <v>0</v>
      </c>
      <c r="DC261" s="91">
        <v>113943</v>
      </c>
      <c r="DD261" s="91">
        <v>132687</v>
      </c>
      <c r="DE261" s="91">
        <v>3019240</v>
      </c>
      <c r="DF261" s="91">
        <v>0</v>
      </c>
      <c r="DG261" s="91">
        <v>3019240</v>
      </c>
      <c r="DH261" s="91">
        <v>3019240</v>
      </c>
      <c r="DI261" s="91">
        <v>182040</v>
      </c>
      <c r="DJ261" s="91">
        <v>166</v>
      </c>
      <c r="DK261" s="91">
        <v>1883755413</v>
      </c>
      <c r="DL261" s="91">
        <v>0</v>
      </c>
      <c r="DM261" s="91">
        <v>0</v>
      </c>
      <c r="DN261" s="91">
        <v>113943</v>
      </c>
      <c r="DO261" s="91">
        <v>0</v>
      </c>
      <c r="DP261" s="91">
        <v>0</v>
      </c>
      <c r="DQ261" s="91">
        <v>0</v>
      </c>
      <c r="DR261" s="91">
        <v>0</v>
      </c>
      <c r="DS261" s="91">
        <v>0</v>
      </c>
      <c r="DT261" s="91">
        <v>0</v>
      </c>
      <c r="DU261" s="92">
        <v>2658667</v>
      </c>
      <c r="DV261" s="92">
        <v>140</v>
      </c>
      <c r="DW261" s="92">
        <v>18990.48</v>
      </c>
      <c r="DX261" s="92">
        <v>0</v>
      </c>
      <c r="DY261" s="92">
        <v>18990.48</v>
      </c>
      <c r="DZ261" s="92">
        <v>137</v>
      </c>
      <c r="EA261" s="92">
        <v>2658667</v>
      </c>
      <c r="EB261" s="92">
        <v>0</v>
      </c>
      <c r="EC261" s="92">
        <v>0</v>
      </c>
      <c r="ED261" s="92">
        <v>0</v>
      </c>
      <c r="EE261" s="92">
        <v>0</v>
      </c>
      <c r="EF261" s="92">
        <v>0</v>
      </c>
      <c r="EG261" s="92">
        <v>0</v>
      </c>
      <c r="EH261" s="92">
        <v>0</v>
      </c>
      <c r="EI261" s="92">
        <v>56971</v>
      </c>
      <c r="EJ261" s="92">
        <v>193563</v>
      </c>
      <c r="EK261" s="92">
        <v>2916256</v>
      </c>
      <c r="EL261" s="92">
        <v>214</v>
      </c>
      <c r="EM261" s="92">
        <v>2916042</v>
      </c>
      <c r="EN261" s="92">
        <v>2916041</v>
      </c>
      <c r="EO261" s="92">
        <v>100000</v>
      </c>
      <c r="EP261" s="92">
        <v>170</v>
      </c>
      <c r="EQ261" s="92">
        <v>1915819311</v>
      </c>
      <c r="ER261" s="92">
        <v>1</v>
      </c>
      <c r="ES261" s="92">
        <v>0</v>
      </c>
      <c r="ET261" s="92">
        <v>56971</v>
      </c>
      <c r="EU261" s="92">
        <v>0</v>
      </c>
      <c r="EV261" s="92">
        <v>7055</v>
      </c>
      <c r="EW261" s="92">
        <v>0</v>
      </c>
      <c r="EX261" s="92">
        <v>0</v>
      </c>
      <c r="EY261" s="92">
        <v>0</v>
      </c>
      <c r="EZ261" s="92">
        <v>0</v>
      </c>
      <c r="FA261" s="88">
        <v>2601696</v>
      </c>
      <c r="FB261" s="88">
        <v>137</v>
      </c>
      <c r="FC261" s="88">
        <v>18990.48</v>
      </c>
      <c r="FD261" s="88">
        <v>175</v>
      </c>
      <c r="FE261" s="88">
        <v>19165.48</v>
      </c>
      <c r="FF261" s="88">
        <v>130</v>
      </c>
      <c r="FG261" s="88">
        <v>2491512</v>
      </c>
      <c r="FH261" s="88">
        <v>110184</v>
      </c>
      <c r="FI261" s="88">
        <v>0</v>
      </c>
      <c r="FJ261" s="88">
        <v>60701</v>
      </c>
      <c r="FK261" s="88">
        <v>0</v>
      </c>
      <c r="FL261" s="88">
        <v>0</v>
      </c>
      <c r="FM261" s="88">
        <v>0</v>
      </c>
      <c r="FN261" s="88">
        <v>0</v>
      </c>
      <c r="FO261" s="88">
        <v>134158</v>
      </c>
      <c r="FP261" s="88">
        <v>197164</v>
      </c>
      <c r="FQ261" s="88">
        <v>0</v>
      </c>
      <c r="FR261" s="88">
        <v>0</v>
      </c>
      <c r="FS261" s="88">
        <v>0</v>
      </c>
      <c r="FT261" s="88">
        <v>0</v>
      </c>
      <c r="FU261" s="88">
        <v>0</v>
      </c>
      <c r="FV261" s="88">
        <v>0</v>
      </c>
      <c r="FW261" s="88">
        <v>2993719</v>
      </c>
      <c r="FX261" s="88">
        <v>175</v>
      </c>
      <c r="FY261" s="88">
        <v>2993544</v>
      </c>
      <c r="FZ261" s="88">
        <v>2993543</v>
      </c>
      <c r="GA261" s="88">
        <v>100001</v>
      </c>
      <c r="GB261" s="88">
        <v>1940525540</v>
      </c>
      <c r="GC261" s="88">
        <v>1</v>
      </c>
      <c r="GD261" s="88">
        <v>0</v>
      </c>
      <c r="GE261" s="93">
        <v>2552213</v>
      </c>
      <c r="GF261" s="93">
        <v>130</v>
      </c>
      <c r="GG261" s="93">
        <v>19632.41</v>
      </c>
      <c r="GH261" s="93">
        <v>179</v>
      </c>
      <c r="GI261" s="93">
        <v>19811.41</v>
      </c>
      <c r="GJ261" s="93">
        <v>128</v>
      </c>
      <c r="GK261" s="93">
        <v>2535860</v>
      </c>
      <c r="GL261" s="93">
        <v>16353</v>
      </c>
      <c r="GM261" s="93">
        <v>0</v>
      </c>
      <c r="GN261" s="93">
        <v>0</v>
      </c>
      <c r="GO261" s="93">
        <v>0</v>
      </c>
      <c r="GP261" s="93">
        <v>0</v>
      </c>
      <c r="GQ261" s="93">
        <v>0</v>
      </c>
      <c r="GR261" s="93">
        <v>0</v>
      </c>
      <c r="GS261" s="93">
        <v>39623</v>
      </c>
      <c r="GT261" s="93">
        <v>196839</v>
      </c>
      <c r="GU261" s="93">
        <v>0</v>
      </c>
      <c r="GV261" s="93">
        <v>0</v>
      </c>
      <c r="GW261" s="93">
        <v>0</v>
      </c>
      <c r="GX261" s="93">
        <v>0</v>
      </c>
      <c r="GY261" s="93">
        <v>0</v>
      </c>
      <c r="GZ261" s="93">
        <v>0</v>
      </c>
      <c r="HA261" s="93">
        <v>2788675</v>
      </c>
      <c r="HB261" s="93">
        <v>170</v>
      </c>
      <c r="HC261" s="93">
        <v>2788505</v>
      </c>
      <c r="HD261" s="93">
        <v>2788505</v>
      </c>
      <c r="HE261" s="93">
        <v>100000</v>
      </c>
      <c r="HF261" s="93">
        <v>1965375671</v>
      </c>
      <c r="HG261" s="93">
        <v>0</v>
      </c>
      <c r="HH261" s="93">
        <v>0</v>
      </c>
      <c r="HI261" s="65">
        <v>2535860</v>
      </c>
      <c r="HJ261" s="65">
        <v>128</v>
      </c>
      <c r="HK261" s="65">
        <v>19811.41</v>
      </c>
      <c r="HL261" s="65">
        <v>0</v>
      </c>
      <c r="HM261" s="65">
        <v>19811.41</v>
      </c>
      <c r="HN261" s="65">
        <v>127</v>
      </c>
      <c r="HO261" s="65">
        <v>2516049</v>
      </c>
      <c r="HP261" s="65">
        <v>19811</v>
      </c>
      <c r="HQ261" s="65">
        <v>0</v>
      </c>
      <c r="HR261" s="65">
        <v>0</v>
      </c>
      <c r="HS261" s="65">
        <v>0</v>
      </c>
      <c r="HT261" s="65">
        <v>0</v>
      </c>
      <c r="HU261" s="65">
        <v>0</v>
      </c>
      <c r="HV261" s="65">
        <v>0</v>
      </c>
      <c r="HW261" s="65">
        <v>19811</v>
      </c>
      <c r="HX261" s="65">
        <v>197057</v>
      </c>
      <c r="HY261" s="65">
        <v>0</v>
      </c>
      <c r="HZ261" s="65">
        <v>0</v>
      </c>
      <c r="IA261" s="65">
        <v>0</v>
      </c>
      <c r="IB261" s="65">
        <v>0</v>
      </c>
      <c r="IC261" s="65">
        <v>0</v>
      </c>
      <c r="ID261" s="65">
        <v>0</v>
      </c>
      <c r="IE261" s="65">
        <v>2752728</v>
      </c>
      <c r="IF261" s="65">
        <v>175</v>
      </c>
      <c r="IG261" s="65">
        <v>2752553</v>
      </c>
      <c r="IH261" s="65">
        <v>2752553</v>
      </c>
      <c r="II261" s="65">
        <v>100000</v>
      </c>
      <c r="IJ261" s="65">
        <v>2080753733</v>
      </c>
      <c r="IK261" s="65">
        <v>0</v>
      </c>
      <c r="IL261" s="65">
        <v>0</v>
      </c>
      <c r="IM261" s="90">
        <v>2516049</v>
      </c>
      <c r="IN261" s="90">
        <v>127</v>
      </c>
      <c r="IO261" s="90">
        <v>19811.41</v>
      </c>
      <c r="IP261" s="90">
        <v>0</v>
      </c>
      <c r="IQ261" s="90">
        <v>19811.41</v>
      </c>
      <c r="IR261" s="90">
        <v>130</v>
      </c>
      <c r="IS261" s="90">
        <v>2575483</v>
      </c>
      <c r="IT261" s="90">
        <v>0</v>
      </c>
      <c r="IU261" s="90">
        <v>0</v>
      </c>
      <c r="IV261" s="90">
        <v>0</v>
      </c>
      <c r="IW261" s="90">
        <v>0</v>
      </c>
      <c r="IX261" s="90">
        <v>0</v>
      </c>
      <c r="IY261" s="90">
        <v>0</v>
      </c>
      <c r="IZ261" s="90">
        <v>0</v>
      </c>
      <c r="JA261" s="90">
        <v>0</v>
      </c>
      <c r="JB261" s="90">
        <v>197601</v>
      </c>
      <c r="JC261" s="90">
        <v>0</v>
      </c>
      <c r="JD261" s="90">
        <v>11422</v>
      </c>
      <c r="JE261" s="90">
        <v>0</v>
      </c>
      <c r="JF261" s="90">
        <v>0</v>
      </c>
      <c r="JG261" s="90">
        <v>30236</v>
      </c>
      <c r="JH261" s="90">
        <v>0</v>
      </c>
      <c r="JI261" s="90">
        <v>2814742</v>
      </c>
      <c r="JJ261" s="90">
        <v>175</v>
      </c>
      <c r="JK261" s="90">
        <v>2814567</v>
      </c>
      <c r="JL261" s="90">
        <v>2814567</v>
      </c>
      <c r="JM261" s="90">
        <v>100000</v>
      </c>
      <c r="JN261" s="90">
        <v>2433325116</v>
      </c>
      <c r="JO261" s="90">
        <v>0</v>
      </c>
      <c r="JP261" s="90">
        <v>0</v>
      </c>
      <c r="JQ261" s="100">
        <v>2575483</v>
      </c>
      <c r="JR261" s="100">
        <v>130</v>
      </c>
      <c r="JS261" s="100">
        <v>19811.41</v>
      </c>
      <c r="JT261" s="100">
        <v>325</v>
      </c>
      <c r="JU261" s="100">
        <v>20136.41</v>
      </c>
      <c r="JV261" s="100">
        <v>129</v>
      </c>
      <c r="JW261" s="100">
        <v>2597597</v>
      </c>
      <c r="JX261" s="100">
        <v>0</v>
      </c>
      <c r="JY261" s="100">
        <v>0</v>
      </c>
      <c r="JZ261" s="100">
        <v>0</v>
      </c>
      <c r="KA261" s="100">
        <v>0</v>
      </c>
      <c r="KB261" s="100">
        <v>0</v>
      </c>
      <c r="KC261" s="100">
        <v>0</v>
      </c>
      <c r="KD261" s="100">
        <v>0</v>
      </c>
      <c r="KE261" s="100">
        <v>20136</v>
      </c>
      <c r="KF261" s="100">
        <v>197301</v>
      </c>
      <c r="KG261" s="100">
        <v>3119</v>
      </c>
      <c r="KH261" s="100">
        <v>0</v>
      </c>
      <c r="KI261" s="100">
        <v>0</v>
      </c>
      <c r="KJ261" s="100">
        <v>0</v>
      </c>
      <c r="KK261" s="100">
        <v>19786</v>
      </c>
      <c r="KL261" s="100">
        <v>0</v>
      </c>
      <c r="KM261" s="100">
        <v>2837939</v>
      </c>
      <c r="KN261" s="100">
        <v>175</v>
      </c>
      <c r="KO261" s="100">
        <v>2837764</v>
      </c>
      <c r="KP261" s="100">
        <v>2837764</v>
      </c>
      <c r="KQ261" s="100">
        <v>100000</v>
      </c>
      <c r="KR261" s="100">
        <v>2883452250</v>
      </c>
      <c r="KS261" s="100">
        <v>0</v>
      </c>
      <c r="KT261" s="100">
        <v>0</v>
      </c>
    </row>
    <row r="262" spans="1:306" x14ac:dyDescent="0.25">
      <c r="A262" s="61">
        <v>1945</v>
      </c>
      <c r="B262" s="61" t="s">
        <v>276</v>
      </c>
      <c r="C262" s="61">
        <v>8256473</v>
      </c>
      <c r="D262" s="61">
        <v>839</v>
      </c>
      <c r="E262" s="61">
        <v>9840.85</v>
      </c>
      <c r="F262" s="61">
        <v>75</v>
      </c>
      <c r="G262" s="61">
        <v>9915.85</v>
      </c>
      <c r="H262" s="61">
        <v>824</v>
      </c>
      <c r="I262" s="61">
        <v>8170660</v>
      </c>
      <c r="J262" s="61">
        <v>0</v>
      </c>
      <c r="K262" s="61">
        <v>0</v>
      </c>
      <c r="L262" s="61">
        <v>0</v>
      </c>
      <c r="M262" s="61">
        <v>0</v>
      </c>
      <c r="N262" s="61">
        <v>0</v>
      </c>
      <c r="O262" s="61">
        <v>0</v>
      </c>
      <c r="P262" s="61">
        <v>0</v>
      </c>
      <c r="Q262" s="61">
        <v>148738</v>
      </c>
      <c r="R262" s="61">
        <v>0</v>
      </c>
      <c r="S262" s="61">
        <v>8407113</v>
      </c>
      <c r="T262" s="61">
        <v>2708596</v>
      </c>
      <c r="U262" s="61">
        <v>5698517</v>
      </c>
      <c r="V262" s="61">
        <v>5696612</v>
      </c>
      <c r="W262" s="61">
        <v>916798</v>
      </c>
      <c r="X262" s="61">
        <v>16119</v>
      </c>
      <c r="Y262" s="61">
        <v>559086539</v>
      </c>
      <c r="Z262" s="61">
        <v>1905</v>
      </c>
      <c r="AA262" s="61">
        <v>0</v>
      </c>
      <c r="AB262" s="61">
        <v>85813</v>
      </c>
      <c r="AC262" s="61">
        <v>0</v>
      </c>
      <c r="AD262" s="61">
        <v>1902</v>
      </c>
      <c r="AE262" s="94">
        <v>8170660</v>
      </c>
      <c r="AF262" s="94">
        <v>824</v>
      </c>
      <c r="AG262" s="94">
        <v>9915.85</v>
      </c>
      <c r="AH262" s="94">
        <v>0</v>
      </c>
      <c r="AI262" s="94">
        <v>9915.85</v>
      </c>
      <c r="AJ262" s="94">
        <v>821</v>
      </c>
      <c r="AK262" s="94">
        <v>8140913</v>
      </c>
      <c r="AL262" s="94">
        <v>0</v>
      </c>
      <c r="AM262" s="94">
        <v>0</v>
      </c>
      <c r="AN262" s="94">
        <v>0</v>
      </c>
      <c r="AO262" s="94">
        <v>0</v>
      </c>
      <c r="AP262" s="94">
        <v>0</v>
      </c>
      <c r="AQ262" s="94">
        <v>0</v>
      </c>
      <c r="AR262" s="94">
        <v>0</v>
      </c>
      <c r="AS262" s="94">
        <v>29748</v>
      </c>
      <c r="AT262" s="94">
        <v>0</v>
      </c>
      <c r="AU262" s="94">
        <v>8210324</v>
      </c>
      <c r="AV262" s="94">
        <v>3003318</v>
      </c>
      <c r="AW262" s="94">
        <v>5207006</v>
      </c>
      <c r="AX262" s="94">
        <v>5207006</v>
      </c>
      <c r="AY262" s="94">
        <v>895000</v>
      </c>
      <c r="AZ262" s="94">
        <v>12122</v>
      </c>
      <c r="BA262" s="94">
        <v>568001105</v>
      </c>
      <c r="BB262" s="94">
        <v>0</v>
      </c>
      <c r="BC262" s="94">
        <v>0</v>
      </c>
      <c r="BD262" s="94">
        <v>29747</v>
      </c>
      <c r="BE262" s="94">
        <v>0</v>
      </c>
      <c r="BF262" s="94">
        <v>0</v>
      </c>
      <c r="BG262" s="94">
        <v>9916</v>
      </c>
      <c r="BH262" s="94">
        <v>0</v>
      </c>
      <c r="BI262" s="94">
        <v>0</v>
      </c>
      <c r="BJ262" s="85">
        <v>8140913</v>
      </c>
      <c r="BK262" s="85">
        <v>821</v>
      </c>
      <c r="BL262" s="85">
        <v>9915.85</v>
      </c>
      <c r="BM262" s="85">
        <v>0</v>
      </c>
      <c r="BN262" s="85">
        <v>9915.85</v>
      </c>
      <c r="BO262" s="85">
        <v>810</v>
      </c>
      <c r="BP262" s="85">
        <v>8031839</v>
      </c>
      <c r="BQ262" s="85">
        <v>0</v>
      </c>
      <c r="BR262" s="85">
        <v>0</v>
      </c>
      <c r="BS262" s="85">
        <v>0</v>
      </c>
      <c r="BT262" s="85">
        <v>0</v>
      </c>
      <c r="BU262" s="85">
        <v>0</v>
      </c>
      <c r="BV262" s="85">
        <v>0</v>
      </c>
      <c r="BW262" s="85">
        <v>0</v>
      </c>
      <c r="BX262" s="85">
        <v>109074</v>
      </c>
      <c r="BY262" s="85">
        <v>116886</v>
      </c>
      <c r="BZ262" s="85">
        <v>8379812</v>
      </c>
      <c r="CA262" s="85">
        <v>3205735</v>
      </c>
      <c r="CB262" s="85">
        <v>5174077</v>
      </c>
      <c r="CC262" s="85">
        <v>5174077</v>
      </c>
      <c r="CD262" s="85">
        <v>897465</v>
      </c>
      <c r="CE262" s="85">
        <v>9506</v>
      </c>
      <c r="CF262" s="85">
        <v>588389211</v>
      </c>
      <c r="CG262" s="85">
        <v>0</v>
      </c>
      <c r="CH262" s="85">
        <v>0</v>
      </c>
      <c r="CI262" s="85">
        <v>109074</v>
      </c>
      <c r="CJ262" s="85">
        <v>0</v>
      </c>
      <c r="CK262" s="85">
        <v>1955</v>
      </c>
      <c r="CL262" s="85">
        <v>10985</v>
      </c>
      <c r="CM262" s="85">
        <v>0</v>
      </c>
      <c r="CN262" s="85">
        <v>0</v>
      </c>
      <c r="CO262" s="91">
        <v>8031838</v>
      </c>
      <c r="CP262" s="91">
        <v>810</v>
      </c>
      <c r="CQ262" s="91">
        <v>9915.85</v>
      </c>
      <c r="CR262" s="91">
        <v>0</v>
      </c>
      <c r="CS262" s="91">
        <v>9915.85</v>
      </c>
      <c r="CT262" s="91">
        <v>809</v>
      </c>
      <c r="CU262" s="91">
        <v>8021923</v>
      </c>
      <c r="CV262" s="91">
        <v>0</v>
      </c>
      <c r="CW262" s="91">
        <v>0</v>
      </c>
      <c r="CX262" s="91">
        <v>0</v>
      </c>
      <c r="CY262" s="91">
        <v>0</v>
      </c>
      <c r="CZ262" s="91">
        <v>0</v>
      </c>
      <c r="DA262" s="91">
        <v>0</v>
      </c>
      <c r="DB262" s="91">
        <v>0</v>
      </c>
      <c r="DC262" s="91">
        <v>9916</v>
      </c>
      <c r="DD262" s="91">
        <v>116763</v>
      </c>
      <c r="DE262" s="91">
        <v>8173577</v>
      </c>
      <c r="DF262" s="91">
        <v>2972081</v>
      </c>
      <c r="DG262" s="91">
        <v>5201496</v>
      </c>
      <c r="DH262" s="91">
        <v>5201496</v>
      </c>
      <c r="DI262" s="91">
        <v>897715</v>
      </c>
      <c r="DJ262" s="91">
        <v>9646</v>
      </c>
      <c r="DK262" s="91">
        <v>605153299</v>
      </c>
      <c r="DL262" s="91">
        <v>0</v>
      </c>
      <c r="DM262" s="91">
        <v>0</v>
      </c>
      <c r="DN262" s="91">
        <v>9915</v>
      </c>
      <c r="DO262" s="91">
        <v>0</v>
      </c>
      <c r="DP262" s="91">
        <v>0</v>
      </c>
      <c r="DQ262" s="91">
        <v>15060</v>
      </c>
      <c r="DR262" s="91">
        <v>0</v>
      </c>
      <c r="DS262" s="91">
        <v>0</v>
      </c>
      <c r="DT262" s="91">
        <v>0</v>
      </c>
      <c r="DU262" s="92">
        <v>8021923</v>
      </c>
      <c r="DV262" s="92">
        <v>809</v>
      </c>
      <c r="DW262" s="92">
        <v>9915.85</v>
      </c>
      <c r="DX262" s="92">
        <v>0</v>
      </c>
      <c r="DY262" s="92">
        <v>9915.85</v>
      </c>
      <c r="DZ262" s="92">
        <v>800</v>
      </c>
      <c r="EA262" s="92">
        <v>8021923</v>
      </c>
      <c r="EB262" s="92">
        <v>0</v>
      </c>
      <c r="EC262" s="92">
        <v>0</v>
      </c>
      <c r="ED262" s="92">
        <v>0</v>
      </c>
      <c r="EE262" s="92">
        <v>0</v>
      </c>
      <c r="EF262" s="92">
        <v>0</v>
      </c>
      <c r="EG262" s="92">
        <v>0</v>
      </c>
      <c r="EH262" s="92">
        <v>0</v>
      </c>
      <c r="EI262" s="92">
        <v>89243</v>
      </c>
      <c r="EJ262" s="92">
        <v>116762</v>
      </c>
      <c r="EK262" s="92">
        <v>8267990</v>
      </c>
      <c r="EL262" s="92">
        <v>3390466</v>
      </c>
      <c r="EM262" s="92">
        <v>4877524</v>
      </c>
      <c r="EN262" s="92">
        <v>4829084</v>
      </c>
      <c r="EO262" s="92">
        <v>1756751</v>
      </c>
      <c r="EP262" s="92">
        <v>9879</v>
      </c>
      <c r="EQ262" s="92">
        <v>631166711</v>
      </c>
      <c r="ER262" s="92">
        <v>48440</v>
      </c>
      <c r="ES262" s="92">
        <v>0</v>
      </c>
      <c r="ET262" s="92">
        <v>89243</v>
      </c>
      <c r="EU262" s="92">
        <v>0</v>
      </c>
      <c r="EV262" s="92">
        <v>0</v>
      </c>
      <c r="EW262" s="92">
        <v>40062</v>
      </c>
      <c r="EX262" s="92">
        <v>0</v>
      </c>
      <c r="EY262" s="92">
        <v>0</v>
      </c>
      <c r="EZ262" s="92">
        <v>0</v>
      </c>
      <c r="FA262" s="88">
        <v>7932680</v>
      </c>
      <c r="FB262" s="88">
        <v>800</v>
      </c>
      <c r="FC262" s="88">
        <v>9915.85</v>
      </c>
      <c r="FD262" s="88">
        <v>175</v>
      </c>
      <c r="FE262" s="88">
        <v>10090.85</v>
      </c>
      <c r="FF262" s="88">
        <v>791</v>
      </c>
      <c r="FG262" s="88">
        <v>7981862</v>
      </c>
      <c r="FH262" s="88">
        <v>0</v>
      </c>
      <c r="FI262" s="88">
        <v>0</v>
      </c>
      <c r="FJ262" s="88">
        <v>0</v>
      </c>
      <c r="FK262" s="88">
        <v>0</v>
      </c>
      <c r="FL262" s="88">
        <v>0</v>
      </c>
      <c r="FM262" s="88">
        <v>0</v>
      </c>
      <c r="FN262" s="88">
        <v>0</v>
      </c>
      <c r="FO262" s="88">
        <v>90818</v>
      </c>
      <c r="FP262" s="88">
        <v>165203</v>
      </c>
      <c r="FQ262" s="88">
        <v>48678</v>
      </c>
      <c r="FR262" s="88">
        <v>0</v>
      </c>
      <c r="FS262" s="88">
        <v>0</v>
      </c>
      <c r="FT262" s="88">
        <v>0</v>
      </c>
      <c r="FU262" s="88">
        <v>52945</v>
      </c>
      <c r="FV262" s="88">
        <v>0</v>
      </c>
      <c r="FW262" s="88">
        <v>8339506</v>
      </c>
      <c r="FX262" s="88">
        <v>3383202</v>
      </c>
      <c r="FY262" s="88">
        <v>4956304</v>
      </c>
      <c r="FZ262" s="88">
        <v>4956304</v>
      </c>
      <c r="GA262" s="88">
        <v>1886785</v>
      </c>
      <c r="GB262" s="88">
        <v>664313610</v>
      </c>
      <c r="GC262" s="88">
        <v>0</v>
      </c>
      <c r="GD262" s="88">
        <v>0</v>
      </c>
      <c r="GE262" s="93">
        <v>7991953</v>
      </c>
      <c r="GF262" s="93">
        <v>792</v>
      </c>
      <c r="GG262" s="93">
        <v>10090.85</v>
      </c>
      <c r="GH262" s="93">
        <v>179</v>
      </c>
      <c r="GI262" s="93">
        <v>10269.85</v>
      </c>
      <c r="GJ262" s="93">
        <v>760</v>
      </c>
      <c r="GK262" s="93">
        <v>7805086</v>
      </c>
      <c r="GL262" s="93">
        <v>186867</v>
      </c>
      <c r="GM262" s="93">
        <v>0</v>
      </c>
      <c r="GN262" s="93">
        <v>0</v>
      </c>
      <c r="GO262" s="93">
        <v>0</v>
      </c>
      <c r="GP262" s="93">
        <v>0</v>
      </c>
      <c r="GQ262" s="93">
        <v>0</v>
      </c>
      <c r="GR262" s="93">
        <v>0</v>
      </c>
      <c r="GS262" s="93">
        <v>328635</v>
      </c>
      <c r="GT262" s="93">
        <v>116763</v>
      </c>
      <c r="GU262" s="93">
        <v>0</v>
      </c>
      <c r="GV262" s="93">
        <v>16188</v>
      </c>
      <c r="GW262" s="93">
        <v>0</v>
      </c>
      <c r="GX262" s="93">
        <v>0</v>
      </c>
      <c r="GY262" s="93">
        <v>104396</v>
      </c>
      <c r="GZ262" s="93">
        <v>0</v>
      </c>
      <c r="HA262" s="93">
        <v>8557935</v>
      </c>
      <c r="HB262" s="93">
        <v>2883463</v>
      </c>
      <c r="HC262" s="93">
        <v>5674472</v>
      </c>
      <c r="HD262" s="93">
        <v>5653933</v>
      </c>
      <c r="HE262" s="93">
        <v>1525148</v>
      </c>
      <c r="HF262" s="93">
        <v>696977574</v>
      </c>
      <c r="HG262" s="93">
        <v>20539</v>
      </c>
      <c r="HH262" s="93">
        <v>0</v>
      </c>
      <c r="HI262" s="65">
        <v>7805086</v>
      </c>
      <c r="HJ262" s="65">
        <v>760</v>
      </c>
      <c r="HK262" s="65">
        <v>10269.85</v>
      </c>
      <c r="HL262" s="65">
        <v>0</v>
      </c>
      <c r="HM262" s="65">
        <v>10269.85</v>
      </c>
      <c r="HN262" s="65">
        <v>741</v>
      </c>
      <c r="HO262" s="65">
        <v>7609959</v>
      </c>
      <c r="HP262" s="65">
        <v>195127</v>
      </c>
      <c r="HQ262" s="65">
        <v>0</v>
      </c>
      <c r="HR262" s="65">
        <v>0</v>
      </c>
      <c r="HS262" s="65">
        <v>0</v>
      </c>
      <c r="HT262" s="65">
        <v>0</v>
      </c>
      <c r="HU262" s="65">
        <v>0</v>
      </c>
      <c r="HV262" s="65">
        <v>0</v>
      </c>
      <c r="HW262" s="65">
        <v>195127</v>
      </c>
      <c r="HX262" s="65">
        <v>0</v>
      </c>
      <c r="HY262" s="65">
        <v>0</v>
      </c>
      <c r="HZ262" s="65">
        <v>27733</v>
      </c>
      <c r="IA262" s="65">
        <v>0</v>
      </c>
      <c r="IB262" s="65">
        <v>0</v>
      </c>
      <c r="IC262" s="65">
        <v>138836</v>
      </c>
      <c r="ID262" s="65">
        <v>26026</v>
      </c>
      <c r="IE262" s="65">
        <v>8192808</v>
      </c>
      <c r="IF262" s="65">
        <v>3313606</v>
      </c>
      <c r="IG262" s="65">
        <v>4879202</v>
      </c>
      <c r="IH262" s="65">
        <v>4879202</v>
      </c>
      <c r="II262" s="65">
        <v>2507730</v>
      </c>
      <c r="IJ262" s="65">
        <v>717177860</v>
      </c>
      <c r="IK262" s="65">
        <v>0</v>
      </c>
      <c r="IL262" s="65">
        <v>0</v>
      </c>
      <c r="IM262" s="90">
        <v>7609959</v>
      </c>
      <c r="IN262" s="90">
        <v>741</v>
      </c>
      <c r="IO262" s="90">
        <v>10269.85</v>
      </c>
      <c r="IP262" s="90">
        <v>0</v>
      </c>
      <c r="IQ262" s="90">
        <v>10269.85</v>
      </c>
      <c r="IR262" s="90">
        <v>729</v>
      </c>
      <c r="IS262" s="90">
        <v>7486721</v>
      </c>
      <c r="IT262" s="90">
        <v>123238</v>
      </c>
      <c r="IU262" s="90">
        <v>0</v>
      </c>
      <c r="IV262" s="90">
        <v>0</v>
      </c>
      <c r="IW262" s="90">
        <v>0</v>
      </c>
      <c r="IX262" s="90">
        <v>0</v>
      </c>
      <c r="IY262" s="90">
        <v>0</v>
      </c>
      <c r="IZ262" s="90">
        <v>0</v>
      </c>
      <c r="JA262" s="90">
        <v>123238</v>
      </c>
      <c r="JB262" s="90">
        <v>0</v>
      </c>
      <c r="JC262" s="90">
        <v>0</v>
      </c>
      <c r="JD262" s="90">
        <v>0</v>
      </c>
      <c r="JE262" s="90">
        <v>0</v>
      </c>
      <c r="JF262" s="90">
        <v>0</v>
      </c>
      <c r="JG262" s="90">
        <v>165912</v>
      </c>
      <c r="JH262" s="90">
        <v>39228</v>
      </c>
      <c r="JI262" s="90">
        <v>7938337</v>
      </c>
      <c r="JJ262" s="90">
        <v>3966956</v>
      </c>
      <c r="JK262" s="90">
        <v>3971381</v>
      </c>
      <c r="JL262" s="90">
        <v>3971381</v>
      </c>
      <c r="JM262" s="90">
        <v>3641023</v>
      </c>
      <c r="JN262" s="90">
        <v>808898043</v>
      </c>
      <c r="JO262" s="90">
        <v>0</v>
      </c>
      <c r="JP262" s="90">
        <v>0</v>
      </c>
      <c r="JQ262" s="100">
        <v>7486721</v>
      </c>
      <c r="JR262" s="100">
        <v>729</v>
      </c>
      <c r="JS262" s="100">
        <v>10269.85</v>
      </c>
      <c r="JT262" s="100">
        <v>730.15</v>
      </c>
      <c r="JU262" s="100">
        <v>11000</v>
      </c>
      <c r="JV262" s="100">
        <v>727</v>
      </c>
      <c r="JW262" s="100">
        <v>7997000</v>
      </c>
      <c r="JX262" s="100">
        <v>0</v>
      </c>
      <c r="JY262" s="100">
        <v>0</v>
      </c>
      <c r="JZ262" s="100">
        <v>68404</v>
      </c>
      <c r="KA262" s="100">
        <v>0</v>
      </c>
      <c r="KB262" s="100">
        <v>0</v>
      </c>
      <c r="KC262" s="100">
        <v>0</v>
      </c>
      <c r="KD262" s="100">
        <v>0</v>
      </c>
      <c r="KE262" s="100">
        <v>22000</v>
      </c>
      <c r="KF262" s="100">
        <v>0</v>
      </c>
      <c r="KG262" s="100">
        <v>0</v>
      </c>
      <c r="KH262" s="100">
        <v>0</v>
      </c>
      <c r="KI262" s="100">
        <v>0</v>
      </c>
      <c r="KJ262" s="100">
        <v>0</v>
      </c>
      <c r="KK262" s="100">
        <v>346297</v>
      </c>
      <c r="KL262" s="100">
        <v>45195</v>
      </c>
      <c r="KM262" s="100">
        <v>8478896</v>
      </c>
      <c r="KN262" s="100">
        <v>3185894</v>
      </c>
      <c r="KO262" s="100">
        <v>5293002</v>
      </c>
      <c r="KP262" s="100">
        <v>5293002</v>
      </c>
      <c r="KQ262" s="100">
        <v>2269900</v>
      </c>
      <c r="KR262" s="100">
        <v>906220084</v>
      </c>
      <c r="KS262" s="100">
        <v>0</v>
      </c>
      <c r="KT262" s="100">
        <v>0</v>
      </c>
    </row>
    <row r="263" spans="1:306" x14ac:dyDescent="0.25">
      <c r="A263" s="61">
        <v>1526</v>
      </c>
      <c r="B263" s="61" t="s">
        <v>277</v>
      </c>
      <c r="C263" s="61">
        <v>13551197</v>
      </c>
      <c r="D263" s="61">
        <v>1347</v>
      </c>
      <c r="E263" s="61">
        <v>10060.280000000001</v>
      </c>
      <c r="F263" s="61">
        <v>75</v>
      </c>
      <c r="G263" s="61">
        <v>10135.280000000001</v>
      </c>
      <c r="H263" s="61">
        <v>1328</v>
      </c>
      <c r="I263" s="61">
        <v>13459652</v>
      </c>
      <c r="J263" s="61">
        <v>0</v>
      </c>
      <c r="K263" s="61">
        <v>42550</v>
      </c>
      <c r="L263" s="61">
        <v>0</v>
      </c>
      <c r="M263" s="61">
        <v>0</v>
      </c>
      <c r="N263" s="61">
        <v>0</v>
      </c>
      <c r="O263" s="61">
        <v>0</v>
      </c>
      <c r="P263" s="61">
        <v>2700000</v>
      </c>
      <c r="Q263" s="61">
        <v>192570</v>
      </c>
      <c r="R263" s="61">
        <v>0</v>
      </c>
      <c r="S263" s="61">
        <v>16499287</v>
      </c>
      <c r="T263" s="61">
        <v>92593</v>
      </c>
      <c r="U263" s="61">
        <v>16406694</v>
      </c>
      <c r="V263" s="61">
        <v>16413995</v>
      </c>
      <c r="W263" s="61">
        <v>2680644</v>
      </c>
      <c r="X263" s="61">
        <v>8203</v>
      </c>
      <c r="Y263" s="61">
        <v>3223586254</v>
      </c>
      <c r="Z263" s="61">
        <v>0</v>
      </c>
      <c r="AA263" s="61">
        <v>7301</v>
      </c>
      <c r="AB263" s="61">
        <v>91545</v>
      </c>
      <c r="AC263" s="61">
        <v>0</v>
      </c>
      <c r="AD263" s="61">
        <v>12970</v>
      </c>
      <c r="AE263" s="94">
        <v>13502202</v>
      </c>
      <c r="AF263" s="94">
        <v>1328</v>
      </c>
      <c r="AG263" s="94">
        <v>10167.32</v>
      </c>
      <c r="AH263" s="94">
        <v>0</v>
      </c>
      <c r="AI263" s="94">
        <v>10167.32</v>
      </c>
      <c r="AJ263" s="94">
        <v>1292</v>
      </c>
      <c r="AK263" s="94">
        <v>13136177</v>
      </c>
      <c r="AL263" s="94">
        <v>0</v>
      </c>
      <c r="AM263" s="94">
        <v>0</v>
      </c>
      <c r="AN263" s="94">
        <v>0</v>
      </c>
      <c r="AO263" s="94">
        <v>0</v>
      </c>
      <c r="AP263" s="94">
        <v>0</v>
      </c>
      <c r="AQ263" s="94">
        <v>0</v>
      </c>
      <c r="AR263" s="94">
        <v>2700000</v>
      </c>
      <c r="AS263" s="94">
        <v>366024</v>
      </c>
      <c r="AT263" s="94">
        <v>0</v>
      </c>
      <c r="AU263" s="94">
        <v>16568226</v>
      </c>
      <c r="AV263" s="94">
        <v>72540</v>
      </c>
      <c r="AW263" s="94">
        <v>16495686</v>
      </c>
      <c r="AX263" s="94">
        <v>16495686</v>
      </c>
      <c r="AY263" s="94">
        <v>2562455</v>
      </c>
      <c r="AZ263" s="94">
        <v>7370</v>
      </c>
      <c r="BA263" s="94">
        <v>3193224522</v>
      </c>
      <c r="BB263" s="94">
        <v>0</v>
      </c>
      <c r="BC263" s="94">
        <v>0</v>
      </c>
      <c r="BD263" s="94">
        <v>366025</v>
      </c>
      <c r="BE263" s="94">
        <v>0</v>
      </c>
      <c r="BF263" s="94">
        <v>0</v>
      </c>
      <c r="BG263" s="94">
        <v>0</v>
      </c>
      <c r="BH263" s="94">
        <v>0</v>
      </c>
      <c r="BI263" s="94">
        <v>0</v>
      </c>
      <c r="BJ263" s="85">
        <v>13136177</v>
      </c>
      <c r="BK263" s="85">
        <v>1292</v>
      </c>
      <c r="BL263" s="85">
        <v>10167.32</v>
      </c>
      <c r="BM263" s="85">
        <v>0</v>
      </c>
      <c r="BN263" s="85">
        <v>10167.32</v>
      </c>
      <c r="BO263" s="85">
        <v>1288</v>
      </c>
      <c r="BP263" s="85">
        <v>13095508</v>
      </c>
      <c r="BQ263" s="85">
        <v>0</v>
      </c>
      <c r="BR263" s="85">
        <v>0</v>
      </c>
      <c r="BS263" s="85">
        <v>0</v>
      </c>
      <c r="BT263" s="85">
        <v>0</v>
      </c>
      <c r="BU263" s="85">
        <v>0</v>
      </c>
      <c r="BV263" s="85">
        <v>0</v>
      </c>
      <c r="BW263" s="85">
        <v>3900000</v>
      </c>
      <c r="BX263" s="85">
        <v>40669</v>
      </c>
      <c r="BY263" s="85">
        <v>0</v>
      </c>
      <c r="BZ263" s="85">
        <v>17083123</v>
      </c>
      <c r="CA263" s="85">
        <v>61814</v>
      </c>
      <c r="CB263" s="85">
        <v>17021309</v>
      </c>
      <c r="CC263" s="85">
        <v>17011142</v>
      </c>
      <c r="CD263" s="85">
        <v>2584605</v>
      </c>
      <c r="CE263" s="85">
        <v>6564</v>
      </c>
      <c r="CF263" s="85">
        <v>3213432541</v>
      </c>
      <c r="CG263" s="85">
        <v>10167</v>
      </c>
      <c r="CH263" s="85">
        <v>0</v>
      </c>
      <c r="CI263" s="85">
        <v>40669</v>
      </c>
      <c r="CJ263" s="85">
        <v>1003</v>
      </c>
      <c r="CK263" s="85">
        <v>5274</v>
      </c>
      <c r="CL263" s="85">
        <v>0</v>
      </c>
      <c r="CM263" s="85">
        <v>0</v>
      </c>
      <c r="CN263" s="85">
        <v>0</v>
      </c>
      <c r="CO263" s="91">
        <v>13095508</v>
      </c>
      <c r="CP263" s="91">
        <v>1288</v>
      </c>
      <c r="CQ263" s="91">
        <v>10167.32</v>
      </c>
      <c r="CR263" s="91">
        <v>0</v>
      </c>
      <c r="CS263" s="91">
        <v>10167.32</v>
      </c>
      <c r="CT263" s="91">
        <v>1280</v>
      </c>
      <c r="CU263" s="91">
        <v>13014170</v>
      </c>
      <c r="CV263" s="91">
        <v>0</v>
      </c>
      <c r="CW263" s="91">
        <v>0</v>
      </c>
      <c r="CX263" s="91">
        <v>0</v>
      </c>
      <c r="CY263" s="91">
        <v>0</v>
      </c>
      <c r="CZ263" s="91">
        <v>0</v>
      </c>
      <c r="DA263" s="91">
        <v>0</v>
      </c>
      <c r="DB263" s="91">
        <v>3900000</v>
      </c>
      <c r="DC263" s="91">
        <v>81339</v>
      </c>
      <c r="DD263" s="91">
        <v>0</v>
      </c>
      <c r="DE263" s="91">
        <v>17076847</v>
      </c>
      <c r="DF263" s="91">
        <v>52500</v>
      </c>
      <c r="DG263" s="91">
        <v>17024347</v>
      </c>
      <c r="DH263" s="91">
        <v>17024347</v>
      </c>
      <c r="DI263" s="91">
        <v>2586328</v>
      </c>
      <c r="DJ263" s="91">
        <v>6660</v>
      </c>
      <c r="DK263" s="91">
        <v>3240240067</v>
      </c>
      <c r="DL263" s="91">
        <v>0</v>
      </c>
      <c r="DM263" s="91">
        <v>0</v>
      </c>
      <c r="DN263" s="91">
        <v>81338</v>
      </c>
      <c r="DO263" s="91">
        <v>0</v>
      </c>
      <c r="DP263" s="91">
        <v>0</v>
      </c>
      <c r="DQ263" s="91">
        <v>0</v>
      </c>
      <c r="DR263" s="91">
        <v>0</v>
      </c>
      <c r="DS263" s="91">
        <v>0</v>
      </c>
      <c r="DT263" s="91">
        <v>0</v>
      </c>
      <c r="DU263" s="92">
        <v>13014170</v>
      </c>
      <c r="DV263" s="92">
        <v>1280</v>
      </c>
      <c r="DW263" s="92">
        <v>10167.32</v>
      </c>
      <c r="DX263" s="92">
        <v>0</v>
      </c>
      <c r="DY263" s="92">
        <v>10167.32</v>
      </c>
      <c r="DZ263" s="92">
        <v>1285</v>
      </c>
      <c r="EA263" s="92">
        <v>13065006</v>
      </c>
      <c r="EB263" s="92">
        <v>0</v>
      </c>
      <c r="EC263" s="92">
        <v>0</v>
      </c>
      <c r="ED263" s="92">
        <v>0</v>
      </c>
      <c r="EE263" s="92">
        <v>0</v>
      </c>
      <c r="EF263" s="92">
        <v>0</v>
      </c>
      <c r="EG263" s="92">
        <v>0</v>
      </c>
      <c r="EH263" s="92">
        <v>3900000</v>
      </c>
      <c r="EI263" s="92">
        <v>0</v>
      </c>
      <c r="EJ263" s="92">
        <v>0</v>
      </c>
      <c r="EK263" s="92">
        <v>16990048</v>
      </c>
      <c r="EL263" s="92">
        <v>86637</v>
      </c>
      <c r="EM263" s="92">
        <v>16903411</v>
      </c>
      <c r="EN263" s="92">
        <v>16913579</v>
      </c>
      <c r="EO263" s="92">
        <v>2584840</v>
      </c>
      <c r="EP263" s="92">
        <v>6822</v>
      </c>
      <c r="EQ263" s="92">
        <v>3315932288</v>
      </c>
      <c r="ER263" s="92">
        <v>0</v>
      </c>
      <c r="ES263" s="92">
        <v>10168</v>
      </c>
      <c r="ET263" s="92">
        <v>0</v>
      </c>
      <c r="EU263" s="92">
        <v>0</v>
      </c>
      <c r="EV263" s="92">
        <v>25042</v>
      </c>
      <c r="EW263" s="92">
        <v>0</v>
      </c>
      <c r="EX263" s="92">
        <v>0</v>
      </c>
      <c r="EY263" s="92">
        <v>0</v>
      </c>
      <c r="EZ263" s="92">
        <v>0</v>
      </c>
      <c r="FA263" s="88">
        <v>13065006</v>
      </c>
      <c r="FB263" s="88">
        <v>1285</v>
      </c>
      <c r="FC263" s="88">
        <v>10167.32</v>
      </c>
      <c r="FD263" s="88">
        <v>175</v>
      </c>
      <c r="FE263" s="88">
        <v>10342.32</v>
      </c>
      <c r="FF263" s="88">
        <v>1271</v>
      </c>
      <c r="FG263" s="88">
        <v>13145089</v>
      </c>
      <c r="FH263" s="88">
        <v>0</v>
      </c>
      <c r="FI263" s="88">
        <v>0</v>
      </c>
      <c r="FJ263" s="88">
        <v>0</v>
      </c>
      <c r="FK263" s="88">
        <v>0</v>
      </c>
      <c r="FL263" s="88">
        <v>0</v>
      </c>
      <c r="FM263" s="88">
        <v>0</v>
      </c>
      <c r="FN263" s="88">
        <v>4600000</v>
      </c>
      <c r="FO263" s="88">
        <v>144792</v>
      </c>
      <c r="FP263" s="88">
        <v>0</v>
      </c>
      <c r="FQ263" s="88">
        <v>0</v>
      </c>
      <c r="FR263" s="88">
        <v>0</v>
      </c>
      <c r="FS263" s="88">
        <v>0</v>
      </c>
      <c r="FT263" s="88">
        <v>0</v>
      </c>
      <c r="FU263" s="88">
        <v>0</v>
      </c>
      <c r="FV263" s="88">
        <v>0</v>
      </c>
      <c r="FW263" s="88">
        <v>17889881</v>
      </c>
      <c r="FX263" s="88">
        <v>73194</v>
      </c>
      <c r="FY263" s="88">
        <v>17816687</v>
      </c>
      <c r="FZ263" s="88">
        <v>17816687</v>
      </c>
      <c r="GA263" s="88">
        <v>2586223</v>
      </c>
      <c r="GB263" s="88">
        <v>3465468464</v>
      </c>
      <c r="GC263" s="88">
        <v>0</v>
      </c>
      <c r="GD263" s="88">
        <v>0</v>
      </c>
      <c r="GE263" s="93">
        <v>13145089</v>
      </c>
      <c r="GF263" s="93">
        <v>1271</v>
      </c>
      <c r="GG263" s="93">
        <v>10342.32</v>
      </c>
      <c r="GH263" s="93">
        <v>179</v>
      </c>
      <c r="GI263" s="93">
        <v>10521.32</v>
      </c>
      <c r="GJ263" s="93">
        <v>1273</v>
      </c>
      <c r="GK263" s="93">
        <v>13393640</v>
      </c>
      <c r="GL263" s="93">
        <v>0</v>
      </c>
      <c r="GM263" s="93">
        <v>0</v>
      </c>
      <c r="GN263" s="93">
        <v>0</v>
      </c>
      <c r="GO263" s="93">
        <v>0</v>
      </c>
      <c r="GP263" s="93">
        <v>0</v>
      </c>
      <c r="GQ263" s="93">
        <v>0</v>
      </c>
      <c r="GR263" s="93">
        <v>4600000</v>
      </c>
      <c r="GS263" s="93">
        <v>0</v>
      </c>
      <c r="GT263" s="93">
        <v>0</v>
      </c>
      <c r="GU263" s="93">
        <v>0</v>
      </c>
      <c r="GV263" s="93">
        <v>0</v>
      </c>
      <c r="GW263" s="93">
        <v>0</v>
      </c>
      <c r="GX263" s="93">
        <v>0</v>
      </c>
      <c r="GY263" s="93">
        <v>8946</v>
      </c>
      <c r="GZ263" s="93">
        <v>0</v>
      </c>
      <c r="HA263" s="93">
        <v>18002586</v>
      </c>
      <c r="HB263" s="93">
        <v>70553</v>
      </c>
      <c r="HC263" s="93">
        <v>17932033</v>
      </c>
      <c r="HD263" s="93">
        <v>17932033</v>
      </c>
      <c r="HE263" s="93">
        <v>2585683</v>
      </c>
      <c r="HF263" s="93">
        <v>3583874195</v>
      </c>
      <c r="HG263" s="93">
        <v>0</v>
      </c>
      <c r="HH263" s="93">
        <v>0</v>
      </c>
      <c r="HI263" s="65">
        <v>13393640</v>
      </c>
      <c r="HJ263" s="65">
        <v>1273</v>
      </c>
      <c r="HK263" s="65">
        <v>10521.32</v>
      </c>
      <c r="HL263" s="65">
        <v>0</v>
      </c>
      <c r="HM263" s="65">
        <v>10521.32</v>
      </c>
      <c r="HN263" s="65">
        <v>1281</v>
      </c>
      <c r="HO263" s="65">
        <v>13477811</v>
      </c>
      <c r="HP263" s="65">
        <v>0</v>
      </c>
      <c r="HQ263" s="65">
        <v>0</v>
      </c>
      <c r="HR263" s="65">
        <v>0</v>
      </c>
      <c r="HS263" s="65">
        <v>0</v>
      </c>
      <c r="HT263" s="65">
        <v>0</v>
      </c>
      <c r="HU263" s="65">
        <v>0</v>
      </c>
      <c r="HV263" s="65">
        <v>4600000</v>
      </c>
      <c r="HW263" s="65">
        <v>0</v>
      </c>
      <c r="HX263" s="65">
        <v>0</v>
      </c>
      <c r="HY263" s="65">
        <v>1283</v>
      </c>
      <c r="HZ263" s="65">
        <v>0</v>
      </c>
      <c r="IA263" s="65">
        <v>0</v>
      </c>
      <c r="IB263" s="65">
        <v>0</v>
      </c>
      <c r="IC263" s="65">
        <v>8982</v>
      </c>
      <c r="ID263" s="65">
        <v>0</v>
      </c>
      <c r="IE263" s="65">
        <v>18088076</v>
      </c>
      <c r="IF263" s="65">
        <v>134293</v>
      </c>
      <c r="IG263" s="65">
        <v>17953783</v>
      </c>
      <c r="IH263" s="65">
        <v>17953783</v>
      </c>
      <c r="II263" s="65">
        <v>2588380</v>
      </c>
      <c r="IJ263" s="65">
        <v>3804308417</v>
      </c>
      <c r="IK263" s="65">
        <v>0</v>
      </c>
      <c r="IL263" s="65">
        <v>0</v>
      </c>
      <c r="IM263" s="90">
        <v>13477811</v>
      </c>
      <c r="IN263" s="90">
        <v>1281</v>
      </c>
      <c r="IO263" s="90">
        <v>10521.32</v>
      </c>
      <c r="IP263" s="90">
        <v>0</v>
      </c>
      <c r="IQ263" s="90">
        <v>10521.32</v>
      </c>
      <c r="IR263" s="90">
        <v>1295</v>
      </c>
      <c r="IS263" s="90">
        <v>13625109</v>
      </c>
      <c r="IT263" s="90">
        <v>0</v>
      </c>
      <c r="IU263" s="90">
        <v>0</v>
      </c>
      <c r="IV263" s="90">
        <v>0</v>
      </c>
      <c r="IW263" s="90">
        <v>0</v>
      </c>
      <c r="IX263" s="90">
        <v>0</v>
      </c>
      <c r="IY263" s="90">
        <v>0</v>
      </c>
      <c r="IZ263" s="90">
        <v>4600000</v>
      </c>
      <c r="JA263" s="90">
        <v>0</v>
      </c>
      <c r="JB263" s="90">
        <v>0</v>
      </c>
      <c r="JC263" s="90">
        <v>0</v>
      </c>
      <c r="JD263" s="90">
        <v>0</v>
      </c>
      <c r="JE263" s="90">
        <v>0</v>
      </c>
      <c r="JF263" s="90">
        <v>0</v>
      </c>
      <c r="JG263" s="90">
        <v>0</v>
      </c>
      <c r="JH263" s="90">
        <v>0</v>
      </c>
      <c r="JI263" s="90">
        <v>18225109</v>
      </c>
      <c r="JJ263" s="90">
        <v>131058</v>
      </c>
      <c r="JK263" s="90">
        <v>18094051</v>
      </c>
      <c r="JL263" s="90">
        <v>18094051</v>
      </c>
      <c r="JM263" s="90">
        <v>2584540</v>
      </c>
      <c r="JN263" s="90">
        <v>4509471513</v>
      </c>
      <c r="JO263" s="90">
        <v>0</v>
      </c>
      <c r="JP263" s="90">
        <v>0</v>
      </c>
      <c r="JQ263" s="100">
        <v>13625109</v>
      </c>
      <c r="JR263" s="100">
        <v>1295</v>
      </c>
      <c r="JS263" s="100">
        <v>10521.32</v>
      </c>
      <c r="JT263" s="100">
        <v>478.68</v>
      </c>
      <c r="JU263" s="100">
        <v>11000</v>
      </c>
      <c r="JV263" s="100">
        <v>1301</v>
      </c>
      <c r="JW263" s="100">
        <v>14311000</v>
      </c>
      <c r="JX263" s="100">
        <v>0</v>
      </c>
      <c r="JY263" s="100">
        <v>0</v>
      </c>
      <c r="JZ263" s="100">
        <v>0</v>
      </c>
      <c r="KA263" s="100">
        <v>0</v>
      </c>
      <c r="KB263" s="100">
        <v>0</v>
      </c>
      <c r="KC263" s="100">
        <v>0</v>
      </c>
      <c r="KD263" s="100">
        <v>4600000</v>
      </c>
      <c r="KE263" s="100">
        <v>0</v>
      </c>
      <c r="KF263" s="100">
        <v>0</v>
      </c>
      <c r="KG263" s="100">
        <v>1935</v>
      </c>
      <c r="KH263" s="100">
        <v>7676</v>
      </c>
      <c r="KI263" s="100">
        <v>0</v>
      </c>
      <c r="KJ263" s="100">
        <v>0</v>
      </c>
      <c r="KK263" s="100">
        <v>0</v>
      </c>
      <c r="KL263" s="100">
        <v>0</v>
      </c>
      <c r="KM263" s="100">
        <v>18920611</v>
      </c>
      <c r="KN263" s="100">
        <v>59405</v>
      </c>
      <c r="KO263" s="100">
        <v>18861206</v>
      </c>
      <c r="KP263" s="100">
        <v>18839206</v>
      </c>
      <c r="KQ263" s="100">
        <v>2574300</v>
      </c>
      <c r="KR263" s="100">
        <v>5285886702</v>
      </c>
      <c r="KS263" s="100">
        <v>22000</v>
      </c>
      <c r="KT263" s="100">
        <v>0</v>
      </c>
    </row>
    <row r="264" spans="1:306" x14ac:dyDescent="0.25">
      <c r="A264" s="61">
        <v>3654</v>
      </c>
      <c r="B264" s="61" t="s">
        <v>278</v>
      </c>
      <c r="C264" s="61">
        <v>3959148</v>
      </c>
      <c r="D264" s="61">
        <v>380</v>
      </c>
      <c r="E264" s="61">
        <v>10418.81</v>
      </c>
      <c r="F264" s="61">
        <v>75</v>
      </c>
      <c r="G264" s="61">
        <v>10493.81</v>
      </c>
      <c r="H264" s="61">
        <v>377</v>
      </c>
      <c r="I264" s="61">
        <v>3956166</v>
      </c>
      <c r="J264" s="61">
        <v>0</v>
      </c>
      <c r="K264" s="61">
        <v>0</v>
      </c>
      <c r="L264" s="61">
        <v>0</v>
      </c>
      <c r="M264" s="61">
        <v>0</v>
      </c>
      <c r="N264" s="61">
        <v>0</v>
      </c>
      <c r="O264" s="61">
        <v>0</v>
      </c>
      <c r="P264" s="61">
        <v>0</v>
      </c>
      <c r="Q264" s="61">
        <v>31481</v>
      </c>
      <c r="R264" s="61">
        <v>513662</v>
      </c>
      <c r="S264" s="61">
        <v>4505528</v>
      </c>
      <c r="T264" s="61">
        <v>48514</v>
      </c>
      <c r="U264" s="61">
        <v>4457014</v>
      </c>
      <c r="V264" s="61">
        <v>4445402</v>
      </c>
      <c r="W264" s="61">
        <v>100170</v>
      </c>
      <c r="X264" s="61">
        <v>18404</v>
      </c>
      <c r="Y264" s="61">
        <v>763477821</v>
      </c>
      <c r="Z264" s="61">
        <v>11612</v>
      </c>
      <c r="AA264" s="61">
        <v>0</v>
      </c>
      <c r="AB264" s="61">
        <v>2982</v>
      </c>
      <c r="AC264" s="61">
        <v>372</v>
      </c>
      <c r="AD264" s="61">
        <v>865</v>
      </c>
      <c r="AE264" s="94">
        <v>3956166</v>
      </c>
      <c r="AF264" s="94">
        <v>377</v>
      </c>
      <c r="AG264" s="94">
        <v>10493.81</v>
      </c>
      <c r="AH264" s="94">
        <v>0</v>
      </c>
      <c r="AI264" s="94">
        <v>10493.81</v>
      </c>
      <c r="AJ264" s="94">
        <v>371</v>
      </c>
      <c r="AK264" s="94">
        <v>3893204</v>
      </c>
      <c r="AL264" s="94">
        <v>0</v>
      </c>
      <c r="AM264" s="94">
        <v>0</v>
      </c>
      <c r="AN264" s="94">
        <v>0</v>
      </c>
      <c r="AO264" s="94">
        <v>0</v>
      </c>
      <c r="AP264" s="94">
        <v>0</v>
      </c>
      <c r="AQ264" s="94">
        <v>0</v>
      </c>
      <c r="AR264" s="94">
        <v>0</v>
      </c>
      <c r="AS264" s="94">
        <v>62963</v>
      </c>
      <c r="AT264" s="94">
        <v>313662</v>
      </c>
      <c r="AU264" s="94">
        <v>4333515</v>
      </c>
      <c r="AV264" s="94">
        <v>47095</v>
      </c>
      <c r="AW264" s="94">
        <v>4286420</v>
      </c>
      <c r="AX264" s="94">
        <v>4275574</v>
      </c>
      <c r="AY264" s="94">
        <v>100170</v>
      </c>
      <c r="AZ264" s="94">
        <v>13056</v>
      </c>
      <c r="BA264" s="94">
        <v>741455399</v>
      </c>
      <c r="BB264" s="94">
        <v>10846</v>
      </c>
      <c r="BC264" s="94">
        <v>0</v>
      </c>
      <c r="BD264" s="94">
        <v>62962</v>
      </c>
      <c r="BE264" s="94">
        <v>724</v>
      </c>
      <c r="BF264" s="94">
        <v>0</v>
      </c>
      <c r="BG264" s="94">
        <v>0</v>
      </c>
      <c r="BH264" s="94">
        <v>0</v>
      </c>
      <c r="BI264" s="94">
        <v>0</v>
      </c>
      <c r="BJ264" s="85">
        <v>3893204</v>
      </c>
      <c r="BK264" s="85">
        <v>371</v>
      </c>
      <c r="BL264" s="85">
        <v>10493.81</v>
      </c>
      <c r="BM264" s="85">
        <v>0</v>
      </c>
      <c r="BN264" s="85">
        <v>10493.81</v>
      </c>
      <c r="BO264" s="85">
        <v>362</v>
      </c>
      <c r="BP264" s="85">
        <v>3798759</v>
      </c>
      <c r="BQ264" s="85">
        <v>0</v>
      </c>
      <c r="BR264" s="85">
        <v>0</v>
      </c>
      <c r="BS264" s="85">
        <v>0</v>
      </c>
      <c r="BT264" s="85">
        <v>0</v>
      </c>
      <c r="BU264" s="85">
        <v>0</v>
      </c>
      <c r="BV264" s="85">
        <v>0</v>
      </c>
      <c r="BW264" s="85">
        <v>0</v>
      </c>
      <c r="BX264" s="85">
        <v>94444</v>
      </c>
      <c r="BY264" s="85">
        <v>0</v>
      </c>
      <c r="BZ264" s="85">
        <v>3987648</v>
      </c>
      <c r="CA264" s="85">
        <v>43781</v>
      </c>
      <c r="CB264" s="85">
        <v>3943867</v>
      </c>
      <c r="CC264" s="85">
        <v>3942055</v>
      </c>
      <c r="CD264" s="85">
        <v>100170</v>
      </c>
      <c r="CE264" s="85">
        <v>9926</v>
      </c>
      <c r="CF264" s="85">
        <v>753834766</v>
      </c>
      <c r="CG264" s="85">
        <v>1812</v>
      </c>
      <c r="CH264" s="85">
        <v>0</v>
      </c>
      <c r="CI264" s="85">
        <v>94445</v>
      </c>
      <c r="CJ264" s="85">
        <v>0</v>
      </c>
      <c r="CK264" s="85">
        <v>0</v>
      </c>
      <c r="CL264" s="85">
        <v>0</v>
      </c>
      <c r="CM264" s="85">
        <v>0</v>
      </c>
      <c r="CN264" s="85">
        <v>0</v>
      </c>
      <c r="CO264" s="91">
        <v>3798759</v>
      </c>
      <c r="CP264" s="91">
        <v>362</v>
      </c>
      <c r="CQ264" s="91">
        <v>10493.81</v>
      </c>
      <c r="CR264" s="91">
        <v>0</v>
      </c>
      <c r="CS264" s="91">
        <v>10493.81</v>
      </c>
      <c r="CT264" s="91">
        <v>351</v>
      </c>
      <c r="CU264" s="91">
        <v>3683327</v>
      </c>
      <c r="CV264" s="91">
        <v>0</v>
      </c>
      <c r="CW264" s="91">
        <v>0</v>
      </c>
      <c r="CX264" s="91">
        <v>0</v>
      </c>
      <c r="CY264" s="91">
        <v>0</v>
      </c>
      <c r="CZ264" s="91">
        <v>0</v>
      </c>
      <c r="DA264" s="91">
        <v>0</v>
      </c>
      <c r="DB264" s="91">
        <v>0</v>
      </c>
      <c r="DC264" s="91">
        <v>115432</v>
      </c>
      <c r="DD264" s="91">
        <v>0</v>
      </c>
      <c r="DE264" s="91">
        <v>3914191</v>
      </c>
      <c r="DF264" s="91">
        <v>16222</v>
      </c>
      <c r="DG264" s="91">
        <v>3897969</v>
      </c>
      <c r="DH264" s="91">
        <v>3884010</v>
      </c>
      <c r="DI264" s="91">
        <v>110170</v>
      </c>
      <c r="DJ264" s="91">
        <v>10072</v>
      </c>
      <c r="DK264" s="91">
        <v>775969320</v>
      </c>
      <c r="DL264" s="91">
        <v>13959</v>
      </c>
      <c r="DM264" s="91">
        <v>0</v>
      </c>
      <c r="DN264" s="91">
        <v>115432</v>
      </c>
      <c r="DO264" s="91">
        <v>0</v>
      </c>
      <c r="DP264" s="91">
        <v>0</v>
      </c>
      <c r="DQ264" s="91">
        <v>0</v>
      </c>
      <c r="DR264" s="91">
        <v>0</v>
      </c>
      <c r="DS264" s="91">
        <v>0</v>
      </c>
      <c r="DT264" s="91">
        <v>0</v>
      </c>
      <c r="DU264" s="92">
        <v>3683327</v>
      </c>
      <c r="DV264" s="92">
        <v>351</v>
      </c>
      <c r="DW264" s="92">
        <v>10493.81</v>
      </c>
      <c r="DX264" s="92">
        <v>0</v>
      </c>
      <c r="DY264" s="92">
        <v>10493.81</v>
      </c>
      <c r="DZ264" s="92">
        <v>342</v>
      </c>
      <c r="EA264" s="92">
        <v>3683327</v>
      </c>
      <c r="EB264" s="92">
        <v>0</v>
      </c>
      <c r="EC264" s="92">
        <v>0</v>
      </c>
      <c r="ED264" s="92">
        <v>0</v>
      </c>
      <c r="EE264" s="92">
        <v>0</v>
      </c>
      <c r="EF264" s="92">
        <v>0</v>
      </c>
      <c r="EG264" s="92">
        <v>0</v>
      </c>
      <c r="EH264" s="92">
        <v>0</v>
      </c>
      <c r="EI264" s="92">
        <v>94444</v>
      </c>
      <c r="EJ264" s="92">
        <v>0</v>
      </c>
      <c r="EK264" s="92">
        <v>3786171</v>
      </c>
      <c r="EL264" s="92">
        <v>30104</v>
      </c>
      <c r="EM264" s="92">
        <v>3756067</v>
      </c>
      <c r="EN264" s="92">
        <v>3755494</v>
      </c>
      <c r="EO264" s="92">
        <v>160170</v>
      </c>
      <c r="EP264" s="92">
        <v>10316</v>
      </c>
      <c r="EQ264" s="92">
        <v>792760040</v>
      </c>
      <c r="ER264" s="92">
        <v>573</v>
      </c>
      <c r="ES264" s="92">
        <v>0</v>
      </c>
      <c r="ET264" s="92">
        <v>94444</v>
      </c>
      <c r="EU264" s="92">
        <v>0</v>
      </c>
      <c r="EV264" s="92">
        <v>0</v>
      </c>
      <c r="EW264" s="92">
        <v>8400</v>
      </c>
      <c r="EX264" s="92">
        <v>0</v>
      </c>
      <c r="EY264" s="92">
        <v>0</v>
      </c>
      <c r="EZ264" s="92">
        <v>0</v>
      </c>
      <c r="FA264" s="88">
        <v>3588883</v>
      </c>
      <c r="FB264" s="88">
        <v>342</v>
      </c>
      <c r="FC264" s="88">
        <v>10493.81</v>
      </c>
      <c r="FD264" s="88">
        <v>175</v>
      </c>
      <c r="FE264" s="88">
        <v>10668.81</v>
      </c>
      <c r="FF264" s="88">
        <v>329</v>
      </c>
      <c r="FG264" s="88">
        <v>3510038</v>
      </c>
      <c r="FH264" s="88">
        <v>78845</v>
      </c>
      <c r="FI264" s="88">
        <v>0</v>
      </c>
      <c r="FJ264" s="88">
        <v>0</v>
      </c>
      <c r="FK264" s="88">
        <v>0</v>
      </c>
      <c r="FL264" s="88">
        <v>0</v>
      </c>
      <c r="FM264" s="88">
        <v>0</v>
      </c>
      <c r="FN264" s="88">
        <v>0</v>
      </c>
      <c r="FO264" s="88">
        <v>138695</v>
      </c>
      <c r="FP264" s="88">
        <v>0</v>
      </c>
      <c r="FQ264" s="88">
        <v>0</v>
      </c>
      <c r="FR264" s="88">
        <v>0</v>
      </c>
      <c r="FS264" s="88">
        <v>0</v>
      </c>
      <c r="FT264" s="88">
        <v>0</v>
      </c>
      <c r="FU264" s="88">
        <v>16738</v>
      </c>
      <c r="FV264" s="88">
        <v>0</v>
      </c>
      <c r="FW264" s="88">
        <v>3744316</v>
      </c>
      <c r="FX264" s="88">
        <v>49657</v>
      </c>
      <c r="FY264" s="88">
        <v>3694659</v>
      </c>
      <c r="FZ264" s="88">
        <v>3705000</v>
      </c>
      <c r="GA264" s="88">
        <v>160170</v>
      </c>
      <c r="GB264" s="88">
        <v>801329893</v>
      </c>
      <c r="GC264" s="88">
        <v>0</v>
      </c>
      <c r="GD264" s="88">
        <v>10341</v>
      </c>
      <c r="GE264" s="93">
        <v>3510038</v>
      </c>
      <c r="GF264" s="93">
        <v>329</v>
      </c>
      <c r="GG264" s="93">
        <v>10668.81</v>
      </c>
      <c r="GH264" s="93">
        <v>179</v>
      </c>
      <c r="GI264" s="93">
        <v>10847.81</v>
      </c>
      <c r="GJ264" s="93">
        <v>325</v>
      </c>
      <c r="GK264" s="93">
        <v>3525538</v>
      </c>
      <c r="GL264" s="93">
        <v>0</v>
      </c>
      <c r="GM264" s="93">
        <v>0</v>
      </c>
      <c r="GN264" s="93">
        <v>0</v>
      </c>
      <c r="GO264" s="93">
        <v>0</v>
      </c>
      <c r="GP264" s="93">
        <v>0</v>
      </c>
      <c r="GQ264" s="93">
        <v>0</v>
      </c>
      <c r="GR264" s="93">
        <v>0</v>
      </c>
      <c r="GS264" s="93">
        <v>43391</v>
      </c>
      <c r="GT264" s="93">
        <v>0</v>
      </c>
      <c r="GU264" s="93">
        <v>0</v>
      </c>
      <c r="GV264" s="93">
        <v>0</v>
      </c>
      <c r="GW264" s="93">
        <v>0</v>
      </c>
      <c r="GX264" s="93">
        <v>0</v>
      </c>
      <c r="GY264" s="93">
        <v>8946</v>
      </c>
      <c r="GZ264" s="93">
        <v>0</v>
      </c>
      <c r="HA264" s="93">
        <v>3577875</v>
      </c>
      <c r="HB264" s="93">
        <v>39124</v>
      </c>
      <c r="HC264" s="93">
        <v>3538751</v>
      </c>
      <c r="HD264" s="93">
        <v>3538751</v>
      </c>
      <c r="HE264" s="93">
        <v>160170</v>
      </c>
      <c r="HF264" s="93">
        <v>864732379</v>
      </c>
      <c r="HG264" s="93">
        <v>0</v>
      </c>
      <c r="HH264" s="93">
        <v>0</v>
      </c>
      <c r="HI264" s="65">
        <v>3525538</v>
      </c>
      <c r="HJ264" s="65">
        <v>325</v>
      </c>
      <c r="HK264" s="65">
        <v>10847.81</v>
      </c>
      <c r="HL264" s="65">
        <v>0</v>
      </c>
      <c r="HM264" s="65">
        <v>10847.81</v>
      </c>
      <c r="HN264" s="65">
        <v>322</v>
      </c>
      <c r="HO264" s="65">
        <v>3492995</v>
      </c>
      <c r="HP264" s="65">
        <v>32543</v>
      </c>
      <c r="HQ264" s="65">
        <v>0</v>
      </c>
      <c r="HR264" s="65">
        <v>0</v>
      </c>
      <c r="HS264" s="65">
        <v>0</v>
      </c>
      <c r="HT264" s="65">
        <v>0</v>
      </c>
      <c r="HU264" s="65">
        <v>0</v>
      </c>
      <c r="HV264" s="65">
        <v>0</v>
      </c>
      <c r="HW264" s="65">
        <v>32543</v>
      </c>
      <c r="HX264" s="65">
        <v>0</v>
      </c>
      <c r="HY264" s="65">
        <v>0</v>
      </c>
      <c r="HZ264" s="65">
        <v>0</v>
      </c>
      <c r="IA264" s="65">
        <v>0</v>
      </c>
      <c r="IB264" s="65">
        <v>0</v>
      </c>
      <c r="IC264" s="65">
        <v>8982</v>
      </c>
      <c r="ID264" s="65">
        <v>0</v>
      </c>
      <c r="IE264" s="65">
        <v>3567063</v>
      </c>
      <c r="IF264" s="65">
        <v>18497</v>
      </c>
      <c r="IG264" s="65">
        <v>3548566</v>
      </c>
      <c r="IH264" s="65">
        <v>3584096</v>
      </c>
      <c r="II264" s="65">
        <v>160170</v>
      </c>
      <c r="IJ264" s="65">
        <v>950297280</v>
      </c>
      <c r="IK264" s="65">
        <v>0</v>
      </c>
      <c r="IL264" s="65">
        <v>35530</v>
      </c>
      <c r="IM264" s="90">
        <v>3492995</v>
      </c>
      <c r="IN264" s="90">
        <v>322</v>
      </c>
      <c r="IO264" s="90">
        <v>10847.81</v>
      </c>
      <c r="IP264" s="90">
        <v>0</v>
      </c>
      <c r="IQ264" s="90">
        <v>10847.81</v>
      </c>
      <c r="IR264" s="90">
        <v>319</v>
      </c>
      <c r="IS264" s="90">
        <v>3460451</v>
      </c>
      <c r="IT264" s="90">
        <v>32544</v>
      </c>
      <c r="IU264" s="90">
        <v>0</v>
      </c>
      <c r="IV264" s="90">
        <v>0</v>
      </c>
      <c r="IW264" s="90">
        <v>0</v>
      </c>
      <c r="IX264" s="90">
        <v>0</v>
      </c>
      <c r="IY264" s="90">
        <v>0</v>
      </c>
      <c r="IZ264" s="90">
        <v>0</v>
      </c>
      <c r="JA264" s="90">
        <v>32543</v>
      </c>
      <c r="JB264" s="90">
        <v>0</v>
      </c>
      <c r="JC264" s="90">
        <v>0</v>
      </c>
      <c r="JD264" s="90">
        <v>0</v>
      </c>
      <c r="JE264" s="90">
        <v>0</v>
      </c>
      <c r="JF264" s="90">
        <v>0</v>
      </c>
      <c r="JG264" s="90">
        <v>0</v>
      </c>
      <c r="JH264" s="90">
        <v>0</v>
      </c>
      <c r="JI264" s="90">
        <v>3525538</v>
      </c>
      <c r="JJ264" s="90">
        <v>16789</v>
      </c>
      <c r="JK264" s="90">
        <v>3508749</v>
      </c>
      <c r="JL264" s="90">
        <v>3508749</v>
      </c>
      <c r="JM264" s="90">
        <v>160170</v>
      </c>
      <c r="JN264" s="90">
        <v>1132347948</v>
      </c>
      <c r="JO264" s="90">
        <v>0</v>
      </c>
      <c r="JP264" s="90">
        <v>0</v>
      </c>
      <c r="JQ264" s="100">
        <v>3460451</v>
      </c>
      <c r="JR264" s="100">
        <v>319</v>
      </c>
      <c r="JS264" s="100">
        <v>10847.81</v>
      </c>
      <c r="JT264" s="100">
        <v>325</v>
      </c>
      <c r="JU264" s="100">
        <v>11172.81</v>
      </c>
      <c r="JV264" s="100">
        <v>318</v>
      </c>
      <c r="JW264" s="100">
        <v>3552954</v>
      </c>
      <c r="JX264" s="100">
        <v>0</v>
      </c>
      <c r="JY264" s="100">
        <v>0</v>
      </c>
      <c r="JZ264" s="100">
        <v>0</v>
      </c>
      <c r="KA264" s="100">
        <v>0</v>
      </c>
      <c r="KB264" s="100">
        <v>0</v>
      </c>
      <c r="KC264" s="100">
        <v>0</v>
      </c>
      <c r="KD264" s="100">
        <v>0</v>
      </c>
      <c r="KE264" s="100">
        <v>11173</v>
      </c>
      <c r="KF264" s="100">
        <v>0</v>
      </c>
      <c r="KG264" s="100">
        <v>0</v>
      </c>
      <c r="KH264" s="100">
        <v>0</v>
      </c>
      <c r="KI264" s="100">
        <v>0</v>
      </c>
      <c r="KJ264" s="100">
        <v>0</v>
      </c>
      <c r="KK264" s="100">
        <v>0</v>
      </c>
      <c r="KL264" s="100">
        <v>0</v>
      </c>
      <c r="KM264" s="100">
        <v>3564127</v>
      </c>
      <c r="KN264" s="100">
        <v>16789</v>
      </c>
      <c r="KO264" s="100">
        <v>3547338</v>
      </c>
      <c r="KP264" s="100">
        <v>3547337</v>
      </c>
      <c r="KQ264" s="100">
        <v>160170</v>
      </c>
      <c r="KR264" s="100">
        <v>1243915280</v>
      </c>
      <c r="KS264" s="100">
        <v>1</v>
      </c>
      <c r="KT264" s="100">
        <v>0</v>
      </c>
    </row>
    <row r="265" spans="1:306" x14ac:dyDescent="0.25">
      <c r="A265" s="61">
        <v>3990</v>
      </c>
      <c r="B265" s="61" t="s">
        <v>279</v>
      </c>
      <c r="C265" s="61">
        <v>6687918</v>
      </c>
      <c r="D265" s="61">
        <v>683</v>
      </c>
      <c r="E265" s="61">
        <v>9791.9699999999993</v>
      </c>
      <c r="F265" s="61">
        <v>75</v>
      </c>
      <c r="G265" s="61">
        <v>9866.9699999999993</v>
      </c>
      <c r="H265" s="61">
        <v>705</v>
      </c>
      <c r="I265" s="61">
        <v>6956214</v>
      </c>
      <c r="J265" s="61">
        <v>0</v>
      </c>
      <c r="K265" s="61">
        <v>0</v>
      </c>
      <c r="L265" s="61">
        <v>0</v>
      </c>
      <c r="M265" s="61">
        <v>0</v>
      </c>
      <c r="N265" s="61">
        <v>0</v>
      </c>
      <c r="O265" s="61">
        <v>0</v>
      </c>
      <c r="P265" s="61">
        <v>0</v>
      </c>
      <c r="Q265" s="61">
        <v>0</v>
      </c>
      <c r="R265" s="61">
        <v>0</v>
      </c>
      <c r="S265" s="61">
        <v>6956214</v>
      </c>
      <c r="T265" s="61">
        <v>5564857</v>
      </c>
      <c r="U265" s="61">
        <v>1391357</v>
      </c>
      <c r="V265" s="61">
        <v>1401224</v>
      </c>
      <c r="W265" s="61">
        <v>430445</v>
      </c>
      <c r="X265" s="61">
        <v>194</v>
      </c>
      <c r="Y265" s="61">
        <v>170729121</v>
      </c>
      <c r="Z265" s="61">
        <v>0</v>
      </c>
      <c r="AA265" s="61">
        <v>9867</v>
      </c>
      <c r="AB265" s="61">
        <v>0</v>
      </c>
      <c r="AC265" s="61">
        <v>0</v>
      </c>
      <c r="AD265" s="61">
        <v>0</v>
      </c>
      <c r="AE265" s="94">
        <v>6956214</v>
      </c>
      <c r="AF265" s="94">
        <v>705</v>
      </c>
      <c r="AG265" s="94">
        <v>9866.9699999999993</v>
      </c>
      <c r="AH265" s="94">
        <v>0</v>
      </c>
      <c r="AI265" s="94">
        <v>9866.9699999999993</v>
      </c>
      <c r="AJ265" s="94">
        <v>713</v>
      </c>
      <c r="AK265" s="94">
        <v>7035150</v>
      </c>
      <c r="AL265" s="94">
        <v>0</v>
      </c>
      <c r="AM265" s="94">
        <v>0</v>
      </c>
      <c r="AN265" s="94">
        <v>0</v>
      </c>
      <c r="AO265" s="94">
        <v>0</v>
      </c>
      <c r="AP265" s="94">
        <v>0</v>
      </c>
      <c r="AQ265" s="94">
        <v>0</v>
      </c>
      <c r="AR265" s="94">
        <v>0</v>
      </c>
      <c r="AS265" s="94">
        <v>0</v>
      </c>
      <c r="AT265" s="94">
        <v>0</v>
      </c>
      <c r="AU265" s="94">
        <v>7035150</v>
      </c>
      <c r="AV265" s="94">
        <v>5558606</v>
      </c>
      <c r="AW265" s="94">
        <v>1476544</v>
      </c>
      <c r="AX265" s="94">
        <v>1476544</v>
      </c>
      <c r="AY265" s="94">
        <v>429150</v>
      </c>
      <c r="AZ265" s="94">
        <v>1049</v>
      </c>
      <c r="BA265" s="94">
        <v>180728312</v>
      </c>
      <c r="BB265" s="94">
        <v>0</v>
      </c>
      <c r="BC265" s="94">
        <v>0</v>
      </c>
      <c r="BD265" s="94">
        <v>0</v>
      </c>
      <c r="BE265" s="94">
        <v>0</v>
      </c>
      <c r="BF265" s="94">
        <v>0</v>
      </c>
      <c r="BG265" s="94">
        <v>0</v>
      </c>
      <c r="BH265" s="94">
        <v>0</v>
      </c>
      <c r="BI265" s="94">
        <v>0</v>
      </c>
      <c r="BJ265" s="85">
        <v>7035150</v>
      </c>
      <c r="BK265" s="85">
        <v>713</v>
      </c>
      <c r="BL265" s="85">
        <v>9866.9699999999993</v>
      </c>
      <c r="BM265" s="85">
        <v>0</v>
      </c>
      <c r="BN265" s="85">
        <v>9866.9699999999993</v>
      </c>
      <c r="BO265" s="85">
        <v>705</v>
      </c>
      <c r="BP265" s="85">
        <v>6956214</v>
      </c>
      <c r="BQ265" s="85">
        <v>0</v>
      </c>
      <c r="BR265" s="85">
        <v>0</v>
      </c>
      <c r="BS265" s="85">
        <v>0</v>
      </c>
      <c r="BT265" s="85">
        <v>0</v>
      </c>
      <c r="BU265" s="85">
        <v>0</v>
      </c>
      <c r="BV265" s="85">
        <v>0</v>
      </c>
      <c r="BW265" s="85">
        <v>0</v>
      </c>
      <c r="BX265" s="85">
        <v>78936</v>
      </c>
      <c r="BY265" s="85">
        <v>0</v>
      </c>
      <c r="BZ265" s="85">
        <v>7139756</v>
      </c>
      <c r="CA265" s="85">
        <v>5777061</v>
      </c>
      <c r="CB265" s="85">
        <v>1362695</v>
      </c>
      <c r="CC265" s="85">
        <v>1362695</v>
      </c>
      <c r="CD265" s="85">
        <v>428400</v>
      </c>
      <c r="CE265" s="85">
        <v>687</v>
      </c>
      <c r="CF265" s="85">
        <v>196835861</v>
      </c>
      <c r="CG265" s="85">
        <v>0</v>
      </c>
      <c r="CH265" s="85">
        <v>0</v>
      </c>
      <c r="CI265" s="85">
        <v>78936</v>
      </c>
      <c r="CJ265" s="85">
        <v>0</v>
      </c>
      <c r="CK265" s="85">
        <v>25670</v>
      </c>
      <c r="CL265" s="85">
        <v>0</v>
      </c>
      <c r="CM265" s="85">
        <v>0</v>
      </c>
      <c r="CN265" s="85">
        <v>0</v>
      </c>
      <c r="CO265" s="91">
        <v>6956214</v>
      </c>
      <c r="CP265" s="91">
        <v>705</v>
      </c>
      <c r="CQ265" s="91">
        <v>9866.9699999999993</v>
      </c>
      <c r="CR265" s="91">
        <v>0</v>
      </c>
      <c r="CS265" s="91">
        <v>9866.9699999999993</v>
      </c>
      <c r="CT265" s="91">
        <v>687</v>
      </c>
      <c r="CU265" s="91">
        <v>6778608</v>
      </c>
      <c r="CV265" s="91">
        <v>0</v>
      </c>
      <c r="CW265" s="91">
        <v>0</v>
      </c>
      <c r="CX265" s="91">
        <v>0</v>
      </c>
      <c r="CY265" s="91">
        <v>0</v>
      </c>
      <c r="CZ265" s="91">
        <v>0</v>
      </c>
      <c r="DA265" s="91">
        <v>0</v>
      </c>
      <c r="DB265" s="91">
        <v>0</v>
      </c>
      <c r="DC265" s="91">
        <v>177605</v>
      </c>
      <c r="DD265" s="91">
        <v>0</v>
      </c>
      <c r="DE265" s="91">
        <v>7140005</v>
      </c>
      <c r="DF265" s="91">
        <v>5488198</v>
      </c>
      <c r="DG265" s="91">
        <v>1651807</v>
      </c>
      <c r="DH265" s="91">
        <v>1651807</v>
      </c>
      <c r="DI265" s="91">
        <v>428550</v>
      </c>
      <c r="DJ265" s="91">
        <v>697</v>
      </c>
      <c r="DK265" s="91">
        <v>200566660</v>
      </c>
      <c r="DL265" s="91">
        <v>0</v>
      </c>
      <c r="DM265" s="91">
        <v>0</v>
      </c>
      <c r="DN265" s="91">
        <v>177606</v>
      </c>
      <c r="DO265" s="91">
        <v>0</v>
      </c>
      <c r="DP265" s="91">
        <v>6186</v>
      </c>
      <c r="DQ265" s="91">
        <v>0</v>
      </c>
      <c r="DR265" s="91">
        <v>0</v>
      </c>
      <c r="DS265" s="91">
        <v>0</v>
      </c>
      <c r="DT265" s="91">
        <v>0</v>
      </c>
      <c r="DU265" s="92">
        <v>6778608</v>
      </c>
      <c r="DV265" s="92">
        <v>687</v>
      </c>
      <c r="DW265" s="92">
        <v>9866.9699999999993</v>
      </c>
      <c r="DX265" s="92">
        <v>0</v>
      </c>
      <c r="DY265" s="92">
        <v>9866.9699999999993</v>
      </c>
      <c r="DZ265" s="92">
        <v>668</v>
      </c>
      <c r="EA265" s="92">
        <v>6778608</v>
      </c>
      <c r="EB265" s="92">
        <v>0</v>
      </c>
      <c r="EC265" s="92">
        <v>77449</v>
      </c>
      <c r="ED265" s="92">
        <v>0</v>
      </c>
      <c r="EE265" s="92">
        <v>0</v>
      </c>
      <c r="EF265" s="92">
        <v>0</v>
      </c>
      <c r="EG265" s="92">
        <v>0</v>
      </c>
      <c r="EH265" s="92">
        <v>0</v>
      </c>
      <c r="EI265" s="92">
        <v>187472</v>
      </c>
      <c r="EJ265" s="92">
        <v>0</v>
      </c>
      <c r="EK265" s="92">
        <v>7043529</v>
      </c>
      <c r="EL265" s="92">
        <v>5370630</v>
      </c>
      <c r="EM265" s="92">
        <v>1672899</v>
      </c>
      <c r="EN265" s="92">
        <v>1672899</v>
      </c>
      <c r="EO265" s="92">
        <v>433100</v>
      </c>
      <c r="EP265" s="92">
        <v>714</v>
      </c>
      <c r="EQ265" s="92">
        <v>199794886</v>
      </c>
      <c r="ER265" s="92">
        <v>0</v>
      </c>
      <c r="ES265" s="92">
        <v>0</v>
      </c>
      <c r="ET265" s="92">
        <v>187472</v>
      </c>
      <c r="EU265" s="92">
        <v>0</v>
      </c>
      <c r="EV265" s="92">
        <v>0</v>
      </c>
      <c r="EW265" s="92">
        <v>0</v>
      </c>
      <c r="EX265" s="92">
        <v>0</v>
      </c>
      <c r="EY265" s="92">
        <v>0</v>
      </c>
      <c r="EZ265" s="92">
        <v>0</v>
      </c>
      <c r="FA265" s="88">
        <v>6668585</v>
      </c>
      <c r="FB265" s="88">
        <v>668</v>
      </c>
      <c r="FC265" s="88">
        <v>9982.91</v>
      </c>
      <c r="FD265" s="88">
        <v>175</v>
      </c>
      <c r="FE265" s="88">
        <v>10157.91</v>
      </c>
      <c r="FF265" s="88">
        <v>652</v>
      </c>
      <c r="FG265" s="88">
        <v>6622957</v>
      </c>
      <c r="FH265" s="88">
        <v>45628</v>
      </c>
      <c r="FI265" s="88">
        <v>0</v>
      </c>
      <c r="FJ265" s="88">
        <v>0</v>
      </c>
      <c r="FK265" s="88">
        <v>0</v>
      </c>
      <c r="FL265" s="88">
        <v>0</v>
      </c>
      <c r="FM265" s="88">
        <v>0</v>
      </c>
      <c r="FN265" s="88">
        <v>0</v>
      </c>
      <c r="FO265" s="88">
        <v>162527</v>
      </c>
      <c r="FP265" s="88">
        <v>0</v>
      </c>
      <c r="FQ265" s="88">
        <v>0</v>
      </c>
      <c r="FR265" s="88">
        <v>0</v>
      </c>
      <c r="FS265" s="88">
        <v>0</v>
      </c>
      <c r="FT265" s="88">
        <v>0</v>
      </c>
      <c r="FU265" s="88">
        <v>0</v>
      </c>
      <c r="FV265" s="88">
        <v>0</v>
      </c>
      <c r="FW265" s="88">
        <v>6831112</v>
      </c>
      <c r="FX265" s="88">
        <v>5480444</v>
      </c>
      <c r="FY265" s="88">
        <v>1350668</v>
      </c>
      <c r="FZ265" s="88">
        <v>1350668</v>
      </c>
      <c r="GA265" s="88">
        <v>432827</v>
      </c>
      <c r="GB265" s="88">
        <v>205907864</v>
      </c>
      <c r="GC265" s="88">
        <v>0</v>
      </c>
      <c r="GD265" s="88">
        <v>0</v>
      </c>
      <c r="GE265" s="93">
        <v>6622957</v>
      </c>
      <c r="GF265" s="93">
        <v>652</v>
      </c>
      <c r="GG265" s="93">
        <v>10157.91</v>
      </c>
      <c r="GH265" s="93">
        <v>179</v>
      </c>
      <c r="GI265" s="93">
        <v>10336.91</v>
      </c>
      <c r="GJ265" s="93">
        <v>627</v>
      </c>
      <c r="GK265" s="93">
        <v>6481243</v>
      </c>
      <c r="GL265" s="93">
        <v>141714</v>
      </c>
      <c r="GM265" s="93">
        <v>0</v>
      </c>
      <c r="GN265" s="93">
        <v>0</v>
      </c>
      <c r="GO265" s="93">
        <v>0</v>
      </c>
      <c r="GP265" s="93">
        <v>0</v>
      </c>
      <c r="GQ265" s="93">
        <v>0</v>
      </c>
      <c r="GR265" s="93">
        <v>0</v>
      </c>
      <c r="GS265" s="93">
        <v>258423</v>
      </c>
      <c r="GT265" s="93">
        <v>0</v>
      </c>
      <c r="GU265" s="93">
        <v>0</v>
      </c>
      <c r="GV265" s="93">
        <v>0</v>
      </c>
      <c r="GW265" s="93">
        <v>0</v>
      </c>
      <c r="GX265" s="93">
        <v>0</v>
      </c>
      <c r="GY265" s="93">
        <v>0</v>
      </c>
      <c r="GZ265" s="93">
        <v>0</v>
      </c>
      <c r="HA265" s="93">
        <v>6881380</v>
      </c>
      <c r="HB265" s="93">
        <v>5481456</v>
      </c>
      <c r="HC265" s="93">
        <v>1399924</v>
      </c>
      <c r="HD265" s="93">
        <v>1399924</v>
      </c>
      <c r="HE265" s="93">
        <v>405096</v>
      </c>
      <c r="HF265" s="93">
        <v>221357867</v>
      </c>
      <c r="HG265" s="93">
        <v>0</v>
      </c>
      <c r="HH265" s="93">
        <v>0</v>
      </c>
      <c r="HI265" s="65">
        <v>6481243</v>
      </c>
      <c r="HJ265" s="65">
        <v>627</v>
      </c>
      <c r="HK265" s="65">
        <v>10336.91</v>
      </c>
      <c r="HL265" s="65">
        <v>0</v>
      </c>
      <c r="HM265" s="65">
        <v>10336.91</v>
      </c>
      <c r="HN265" s="65">
        <v>613</v>
      </c>
      <c r="HO265" s="65">
        <v>6336526</v>
      </c>
      <c r="HP265" s="65">
        <v>144717</v>
      </c>
      <c r="HQ265" s="65">
        <v>0</v>
      </c>
      <c r="HR265" s="65">
        <v>0</v>
      </c>
      <c r="HS265" s="65">
        <v>0</v>
      </c>
      <c r="HT265" s="65">
        <v>0</v>
      </c>
      <c r="HU265" s="65">
        <v>0</v>
      </c>
      <c r="HV265" s="65">
        <v>0</v>
      </c>
      <c r="HW265" s="65">
        <v>144717</v>
      </c>
      <c r="HX265" s="65">
        <v>0</v>
      </c>
      <c r="HY265" s="65">
        <v>0</v>
      </c>
      <c r="HZ265" s="65">
        <v>15709</v>
      </c>
      <c r="IA265" s="65">
        <v>0</v>
      </c>
      <c r="IB265" s="65">
        <v>0</v>
      </c>
      <c r="IC265" s="65">
        <v>0</v>
      </c>
      <c r="ID265" s="65">
        <v>0</v>
      </c>
      <c r="IE265" s="65">
        <v>6641669</v>
      </c>
      <c r="IF265" s="65">
        <v>5388532</v>
      </c>
      <c r="IG265" s="65">
        <v>1253137</v>
      </c>
      <c r="IH265" s="65">
        <v>1253137</v>
      </c>
      <c r="II265" s="65">
        <v>631195</v>
      </c>
      <c r="IJ265" s="65">
        <v>232764192</v>
      </c>
      <c r="IK265" s="65">
        <v>0</v>
      </c>
      <c r="IL265" s="65">
        <v>0</v>
      </c>
      <c r="IM265" s="90">
        <v>6336526</v>
      </c>
      <c r="IN265" s="90">
        <v>613</v>
      </c>
      <c r="IO265" s="90">
        <v>10336.91</v>
      </c>
      <c r="IP265" s="90">
        <v>0</v>
      </c>
      <c r="IQ265" s="90">
        <v>10336.91</v>
      </c>
      <c r="IR265" s="90">
        <v>596</v>
      </c>
      <c r="IS265" s="90">
        <v>6160798</v>
      </c>
      <c r="IT265" s="90">
        <v>175728</v>
      </c>
      <c r="IU265" s="90">
        <v>0</v>
      </c>
      <c r="IV265" s="90">
        <v>0</v>
      </c>
      <c r="IW265" s="90">
        <v>0</v>
      </c>
      <c r="IX265" s="90">
        <v>0</v>
      </c>
      <c r="IY265" s="90">
        <v>0</v>
      </c>
      <c r="IZ265" s="90">
        <v>0</v>
      </c>
      <c r="JA265" s="90">
        <v>175727</v>
      </c>
      <c r="JB265" s="90">
        <v>0</v>
      </c>
      <c r="JC265" s="90">
        <v>0</v>
      </c>
      <c r="JD265" s="90">
        <v>0</v>
      </c>
      <c r="JE265" s="90">
        <v>0</v>
      </c>
      <c r="JF265" s="90">
        <v>0</v>
      </c>
      <c r="JG265" s="90">
        <v>22290</v>
      </c>
      <c r="JH265" s="90">
        <v>0</v>
      </c>
      <c r="JI265" s="90">
        <v>6534543</v>
      </c>
      <c r="JJ265" s="90">
        <v>5515436</v>
      </c>
      <c r="JK265" s="90">
        <v>1019107</v>
      </c>
      <c r="JL265" s="90">
        <v>1008771</v>
      </c>
      <c r="JM265" s="90">
        <v>1140000</v>
      </c>
      <c r="JN265" s="90">
        <v>268392923</v>
      </c>
      <c r="JO265" s="90">
        <v>10336</v>
      </c>
      <c r="JP265" s="90">
        <v>0</v>
      </c>
      <c r="JQ265" s="100">
        <v>6160798</v>
      </c>
      <c r="JR265" s="100">
        <v>596</v>
      </c>
      <c r="JS265" s="100">
        <v>10336.91</v>
      </c>
      <c r="JT265" s="100">
        <v>663.09</v>
      </c>
      <c r="JU265" s="100">
        <v>11000</v>
      </c>
      <c r="JV265" s="100">
        <v>602</v>
      </c>
      <c r="JW265" s="100">
        <v>6622000</v>
      </c>
      <c r="JX265" s="100">
        <v>0</v>
      </c>
      <c r="JY265" s="100">
        <v>0</v>
      </c>
      <c r="JZ265" s="100">
        <v>76446</v>
      </c>
      <c r="KA265" s="100">
        <v>0</v>
      </c>
      <c r="KB265" s="100">
        <v>0</v>
      </c>
      <c r="KC265" s="100">
        <v>0</v>
      </c>
      <c r="KD265" s="100">
        <v>0</v>
      </c>
      <c r="KE265" s="100">
        <v>0</v>
      </c>
      <c r="KF265" s="100">
        <v>0</v>
      </c>
      <c r="KG265" s="100">
        <v>0</v>
      </c>
      <c r="KH265" s="100">
        <v>0</v>
      </c>
      <c r="KI265" s="100">
        <v>0</v>
      </c>
      <c r="KJ265" s="100">
        <v>0</v>
      </c>
      <c r="KK265" s="100">
        <v>39614</v>
      </c>
      <c r="KL265" s="100">
        <v>0</v>
      </c>
      <c r="KM265" s="100">
        <v>6738060</v>
      </c>
      <c r="KN265" s="100">
        <v>5142709</v>
      </c>
      <c r="KO265" s="100">
        <v>1595351</v>
      </c>
      <c r="KP265" s="100">
        <v>1595351</v>
      </c>
      <c r="KQ265" s="100">
        <v>1226938</v>
      </c>
      <c r="KR265" s="100">
        <v>319960891</v>
      </c>
      <c r="KS265" s="100">
        <v>0</v>
      </c>
      <c r="KT265" s="100">
        <v>0</v>
      </c>
    </row>
    <row r="266" spans="1:306" x14ac:dyDescent="0.25">
      <c r="A266" s="61">
        <v>4011</v>
      </c>
      <c r="B266" s="61" t="s">
        <v>280</v>
      </c>
      <c r="C266" s="61">
        <v>928201</v>
      </c>
      <c r="D266" s="61">
        <v>80</v>
      </c>
      <c r="E266" s="61">
        <v>11602.51</v>
      </c>
      <c r="F266" s="61">
        <v>75</v>
      </c>
      <c r="G266" s="61">
        <v>11677.51</v>
      </c>
      <c r="H266" s="61">
        <v>84</v>
      </c>
      <c r="I266" s="61">
        <v>980911</v>
      </c>
      <c r="J266" s="61">
        <v>0</v>
      </c>
      <c r="K266" s="61">
        <v>0</v>
      </c>
      <c r="L266" s="61">
        <v>0</v>
      </c>
      <c r="M266" s="61">
        <v>0</v>
      </c>
      <c r="N266" s="61">
        <v>0</v>
      </c>
      <c r="O266" s="61">
        <v>0</v>
      </c>
      <c r="P266" s="61">
        <v>0</v>
      </c>
      <c r="Q266" s="61">
        <v>0</v>
      </c>
      <c r="R266" s="61">
        <v>0</v>
      </c>
      <c r="S266" s="61">
        <v>980911</v>
      </c>
      <c r="T266" s="61">
        <v>180587</v>
      </c>
      <c r="U266" s="61">
        <v>800324</v>
      </c>
      <c r="V266" s="61">
        <v>800324</v>
      </c>
      <c r="W266" s="61">
        <v>29577</v>
      </c>
      <c r="X266" s="61">
        <v>222</v>
      </c>
      <c r="Y266" s="61">
        <v>105903626</v>
      </c>
      <c r="Z266" s="61">
        <v>0</v>
      </c>
      <c r="AA266" s="61">
        <v>0</v>
      </c>
      <c r="AB266" s="61">
        <v>0</v>
      </c>
      <c r="AC266" s="61">
        <v>0</v>
      </c>
      <c r="AD266" s="61">
        <v>0</v>
      </c>
      <c r="AE266" s="94">
        <v>980911</v>
      </c>
      <c r="AF266" s="94">
        <v>84</v>
      </c>
      <c r="AG266" s="94">
        <v>11677.51</v>
      </c>
      <c r="AH266" s="94">
        <v>0</v>
      </c>
      <c r="AI266" s="94">
        <v>11677.51</v>
      </c>
      <c r="AJ266" s="94">
        <v>85</v>
      </c>
      <c r="AK266" s="94">
        <v>992588</v>
      </c>
      <c r="AL266" s="94">
        <v>0</v>
      </c>
      <c r="AM266" s="94">
        <v>18015</v>
      </c>
      <c r="AN266" s="94">
        <v>0</v>
      </c>
      <c r="AO266" s="94">
        <v>0</v>
      </c>
      <c r="AP266" s="94">
        <v>0</v>
      </c>
      <c r="AQ266" s="94">
        <v>0</v>
      </c>
      <c r="AR266" s="94">
        <v>0</v>
      </c>
      <c r="AS266" s="94">
        <v>0</v>
      </c>
      <c r="AT266" s="94">
        <v>0</v>
      </c>
      <c r="AU266" s="94">
        <v>1010603</v>
      </c>
      <c r="AV266" s="94">
        <v>160286</v>
      </c>
      <c r="AW266" s="94">
        <v>850317</v>
      </c>
      <c r="AX266" s="94">
        <v>850317</v>
      </c>
      <c r="AY266" s="94">
        <v>17850</v>
      </c>
      <c r="AZ266" s="94">
        <v>242</v>
      </c>
      <c r="BA266" s="94">
        <v>110462777</v>
      </c>
      <c r="BB266" s="94">
        <v>0</v>
      </c>
      <c r="BC266" s="94">
        <v>0</v>
      </c>
      <c r="BD266" s="94">
        <v>0</v>
      </c>
      <c r="BE266" s="94">
        <v>0</v>
      </c>
      <c r="BF266" s="94">
        <v>0</v>
      </c>
      <c r="BG266" s="94">
        <v>0</v>
      </c>
      <c r="BH266" s="94">
        <v>0</v>
      </c>
      <c r="BI266" s="94">
        <v>0</v>
      </c>
      <c r="BJ266" s="85">
        <v>1010603</v>
      </c>
      <c r="BK266" s="85">
        <v>85</v>
      </c>
      <c r="BL266" s="85">
        <v>11889.45</v>
      </c>
      <c r="BM266" s="85">
        <v>0</v>
      </c>
      <c r="BN266" s="85">
        <v>11889.45</v>
      </c>
      <c r="BO266" s="85">
        <v>89</v>
      </c>
      <c r="BP266" s="85">
        <v>1058161</v>
      </c>
      <c r="BQ266" s="85">
        <v>0</v>
      </c>
      <c r="BR266" s="85">
        <v>15446</v>
      </c>
      <c r="BS266" s="85">
        <v>0</v>
      </c>
      <c r="BT266" s="85">
        <v>0</v>
      </c>
      <c r="BU266" s="85">
        <v>0</v>
      </c>
      <c r="BV266" s="85">
        <v>0</v>
      </c>
      <c r="BW266" s="85">
        <v>0</v>
      </c>
      <c r="BX266" s="85">
        <v>0</v>
      </c>
      <c r="BY266" s="85">
        <v>0</v>
      </c>
      <c r="BZ266" s="85">
        <v>1073607</v>
      </c>
      <c r="CA266" s="85">
        <v>172244</v>
      </c>
      <c r="CB266" s="85">
        <v>901363</v>
      </c>
      <c r="CC266" s="85">
        <v>861070</v>
      </c>
      <c r="CD266" s="85">
        <v>10690</v>
      </c>
      <c r="CE266" s="85">
        <v>314</v>
      </c>
      <c r="CF266" s="85">
        <v>110910894</v>
      </c>
      <c r="CG266" s="85">
        <v>40293</v>
      </c>
      <c r="CH266" s="85">
        <v>0</v>
      </c>
      <c r="CI266" s="85">
        <v>0</v>
      </c>
      <c r="CJ266" s="85">
        <v>0</v>
      </c>
      <c r="CK266" s="85">
        <v>0</v>
      </c>
      <c r="CL266" s="85">
        <v>0</v>
      </c>
      <c r="CM266" s="85">
        <v>0</v>
      </c>
      <c r="CN266" s="85">
        <v>0</v>
      </c>
      <c r="CO266" s="91">
        <v>1033314</v>
      </c>
      <c r="CP266" s="91">
        <v>89</v>
      </c>
      <c r="CQ266" s="91">
        <v>11610.27</v>
      </c>
      <c r="CR266" s="91">
        <v>0</v>
      </c>
      <c r="CS266" s="91">
        <v>11610.27</v>
      </c>
      <c r="CT266" s="91">
        <v>90</v>
      </c>
      <c r="CU266" s="91">
        <v>1044924</v>
      </c>
      <c r="CV266" s="91">
        <v>40293</v>
      </c>
      <c r="CW266" s="91">
        <v>0</v>
      </c>
      <c r="CX266" s="91">
        <v>0</v>
      </c>
      <c r="CY266" s="91">
        <v>0</v>
      </c>
      <c r="CZ266" s="91">
        <v>0</v>
      </c>
      <c r="DA266" s="91">
        <v>0</v>
      </c>
      <c r="DB266" s="91">
        <v>0</v>
      </c>
      <c r="DC266" s="91">
        <v>0</v>
      </c>
      <c r="DD266" s="91">
        <v>0</v>
      </c>
      <c r="DE266" s="91">
        <v>1085217</v>
      </c>
      <c r="DF266" s="91">
        <v>271571</v>
      </c>
      <c r="DG266" s="91">
        <v>813646</v>
      </c>
      <c r="DH266" s="91">
        <v>813646</v>
      </c>
      <c r="DI266" s="91">
        <v>0</v>
      </c>
      <c r="DJ266" s="91">
        <v>319</v>
      </c>
      <c r="DK266" s="91">
        <v>115999578</v>
      </c>
      <c r="DL266" s="91">
        <v>0</v>
      </c>
      <c r="DM266" s="91">
        <v>0</v>
      </c>
      <c r="DN266" s="91">
        <v>0</v>
      </c>
      <c r="DO266" s="91">
        <v>0</v>
      </c>
      <c r="DP266" s="91">
        <v>0</v>
      </c>
      <c r="DQ266" s="91">
        <v>0</v>
      </c>
      <c r="DR266" s="91">
        <v>0</v>
      </c>
      <c r="DS266" s="91">
        <v>0</v>
      </c>
      <c r="DT266" s="91">
        <v>0</v>
      </c>
      <c r="DU266" s="92">
        <v>1085217</v>
      </c>
      <c r="DV266" s="92">
        <v>90</v>
      </c>
      <c r="DW266" s="92">
        <v>12057.97</v>
      </c>
      <c r="DX266" s="92">
        <v>0</v>
      </c>
      <c r="DY266" s="92">
        <v>12057.97</v>
      </c>
      <c r="DZ266" s="92">
        <v>91</v>
      </c>
      <c r="EA266" s="92">
        <v>1097275</v>
      </c>
      <c r="EB266" s="92">
        <v>0</v>
      </c>
      <c r="EC266" s="92">
        <v>0</v>
      </c>
      <c r="ED266" s="92">
        <v>0</v>
      </c>
      <c r="EE266" s="92">
        <v>0</v>
      </c>
      <c r="EF266" s="92">
        <v>0</v>
      </c>
      <c r="EG266" s="92">
        <v>0</v>
      </c>
      <c r="EH266" s="92">
        <v>0</v>
      </c>
      <c r="EI266" s="92">
        <v>0</v>
      </c>
      <c r="EJ266" s="92">
        <v>0</v>
      </c>
      <c r="EK266" s="92">
        <v>1097275</v>
      </c>
      <c r="EL266" s="92">
        <v>273539</v>
      </c>
      <c r="EM266" s="92">
        <v>823736</v>
      </c>
      <c r="EN266" s="92">
        <v>823736</v>
      </c>
      <c r="EO266" s="92">
        <v>0</v>
      </c>
      <c r="EP266" s="92">
        <v>326</v>
      </c>
      <c r="EQ266" s="92">
        <v>124043126</v>
      </c>
      <c r="ER266" s="92">
        <v>0</v>
      </c>
      <c r="ES266" s="92">
        <v>0</v>
      </c>
      <c r="ET266" s="92">
        <v>0</v>
      </c>
      <c r="EU266" s="92">
        <v>0</v>
      </c>
      <c r="EV266" s="92">
        <v>0</v>
      </c>
      <c r="EW266" s="92">
        <v>0</v>
      </c>
      <c r="EX266" s="92">
        <v>0</v>
      </c>
      <c r="EY266" s="92">
        <v>0</v>
      </c>
      <c r="EZ266" s="92">
        <v>0</v>
      </c>
      <c r="FA266" s="88">
        <v>1097275</v>
      </c>
      <c r="FB266" s="88">
        <v>91</v>
      </c>
      <c r="FC266" s="88">
        <v>12057.97</v>
      </c>
      <c r="FD266" s="88">
        <v>175</v>
      </c>
      <c r="FE266" s="88">
        <v>12232.97</v>
      </c>
      <c r="FF266" s="88">
        <v>90</v>
      </c>
      <c r="FG266" s="88">
        <v>1100967</v>
      </c>
      <c r="FH266" s="88">
        <v>0</v>
      </c>
      <c r="FI266" s="88">
        <v>0</v>
      </c>
      <c r="FJ266" s="88">
        <v>0</v>
      </c>
      <c r="FK266" s="88">
        <v>0</v>
      </c>
      <c r="FL266" s="88">
        <v>0</v>
      </c>
      <c r="FM266" s="88">
        <v>0</v>
      </c>
      <c r="FN266" s="88">
        <v>0</v>
      </c>
      <c r="FO266" s="88">
        <v>12233</v>
      </c>
      <c r="FP266" s="88">
        <v>0</v>
      </c>
      <c r="FQ266" s="88">
        <v>0</v>
      </c>
      <c r="FR266" s="88">
        <v>0</v>
      </c>
      <c r="FS266" s="88">
        <v>0</v>
      </c>
      <c r="FT266" s="88">
        <v>0</v>
      </c>
      <c r="FU266" s="88">
        <v>16092</v>
      </c>
      <c r="FV266" s="88">
        <v>0</v>
      </c>
      <c r="FW266" s="88">
        <v>1129292</v>
      </c>
      <c r="FX266" s="88">
        <v>244575</v>
      </c>
      <c r="FY266" s="88">
        <v>884717</v>
      </c>
      <c r="FZ266" s="88">
        <v>884717</v>
      </c>
      <c r="GA266" s="88">
        <v>0</v>
      </c>
      <c r="GB266" s="88">
        <v>126363638</v>
      </c>
      <c r="GC266" s="88">
        <v>0</v>
      </c>
      <c r="GD266" s="88">
        <v>0</v>
      </c>
      <c r="GE266" s="93">
        <v>1100967</v>
      </c>
      <c r="GF266" s="93">
        <v>90</v>
      </c>
      <c r="GG266" s="93">
        <v>12232.97</v>
      </c>
      <c r="GH266" s="93">
        <v>179</v>
      </c>
      <c r="GI266" s="93">
        <v>12411.97</v>
      </c>
      <c r="GJ266" s="93">
        <v>89</v>
      </c>
      <c r="GK266" s="93">
        <v>1104665</v>
      </c>
      <c r="GL266" s="93">
        <v>0</v>
      </c>
      <c r="GM266" s="93">
        <v>0</v>
      </c>
      <c r="GN266" s="93">
        <v>6035</v>
      </c>
      <c r="GO266" s="93">
        <v>0</v>
      </c>
      <c r="GP266" s="93">
        <v>0</v>
      </c>
      <c r="GQ266" s="93">
        <v>0</v>
      </c>
      <c r="GR266" s="93">
        <v>0</v>
      </c>
      <c r="GS266" s="93">
        <v>12412</v>
      </c>
      <c r="GT266" s="93">
        <v>0</v>
      </c>
      <c r="GU266" s="93">
        <v>0</v>
      </c>
      <c r="GV266" s="93">
        <v>0</v>
      </c>
      <c r="GW266" s="93">
        <v>0</v>
      </c>
      <c r="GX266" s="93">
        <v>0</v>
      </c>
      <c r="GY266" s="93">
        <v>0</v>
      </c>
      <c r="GZ266" s="93">
        <v>0</v>
      </c>
      <c r="HA266" s="93">
        <v>1123112</v>
      </c>
      <c r="HB266" s="93">
        <v>272554</v>
      </c>
      <c r="HC266" s="93">
        <v>850558</v>
      </c>
      <c r="HD266" s="93">
        <v>850558</v>
      </c>
      <c r="HE266" s="93">
        <v>0</v>
      </c>
      <c r="HF266" s="93">
        <v>135112165</v>
      </c>
      <c r="HG266" s="93">
        <v>0</v>
      </c>
      <c r="HH266" s="93">
        <v>0</v>
      </c>
      <c r="HI266" s="65">
        <v>1110700</v>
      </c>
      <c r="HJ266" s="65">
        <v>89</v>
      </c>
      <c r="HK266" s="65">
        <v>12479.78</v>
      </c>
      <c r="HL266" s="65">
        <v>0</v>
      </c>
      <c r="HM266" s="65">
        <v>12479.78</v>
      </c>
      <c r="HN266" s="65">
        <v>87</v>
      </c>
      <c r="HO266" s="65">
        <v>1085741</v>
      </c>
      <c r="HP266" s="65">
        <v>24959</v>
      </c>
      <c r="HQ266" s="65">
        <v>0</v>
      </c>
      <c r="HR266" s="65">
        <v>1335</v>
      </c>
      <c r="HS266" s="65">
        <v>0</v>
      </c>
      <c r="HT266" s="65">
        <v>0</v>
      </c>
      <c r="HU266" s="65">
        <v>0</v>
      </c>
      <c r="HV266" s="65">
        <v>0</v>
      </c>
      <c r="HW266" s="65">
        <v>24960</v>
      </c>
      <c r="HX266" s="65">
        <v>0</v>
      </c>
      <c r="HY266" s="65">
        <v>0</v>
      </c>
      <c r="HZ266" s="65">
        <v>0</v>
      </c>
      <c r="IA266" s="65">
        <v>0</v>
      </c>
      <c r="IB266" s="65">
        <v>0</v>
      </c>
      <c r="IC266" s="65">
        <v>0</v>
      </c>
      <c r="ID266" s="65">
        <v>0</v>
      </c>
      <c r="IE266" s="65">
        <v>1136995</v>
      </c>
      <c r="IF266" s="65">
        <v>227790</v>
      </c>
      <c r="IG266" s="65">
        <v>909205</v>
      </c>
      <c r="IH266" s="65">
        <v>909205</v>
      </c>
      <c r="II266" s="65">
        <v>0</v>
      </c>
      <c r="IJ266" s="65">
        <v>146153040</v>
      </c>
      <c r="IK266" s="65">
        <v>0</v>
      </c>
      <c r="IL266" s="65">
        <v>0</v>
      </c>
      <c r="IM266" s="90">
        <v>1087076</v>
      </c>
      <c r="IN266" s="90">
        <v>87</v>
      </c>
      <c r="IO266" s="90">
        <v>12495.13</v>
      </c>
      <c r="IP266" s="90">
        <v>0</v>
      </c>
      <c r="IQ266" s="90">
        <v>12495.13</v>
      </c>
      <c r="IR266" s="90">
        <v>80</v>
      </c>
      <c r="IS266" s="90">
        <v>999610</v>
      </c>
      <c r="IT266" s="90">
        <v>87466</v>
      </c>
      <c r="IU266" s="90">
        <v>0</v>
      </c>
      <c r="IV266" s="90">
        <v>0</v>
      </c>
      <c r="IW266" s="90">
        <v>0</v>
      </c>
      <c r="IX266" s="90">
        <v>0</v>
      </c>
      <c r="IY266" s="90">
        <v>0</v>
      </c>
      <c r="IZ266" s="90">
        <v>0</v>
      </c>
      <c r="JA266" s="90">
        <v>87466</v>
      </c>
      <c r="JB266" s="90">
        <v>0</v>
      </c>
      <c r="JC266" s="90">
        <v>0</v>
      </c>
      <c r="JD266" s="90">
        <v>0</v>
      </c>
      <c r="JE266" s="90">
        <v>0</v>
      </c>
      <c r="JF266" s="90">
        <v>0</v>
      </c>
      <c r="JG266" s="90">
        <v>0</v>
      </c>
      <c r="JH266" s="90">
        <v>0</v>
      </c>
      <c r="JI266" s="90">
        <v>1174542</v>
      </c>
      <c r="JJ266" s="90">
        <v>238453</v>
      </c>
      <c r="JK266" s="90">
        <v>936089</v>
      </c>
      <c r="JL266" s="90">
        <v>936089</v>
      </c>
      <c r="JM266" s="90">
        <v>0</v>
      </c>
      <c r="JN266" s="90">
        <v>160747095</v>
      </c>
      <c r="JO266" s="90">
        <v>0</v>
      </c>
      <c r="JP266" s="90">
        <v>0</v>
      </c>
      <c r="JQ266" s="100">
        <v>999610</v>
      </c>
      <c r="JR266" s="100">
        <v>80</v>
      </c>
      <c r="JS266" s="100">
        <v>12495.13</v>
      </c>
      <c r="JT266" s="100">
        <v>325</v>
      </c>
      <c r="JU266" s="100">
        <v>12820.13</v>
      </c>
      <c r="JV266" s="100">
        <v>75</v>
      </c>
      <c r="JW266" s="100">
        <v>961510</v>
      </c>
      <c r="JX266" s="100">
        <v>38100</v>
      </c>
      <c r="JY266" s="100">
        <v>0</v>
      </c>
      <c r="JZ266" s="100">
        <v>0</v>
      </c>
      <c r="KA266" s="100">
        <v>0</v>
      </c>
      <c r="KB266" s="100">
        <v>0</v>
      </c>
      <c r="KC266" s="100">
        <v>0</v>
      </c>
      <c r="KD266" s="100">
        <v>0</v>
      </c>
      <c r="KE266" s="100">
        <v>64101</v>
      </c>
      <c r="KF266" s="100">
        <v>0</v>
      </c>
      <c r="KG266" s="100">
        <v>0</v>
      </c>
      <c r="KH266" s="100">
        <v>0</v>
      </c>
      <c r="KI266" s="100">
        <v>0</v>
      </c>
      <c r="KJ266" s="100">
        <v>0</v>
      </c>
      <c r="KK266" s="100">
        <v>0</v>
      </c>
      <c r="KL266" s="100">
        <v>0</v>
      </c>
      <c r="KM266" s="100">
        <v>1063711</v>
      </c>
      <c r="KN266" s="100">
        <v>195211</v>
      </c>
      <c r="KO266" s="100">
        <v>868500</v>
      </c>
      <c r="KP266" s="100">
        <v>868500</v>
      </c>
      <c r="KQ266" s="100">
        <v>0</v>
      </c>
      <c r="KR266" s="100">
        <v>176402022</v>
      </c>
      <c r="KS266" s="100">
        <v>0</v>
      </c>
      <c r="KT266" s="100">
        <v>0</v>
      </c>
    </row>
    <row r="267" spans="1:306" x14ac:dyDescent="0.25">
      <c r="A267" s="61">
        <v>4018</v>
      </c>
      <c r="B267" s="61" t="s">
        <v>281</v>
      </c>
      <c r="C267" s="61">
        <v>57024336</v>
      </c>
      <c r="D267" s="61">
        <v>6073</v>
      </c>
      <c r="E267" s="61">
        <v>9389.81</v>
      </c>
      <c r="F267" s="61">
        <v>75</v>
      </c>
      <c r="G267" s="61">
        <v>9464.81</v>
      </c>
      <c r="H267" s="61">
        <v>6151</v>
      </c>
      <c r="I267" s="61">
        <v>58218046</v>
      </c>
      <c r="J267" s="61">
        <v>0</v>
      </c>
      <c r="K267" s="61">
        <v>34411</v>
      </c>
      <c r="L267" s="61">
        <v>0</v>
      </c>
      <c r="M267" s="61">
        <v>0</v>
      </c>
      <c r="N267" s="61">
        <v>0</v>
      </c>
      <c r="O267" s="61">
        <v>0</v>
      </c>
      <c r="P267" s="61">
        <v>0</v>
      </c>
      <c r="Q267" s="61">
        <v>0</v>
      </c>
      <c r="R267" s="61">
        <v>0</v>
      </c>
      <c r="S267" s="61">
        <v>58305666</v>
      </c>
      <c r="T267" s="61">
        <v>29905154</v>
      </c>
      <c r="U267" s="61">
        <v>28400512</v>
      </c>
      <c r="V267" s="61">
        <v>28400512</v>
      </c>
      <c r="W267" s="61">
        <v>4387796</v>
      </c>
      <c r="X267" s="61">
        <v>1002233</v>
      </c>
      <c r="Y267" s="61">
        <v>3487864198</v>
      </c>
      <c r="Z267" s="61">
        <v>0</v>
      </c>
      <c r="AA267" s="61">
        <v>0</v>
      </c>
      <c r="AB267" s="61">
        <v>0</v>
      </c>
      <c r="AC267" s="61">
        <v>1541</v>
      </c>
      <c r="AD267" s="61">
        <v>51668</v>
      </c>
      <c r="AE267" s="94">
        <v>58252457</v>
      </c>
      <c r="AF267" s="94">
        <v>6151</v>
      </c>
      <c r="AG267" s="94">
        <v>9470.4</v>
      </c>
      <c r="AH267" s="94">
        <v>0</v>
      </c>
      <c r="AI267" s="94">
        <v>9470.4</v>
      </c>
      <c r="AJ267" s="94">
        <v>6230</v>
      </c>
      <c r="AK267" s="94">
        <v>59000592</v>
      </c>
      <c r="AL267" s="94">
        <v>0</v>
      </c>
      <c r="AM267" s="94">
        <v>23450</v>
      </c>
      <c r="AN267" s="94">
        <v>0</v>
      </c>
      <c r="AO267" s="94">
        <v>0</v>
      </c>
      <c r="AP267" s="94">
        <v>0</v>
      </c>
      <c r="AQ267" s="94">
        <v>0</v>
      </c>
      <c r="AR267" s="94">
        <v>0</v>
      </c>
      <c r="AS267" s="94">
        <v>0</v>
      </c>
      <c r="AT267" s="94">
        <v>0</v>
      </c>
      <c r="AU267" s="94">
        <v>59102297</v>
      </c>
      <c r="AV267" s="94">
        <v>30715066</v>
      </c>
      <c r="AW267" s="94">
        <v>28387231</v>
      </c>
      <c r="AX267" s="94">
        <v>28387231</v>
      </c>
      <c r="AY267" s="94">
        <v>6649802</v>
      </c>
      <c r="AZ267" s="94">
        <v>599593</v>
      </c>
      <c r="BA267" s="94">
        <v>3512761297</v>
      </c>
      <c r="BB267" s="94">
        <v>0</v>
      </c>
      <c r="BC267" s="94">
        <v>0</v>
      </c>
      <c r="BD267" s="94">
        <v>0</v>
      </c>
      <c r="BE267" s="94">
        <v>1364</v>
      </c>
      <c r="BF267" s="94">
        <v>15333</v>
      </c>
      <c r="BG267" s="94">
        <v>61558</v>
      </c>
      <c r="BH267" s="94">
        <v>0</v>
      </c>
      <c r="BI267" s="94">
        <v>0</v>
      </c>
      <c r="BJ267" s="85">
        <v>59033512</v>
      </c>
      <c r="BK267" s="85">
        <v>6231</v>
      </c>
      <c r="BL267" s="85">
        <v>9474.16</v>
      </c>
      <c r="BM267" s="85">
        <v>0</v>
      </c>
      <c r="BN267" s="85">
        <v>9474.16</v>
      </c>
      <c r="BO267" s="85">
        <v>6288</v>
      </c>
      <c r="BP267" s="85">
        <v>59573518</v>
      </c>
      <c r="BQ267" s="85">
        <v>0</v>
      </c>
      <c r="BR267" s="85">
        <v>0</v>
      </c>
      <c r="BS267" s="85">
        <v>0</v>
      </c>
      <c r="BT267" s="85">
        <v>0</v>
      </c>
      <c r="BU267" s="85">
        <v>0</v>
      </c>
      <c r="BV267" s="85">
        <v>0</v>
      </c>
      <c r="BW267" s="85">
        <v>0</v>
      </c>
      <c r="BX267" s="85">
        <v>0</v>
      </c>
      <c r="BY267" s="85">
        <v>0</v>
      </c>
      <c r="BZ267" s="85">
        <v>59651030</v>
      </c>
      <c r="CA267" s="85">
        <v>33164088</v>
      </c>
      <c r="CB267" s="85">
        <v>26486942</v>
      </c>
      <c r="CC267" s="85">
        <v>26430097</v>
      </c>
      <c r="CD267" s="85">
        <v>6701214</v>
      </c>
      <c r="CE267" s="85">
        <v>465969</v>
      </c>
      <c r="CF267" s="85">
        <v>3658896960</v>
      </c>
      <c r="CG267" s="85">
        <v>56845</v>
      </c>
      <c r="CH267" s="85">
        <v>0</v>
      </c>
      <c r="CI267" s="85">
        <v>0</v>
      </c>
      <c r="CJ267" s="85">
        <v>7298</v>
      </c>
      <c r="CK267" s="85">
        <v>0</v>
      </c>
      <c r="CL267" s="85">
        <v>70215</v>
      </c>
      <c r="CM267" s="85">
        <v>0</v>
      </c>
      <c r="CN267" s="85">
        <v>0</v>
      </c>
      <c r="CO267" s="91">
        <v>59573517</v>
      </c>
      <c r="CP267" s="91">
        <v>6288</v>
      </c>
      <c r="CQ267" s="91">
        <v>9474.16</v>
      </c>
      <c r="CR267" s="91">
        <v>0</v>
      </c>
      <c r="CS267" s="91">
        <v>9474.16</v>
      </c>
      <c r="CT267" s="91">
        <v>6300</v>
      </c>
      <c r="CU267" s="91">
        <v>59687208</v>
      </c>
      <c r="CV267" s="91">
        <v>0</v>
      </c>
      <c r="CW267" s="91">
        <v>0</v>
      </c>
      <c r="CX267" s="91">
        <v>0</v>
      </c>
      <c r="CY267" s="91">
        <v>0</v>
      </c>
      <c r="CZ267" s="91">
        <v>0</v>
      </c>
      <c r="DA267" s="91">
        <v>0</v>
      </c>
      <c r="DB267" s="91">
        <v>0</v>
      </c>
      <c r="DC267" s="91">
        <v>0</v>
      </c>
      <c r="DD267" s="91">
        <v>0</v>
      </c>
      <c r="DE267" s="91">
        <v>59871123</v>
      </c>
      <c r="DF267" s="91">
        <v>33144400</v>
      </c>
      <c r="DG267" s="91">
        <v>26726723</v>
      </c>
      <c r="DH267" s="91">
        <v>26717249</v>
      </c>
      <c r="DI267" s="91">
        <v>6674195</v>
      </c>
      <c r="DJ267" s="91">
        <v>472819</v>
      </c>
      <c r="DK267" s="91">
        <v>3802114900</v>
      </c>
      <c r="DL267" s="91">
        <v>9474</v>
      </c>
      <c r="DM267" s="91">
        <v>0</v>
      </c>
      <c r="DN267" s="91">
        <v>0</v>
      </c>
      <c r="DO267" s="91">
        <v>17692</v>
      </c>
      <c r="DP267" s="91">
        <v>78070</v>
      </c>
      <c r="DQ267" s="91">
        <v>75946</v>
      </c>
      <c r="DR267" s="91">
        <v>0</v>
      </c>
      <c r="DS267" s="91">
        <v>0</v>
      </c>
      <c r="DT267" s="91">
        <v>12207</v>
      </c>
      <c r="DU267" s="92">
        <v>59687208</v>
      </c>
      <c r="DV267" s="92">
        <v>6300</v>
      </c>
      <c r="DW267" s="92">
        <v>9474.16</v>
      </c>
      <c r="DX267" s="92">
        <v>0</v>
      </c>
      <c r="DY267" s="92">
        <v>9474.16</v>
      </c>
      <c r="DZ267" s="92">
        <v>6295</v>
      </c>
      <c r="EA267" s="92">
        <v>59687208</v>
      </c>
      <c r="EB267" s="92">
        <v>0</v>
      </c>
      <c r="EC267" s="92">
        <v>0</v>
      </c>
      <c r="ED267" s="92">
        <v>0</v>
      </c>
      <c r="EE267" s="92">
        <v>0</v>
      </c>
      <c r="EF267" s="92">
        <v>0</v>
      </c>
      <c r="EG267" s="92">
        <v>0</v>
      </c>
      <c r="EH267" s="92">
        <v>0</v>
      </c>
      <c r="EI267" s="92">
        <v>47371</v>
      </c>
      <c r="EJ267" s="92">
        <v>866858</v>
      </c>
      <c r="EK267" s="92">
        <v>60862114</v>
      </c>
      <c r="EL267" s="92">
        <v>34182016</v>
      </c>
      <c r="EM267" s="92">
        <v>26680098</v>
      </c>
      <c r="EN267" s="92">
        <v>26727470</v>
      </c>
      <c r="EO267" s="92">
        <v>6734727</v>
      </c>
      <c r="EP267" s="92">
        <v>484261</v>
      </c>
      <c r="EQ267" s="92">
        <v>3935149675</v>
      </c>
      <c r="ER267" s="92">
        <v>0</v>
      </c>
      <c r="ES267" s="92">
        <v>47372</v>
      </c>
      <c r="ET267" s="92">
        <v>47371</v>
      </c>
      <c r="EU267" s="92">
        <v>2766</v>
      </c>
      <c r="EV267" s="92">
        <v>111089</v>
      </c>
      <c r="EW267" s="92">
        <v>134391</v>
      </c>
      <c r="EX267" s="92">
        <v>0</v>
      </c>
      <c r="EY267" s="92">
        <v>0</v>
      </c>
      <c r="EZ267" s="92">
        <v>12431</v>
      </c>
      <c r="FA267" s="88">
        <v>59639837</v>
      </c>
      <c r="FB267" s="88">
        <v>6295</v>
      </c>
      <c r="FC267" s="88">
        <v>9474.16</v>
      </c>
      <c r="FD267" s="88">
        <v>225.84</v>
      </c>
      <c r="FE267" s="88">
        <v>9700</v>
      </c>
      <c r="FF267" s="88">
        <v>6252</v>
      </c>
      <c r="FG267" s="88">
        <v>60644400</v>
      </c>
      <c r="FH267" s="88">
        <v>0</v>
      </c>
      <c r="FI267" s="88">
        <v>0</v>
      </c>
      <c r="FJ267" s="88">
        <v>0</v>
      </c>
      <c r="FK267" s="88">
        <v>0</v>
      </c>
      <c r="FL267" s="88">
        <v>0</v>
      </c>
      <c r="FM267" s="88">
        <v>0</v>
      </c>
      <c r="FN267" s="88">
        <v>0</v>
      </c>
      <c r="FO267" s="88">
        <v>417100</v>
      </c>
      <c r="FP267" s="88">
        <v>952636</v>
      </c>
      <c r="FQ267" s="88">
        <v>28874</v>
      </c>
      <c r="FR267" s="88">
        <v>158116</v>
      </c>
      <c r="FS267" s="88">
        <v>0</v>
      </c>
      <c r="FT267" s="88">
        <v>0</v>
      </c>
      <c r="FU267" s="88">
        <v>280164</v>
      </c>
      <c r="FV267" s="88">
        <v>25446</v>
      </c>
      <c r="FW267" s="88">
        <v>62506737</v>
      </c>
      <c r="FX267" s="88">
        <v>34896873</v>
      </c>
      <c r="FY267" s="88">
        <v>27609864</v>
      </c>
      <c r="FZ267" s="88">
        <v>27609863</v>
      </c>
      <c r="GA267" s="88">
        <v>9408912</v>
      </c>
      <c r="GB267" s="88">
        <v>4177415689</v>
      </c>
      <c r="GC267" s="88">
        <v>1</v>
      </c>
      <c r="GD267" s="88">
        <v>0</v>
      </c>
      <c r="GE267" s="93">
        <v>60644401</v>
      </c>
      <c r="GF267" s="93">
        <v>6252</v>
      </c>
      <c r="GG267" s="93">
        <v>9700</v>
      </c>
      <c r="GH267" s="93">
        <v>300</v>
      </c>
      <c r="GI267" s="93">
        <v>10000</v>
      </c>
      <c r="GJ267" s="93">
        <v>6195</v>
      </c>
      <c r="GK267" s="93">
        <v>61950000</v>
      </c>
      <c r="GL267" s="93">
        <v>0</v>
      </c>
      <c r="GM267" s="93">
        <v>0</v>
      </c>
      <c r="GN267" s="93">
        <v>0</v>
      </c>
      <c r="GO267" s="93">
        <v>0</v>
      </c>
      <c r="GP267" s="93">
        <v>0</v>
      </c>
      <c r="GQ267" s="93">
        <v>0</v>
      </c>
      <c r="GR267" s="93">
        <v>0</v>
      </c>
      <c r="GS267" s="93">
        <v>570000</v>
      </c>
      <c r="GT267" s="93">
        <v>1121902</v>
      </c>
      <c r="GU267" s="93">
        <v>130993</v>
      </c>
      <c r="GV267" s="93">
        <v>46710</v>
      </c>
      <c r="GW267" s="93">
        <v>0</v>
      </c>
      <c r="GX267" s="93">
        <v>0</v>
      </c>
      <c r="GY267" s="93">
        <v>468637</v>
      </c>
      <c r="GZ267" s="93">
        <v>25954</v>
      </c>
      <c r="HA267" s="93">
        <v>64314196</v>
      </c>
      <c r="HB267" s="93">
        <v>35096065</v>
      </c>
      <c r="HC267" s="93">
        <v>29218131</v>
      </c>
      <c r="HD267" s="93">
        <v>29218131</v>
      </c>
      <c r="HE267" s="93">
        <v>9796999</v>
      </c>
      <c r="HF267" s="93">
        <v>4372502403</v>
      </c>
      <c r="HG267" s="93">
        <v>0</v>
      </c>
      <c r="HH267" s="93">
        <v>0</v>
      </c>
      <c r="HI267" s="65">
        <v>61950000</v>
      </c>
      <c r="HJ267" s="65">
        <v>6195</v>
      </c>
      <c r="HK267" s="65">
        <v>10000</v>
      </c>
      <c r="HL267" s="65">
        <v>0</v>
      </c>
      <c r="HM267" s="65">
        <v>10000</v>
      </c>
      <c r="HN267" s="65">
        <v>6158</v>
      </c>
      <c r="HO267" s="65">
        <v>61580000</v>
      </c>
      <c r="HP267" s="65">
        <v>370000</v>
      </c>
      <c r="HQ267" s="65">
        <v>0</v>
      </c>
      <c r="HR267" s="65">
        <v>0</v>
      </c>
      <c r="HS267" s="65">
        <v>0</v>
      </c>
      <c r="HT267" s="65">
        <v>0</v>
      </c>
      <c r="HU267" s="65">
        <v>0</v>
      </c>
      <c r="HV267" s="65">
        <v>0</v>
      </c>
      <c r="HW267" s="65">
        <v>370000</v>
      </c>
      <c r="HX267" s="65">
        <v>1469812</v>
      </c>
      <c r="HY267" s="65">
        <v>770</v>
      </c>
      <c r="HZ267" s="65">
        <v>32365</v>
      </c>
      <c r="IA267" s="65">
        <v>0</v>
      </c>
      <c r="IB267" s="65">
        <v>0</v>
      </c>
      <c r="IC267" s="65">
        <v>677930</v>
      </c>
      <c r="ID267" s="65">
        <v>26632</v>
      </c>
      <c r="IE267" s="65">
        <v>64527509</v>
      </c>
      <c r="IF267" s="65">
        <v>38038729</v>
      </c>
      <c r="IG267" s="65">
        <v>26488780</v>
      </c>
      <c r="IH267" s="65">
        <v>26508780</v>
      </c>
      <c r="II267" s="65">
        <v>15017699</v>
      </c>
      <c r="IJ267" s="65">
        <v>4662594971</v>
      </c>
      <c r="IK267" s="65">
        <v>0</v>
      </c>
      <c r="IL267" s="65">
        <v>20000</v>
      </c>
      <c r="IM267" s="90">
        <v>61580000</v>
      </c>
      <c r="IN267" s="90">
        <v>6158</v>
      </c>
      <c r="IO267" s="90">
        <v>10000</v>
      </c>
      <c r="IP267" s="90">
        <v>0</v>
      </c>
      <c r="IQ267" s="90">
        <v>10000</v>
      </c>
      <c r="IR267" s="90">
        <v>6138</v>
      </c>
      <c r="IS267" s="90">
        <v>61380000</v>
      </c>
      <c r="IT267" s="90">
        <v>200000</v>
      </c>
      <c r="IU267" s="90">
        <v>0</v>
      </c>
      <c r="IV267" s="90">
        <v>136672</v>
      </c>
      <c r="IW267" s="90">
        <v>0</v>
      </c>
      <c r="IX267" s="90">
        <v>0</v>
      </c>
      <c r="IY267" s="90">
        <v>0</v>
      </c>
      <c r="IZ267" s="90">
        <v>0</v>
      </c>
      <c r="JA267" s="90">
        <v>200000</v>
      </c>
      <c r="JB267" s="90">
        <v>1374715</v>
      </c>
      <c r="JC267" s="90">
        <v>1622</v>
      </c>
      <c r="JD267" s="90">
        <v>328926</v>
      </c>
      <c r="JE267" s="90">
        <v>0</v>
      </c>
      <c r="JF267" s="90">
        <v>0</v>
      </c>
      <c r="JG267" s="90">
        <v>1048475</v>
      </c>
      <c r="JH267" s="90">
        <v>41180</v>
      </c>
      <c r="JI267" s="90">
        <v>64711590</v>
      </c>
      <c r="JJ267" s="90">
        <v>41112364</v>
      </c>
      <c r="JK267" s="90">
        <v>23599226</v>
      </c>
      <c r="JL267" s="90">
        <v>23599226</v>
      </c>
      <c r="JM267" s="90">
        <v>19405980</v>
      </c>
      <c r="JN267" s="90">
        <v>5318559630</v>
      </c>
      <c r="JO267" s="90">
        <v>0</v>
      </c>
      <c r="JP267" s="90">
        <v>0</v>
      </c>
      <c r="JQ267" s="100">
        <v>61516672</v>
      </c>
      <c r="JR267" s="100">
        <v>6138</v>
      </c>
      <c r="JS267" s="100">
        <v>10022.27</v>
      </c>
      <c r="JT267" s="100">
        <v>977.73</v>
      </c>
      <c r="JU267" s="100">
        <v>11000</v>
      </c>
      <c r="JV267" s="100">
        <v>6139</v>
      </c>
      <c r="JW267" s="100">
        <v>67529000</v>
      </c>
      <c r="JX267" s="100">
        <v>0</v>
      </c>
      <c r="JY267" s="100">
        <v>0</v>
      </c>
      <c r="JZ267" s="100">
        <v>448655</v>
      </c>
      <c r="KA267" s="100">
        <v>0</v>
      </c>
      <c r="KB267" s="100">
        <v>0</v>
      </c>
      <c r="KC267" s="100">
        <v>0</v>
      </c>
      <c r="KD267" s="100">
        <v>0</v>
      </c>
      <c r="KE267" s="100">
        <v>0</v>
      </c>
      <c r="KF267" s="100">
        <v>1704294</v>
      </c>
      <c r="KG267" s="100">
        <v>13479</v>
      </c>
      <c r="KH267" s="100">
        <v>41110</v>
      </c>
      <c r="KI267" s="100">
        <v>0</v>
      </c>
      <c r="KJ267" s="100">
        <v>0</v>
      </c>
      <c r="KK267" s="100">
        <v>1457088</v>
      </c>
      <c r="KL267" s="100">
        <v>92744</v>
      </c>
      <c r="KM267" s="100">
        <v>71286370</v>
      </c>
      <c r="KN267" s="100">
        <v>41879777</v>
      </c>
      <c r="KO267" s="100">
        <v>29406593</v>
      </c>
      <c r="KP267" s="100">
        <v>29395593</v>
      </c>
      <c r="KQ267" s="100">
        <v>15626473</v>
      </c>
      <c r="KR267" s="100">
        <v>5586899391</v>
      </c>
      <c r="KS267" s="100">
        <v>11000</v>
      </c>
      <c r="KT267" s="100">
        <v>0</v>
      </c>
    </row>
    <row r="268" spans="1:306" x14ac:dyDescent="0.25">
      <c r="A268" s="61">
        <v>4025</v>
      </c>
      <c r="B268" s="61" t="s">
        <v>282</v>
      </c>
      <c r="C268" s="61">
        <v>4488597</v>
      </c>
      <c r="D268" s="61">
        <v>484</v>
      </c>
      <c r="E268" s="61">
        <v>9273.9599999999991</v>
      </c>
      <c r="F268" s="61">
        <v>75</v>
      </c>
      <c r="G268" s="61">
        <v>9348.9599999999991</v>
      </c>
      <c r="H268" s="61">
        <v>482</v>
      </c>
      <c r="I268" s="61">
        <v>4506199</v>
      </c>
      <c r="J268" s="61">
        <v>0</v>
      </c>
      <c r="K268" s="61">
        <v>0</v>
      </c>
      <c r="L268" s="61">
        <v>0</v>
      </c>
      <c r="M268" s="61">
        <v>0</v>
      </c>
      <c r="N268" s="61">
        <v>0</v>
      </c>
      <c r="O268" s="61">
        <v>0</v>
      </c>
      <c r="P268" s="61">
        <v>1000000</v>
      </c>
      <c r="Q268" s="61">
        <v>18698</v>
      </c>
      <c r="R268" s="61">
        <v>0</v>
      </c>
      <c r="S268" s="61">
        <v>5524897</v>
      </c>
      <c r="T268" s="61">
        <v>3031028</v>
      </c>
      <c r="U268" s="61">
        <v>2493869</v>
      </c>
      <c r="V268" s="61">
        <v>2393869</v>
      </c>
      <c r="W268" s="61">
        <v>0</v>
      </c>
      <c r="X268" s="61">
        <v>2382</v>
      </c>
      <c r="Y268" s="61">
        <v>214507462</v>
      </c>
      <c r="Z268" s="61">
        <v>100000</v>
      </c>
      <c r="AA268" s="61">
        <v>0</v>
      </c>
      <c r="AB268" s="61">
        <v>0</v>
      </c>
      <c r="AC268" s="61">
        <v>0</v>
      </c>
      <c r="AD268" s="61">
        <v>0</v>
      </c>
      <c r="AE268" s="94">
        <v>4506199</v>
      </c>
      <c r="AF268" s="94">
        <v>482</v>
      </c>
      <c r="AG268" s="94">
        <v>9348.9599999999991</v>
      </c>
      <c r="AH268" s="94">
        <v>0</v>
      </c>
      <c r="AI268" s="94">
        <v>9348.9599999999991</v>
      </c>
      <c r="AJ268" s="94">
        <v>482</v>
      </c>
      <c r="AK268" s="94">
        <v>4506199</v>
      </c>
      <c r="AL268" s="94">
        <v>0</v>
      </c>
      <c r="AM268" s="94">
        <v>0</v>
      </c>
      <c r="AN268" s="94">
        <v>0</v>
      </c>
      <c r="AO268" s="94">
        <v>0</v>
      </c>
      <c r="AP268" s="94">
        <v>0</v>
      </c>
      <c r="AQ268" s="94">
        <v>0</v>
      </c>
      <c r="AR268" s="94">
        <v>1000000</v>
      </c>
      <c r="AS268" s="94">
        <v>0</v>
      </c>
      <c r="AT268" s="94">
        <v>0</v>
      </c>
      <c r="AU268" s="94">
        <v>5524897</v>
      </c>
      <c r="AV268" s="94">
        <v>3039984</v>
      </c>
      <c r="AW268" s="94">
        <v>2484913</v>
      </c>
      <c r="AX268" s="94">
        <v>2394262</v>
      </c>
      <c r="AY268" s="94">
        <v>0</v>
      </c>
      <c r="AZ268" s="94">
        <v>1542</v>
      </c>
      <c r="BA268" s="94">
        <v>218943237</v>
      </c>
      <c r="BB268" s="94">
        <v>90651</v>
      </c>
      <c r="BC268" s="94">
        <v>0</v>
      </c>
      <c r="BD268" s="94">
        <v>0</v>
      </c>
      <c r="BE268" s="94">
        <v>0</v>
      </c>
      <c r="BF268" s="94">
        <v>0</v>
      </c>
      <c r="BG268" s="94">
        <v>18698</v>
      </c>
      <c r="BH268" s="94">
        <v>0</v>
      </c>
      <c r="BI268" s="94">
        <v>0</v>
      </c>
      <c r="BJ268" s="85">
        <v>4506199</v>
      </c>
      <c r="BK268" s="85">
        <v>482</v>
      </c>
      <c r="BL268" s="85">
        <v>9348.9599999999991</v>
      </c>
      <c r="BM268" s="85">
        <v>0</v>
      </c>
      <c r="BN268" s="85">
        <v>9348.9599999999991</v>
      </c>
      <c r="BO268" s="85">
        <v>482</v>
      </c>
      <c r="BP268" s="85">
        <v>4506199</v>
      </c>
      <c r="BQ268" s="85">
        <v>0</v>
      </c>
      <c r="BR268" s="85">
        <v>44693</v>
      </c>
      <c r="BS268" s="85">
        <v>0</v>
      </c>
      <c r="BT268" s="85">
        <v>0</v>
      </c>
      <c r="BU268" s="85">
        <v>0</v>
      </c>
      <c r="BV268" s="85">
        <v>0</v>
      </c>
      <c r="BW268" s="85">
        <v>1000000</v>
      </c>
      <c r="BX268" s="85">
        <v>0</v>
      </c>
      <c r="BY268" s="85">
        <v>0</v>
      </c>
      <c r="BZ268" s="85">
        <v>5566830</v>
      </c>
      <c r="CA268" s="85">
        <v>3084434</v>
      </c>
      <c r="CB268" s="85">
        <v>2482396</v>
      </c>
      <c r="CC268" s="85">
        <v>2482396</v>
      </c>
      <c r="CD268" s="85">
        <v>0</v>
      </c>
      <c r="CE268" s="85">
        <v>885</v>
      </c>
      <c r="CF268" s="85">
        <v>227997070</v>
      </c>
      <c r="CG268" s="85">
        <v>0</v>
      </c>
      <c r="CH268" s="85">
        <v>0</v>
      </c>
      <c r="CI268" s="85">
        <v>0</v>
      </c>
      <c r="CJ268" s="85">
        <v>0</v>
      </c>
      <c r="CK268" s="85">
        <v>0</v>
      </c>
      <c r="CL268" s="85">
        <v>15938</v>
      </c>
      <c r="CM268" s="85">
        <v>0</v>
      </c>
      <c r="CN268" s="85">
        <v>0</v>
      </c>
      <c r="CO268" s="91">
        <v>4550892</v>
      </c>
      <c r="CP268" s="91">
        <v>482</v>
      </c>
      <c r="CQ268" s="91">
        <v>9441.68</v>
      </c>
      <c r="CR268" s="91">
        <v>0</v>
      </c>
      <c r="CS268" s="91">
        <v>9441.68</v>
      </c>
      <c r="CT268" s="91">
        <v>486</v>
      </c>
      <c r="CU268" s="91">
        <v>4588656</v>
      </c>
      <c r="CV268" s="91">
        <v>0</v>
      </c>
      <c r="CW268" s="91">
        <v>3174</v>
      </c>
      <c r="CX268" s="91">
        <v>0</v>
      </c>
      <c r="CY268" s="91">
        <v>0</v>
      </c>
      <c r="CZ268" s="91">
        <v>0</v>
      </c>
      <c r="DA268" s="91">
        <v>0</v>
      </c>
      <c r="DB268" s="91">
        <v>1200000</v>
      </c>
      <c r="DC268" s="91">
        <v>0</v>
      </c>
      <c r="DD268" s="91">
        <v>0</v>
      </c>
      <c r="DE268" s="91">
        <v>5815248</v>
      </c>
      <c r="DF268" s="91">
        <v>3166243</v>
      </c>
      <c r="DG268" s="91">
        <v>2649005</v>
      </c>
      <c r="DH268" s="91">
        <v>2649005</v>
      </c>
      <c r="DI268" s="91">
        <v>0</v>
      </c>
      <c r="DJ268" s="91">
        <v>898</v>
      </c>
      <c r="DK268" s="91">
        <v>231737423</v>
      </c>
      <c r="DL268" s="91">
        <v>0</v>
      </c>
      <c r="DM268" s="91">
        <v>0</v>
      </c>
      <c r="DN268" s="91">
        <v>0</v>
      </c>
      <c r="DO268" s="91">
        <v>1780</v>
      </c>
      <c r="DP268" s="91">
        <v>5286</v>
      </c>
      <c r="DQ268" s="91">
        <v>16352</v>
      </c>
      <c r="DR268" s="91">
        <v>0</v>
      </c>
      <c r="DS268" s="91">
        <v>0</v>
      </c>
      <c r="DT268" s="91">
        <v>0</v>
      </c>
      <c r="DU268" s="92">
        <v>4591830</v>
      </c>
      <c r="DV268" s="92">
        <v>486</v>
      </c>
      <c r="DW268" s="92">
        <v>9448.2099999999991</v>
      </c>
      <c r="DX268" s="92">
        <v>0</v>
      </c>
      <c r="DY268" s="92">
        <v>9448.2099999999991</v>
      </c>
      <c r="DZ268" s="92">
        <v>490</v>
      </c>
      <c r="EA268" s="92">
        <v>4629623</v>
      </c>
      <c r="EB268" s="92">
        <v>0</v>
      </c>
      <c r="EC268" s="92">
        <v>8069</v>
      </c>
      <c r="ED268" s="92">
        <v>0</v>
      </c>
      <c r="EE268" s="92">
        <v>0</v>
      </c>
      <c r="EF268" s="92">
        <v>0</v>
      </c>
      <c r="EG268" s="92">
        <v>0</v>
      </c>
      <c r="EH268" s="92">
        <v>1200000</v>
      </c>
      <c r="EI268" s="92">
        <v>0</v>
      </c>
      <c r="EJ268" s="92">
        <v>0</v>
      </c>
      <c r="EK268" s="92">
        <v>5911837</v>
      </c>
      <c r="EL268" s="92">
        <v>3469505</v>
      </c>
      <c r="EM268" s="92">
        <v>2442332</v>
      </c>
      <c r="EN268" s="92">
        <v>2442332</v>
      </c>
      <c r="EO268" s="92">
        <v>0</v>
      </c>
      <c r="EP268" s="92">
        <v>920</v>
      </c>
      <c r="EQ268" s="92">
        <v>239066504</v>
      </c>
      <c r="ER268" s="92">
        <v>0</v>
      </c>
      <c r="ES268" s="92">
        <v>0</v>
      </c>
      <c r="ET268" s="92">
        <v>0</v>
      </c>
      <c r="EU268" s="92">
        <v>0</v>
      </c>
      <c r="EV268" s="92">
        <v>40883</v>
      </c>
      <c r="EW268" s="92">
        <v>8400</v>
      </c>
      <c r="EX268" s="92">
        <v>0</v>
      </c>
      <c r="EY268" s="92">
        <v>0</v>
      </c>
      <c r="EZ268" s="92">
        <v>24862</v>
      </c>
      <c r="FA268" s="88">
        <v>4637692</v>
      </c>
      <c r="FB268" s="88">
        <v>490</v>
      </c>
      <c r="FC268" s="88">
        <v>9464.68</v>
      </c>
      <c r="FD268" s="88">
        <v>235.32</v>
      </c>
      <c r="FE268" s="88">
        <v>9700</v>
      </c>
      <c r="FF268" s="88">
        <v>489</v>
      </c>
      <c r="FG268" s="88">
        <v>4743300</v>
      </c>
      <c r="FH268" s="88">
        <v>0</v>
      </c>
      <c r="FI268" s="88">
        <v>0</v>
      </c>
      <c r="FJ268" s="88">
        <v>34809</v>
      </c>
      <c r="FK268" s="88">
        <v>0</v>
      </c>
      <c r="FL268" s="88">
        <v>0</v>
      </c>
      <c r="FM268" s="88">
        <v>0</v>
      </c>
      <c r="FN268" s="88">
        <v>1200000</v>
      </c>
      <c r="FO268" s="88">
        <v>9700</v>
      </c>
      <c r="FP268" s="88">
        <v>0</v>
      </c>
      <c r="FQ268" s="88">
        <v>0</v>
      </c>
      <c r="FR268" s="88">
        <v>3000</v>
      </c>
      <c r="FS268" s="88">
        <v>0</v>
      </c>
      <c r="FT268" s="88">
        <v>0</v>
      </c>
      <c r="FU268" s="88">
        <v>8692</v>
      </c>
      <c r="FV268" s="88">
        <v>25446</v>
      </c>
      <c r="FW268" s="88">
        <v>6024947</v>
      </c>
      <c r="FX268" s="88">
        <v>3705662</v>
      </c>
      <c r="FY268" s="88">
        <v>2319285</v>
      </c>
      <c r="FZ268" s="88">
        <v>2319285</v>
      </c>
      <c r="GA268" s="88">
        <v>0</v>
      </c>
      <c r="GB268" s="88">
        <v>246435332</v>
      </c>
      <c r="GC268" s="88">
        <v>0</v>
      </c>
      <c r="GD268" s="88">
        <v>0</v>
      </c>
      <c r="GE268" s="93">
        <v>4778109</v>
      </c>
      <c r="GF268" s="93">
        <v>489</v>
      </c>
      <c r="GG268" s="93">
        <v>9771.18</v>
      </c>
      <c r="GH268" s="93">
        <v>228.82</v>
      </c>
      <c r="GI268" s="93">
        <v>10000</v>
      </c>
      <c r="GJ268" s="93">
        <v>484</v>
      </c>
      <c r="GK268" s="93">
        <v>4840000</v>
      </c>
      <c r="GL268" s="93">
        <v>0</v>
      </c>
      <c r="GM268" s="93">
        <v>0</v>
      </c>
      <c r="GN268" s="93">
        <v>0</v>
      </c>
      <c r="GO268" s="93">
        <v>0</v>
      </c>
      <c r="GP268" s="93">
        <v>0</v>
      </c>
      <c r="GQ268" s="93">
        <v>0</v>
      </c>
      <c r="GR268" s="93">
        <v>1000000</v>
      </c>
      <c r="GS268" s="93">
        <v>50000</v>
      </c>
      <c r="GT268" s="93">
        <v>0</v>
      </c>
      <c r="GU268" s="93">
        <v>623</v>
      </c>
      <c r="GV268" s="93">
        <v>0</v>
      </c>
      <c r="GW268" s="93">
        <v>0</v>
      </c>
      <c r="GX268" s="93">
        <v>0</v>
      </c>
      <c r="GY268" s="93">
        <v>84292</v>
      </c>
      <c r="GZ268" s="93">
        <v>21923</v>
      </c>
      <c r="HA268" s="93">
        <v>5996838</v>
      </c>
      <c r="HB268" s="93">
        <v>3796051</v>
      </c>
      <c r="HC268" s="93">
        <v>2200787</v>
      </c>
      <c r="HD268" s="93">
        <v>2200787</v>
      </c>
      <c r="HE268" s="93">
        <v>0</v>
      </c>
      <c r="HF268" s="93">
        <v>262854553</v>
      </c>
      <c r="HG268" s="93">
        <v>0</v>
      </c>
      <c r="HH268" s="93">
        <v>0</v>
      </c>
      <c r="HI268" s="65">
        <v>4840000</v>
      </c>
      <c r="HJ268" s="65">
        <v>484</v>
      </c>
      <c r="HK268" s="65">
        <v>10000</v>
      </c>
      <c r="HL268" s="65">
        <v>0</v>
      </c>
      <c r="HM268" s="65">
        <v>10000</v>
      </c>
      <c r="HN268" s="65">
        <v>476</v>
      </c>
      <c r="HO268" s="65">
        <v>4760000</v>
      </c>
      <c r="HP268" s="65">
        <v>80000</v>
      </c>
      <c r="HQ268" s="65">
        <v>0</v>
      </c>
      <c r="HR268" s="65">
        <v>0</v>
      </c>
      <c r="HS268" s="65">
        <v>0</v>
      </c>
      <c r="HT268" s="65">
        <v>0</v>
      </c>
      <c r="HU268" s="65">
        <v>0</v>
      </c>
      <c r="HV268" s="65">
        <v>1000000</v>
      </c>
      <c r="HW268" s="65">
        <v>80000</v>
      </c>
      <c r="HX268" s="65">
        <v>0</v>
      </c>
      <c r="HY268" s="65">
        <v>62843</v>
      </c>
      <c r="HZ268" s="65">
        <v>56289</v>
      </c>
      <c r="IA268" s="65">
        <v>0</v>
      </c>
      <c r="IB268" s="65">
        <v>0</v>
      </c>
      <c r="IC268" s="65">
        <v>97156</v>
      </c>
      <c r="ID268" s="65">
        <v>0</v>
      </c>
      <c r="IE268" s="65">
        <v>6136288</v>
      </c>
      <c r="IF268" s="65">
        <v>3692409</v>
      </c>
      <c r="IG268" s="65">
        <v>2443879</v>
      </c>
      <c r="IH268" s="65">
        <v>2443879</v>
      </c>
      <c r="II268" s="65">
        <v>0</v>
      </c>
      <c r="IJ268" s="65">
        <v>277594935</v>
      </c>
      <c r="IK268" s="65">
        <v>0</v>
      </c>
      <c r="IL268" s="65">
        <v>0</v>
      </c>
      <c r="IM268" s="90">
        <v>4760000</v>
      </c>
      <c r="IN268" s="90">
        <v>476</v>
      </c>
      <c r="IO268" s="90">
        <v>10000</v>
      </c>
      <c r="IP268" s="90">
        <v>0</v>
      </c>
      <c r="IQ268" s="90">
        <v>10000</v>
      </c>
      <c r="IR268" s="90">
        <v>464</v>
      </c>
      <c r="IS268" s="90">
        <v>4640000</v>
      </c>
      <c r="IT268" s="90">
        <v>120000</v>
      </c>
      <c r="IU268" s="90">
        <v>0</v>
      </c>
      <c r="IV268" s="90">
        <v>0</v>
      </c>
      <c r="IW268" s="90">
        <v>0</v>
      </c>
      <c r="IX268" s="90">
        <v>0</v>
      </c>
      <c r="IY268" s="90">
        <v>0</v>
      </c>
      <c r="IZ268" s="90">
        <v>1100000</v>
      </c>
      <c r="JA268" s="90">
        <v>120000</v>
      </c>
      <c r="JB268" s="90">
        <v>0</v>
      </c>
      <c r="JC268" s="90">
        <v>924</v>
      </c>
      <c r="JD268" s="90">
        <v>13717</v>
      </c>
      <c r="JE268" s="90">
        <v>0</v>
      </c>
      <c r="JF268" s="90">
        <v>0</v>
      </c>
      <c r="JG268" s="90">
        <v>115971</v>
      </c>
      <c r="JH268" s="90">
        <v>13076</v>
      </c>
      <c r="JI268" s="90">
        <v>6123688</v>
      </c>
      <c r="JJ268" s="90">
        <v>3874037</v>
      </c>
      <c r="JK268" s="90">
        <v>2249651</v>
      </c>
      <c r="JL268" s="90">
        <v>2249651</v>
      </c>
      <c r="JM268" s="90">
        <v>940000</v>
      </c>
      <c r="JN268" s="90">
        <v>311342207</v>
      </c>
      <c r="JO268" s="90">
        <v>0</v>
      </c>
      <c r="JP268" s="90">
        <v>0</v>
      </c>
      <c r="JQ268" s="100">
        <v>4640000</v>
      </c>
      <c r="JR268" s="100">
        <v>464</v>
      </c>
      <c r="JS268" s="100">
        <v>10000</v>
      </c>
      <c r="JT268" s="100">
        <v>1000</v>
      </c>
      <c r="JU268" s="100">
        <v>11000</v>
      </c>
      <c r="JV268" s="100">
        <v>455</v>
      </c>
      <c r="JW268" s="100">
        <v>5005000</v>
      </c>
      <c r="JX268" s="100">
        <v>0</v>
      </c>
      <c r="JY268" s="100">
        <v>0</v>
      </c>
      <c r="JZ268" s="100">
        <v>0</v>
      </c>
      <c r="KA268" s="100">
        <v>0</v>
      </c>
      <c r="KB268" s="100">
        <v>0</v>
      </c>
      <c r="KC268" s="100">
        <v>0</v>
      </c>
      <c r="KD268" s="100">
        <v>1100000</v>
      </c>
      <c r="KE268" s="100">
        <v>99000</v>
      </c>
      <c r="KF268" s="100">
        <v>0</v>
      </c>
      <c r="KG268" s="100">
        <v>0</v>
      </c>
      <c r="KH268" s="100">
        <v>0</v>
      </c>
      <c r="KI268" s="100">
        <v>0</v>
      </c>
      <c r="KJ268" s="100">
        <v>0</v>
      </c>
      <c r="KK268" s="100">
        <v>184093</v>
      </c>
      <c r="KL268" s="100">
        <v>15065</v>
      </c>
      <c r="KM268" s="100">
        <v>6403158</v>
      </c>
      <c r="KN268" s="100">
        <v>3847810</v>
      </c>
      <c r="KO268" s="100">
        <v>2555348</v>
      </c>
      <c r="KP268" s="100">
        <v>2455348</v>
      </c>
      <c r="KQ268" s="100">
        <v>1030148</v>
      </c>
      <c r="KR268" s="100">
        <v>345588958</v>
      </c>
      <c r="KS268" s="100">
        <v>100000</v>
      </c>
      <c r="KT268" s="100">
        <v>0</v>
      </c>
    </row>
    <row r="269" spans="1:306" x14ac:dyDescent="0.25">
      <c r="A269" s="61">
        <v>4060</v>
      </c>
      <c r="B269" s="61" t="s">
        <v>283</v>
      </c>
      <c r="C269" s="61">
        <v>51359004</v>
      </c>
      <c r="D269" s="61">
        <v>5232</v>
      </c>
      <c r="E269" s="61">
        <v>9816.32</v>
      </c>
      <c r="F269" s="61">
        <v>75</v>
      </c>
      <c r="G269" s="61">
        <v>9891.32</v>
      </c>
      <c r="H269" s="61">
        <v>5316</v>
      </c>
      <c r="I269" s="61">
        <v>52582257</v>
      </c>
      <c r="J269" s="61">
        <v>9756</v>
      </c>
      <c r="K269" s="61">
        <v>293921</v>
      </c>
      <c r="L269" s="61">
        <v>0</v>
      </c>
      <c r="M269" s="61">
        <v>0</v>
      </c>
      <c r="N269" s="61">
        <v>0</v>
      </c>
      <c r="O269" s="61">
        <v>0</v>
      </c>
      <c r="P269" s="61">
        <v>0</v>
      </c>
      <c r="Q269" s="61">
        <v>0</v>
      </c>
      <c r="R269" s="61">
        <v>0</v>
      </c>
      <c r="S269" s="61">
        <v>52896635</v>
      </c>
      <c r="T269" s="61">
        <v>9801983</v>
      </c>
      <c r="U269" s="61">
        <v>43094652</v>
      </c>
      <c r="V269" s="61">
        <v>43074869</v>
      </c>
      <c r="W269" s="61">
        <v>5461327</v>
      </c>
      <c r="X269" s="61">
        <v>96444</v>
      </c>
      <c r="Y269" s="61">
        <v>4836984968</v>
      </c>
      <c r="Z269" s="61">
        <v>19783</v>
      </c>
      <c r="AA269" s="61">
        <v>0</v>
      </c>
      <c r="AB269" s="61">
        <v>0</v>
      </c>
      <c r="AC269" s="61">
        <v>0</v>
      </c>
      <c r="AD269" s="61">
        <v>10701</v>
      </c>
      <c r="AE269" s="94">
        <v>52876852</v>
      </c>
      <c r="AF269" s="94">
        <v>5316</v>
      </c>
      <c r="AG269" s="94">
        <v>9946.74</v>
      </c>
      <c r="AH269" s="94">
        <v>0</v>
      </c>
      <c r="AI269" s="94">
        <v>9946.74</v>
      </c>
      <c r="AJ269" s="94">
        <v>5392</v>
      </c>
      <c r="AK269" s="94">
        <v>53632822</v>
      </c>
      <c r="AL269" s="94">
        <v>9082</v>
      </c>
      <c r="AM269" s="94">
        <v>314770</v>
      </c>
      <c r="AN269" s="94">
        <v>0</v>
      </c>
      <c r="AO269" s="94">
        <v>0</v>
      </c>
      <c r="AP269" s="94">
        <v>0</v>
      </c>
      <c r="AQ269" s="94">
        <v>0</v>
      </c>
      <c r="AR269" s="94">
        <v>0</v>
      </c>
      <c r="AS269" s="94">
        <v>0</v>
      </c>
      <c r="AT269" s="94">
        <v>0</v>
      </c>
      <c r="AU269" s="94">
        <v>53975115</v>
      </c>
      <c r="AV269" s="94">
        <v>9215071</v>
      </c>
      <c r="AW269" s="94">
        <v>44760044</v>
      </c>
      <c r="AX269" s="94">
        <v>44740151</v>
      </c>
      <c r="AY269" s="94">
        <v>5462840</v>
      </c>
      <c r="AZ269" s="94">
        <v>82271</v>
      </c>
      <c r="BA269" s="94">
        <v>4983333039</v>
      </c>
      <c r="BB269" s="94">
        <v>19893</v>
      </c>
      <c r="BC269" s="94">
        <v>0</v>
      </c>
      <c r="BD269" s="94">
        <v>0</v>
      </c>
      <c r="BE269" s="94">
        <v>7604</v>
      </c>
      <c r="BF269" s="94">
        <v>10837</v>
      </c>
      <c r="BG269" s="94">
        <v>0</v>
      </c>
      <c r="BH269" s="94">
        <v>0</v>
      </c>
      <c r="BI269" s="94">
        <v>0</v>
      </c>
      <c r="BJ269" s="85">
        <v>53955222</v>
      </c>
      <c r="BK269" s="85">
        <v>5392</v>
      </c>
      <c r="BL269" s="85">
        <v>10006.530000000001</v>
      </c>
      <c r="BM269" s="85">
        <v>0</v>
      </c>
      <c r="BN269" s="85">
        <v>10006.530000000001</v>
      </c>
      <c r="BO269" s="85">
        <v>5466</v>
      </c>
      <c r="BP269" s="85">
        <v>54695693</v>
      </c>
      <c r="BQ269" s="85">
        <v>1452</v>
      </c>
      <c r="BR269" s="85">
        <v>334164</v>
      </c>
      <c r="BS269" s="85">
        <v>0</v>
      </c>
      <c r="BT269" s="85">
        <v>0</v>
      </c>
      <c r="BU269" s="85">
        <v>0</v>
      </c>
      <c r="BV269" s="85">
        <v>0</v>
      </c>
      <c r="BW269" s="85">
        <v>0</v>
      </c>
      <c r="BX269" s="85">
        <v>0</v>
      </c>
      <c r="BY269" s="85">
        <v>0</v>
      </c>
      <c r="BZ269" s="85">
        <v>55177381</v>
      </c>
      <c r="CA269" s="85">
        <v>10411455</v>
      </c>
      <c r="CB269" s="85">
        <v>44765926</v>
      </c>
      <c r="CC269" s="85">
        <v>44745913</v>
      </c>
      <c r="CD269" s="85">
        <v>5461054</v>
      </c>
      <c r="CE269" s="85">
        <v>96056</v>
      </c>
      <c r="CF269" s="85">
        <v>5135349688</v>
      </c>
      <c r="CG269" s="85">
        <v>20013</v>
      </c>
      <c r="CH269" s="85">
        <v>0</v>
      </c>
      <c r="CI269" s="85">
        <v>0</v>
      </c>
      <c r="CJ269" s="85">
        <v>8044</v>
      </c>
      <c r="CK269" s="85">
        <v>37229</v>
      </c>
      <c r="CL269" s="85">
        <v>100799</v>
      </c>
      <c r="CM269" s="85">
        <v>0</v>
      </c>
      <c r="CN269" s="85">
        <v>0</v>
      </c>
      <c r="CO269" s="91">
        <v>55031309</v>
      </c>
      <c r="CP269" s="91">
        <v>5466</v>
      </c>
      <c r="CQ269" s="91">
        <v>10067.93</v>
      </c>
      <c r="CR269" s="91">
        <v>0</v>
      </c>
      <c r="CS269" s="91">
        <v>10067.93</v>
      </c>
      <c r="CT269" s="91">
        <v>5520</v>
      </c>
      <c r="CU269" s="91">
        <v>55574974</v>
      </c>
      <c r="CV269" s="91">
        <v>0</v>
      </c>
      <c r="CW269" s="91">
        <v>272939</v>
      </c>
      <c r="CX269" s="91">
        <v>0</v>
      </c>
      <c r="CY269" s="91">
        <v>0</v>
      </c>
      <c r="CZ269" s="91">
        <v>0</v>
      </c>
      <c r="DA269" s="91">
        <v>0</v>
      </c>
      <c r="DB269" s="91">
        <v>0</v>
      </c>
      <c r="DC269" s="91">
        <v>0</v>
      </c>
      <c r="DD269" s="91">
        <v>0</v>
      </c>
      <c r="DE269" s="91">
        <v>56139854</v>
      </c>
      <c r="DF269" s="91">
        <v>12213635</v>
      </c>
      <c r="DG269" s="91">
        <v>43926219</v>
      </c>
      <c r="DH269" s="91">
        <v>43936287</v>
      </c>
      <c r="DI269" s="91">
        <v>7783842</v>
      </c>
      <c r="DJ269" s="91">
        <v>97468</v>
      </c>
      <c r="DK269" s="91">
        <v>5365617568</v>
      </c>
      <c r="DL269" s="91">
        <v>0</v>
      </c>
      <c r="DM269" s="91">
        <v>10068</v>
      </c>
      <c r="DN269" s="91">
        <v>0</v>
      </c>
      <c r="DO269" s="91">
        <v>19050</v>
      </c>
      <c r="DP269" s="91">
        <v>19233</v>
      </c>
      <c r="DQ269" s="91">
        <v>253658</v>
      </c>
      <c r="DR269" s="91">
        <v>0</v>
      </c>
      <c r="DS269" s="91">
        <v>0</v>
      </c>
      <c r="DT269" s="91">
        <v>0</v>
      </c>
      <c r="DU269" s="92">
        <v>55847913</v>
      </c>
      <c r="DV269" s="92">
        <v>5520</v>
      </c>
      <c r="DW269" s="92">
        <v>10117.379999999999</v>
      </c>
      <c r="DX269" s="92">
        <v>0</v>
      </c>
      <c r="DY269" s="92">
        <v>10117.379999999999</v>
      </c>
      <c r="DZ269" s="92">
        <v>5536</v>
      </c>
      <c r="EA269" s="92">
        <v>56009816</v>
      </c>
      <c r="EB269" s="92">
        <v>0</v>
      </c>
      <c r="EC269" s="92">
        <v>171994</v>
      </c>
      <c r="ED269" s="92">
        <v>0</v>
      </c>
      <c r="EE269" s="92">
        <v>0</v>
      </c>
      <c r="EF269" s="92">
        <v>0</v>
      </c>
      <c r="EG269" s="92">
        <v>0</v>
      </c>
      <c r="EH269" s="92">
        <v>0</v>
      </c>
      <c r="EI269" s="92">
        <v>0</v>
      </c>
      <c r="EJ269" s="92">
        <v>0</v>
      </c>
      <c r="EK269" s="92">
        <v>56746213</v>
      </c>
      <c r="EL269" s="92">
        <v>12743484</v>
      </c>
      <c r="EM269" s="92">
        <v>44002729</v>
      </c>
      <c r="EN269" s="92">
        <v>44002729</v>
      </c>
      <c r="EO269" s="92">
        <v>8292824</v>
      </c>
      <c r="EP269" s="92">
        <v>99827</v>
      </c>
      <c r="EQ269" s="92">
        <v>5610130604</v>
      </c>
      <c r="ER269" s="92">
        <v>0</v>
      </c>
      <c r="ES269" s="92">
        <v>0</v>
      </c>
      <c r="ET269" s="92">
        <v>0</v>
      </c>
      <c r="EU269" s="92">
        <v>0</v>
      </c>
      <c r="EV269" s="92">
        <v>21163</v>
      </c>
      <c r="EW269" s="92">
        <v>505947</v>
      </c>
      <c r="EX269" s="92">
        <v>0</v>
      </c>
      <c r="EY269" s="92">
        <v>0</v>
      </c>
      <c r="EZ269" s="92">
        <v>37293</v>
      </c>
      <c r="FA269" s="88">
        <v>56181810</v>
      </c>
      <c r="FB269" s="88">
        <v>5536</v>
      </c>
      <c r="FC269" s="88">
        <v>10148.450000000001</v>
      </c>
      <c r="FD269" s="88">
        <v>175</v>
      </c>
      <c r="FE269" s="88">
        <v>10323.450000000001</v>
      </c>
      <c r="FF269" s="88">
        <v>5499</v>
      </c>
      <c r="FG269" s="88">
        <v>56768652</v>
      </c>
      <c r="FH269" s="88">
        <v>0</v>
      </c>
      <c r="FI269" s="88">
        <v>0</v>
      </c>
      <c r="FJ269" s="88">
        <v>343417</v>
      </c>
      <c r="FK269" s="88">
        <v>0</v>
      </c>
      <c r="FL269" s="88">
        <v>0</v>
      </c>
      <c r="FM269" s="88">
        <v>0</v>
      </c>
      <c r="FN269" s="88">
        <v>0</v>
      </c>
      <c r="FO269" s="88">
        <v>381968</v>
      </c>
      <c r="FP269" s="88">
        <v>0</v>
      </c>
      <c r="FQ269" s="88">
        <v>86510</v>
      </c>
      <c r="FR269" s="88">
        <v>35374</v>
      </c>
      <c r="FS269" s="88">
        <v>0</v>
      </c>
      <c r="FT269" s="88">
        <v>0</v>
      </c>
      <c r="FU269" s="88">
        <v>676216</v>
      </c>
      <c r="FV269" s="88">
        <v>73992</v>
      </c>
      <c r="FW269" s="88">
        <v>58366129</v>
      </c>
      <c r="FX269" s="88">
        <v>10853632</v>
      </c>
      <c r="FY269" s="88">
        <v>47512497</v>
      </c>
      <c r="FZ269" s="88">
        <v>47512496</v>
      </c>
      <c r="GA269" s="88">
        <v>8566998</v>
      </c>
      <c r="GB269" s="88">
        <v>6050429941</v>
      </c>
      <c r="GC269" s="88">
        <v>1</v>
      </c>
      <c r="GD269" s="88">
        <v>0</v>
      </c>
      <c r="GE269" s="93">
        <v>57112069</v>
      </c>
      <c r="GF269" s="93">
        <v>5499</v>
      </c>
      <c r="GG269" s="93">
        <v>10385.9</v>
      </c>
      <c r="GH269" s="93">
        <v>179</v>
      </c>
      <c r="GI269" s="93">
        <v>10564.9</v>
      </c>
      <c r="GJ269" s="93">
        <v>5373</v>
      </c>
      <c r="GK269" s="93">
        <v>56765208</v>
      </c>
      <c r="GL269" s="93">
        <v>346861</v>
      </c>
      <c r="GM269" s="93">
        <v>0</v>
      </c>
      <c r="GN269" s="93">
        <v>272411</v>
      </c>
      <c r="GO269" s="93">
        <v>0</v>
      </c>
      <c r="GP269" s="93">
        <v>0</v>
      </c>
      <c r="GQ269" s="93">
        <v>0</v>
      </c>
      <c r="GR269" s="93">
        <v>0</v>
      </c>
      <c r="GS269" s="93">
        <v>1331177</v>
      </c>
      <c r="GT269" s="93">
        <v>0</v>
      </c>
      <c r="GU269" s="93">
        <v>0</v>
      </c>
      <c r="GV269" s="93">
        <v>30945</v>
      </c>
      <c r="GW269" s="93">
        <v>0</v>
      </c>
      <c r="GX269" s="93">
        <v>0</v>
      </c>
      <c r="GY269" s="93">
        <v>939016</v>
      </c>
      <c r="GZ269" s="93">
        <v>103408</v>
      </c>
      <c r="HA269" s="93">
        <v>59789026</v>
      </c>
      <c r="HB269" s="93">
        <v>10801247</v>
      </c>
      <c r="HC269" s="93">
        <v>48987779</v>
      </c>
      <c r="HD269" s="93">
        <v>48977215</v>
      </c>
      <c r="HE269" s="93">
        <v>9101655</v>
      </c>
      <c r="HF269" s="93">
        <v>6458758510</v>
      </c>
      <c r="HG269" s="93">
        <v>10564</v>
      </c>
      <c r="HH269" s="93">
        <v>0</v>
      </c>
      <c r="HI269" s="65">
        <v>57037619</v>
      </c>
      <c r="HJ269" s="65">
        <v>5373</v>
      </c>
      <c r="HK269" s="65">
        <v>10615.6</v>
      </c>
      <c r="HL269" s="65">
        <v>0</v>
      </c>
      <c r="HM269" s="65">
        <v>10615.6</v>
      </c>
      <c r="HN269" s="65">
        <v>5295</v>
      </c>
      <c r="HO269" s="65">
        <v>56209602</v>
      </c>
      <c r="HP269" s="65">
        <v>828017</v>
      </c>
      <c r="HQ269" s="65">
        <v>0</v>
      </c>
      <c r="HR269" s="65">
        <v>260482</v>
      </c>
      <c r="HS269" s="65">
        <v>0</v>
      </c>
      <c r="HT269" s="65">
        <v>0</v>
      </c>
      <c r="HU269" s="65">
        <v>0</v>
      </c>
      <c r="HV269" s="65">
        <v>0</v>
      </c>
      <c r="HW269" s="65">
        <v>828017</v>
      </c>
      <c r="HX269" s="65">
        <v>0</v>
      </c>
      <c r="HY269" s="65">
        <v>3500</v>
      </c>
      <c r="HZ269" s="65">
        <v>317623</v>
      </c>
      <c r="IA269" s="65">
        <v>0</v>
      </c>
      <c r="IB269" s="65">
        <v>0</v>
      </c>
      <c r="IC269" s="65">
        <v>1143448</v>
      </c>
      <c r="ID269" s="65">
        <v>77060</v>
      </c>
      <c r="IE269" s="65">
        <v>59667749</v>
      </c>
      <c r="IF269" s="65">
        <v>9626178</v>
      </c>
      <c r="IG269" s="65">
        <v>50041571</v>
      </c>
      <c r="IH269" s="65">
        <v>50041571</v>
      </c>
      <c r="II269" s="65">
        <v>8818558</v>
      </c>
      <c r="IJ269" s="65">
        <v>6902210204</v>
      </c>
      <c r="IK269" s="65">
        <v>0</v>
      </c>
      <c r="IL269" s="65">
        <v>0</v>
      </c>
      <c r="IM269" s="90">
        <v>56470084</v>
      </c>
      <c r="IN269" s="90">
        <v>5295</v>
      </c>
      <c r="IO269" s="90">
        <v>10664.79</v>
      </c>
      <c r="IP269" s="90">
        <v>0</v>
      </c>
      <c r="IQ269" s="90">
        <v>10664.79</v>
      </c>
      <c r="IR269" s="90">
        <v>5227</v>
      </c>
      <c r="IS269" s="90">
        <v>55744857</v>
      </c>
      <c r="IT269" s="90">
        <v>725227</v>
      </c>
      <c r="IU269" s="90">
        <v>0</v>
      </c>
      <c r="IV269" s="90">
        <v>246084</v>
      </c>
      <c r="IW269" s="90">
        <v>0</v>
      </c>
      <c r="IX269" s="90">
        <v>0</v>
      </c>
      <c r="IY269" s="90">
        <v>0</v>
      </c>
      <c r="IZ269" s="90">
        <v>0</v>
      </c>
      <c r="JA269" s="90">
        <v>725206</v>
      </c>
      <c r="JB269" s="90">
        <v>0</v>
      </c>
      <c r="JC269" s="90">
        <v>16127</v>
      </c>
      <c r="JD269" s="90">
        <v>84038</v>
      </c>
      <c r="JE269" s="90">
        <v>0</v>
      </c>
      <c r="JF269" s="90">
        <v>0</v>
      </c>
      <c r="JG269" s="90">
        <v>1226122</v>
      </c>
      <c r="JH269" s="90">
        <v>358635</v>
      </c>
      <c r="JI269" s="90">
        <v>59126296</v>
      </c>
      <c r="JJ269" s="90">
        <v>11420335</v>
      </c>
      <c r="JK269" s="90">
        <v>47705961</v>
      </c>
      <c r="JL269" s="90">
        <v>47705961</v>
      </c>
      <c r="JM269" s="90">
        <v>17265836</v>
      </c>
      <c r="JN269" s="90">
        <v>7870914140</v>
      </c>
      <c r="JO269" s="90">
        <v>0</v>
      </c>
      <c r="JP269" s="90">
        <v>0</v>
      </c>
      <c r="JQ269" s="100">
        <v>55990941</v>
      </c>
      <c r="JR269" s="100">
        <v>5227</v>
      </c>
      <c r="JS269" s="100">
        <v>10711.87</v>
      </c>
      <c r="JT269" s="100">
        <v>325</v>
      </c>
      <c r="JU269" s="100">
        <v>11036.87</v>
      </c>
      <c r="JV269" s="100">
        <v>5221</v>
      </c>
      <c r="JW269" s="100">
        <v>57623498</v>
      </c>
      <c r="JX269" s="100">
        <v>0</v>
      </c>
      <c r="JY269" s="100">
        <v>0</v>
      </c>
      <c r="JZ269" s="100">
        <v>215539</v>
      </c>
      <c r="KA269" s="100">
        <v>0</v>
      </c>
      <c r="KB269" s="100">
        <v>0</v>
      </c>
      <c r="KC269" s="100">
        <v>0</v>
      </c>
      <c r="KD269" s="100">
        <v>0</v>
      </c>
      <c r="KE269" s="100">
        <v>66221</v>
      </c>
      <c r="KF269" s="100">
        <v>0</v>
      </c>
      <c r="KG269" s="100">
        <v>115230</v>
      </c>
      <c r="KH269" s="100">
        <v>52496</v>
      </c>
      <c r="KI269" s="100">
        <v>0</v>
      </c>
      <c r="KJ269" s="100">
        <v>0</v>
      </c>
      <c r="KK269" s="100">
        <v>1598467</v>
      </c>
      <c r="KL269" s="100">
        <v>629468</v>
      </c>
      <c r="KM269" s="100">
        <v>60300919</v>
      </c>
      <c r="KN269" s="100">
        <v>15867052</v>
      </c>
      <c r="KO269" s="100">
        <v>44433867</v>
      </c>
      <c r="KP269" s="100">
        <v>44433864</v>
      </c>
      <c r="KQ269" s="100">
        <v>12140955</v>
      </c>
      <c r="KR269" s="100">
        <v>9295942261</v>
      </c>
      <c r="KS269" s="100">
        <v>3</v>
      </c>
      <c r="KT269" s="100">
        <v>0</v>
      </c>
    </row>
    <row r="270" spans="1:306" x14ac:dyDescent="0.25">
      <c r="A270" s="61">
        <v>4067</v>
      </c>
      <c r="B270" s="61" t="s">
        <v>284</v>
      </c>
      <c r="C270" s="61">
        <v>10127408</v>
      </c>
      <c r="D270" s="61">
        <v>1108</v>
      </c>
      <c r="E270" s="61">
        <v>9140.26</v>
      </c>
      <c r="F270" s="61">
        <v>75</v>
      </c>
      <c r="G270" s="61">
        <v>9215.26</v>
      </c>
      <c r="H270" s="61">
        <v>1120</v>
      </c>
      <c r="I270" s="61">
        <v>10321091</v>
      </c>
      <c r="J270" s="61">
        <v>0</v>
      </c>
      <c r="K270" s="61">
        <v>0</v>
      </c>
      <c r="L270" s="61">
        <v>0</v>
      </c>
      <c r="M270" s="61">
        <v>0</v>
      </c>
      <c r="N270" s="61">
        <v>0</v>
      </c>
      <c r="O270" s="61">
        <v>0</v>
      </c>
      <c r="P270" s="61">
        <v>0</v>
      </c>
      <c r="Q270" s="61">
        <v>0</v>
      </c>
      <c r="R270" s="61">
        <v>0</v>
      </c>
      <c r="S270" s="61">
        <v>10326964</v>
      </c>
      <c r="T270" s="61">
        <v>7428644</v>
      </c>
      <c r="U270" s="61">
        <v>2898320</v>
      </c>
      <c r="V270" s="61">
        <v>2899149</v>
      </c>
      <c r="W270" s="61">
        <v>1389861</v>
      </c>
      <c r="X270" s="61">
        <v>6025</v>
      </c>
      <c r="Y270" s="61">
        <v>403823471</v>
      </c>
      <c r="Z270" s="61">
        <v>0</v>
      </c>
      <c r="AA270" s="61">
        <v>829</v>
      </c>
      <c r="AB270" s="61">
        <v>0</v>
      </c>
      <c r="AC270" s="61">
        <v>0</v>
      </c>
      <c r="AD270" s="61">
        <v>5873</v>
      </c>
      <c r="AE270" s="94">
        <v>10321091</v>
      </c>
      <c r="AF270" s="94">
        <v>1120</v>
      </c>
      <c r="AG270" s="94">
        <v>9215.26</v>
      </c>
      <c r="AH270" s="94">
        <v>0</v>
      </c>
      <c r="AI270" s="94">
        <v>9215.26</v>
      </c>
      <c r="AJ270" s="94">
        <v>1121</v>
      </c>
      <c r="AK270" s="94">
        <v>10330306</v>
      </c>
      <c r="AL270" s="94">
        <v>0</v>
      </c>
      <c r="AM270" s="94">
        <v>0</v>
      </c>
      <c r="AN270" s="94">
        <v>0</v>
      </c>
      <c r="AO270" s="94">
        <v>0</v>
      </c>
      <c r="AP270" s="94">
        <v>0</v>
      </c>
      <c r="AQ270" s="94">
        <v>0</v>
      </c>
      <c r="AR270" s="94">
        <v>0</v>
      </c>
      <c r="AS270" s="94">
        <v>0</v>
      </c>
      <c r="AT270" s="94">
        <v>0</v>
      </c>
      <c r="AU270" s="94">
        <v>10342316</v>
      </c>
      <c r="AV270" s="94">
        <v>7767434</v>
      </c>
      <c r="AW270" s="94">
        <v>2574882</v>
      </c>
      <c r="AX270" s="94">
        <v>2574882</v>
      </c>
      <c r="AY270" s="94">
        <v>1724050</v>
      </c>
      <c r="AZ270" s="94">
        <v>5572</v>
      </c>
      <c r="BA270" s="94">
        <v>420887089</v>
      </c>
      <c r="BB270" s="94">
        <v>0</v>
      </c>
      <c r="BC270" s="94">
        <v>0</v>
      </c>
      <c r="BD270" s="94">
        <v>0</v>
      </c>
      <c r="BE270" s="94">
        <v>0</v>
      </c>
      <c r="BF270" s="94">
        <v>12010</v>
      </c>
      <c r="BG270" s="94">
        <v>0</v>
      </c>
      <c r="BH270" s="94">
        <v>0</v>
      </c>
      <c r="BI270" s="94">
        <v>0</v>
      </c>
      <c r="BJ270" s="85">
        <v>10330306</v>
      </c>
      <c r="BK270" s="85">
        <v>1121</v>
      </c>
      <c r="BL270" s="85">
        <v>9215.26</v>
      </c>
      <c r="BM270" s="85">
        <v>0</v>
      </c>
      <c r="BN270" s="85">
        <v>9215.26</v>
      </c>
      <c r="BO270" s="85">
        <v>1118</v>
      </c>
      <c r="BP270" s="85">
        <v>10302661</v>
      </c>
      <c r="BQ270" s="85">
        <v>0</v>
      </c>
      <c r="BR270" s="85">
        <v>0</v>
      </c>
      <c r="BS270" s="85">
        <v>0</v>
      </c>
      <c r="BT270" s="85">
        <v>0</v>
      </c>
      <c r="BU270" s="85">
        <v>0</v>
      </c>
      <c r="BV270" s="85">
        <v>0</v>
      </c>
      <c r="BW270" s="85">
        <v>0</v>
      </c>
      <c r="BX270" s="85">
        <v>27646</v>
      </c>
      <c r="BY270" s="85">
        <v>0</v>
      </c>
      <c r="BZ270" s="85">
        <v>10397232</v>
      </c>
      <c r="CA270" s="85">
        <v>8065447</v>
      </c>
      <c r="CB270" s="85">
        <v>2331785</v>
      </c>
      <c r="CC270" s="85">
        <v>2331785</v>
      </c>
      <c r="CD270" s="85">
        <v>1892908</v>
      </c>
      <c r="CE270" s="85">
        <v>8237</v>
      </c>
      <c r="CF270" s="85">
        <v>430657188</v>
      </c>
      <c r="CG270" s="85">
        <v>0</v>
      </c>
      <c r="CH270" s="85">
        <v>0</v>
      </c>
      <c r="CI270" s="85">
        <v>27645</v>
      </c>
      <c r="CJ270" s="85">
        <v>8444</v>
      </c>
      <c r="CK270" s="85">
        <v>16190</v>
      </c>
      <c r="CL270" s="85">
        <v>14646</v>
      </c>
      <c r="CM270" s="85">
        <v>0</v>
      </c>
      <c r="CN270" s="85">
        <v>0</v>
      </c>
      <c r="CO270" s="91">
        <v>10302661</v>
      </c>
      <c r="CP270" s="91">
        <v>1118</v>
      </c>
      <c r="CQ270" s="91">
        <v>9215.26</v>
      </c>
      <c r="CR270" s="91">
        <v>0</v>
      </c>
      <c r="CS270" s="91">
        <v>9215.26</v>
      </c>
      <c r="CT270" s="91">
        <v>1106</v>
      </c>
      <c r="CU270" s="91">
        <v>10192078</v>
      </c>
      <c r="CV270" s="91">
        <v>0</v>
      </c>
      <c r="CW270" s="91">
        <v>0</v>
      </c>
      <c r="CX270" s="91">
        <v>0</v>
      </c>
      <c r="CY270" s="91">
        <v>0</v>
      </c>
      <c r="CZ270" s="91">
        <v>0</v>
      </c>
      <c r="DA270" s="91">
        <v>0</v>
      </c>
      <c r="DB270" s="91">
        <v>0</v>
      </c>
      <c r="DC270" s="91">
        <v>110583</v>
      </c>
      <c r="DD270" s="91">
        <v>0</v>
      </c>
      <c r="DE270" s="91">
        <v>10444720</v>
      </c>
      <c r="DF270" s="91">
        <v>7881307</v>
      </c>
      <c r="DG270" s="91">
        <v>2563413</v>
      </c>
      <c r="DH270" s="91">
        <v>2563413</v>
      </c>
      <c r="DI270" s="91">
        <v>1792350</v>
      </c>
      <c r="DJ270" s="91">
        <v>8358</v>
      </c>
      <c r="DK270" s="91">
        <v>439611219</v>
      </c>
      <c r="DL270" s="91">
        <v>0</v>
      </c>
      <c r="DM270" s="91">
        <v>0</v>
      </c>
      <c r="DN270" s="91">
        <v>110583</v>
      </c>
      <c r="DO270" s="91">
        <v>276</v>
      </c>
      <c r="DP270" s="91">
        <v>16140</v>
      </c>
      <c r="DQ270" s="91">
        <v>15060</v>
      </c>
      <c r="DR270" s="91">
        <v>0</v>
      </c>
      <c r="DS270" s="91">
        <v>0</v>
      </c>
      <c r="DT270" s="91">
        <v>0</v>
      </c>
      <c r="DU270" s="92">
        <v>10192078</v>
      </c>
      <c r="DV270" s="92">
        <v>1106</v>
      </c>
      <c r="DW270" s="92">
        <v>9215.26</v>
      </c>
      <c r="DX270" s="92">
        <v>184.74</v>
      </c>
      <c r="DY270" s="92">
        <v>9400</v>
      </c>
      <c r="DZ270" s="92">
        <v>1087</v>
      </c>
      <c r="EA270" s="92">
        <v>10217800</v>
      </c>
      <c r="EB270" s="92">
        <v>0</v>
      </c>
      <c r="EC270" s="92">
        <v>0</v>
      </c>
      <c r="ED270" s="92">
        <v>0</v>
      </c>
      <c r="EE270" s="92">
        <v>0</v>
      </c>
      <c r="EF270" s="92">
        <v>0</v>
      </c>
      <c r="EG270" s="92">
        <v>0</v>
      </c>
      <c r="EH270" s="92">
        <v>0</v>
      </c>
      <c r="EI270" s="92">
        <v>178600</v>
      </c>
      <c r="EJ270" s="92">
        <v>0</v>
      </c>
      <c r="EK270" s="92">
        <v>10441551</v>
      </c>
      <c r="EL270" s="92">
        <v>7740068</v>
      </c>
      <c r="EM270" s="92">
        <v>2701483</v>
      </c>
      <c r="EN270" s="92">
        <v>2701483</v>
      </c>
      <c r="EO270" s="92">
        <v>1846200</v>
      </c>
      <c r="EP270" s="92">
        <v>8560</v>
      </c>
      <c r="EQ270" s="92">
        <v>466402593</v>
      </c>
      <c r="ER270" s="92">
        <v>0</v>
      </c>
      <c r="ES270" s="92">
        <v>0</v>
      </c>
      <c r="ET270" s="92">
        <v>0</v>
      </c>
      <c r="EU270" s="92">
        <v>0</v>
      </c>
      <c r="EV270" s="92">
        <v>1058</v>
      </c>
      <c r="EW270" s="92">
        <v>31662</v>
      </c>
      <c r="EX270" s="92">
        <v>0</v>
      </c>
      <c r="EY270" s="92">
        <v>0</v>
      </c>
      <c r="EZ270" s="92">
        <v>12431</v>
      </c>
      <c r="FA270" s="88">
        <v>10217800</v>
      </c>
      <c r="FB270" s="88">
        <v>1087</v>
      </c>
      <c r="FC270" s="88">
        <v>9400</v>
      </c>
      <c r="FD270" s="88">
        <v>300</v>
      </c>
      <c r="FE270" s="88">
        <v>9700</v>
      </c>
      <c r="FF270" s="88">
        <v>1063</v>
      </c>
      <c r="FG270" s="88">
        <v>10311100</v>
      </c>
      <c r="FH270" s="88">
        <v>0</v>
      </c>
      <c r="FI270" s="88">
        <v>0</v>
      </c>
      <c r="FJ270" s="88">
        <v>0</v>
      </c>
      <c r="FK270" s="88">
        <v>0</v>
      </c>
      <c r="FL270" s="88">
        <v>0</v>
      </c>
      <c r="FM270" s="88">
        <v>0</v>
      </c>
      <c r="FN270" s="88">
        <v>0</v>
      </c>
      <c r="FO270" s="88">
        <v>232800</v>
      </c>
      <c r="FP270" s="88">
        <v>0</v>
      </c>
      <c r="FQ270" s="88">
        <v>0</v>
      </c>
      <c r="FR270" s="88">
        <v>41197</v>
      </c>
      <c r="FS270" s="88">
        <v>0</v>
      </c>
      <c r="FT270" s="88">
        <v>0</v>
      </c>
      <c r="FU270" s="88">
        <v>32830</v>
      </c>
      <c r="FV270" s="88">
        <v>12723</v>
      </c>
      <c r="FW270" s="88">
        <v>10630650</v>
      </c>
      <c r="FX270" s="88">
        <v>7237445</v>
      </c>
      <c r="FY270" s="88">
        <v>3393205</v>
      </c>
      <c r="FZ270" s="88">
        <v>3393205</v>
      </c>
      <c r="GA270" s="88">
        <v>1351463</v>
      </c>
      <c r="GB270" s="88">
        <v>488883831</v>
      </c>
      <c r="GC270" s="88">
        <v>0</v>
      </c>
      <c r="GD270" s="88">
        <v>0</v>
      </c>
      <c r="GE270" s="93">
        <v>10311100</v>
      </c>
      <c r="GF270" s="93">
        <v>1063</v>
      </c>
      <c r="GG270" s="93">
        <v>9700</v>
      </c>
      <c r="GH270" s="93">
        <v>300</v>
      </c>
      <c r="GI270" s="93">
        <v>10000</v>
      </c>
      <c r="GJ270" s="93">
        <v>1037</v>
      </c>
      <c r="GK270" s="93">
        <v>10370000</v>
      </c>
      <c r="GL270" s="93">
        <v>0</v>
      </c>
      <c r="GM270" s="93">
        <v>0</v>
      </c>
      <c r="GN270" s="93">
        <v>0</v>
      </c>
      <c r="GO270" s="93">
        <v>0</v>
      </c>
      <c r="GP270" s="93">
        <v>0</v>
      </c>
      <c r="GQ270" s="93">
        <v>0</v>
      </c>
      <c r="GR270" s="93">
        <v>0</v>
      </c>
      <c r="GS270" s="93">
        <v>260000</v>
      </c>
      <c r="GT270" s="93">
        <v>0</v>
      </c>
      <c r="GU270" s="93">
        <v>0</v>
      </c>
      <c r="GV270" s="93">
        <v>23106</v>
      </c>
      <c r="GW270" s="93">
        <v>0</v>
      </c>
      <c r="GX270" s="93">
        <v>0</v>
      </c>
      <c r="GY270" s="93">
        <v>33846</v>
      </c>
      <c r="GZ270" s="93">
        <v>12977</v>
      </c>
      <c r="HA270" s="93">
        <v>10699929</v>
      </c>
      <c r="HB270" s="93">
        <v>7542542</v>
      </c>
      <c r="HC270" s="93">
        <v>3157387</v>
      </c>
      <c r="HD270" s="93">
        <v>3157387</v>
      </c>
      <c r="HE270" s="93">
        <v>1649943</v>
      </c>
      <c r="HF270" s="93">
        <v>502375379</v>
      </c>
      <c r="HG270" s="93">
        <v>0</v>
      </c>
      <c r="HH270" s="93">
        <v>0</v>
      </c>
      <c r="HI270" s="65">
        <v>10370000</v>
      </c>
      <c r="HJ270" s="65">
        <v>1037</v>
      </c>
      <c r="HK270" s="65">
        <v>10000</v>
      </c>
      <c r="HL270" s="65">
        <v>0</v>
      </c>
      <c r="HM270" s="65">
        <v>10000</v>
      </c>
      <c r="HN270" s="65">
        <v>1026</v>
      </c>
      <c r="HO270" s="65">
        <v>10260000</v>
      </c>
      <c r="HP270" s="65">
        <v>110000</v>
      </c>
      <c r="HQ270" s="65">
        <v>0</v>
      </c>
      <c r="HR270" s="65">
        <v>0</v>
      </c>
      <c r="HS270" s="65">
        <v>0</v>
      </c>
      <c r="HT270" s="65">
        <v>0</v>
      </c>
      <c r="HU270" s="65">
        <v>0</v>
      </c>
      <c r="HV270" s="65">
        <v>800000</v>
      </c>
      <c r="HW270" s="65">
        <v>110000</v>
      </c>
      <c r="HX270" s="65">
        <v>0</v>
      </c>
      <c r="HY270" s="65">
        <v>0</v>
      </c>
      <c r="HZ270" s="65">
        <v>60441</v>
      </c>
      <c r="IA270" s="65">
        <v>0</v>
      </c>
      <c r="IB270" s="65">
        <v>0</v>
      </c>
      <c r="IC270" s="65">
        <v>42326</v>
      </c>
      <c r="ID270" s="65">
        <v>0</v>
      </c>
      <c r="IE270" s="65">
        <v>11382767</v>
      </c>
      <c r="IF270" s="65">
        <v>7899172</v>
      </c>
      <c r="IG270" s="65">
        <v>3483595</v>
      </c>
      <c r="IH270" s="65">
        <v>3483595</v>
      </c>
      <c r="II270" s="65">
        <v>1681153</v>
      </c>
      <c r="IJ270" s="65">
        <v>547902986</v>
      </c>
      <c r="IK270" s="65">
        <v>0</v>
      </c>
      <c r="IL270" s="65">
        <v>0</v>
      </c>
      <c r="IM270" s="90">
        <v>10260000</v>
      </c>
      <c r="IN270" s="90">
        <v>1026</v>
      </c>
      <c r="IO270" s="90">
        <v>10000</v>
      </c>
      <c r="IP270" s="90">
        <v>0</v>
      </c>
      <c r="IQ270" s="90">
        <v>10000</v>
      </c>
      <c r="IR270" s="90">
        <v>1019</v>
      </c>
      <c r="IS270" s="90">
        <v>10190000</v>
      </c>
      <c r="IT270" s="90">
        <v>70000</v>
      </c>
      <c r="IU270" s="90">
        <v>0</v>
      </c>
      <c r="IV270" s="90">
        <v>0</v>
      </c>
      <c r="IW270" s="90">
        <v>0</v>
      </c>
      <c r="IX270" s="90">
        <v>0</v>
      </c>
      <c r="IY270" s="90">
        <v>0</v>
      </c>
      <c r="IZ270" s="90">
        <v>800000</v>
      </c>
      <c r="JA270" s="90">
        <v>70000</v>
      </c>
      <c r="JB270" s="90">
        <v>0</v>
      </c>
      <c r="JC270" s="90">
        <v>1090</v>
      </c>
      <c r="JD270" s="90">
        <v>12287</v>
      </c>
      <c r="JE270" s="90">
        <v>0</v>
      </c>
      <c r="JF270" s="90">
        <v>0</v>
      </c>
      <c r="JG270" s="90">
        <v>67838</v>
      </c>
      <c r="JH270" s="90">
        <v>0</v>
      </c>
      <c r="JI270" s="90">
        <v>11211215</v>
      </c>
      <c r="JJ270" s="90">
        <v>8329241</v>
      </c>
      <c r="JK270" s="90">
        <v>2881974</v>
      </c>
      <c r="JL270" s="90">
        <v>2881974</v>
      </c>
      <c r="JM270" s="90">
        <v>2912225</v>
      </c>
      <c r="JN270" s="90">
        <v>643296446</v>
      </c>
      <c r="JO270" s="90">
        <v>0</v>
      </c>
      <c r="JP270" s="90">
        <v>0</v>
      </c>
      <c r="JQ270" s="100">
        <v>10190000</v>
      </c>
      <c r="JR270" s="100">
        <v>1019</v>
      </c>
      <c r="JS270" s="100">
        <v>10000</v>
      </c>
      <c r="JT270" s="100">
        <v>1000</v>
      </c>
      <c r="JU270" s="100">
        <v>11000</v>
      </c>
      <c r="JV270" s="100">
        <v>1015</v>
      </c>
      <c r="JW270" s="100">
        <v>11165000</v>
      </c>
      <c r="JX270" s="100">
        <v>0</v>
      </c>
      <c r="JY270" s="100">
        <v>0</v>
      </c>
      <c r="JZ270" s="100">
        <v>0</v>
      </c>
      <c r="KA270" s="100">
        <v>0</v>
      </c>
      <c r="KB270" s="100">
        <v>0</v>
      </c>
      <c r="KC270" s="100">
        <v>0</v>
      </c>
      <c r="KD270" s="100">
        <v>800000</v>
      </c>
      <c r="KE270" s="100">
        <v>44000</v>
      </c>
      <c r="KF270" s="100">
        <v>0</v>
      </c>
      <c r="KG270" s="100">
        <v>0</v>
      </c>
      <c r="KH270" s="100">
        <v>21328</v>
      </c>
      <c r="KI270" s="100">
        <v>0</v>
      </c>
      <c r="KJ270" s="100">
        <v>0</v>
      </c>
      <c r="KK270" s="100">
        <v>134071</v>
      </c>
      <c r="KL270" s="100">
        <v>0</v>
      </c>
      <c r="KM270" s="100">
        <v>12164399</v>
      </c>
      <c r="KN270" s="100">
        <v>8321736</v>
      </c>
      <c r="KO270" s="100">
        <v>3842663</v>
      </c>
      <c r="KP270" s="100">
        <v>3842663</v>
      </c>
      <c r="KQ270" s="100">
        <v>2016250</v>
      </c>
      <c r="KR270" s="100">
        <v>755005884</v>
      </c>
      <c r="KS270" s="100">
        <v>0</v>
      </c>
      <c r="KT270" s="100">
        <v>0</v>
      </c>
    </row>
    <row r="271" spans="1:306" x14ac:dyDescent="0.25">
      <c r="A271" s="61">
        <v>4074</v>
      </c>
      <c r="B271" s="61" t="s">
        <v>285</v>
      </c>
      <c r="C271" s="61">
        <v>16711966</v>
      </c>
      <c r="D271" s="61">
        <v>1804</v>
      </c>
      <c r="E271" s="61">
        <v>9263.84</v>
      </c>
      <c r="F271" s="61">
        <v>75</v>
      </c>
      <c r="G271" s="61">
        <v>9338.84</v>
      </c>
      <c r="H271" s="61">
        <v>1782</v>
      </c>
      <c r="I271" s="61">
        <v>16641813</v>
      </c>
      <c r="J271" s="61">
        <v>0</v>
      </c>
      <c r="K271" s="61">
        <v>34468</v>
      </c>
      <c r="L271" s="61">
        <v>0</v>
      </c>
      <c r="M271" s="61">
        <v>0</v>
      </c>
      <c r="N271" s="61">
        <v>0</v>
      </c>
      <c r="O271" s="61">
        <v>0</v>
      </c>
      <c r="P271" s="61">
        <v>400000</v>
      </c>
      <c r="Q271" s="61">
        <v>205454</v>
      </c>
      <c r="R271" s="61">
        <v>0</v>
      </c>
      <c r="S271" s="61">
        <v>17351888</v>
      </c>
      <c r="T271" s="61">
        <v>10736603</v>
      </c>
      <c r="U271" s="61">
        <v>6615285</v>
      </c>
      <c r="V271" s="61">
        <v>6615301</v>
      </c>
      <c r="W271" s="61">
        <v>2067175</v>
      </c>
      <c r="X271" s="61">
        <v>6556</v>
      </c>
      <c r="Y271" s="61">
        <v>814949590</v>
      </c>
      <c r="Z271" s="61">
        <v>0</v>
      </c>
      <c r="AA271" s="61">
        <v>16</v>
      </c>
      <c r="AB271" s="61">
        <v>70153</v>
      </c>
      <c r="AC271" s="61">
        <v>0</v>
      </c>
      <c r="AD271" s="61">
        <v>0</v>
      </c>
      <c r="AE271" s="94">
        <v>16676281</v>
      </c>
      <c r="AF271" s="94">
        <v>1782</v>
      </c>
      <c r="AG271" s="94">
        <v>9358.18</v>
      </c>
      <c r="AH271" s="94">
        <v>0</v>
      </c>
      <c r="AI271" s="94">
        <v>9358.18</v>
      </c>
      <c r="AJ271" s="94">
        <v>1771</v>
      </c>
      <c r="AK271" s="94">
        <v>16573337</v>
      </c>
      <c r="AL271" s="94">
        <v>0</v>
      </c>
      <c r="AM271" s="94">
        <v>100419</v>
      </c>
      <c r="AN271" s="94">
        <v>0</v>
      </c>
      <c r="AO271" s="94">
        <v>0</v>
      </c>
      <c r="AP271" s="94">
        <v>0</v>
      </c>
      <c r="AQ271" s="94">
        <v>0</v>
      </c>
      <c r="AR271" s="94">
        <v>400000</v>
      </c>
      <c r="AS271" s="94">
        <v>102940</v>
      </c>
      <c r="AT271" s="94">
        <v>114000</v>
      </c>
      <c r="AU271" s="94">
        <v>17393640</v>
      </c>
      <c r="AV271" s="94">
        <v>10653989</v>
      </c>
      <c r="AW271" s="94">
        <v>6739651</v>
      </c>
      <c r="AX271" s="94">
        <v>6720935</v>
      </c>
      <c r="AY271" s="94">
        <v>1991483</v>
      </c>
      <c r="AZ271" s="94">
        <v>6097</v>
      </c>
      <c r="BA271" s="94">
        <v>835160187</v>
      </c>
      <c r="BB271" s="94">
        <v>18716</v>
      </c>
      <c r="BC271" s="94">
        <v>0</v>
      </c>
      <c r="BD271" s="94">
        <v>102944</v>
      </c>
      <c r="BE271" s="94">
        <v>0</v>
      </c>
      <c r="BF271" s="94">
        <v>0</v>
      </c>
      <c r="BG271" s="94">
        <v>0</v>
      </c>
      <c r="BH271" s="94">
        <v>0</v>
      </c>
      <c r="BI271" s="94">
        <v>0</v>
      </c>
      <c r="BJ271" s="85">
        <v>16673756</v>
      </c>
      <c r="BK271" s="85">
        <v>1771</v>
      </c>
      <c r="BL271" s="85">
        <v>9414.8799999999992</v>
      </c>
      <c r="BM271" s="85">
        <v>0</v>
      </c>
      <c r="BN271" s="85">
        <v>9414.8799999999992</v>
      </c>
      <c r="BO271" s="85">
        <v>1767</v>
      </c>
      <c r="BP271" s="85">
        <v>16636093</v>
      </c>
      <c r="BQ271" s="85">
        <v>0</v>
      </c>
      <c r="BR271" s="85">
        <v>76448</v>
      </c>
      <c r="BS271" s="85">
        <v>0</v>
      </c>
      <c r="BT271" s="85">
        <v>0</v>
      </c>
      <c r="BU271" s="85">
        <v>0</v>
      </c>
      <c r="BV271" s="85">
        <v>0</v>
      </c>
      <c r="BW271" s="85">
        <v>400000</v>
      </c>
      <c r="BX271" s="85">
        <v>37660</v>
      </c>
      <c r="BY271" s="85">
        <v>0</v>
      </c>
      <c r="BZ271" s="85">
        <v>17200969</v>
      </c>
      <c r="CA271" s="85">
        <v>10621646</v>
      </c>
      <c r="CB271" s="85">
        <v>6579323</v>
      </c>
      <c r="CC271" s="85">
        <v>6579323</v>
      </c>
      <c r="CD271" s="85">
        <v>2321900</v>
      </c>
      <c r="CE271" s="85">
        <v>9514</v>
      </c>
      <c r="CF271" s="85">
        <v>851633147</v>
      </c>
      <c r="CG271" s="85">
        <v>0</v>
      </c>
      <c r="CH271" s="85">
        <v>0</v>
      </c>
      <c r="CI271" s="85">
        <v>37663</v>
      </c>
      <c r="CJ271" s="85">
        <v>548</v>
      </c>
      <c r="CK271" s="85">
        <v>12557</v>
      </c>
      <c r="CL271" s="85">
        <v>0</v>
      </c>
      <c r="CM271" s="85">
        <v>0</v>
      </c>
      <c r="CN271" s="85">
        <v>0</v>
      </c>
      <c r="CO271" s="91">
        <v>16712541</v>
      </c>
      <c r="CP271" s="91">
        <v>1767</v>
      </c>
      <c r="CQ271" s="91">
        <v>9458.14</v>
      </c>
      <c r="CR271" s="91">
        <v>0</v>
      </c>
      <c r="CS271" s="91">
        <v>9458.14</v>
      </c>
      <c r="CT271" s="91">
        <v>1766</v>
      </c>
      <c r="CU271" s="91">
        <v>16703075</v>
      </c>
      <c r="CV271" s="91">
        <v>0</v>
      </c>
      <c r="CW271" s="91">
        <v>95728</v>
      </c>
      <c r="CX271" s="91">
        <v>0</v>
      </c>
      <c r="CY271" s="91">
        <v>0</v>
      </c>
      <c r="CZ271" s="91">
        <v>0</v>
      </c>
      <c r="DA271" s="91">
        <v>0</v>
      </c>
      <c r="DB271" s="91">
        <v>1300000</v>
      </c>
      <c r="DC271" s="91">
        <v>9458</v>
      </c>
      <c r="DD271" s="91">
        <v>0</v>
      </c>
      <c r="DE271" s="91">
        <v>18117727</v>
      </c>
      <c r="DF271" s="91">
        <v>10942603</v>
      </c>
      <c r="DG271" s="91">
        <v>7175124</v>
      </c>
      <c r="DH271" s="91">
        <v>7184582</v>
      </c>
      <c r="DI271" s="91">
        <v>2215800</v>
      </c>
      <c r="DJ271" s="91">
        <v>9654</v>
      </c>
      <c r="DK271" s="91">
        <v>880685013</v>
      </c>
      <c r="DL271" s="91">
        <v>0</v>
      </c>
      <c r="DM271" s="91">
        <v>9458</v>
      </c>
      <c r="DN271" s="91">
        <v>9466</v>
      </c>
      <c r="DO271" s="91">
        <v>0</v>
      </c>
      <c r="DP271" s="91">
        <v>0</v>
      </c>
      <c r="DQ271" s="91">
        <v>0</v>
      </c>
      <c r="DR271" s="91">
        <v>0</v>
      </c>
      <c r="DS271" s="91">
        <v>0</v>
      </c>
      <c r="DT271" s="91">
        <v>0</v>
      </c>
      <c r="DU271" s="92">
        <v>16798803</v>
      </c>
      <c r="DV271" s="92">
        <v>1766</v>
      </c>
      <c r="DW271" s="92">
        <v>9512.35</v>
      </c>
      <c r="DX271" s="92">
        <v>0</v>
      </c>
      <c r="DY271" s="92">
        <v>9512.35</v>
      </c>
      <c r="DZ271" s="92">
        <v>1763</v>
      </c>
      <c r="EA271" s="92">
        <v>16798803</v>
      </c>
      <c r="EB271" s="92">
        <v>0</v>
      </c>
      <c r="EC271" s="92">
        <v>55385</v>
      </c>
      <c r="ED271" s="92">
        <v>0</v>
      </c>
      <c r="EE271" s="92">
        <v>0</v>
      </c>
      <c r="EF271" s="92">
        <v>0</v>
      </c>
      <c r="EG271" s="92">
        <v>0</v>
      </c>
      <c r="EH271" s="92">
        <v>1800000</v>
      </c>
      <c r="EI271" s="92">
        <v>28537</v>
      </c>
      <c r="EJ271" s="92">
        <v>0</v>
      </c>
      <c r="EK271" s="92">
        <v>18792071</v>
      </c>
      <c r="EL271" s="92">
        <v>11110312</v>
      </c>
      <c r="EM271" s="92">
        <v>7681759</v>
      </c>
      <c r="EN271" s="92">
        <v>7691270</v>
      </c>
      <c r="EO271" s="92">
        <v>2207700</v>
      </c>
      <c r="EP271" s="92">
        <v>9887</v>
      </c>
      <c r="EQ271" s="92">
        <v>928225653</v>
      </c>
      <c r="ER271" s="92">
        <v>0</v>
      </c>
      <c r="ES271" s="92">
        <v>9511</v>
      </c>
      <c r="ET271" s="92">
        <v>28530</v>
      </c>
      <c r="EU271" s="92">
        <v>2865</v>
      </c>
      <c r="EV271" s="92">
        <v>1156</v>
      </c>
      <c r="EW271" s="92">
        <v>105325</v>
      </c>
      <c r="EX271" s="92">
        <v>0</v>
      </c>
      <c r="EY271" s="92">
        <v>0</v>
      </c>
      <c r="EZ271" s="92">
        <v>0</v>
      </c>
      <c r="FA271" s="88">
        <v>16825658</v>
      </c>
      <c r="FB271" s="88">
        <v>1763</v>
      </c>
      <c r="FC271" s="88">
        <v>9543.77</v>
      </c>
      <c r="FD271" s="88">
        <v>175</v>
      </c>
      <c r="FE271" s="88">
        <v>9718.77</v>
      </c>
      <c r="FF271" s="88">
        <v>1739</v>
      </c>
      <c r="FG271" s="88">
        <v>16900941</v>
      </c>
      <c r="FH271" s="88">
        <v>0</v>
      </c>
      <c r="FI271" s="88">
        <v>0</v>
      </c>
      <c r="FJ271" s="88">
        <v>32805</v>
      </c>
      <c r="FK271" s="88">
        <v>0</v>
      </c>
      <c r="FL271" s="88">
        <v>0</v>
      </c>
      <c r="FM271" s="88">
        <v>0</v>
      </c>
      <c r="FN271" s="88">
        <v>2300000</v>
      </c>
      <c r="FO271" s="88">
        <v>233250</v>
      </c>
      <c r="FP271" s="88">
        <v>0</v>
      </c>
      <c r="FQ271" s="88">
        <v>623</v>
      </c>
      <c r="FR271" s="88">
        <v>21150</v>
      </c>
      <c r="FS271" s="88">
        <v>0</v>
      </c>
      <c r="FT271" s="88">
        <v>0</v>
      </c>
      <c r="FU271" s="88">
        <v>134210</v>
      </c>
      <c r="FV271" s="88">
        <v>0</v>
      </c>
      <c r="FW271" s="88">
        <v>19622979</v>
      </c>
      <c r="FX271" s="88">
        <v>11273903</v>
      </c>
      <c r="FY271" s="88">
        <v>8349076</v>
      </c>
      <c r="FZ271" s="88">
        <v>8349076</v>
      </c>
      <c r="GA271" s="88">
        <v>2233150</v>
      </c>
      <c r="GB271" s="88">
        <v>1005971440</v>
      </c>
      <c r="GC271" s="88">
        <v>0</v>
      </c>
      <c r="GD271" s="88">
        <v>0</v>
      </c>
      <c r="GE271" s="93">
        <v>16933746</v>
      </c>
      <c r="GF271" s="93">
        <v>1739</v>
      </c>
      <c r="GG271" s="93">
        <v>9737.6299999999992</v>
      </c>
      <c r="GH271" s="93">
        <v>262.37</v>
      </c>
      <c r="GI271" s="93">
        <v>10000</v>
      </c>
      <c r="GJ271" s="93">
        <v>1708</v>
      </c>
      <c r="GK271" s="93">
        <v>17080000</v>
      </c>
      <c r="GL271" s="93">
        <v>0</v>
      </c>
      <c r="GM271" s="93">
        <v>0</v>
      </c>
      <c r="GN271" s="93">
        <v>55611</v>
      </c>
      <c r="GO271" s="93">
        <v>0</v>
      </c>
      <c r="GP271" s="93">
        <v>0</v>
      </c>
      <c r="GQ271" s="93">
        <v>0</v>
      </c>
      <c r="GR271" s="93">
        <v>2800000</v>
      </c>
      <c r="GS271" s="93">
        <v>310000</v>
      </c>
      <c r="GT271" s="93">
        <v>215133</v>
      </c>
      <c r="GU271" s="93">
        <v>182</v>
      </c>
      <c r="GV271" s="93">
        <v>23559</v>
      </c>
      <c r="GW271" s="93">
        <v>0</v>
      </c>
      <c r="GX271" s="93">
        <v>0</v>
      </c>
      <c r="GY271" s="93">
        <v>176422</v>
      </c>
      <c r="GZ271" s="93">
        <v>0</v>
      </c>
      <c r="HA271" s="93">
        <v>20660907</v>
      </c>
      <c r="HB271" s="93">
        <v>10837413</v>
      </c>
      <c r="HC271" s="93">
        <v>9823494</v>
      </c>
      <c r="HD271" s="93">
        <v>9823494</v>
      </c>
      <c r="HE271" s="93">
        <v>1083000</v>
      </c>
      <c r="HF271" s="93">
        <v>1042481647</v>
      </c>
      <c r="HG271" s="93">
        <v>0</v>
      </c>
      <c r="HH271" s="93">
        <v>0</v>
      </c>
      <c r="HI271" s="65">
        <v>17135611</v>
      </c>
      <c r="HJ271" s="65">
        <v>1708</v>
      </c>
      <c r="HK271" s="65">
        <v>10032.56</v>
      </c>
      <c r="HL271" s="65">
        <v>0</v>
      </c>
      <c r="HM271" s="65">
        <v>10032.56</v>
      </c>
      <c r="HN271" s="65">
        <v>1699</v>
      </c>
      <c r="HO271" s="65">
        <v>17045319</v>
      </c>
      <c r="HP271" s="65">
        <v>90292</v>
      </c>
      <c r="HQ271" s="65">
        <v>0</v>
      </c>
      <c r="HR271" s="65">
        <v>67123</v>
      </c>
      <c r="HS271" s="65">
        <v>0</v>
      </c>
      <c r="HT271" s="65">
        <v>0</v>
      </c>
      <c r="HU271" s="65">
        <v>3300000</v>
      </c>
      <c r="HV271" s="65">
        <v>3300000</v>
      </c>
      <c r="HW271" s="65">
        <v>90293</v>
      </c>
      <c r="HX271" s="65">
        <v>208668</v>
      </c>
      <c r="HY271" s="65">
        <v>0</v>
      </c>
      <c r="HZ271" s="65">
        <v>25053</v>
      </c>
      <c r="IA271" s="65">
        <v>0</v>
      </c>
      <c r="IB271" s="65">
        <v>0</v>
      </c>
      <c r="IC271" s="65">
        <v>188653</v>
      </c>
      <c r="ID271" s="65">
        <v>0</v>
      </c>
      <c r="IE271" s="65">
        <v>24315401</v>
      </c>
      <c r="IF271" s="65">
        <v>11862152</v>
      </c>
      <c r="IG271" s="65">
        <v>12453249</v>
      </c>
      <c r="IH271" s="65">
        <v>11163282</v>
      </c>
      <c r="II271" s="65">
        <v>129000</v>
      </c>
      <c r="IJ271" s="65">
        <v>1115908112</v>
      </c>
      <c r="IK271" s="65">
        <v>1289967</v>
      </c>
      <c r="IL271" s="65">
        <v>0</v>
      </c>
      <c r="IM271" s="90">
        <v>20412442</v>
      </c>
      <c r="IN271" s="90">
        <v>1699</v>
      </c>
      <c r="IO271" s="90">
        <v>12014.39</v>
      </c>
      <c r="IP271" s="90">
        <v>0</v>
      </c>
      <c r="IQ271" s="90">
        <v>12014.39</v>
      </c>
      <c r="IR271" s="90">
        <v>1707</v>
      </c>
      <c r="IS271" s="90">
        <v>20508564</v>
      </c>
      <c r="IT271" s="90">
        <v>0</v>
      </c>
      <c r="IU271" s="90">
        <v>0</v>
      </c>
      <c r="IV271" s="90">
        <v>49539</v>
      </c>
      <c r="IW271" s="90">
        <v>0</v>
      </c>
      <c r="IX271" s="90">
        <v>0</v>
      </c>
      <c r="IY271" s="90">
        <v>275000</v>
      </c>
      <c r="IZ271" s="90">
        <v>0</v>
      </c>
      <c r="JA271" s="90">
        <v>0</v>
      </c>
      <c r="JB271" s="90">
        <v>0</v>
      </c>
      <c r="JC271" s="90">
        <v>4824</v>
      </c>
      <c r="JD271" s="90">
        <v>157533</v>
      </c>
      <c r="JE271" s="90">
        <v>0</v>
      </c>
      <c r="JF271" s="90">
        <v>0</v>
      </c>
      <c r="JG271" s="90">
        <v>291058</v>
      </c>
      <c r="JH271" s="90">
        <v>0</v>
      </c>
      <c r="JI271" s="90">
        <v>21286518</v>
      </c>
      <c r="JJ271" s="90">
        <v>12820061</v>
      </c>
      <c r="JK271" s="90">
        <v>8466457</v>
      </c>
      <c r="JL271" s="90">
        <v>8466457</v>
      </c>
      <c r="JM271" s="90">
        <v>4060000</v>
      </c>
      <c r="JN271" s="90">
        <v>1285116296</v>
      </c>
      <c r="JO271" s="90">
        <v>0</v>
      </c>
      <c r="JP271" s="90">
        <v>0</v>
      </c>
      <c r="JQ271" s="100">
        <v>20833103</v>
      </c>
      <c r="JR271" s="100">
        <v>1707</v>
      </c>
      <c r="JS271" s="100">
        <v>12204.51</v>
      </c>
      <c r="JT271" s="100">
        <v>325</v>
      </c>
      <c r="JU271" s="100">
        <v>12529.51</v>
      </c>
      <c r="JV271" s="100">
        <v>1732</v>
      </c>
      <c r="JW271" s="100">
        <v>21701111</v>
      </c>
      <c r="JX271" s="100">
        <v>0</v>
      </c>
      <c r="JY271" s="100">
        <v>0</v>
      </c>
      <c r="JZ271" s="100">
        <v>68651</v>
      </c>
      <c r="KA271" s="100">
        <v>0</v>
      </c>
      <c r="KB271" s="100">
        <v>0</v>
      </c>
      <c r="KC271" s="100">
        <v>275000</v>
      </c>
      <c r="KD271" s="100">
        <v>0</v>
      </c>
      <c r="KE271" s="100">
        <v>0</v>
      </c>
      <c r="KF271" s="100">
        <v>0</v>
      </c>
      <c r="KG271" s="100">
        <v>0</v>
      </c>
      <c r="KH271" s="100">
        <v>19601</v>
      </c>
      <c r="KI271" s="100">
        <v>0</v>
      </c>
      <c r="KJ271" s="100">
        <v>0</v>
      </c>
      <c r="KK271" s="100">
        <v>399245</v>
      </c>
      <c r="KL271" s="100">
        <v>0</v>
      </c>
      <c r="KM271" s="100">
        <v>22463608</v>
      </c>
      <c r="KN271" s="100">
        <v>13501270</v>
      </c>
      <c r="KO271" s="100">
        <v>8962338</v>
      </c>
      <c r="KP271" s="100">
        <v>8937284</v>
      </c>
      <c r="KQ271" s="100">
        <v>3581752</v>
      </c>
      <c r="KR271" s="100">
        <v>1522328066</v>
      </c>
      <c r="KS271" s="100">
        <v>25054</v>
      </c>
      <c r="KT271" s="100">
        <v>0</v>
      </c>
    </row>
    <row r="272" spans="1:306" x14ac:dyDescent="0.25">
      <c r="A272" s="61">
        <v>4088</v>
      </c>
      <c r="B272" s="61" t="s">
        <v>286</v>
      </c>
      <c r="C272" s="61">
        <v>11705152</v>
      </c>
      <c r="D272" s="61">
        <v>1279</v>
      </c>
      <c r="E272" s="61">
        <v>9151.7999999999993</v>
      </c>
      <c r="F272" s="61">
        <v>75</v>
      </c>
      <c r="G272" s="61">
        <v>9226.7999999999993</v>
      </c>
      <c r="H272" s="61">
        <v>1278</v>
      </c>
      <c r="I272" s="61">
        <v>11791850</v>
      </c>
      <c r="J272" s="61">
        <v>0</v>
      </c>
      <c r="K272" s="61">
        <v>0</v>
      </c>
      <c r="L272" s="61">
        <v>0</v>
      </c>
      <c r="M272" s="61">
        <v>0</v>
      </c>
      <c r="N272" s="61">
        <v>0</v>
      </c>
      <c r="O272" s="61">
        <v>0</v>
      </c>
      <c r="P272" s="61">
        <v>0</v>
      </c>
      <c r="Q272" s="61">
        <v>9227</v>
      </c>
      <c r="R272" s="61">
        <v>0</v>
      </c>
      <c r="S272" s="61">
        <v>11801077</v>
      </c>
      <c r="T272" s="61">
        <v>8071240</v>
      </c>
      <c r="U272" s="61">
        <v>3729837</v>
      </c>
      <c r="V272" s="61">
        <v>3729837</v>
      </c>
      <c r="W272" s="61">
        <v>1267133</v>
      </c>
      <c r="X272" s="61">
        <v>7765</v>
      </c>
      <c r="Y272" s="61">
        <v>537692683</v>
      </c>
      <c r="Z272" s="61">
        <v>0</v>
      </c>
      <c r="AA272" s="61">
        <v>0</v>
      </c>
      <c r="AB272" s="61">
        <v>0</v>
      </c>
      <c r="AC272" s="61">
        <v>0</v>
      </c>
      <c r="AD272" s="61">
        <v>0</v>
      </c>
      <c r="AE272" s="94">
        <v>11791850</v>
      </c>
      <c r="AF272" s="94">
        <v>1278</v>
      </c>
      <c r="AG272" s="94">
        <v>9226.7999999999993</v>
      </c>
      <c r="AH272" s="94">
        <v>0</v>
      </c>
      <c r="AI272" s="94">
        <v>9226.7999999999993</v>
      </c>
      <c r="AJ272" s="94">
        <v>1279</v>
      </c>
      <c r="AK272" s="94">
        <v>11801077</v>
      </c>
      <c r="AL272" s="94">
        <v>0</v>
      </c>
      <c r="AM272" s="94">
        <v>0</v>
      </c>
      <c r="AN272" s="94">
        <v>0</v>
      </c>
      <c r="AO272" s="94">
        <v>0</v>
      </c>
      <c r="AP272" s="94">
        <v>0</v>
      </c>
      <c r="AQ272" s="94">
        <v>0</v>
      </c>
      <c r="AR272" s="94">
        <v>0</v>
      </c>
      <c r="AS272" s="94">
        <v>0</v>
      </c>
      <c r="AT272" s="94">
        <v>38124</v>
      </c>
      <c r="AU272" s="94">
        <v>11857655</v>
      </c>
      <c r="AV272" s="94">
        <v>7901301</v>
      </c>
      <c r="AW272" s="94">
        <v>3956354</v>
      </c>
      <c r="AX272" s="94">
        <v>3965581</v>
      </c>
      <c r="AY272" s="94">
        <v>1293059</v>
      </c>
      <c r="AZ272" s="94">
        <v>8404</v>
      </c>
      <c r="BA272" s="94">
        <v>552253826</v>
      </c>
      <c r="BB272" s="94">
        <v>0</v>
      </c>
      <c r="BC272" s="94">
        <v>9227</v>
      </c>
      <c r="BD272" s="94">
        <v>0</v>
      </c>
      <c r="BE272" s="94">
        <v>0</v>
      </c>
      <c r="BF272" s="94">
        <v>0</v>
      </c>
      <c r="BG272" s="94">
        <v>18454</v>
      </c>
      <c r="BH272" s="94">
        <v>0</v>
      </c>
      <c r="BI272" s="94">
        <v>0</v>
      </c>
      <c r="BJ272" s="85">
        <v>11801077</v>
      </c>
      <c r="BK272" s="85">
        <v>1279</v>
      </c>
      <c r="BL272" s="85">
        <v>9226.7999999999993</v>
      </c>
      <c r="BM272" s="85">
        <v>0</v>
      </c>
      <c r="BN272" s="85">
        <v>9226.7999999999993</v>
      </c>
      <c r="BO272" s="85">
        <v>1275</v>
      </c>
      <c r="BP272" s="85">
        <v>11764170</v>
      </c>
      <c r="BQ272" s="85">
        <v>0</v>
      </c>
      <c r="BR272" s="85">
        <v>0</v>
      </c>
      <c r="BS272" s="85">
        <v>0</v>
      </c>
      <c r="BT272" s="85">
        <v>0</v>
      </c>
      <c r="BU272" s="85">
        <v>0</v>
      </c>
      <c r="BV272" s="85">
        <v>0</v>
      </c>
      <c r="BW272" s="85">
        <v>0</v>
      </c>
      <c r="BX272" s="85">
        <v>36907</v>
      </c>
      <c r="BY272" s="85">
        <v>17583</v>
      </c>
      <c r="BZ272" s="85">
        <v>11916792</v>
      </c>
      <c r="CA272" s="85">
        <v>8224960</v>
      </c>
      <c r="CB272" s="85">
        <v>3691832</v>
      </c>
      <c r="CC272" s="85">
        <v>3691832</v>
      </c>
      <c r="CD272" s="85">
        <v>1256925</v>
      </c>
      <c r="CE272" s="85">
        <v>4025</v>
      </c>
      <c r="CF272" s="85">
        <v>576616249</v>
      </c>
      <c r="CG272" s="85">
        <v>0</v>
      </c>
      <c r="CH272" s="85">
        <v>0</v>
      </c>
      <c r="CI272" s="85">
        <v>36907</v>
      </c>
      <c r="CJ272" s="85">
        <v>1995</v>
      </c>
      <c r="CK272" s="85">
        <v>0</v>
      </c>
      <c r="CL272" s="85">
        <v>59230</v>
      </c>
      <c r="CM272" s="85">
        <v>0</v>
      </c>
      <c r="CN272" s="85">
        <v>0</v>
      </c>
      <c r="CO272" s="91">
        <v>11764170</v>
      </c>
      <c r="CP272" s="91">
        <v>1275</v>
      </c>
      <c r="CQ272" s="91">
        <v>9226.7999999999993</v>
      </c>
      <c r="CR272" s="91">
        <v>0</v>
      </c>
      <c r="CS272" s="91">
        <v>9226.7999999999993</v>
      </c>
      <c r="CT272" s="91">
        <v>1275</v>
      </c>
      <c r="CU272" s="91">
        <v>11764170</v>
      </c>
      <c r="CV272" s="91">
        <v>0</v>
      </c>
      <c r="CW272" s="91">
        <v>0</v>
      </c>
      <c r="CX272" s="91">
        <v>0</v>
      </c>
      <c r="CY272" s="91">
        <v>0</v>
      </c>
      <c r="CZ272" s="91">
        <v>0</v>
      </c>
      <c r="DA272" s="91">
        <v>0</v>
      </c>
      <c r="DB272" s="91">
        <v>0</v>
      </c>
      <c r="DC272" s="91">
        <v>0</v>
      </c>
      <c r="DD272" s="91">
        <v>17583</v>
      </c>
      <c r="DE272" s="91">
        <v>11867588</v>
      </c>
      <c r="DF272" s="91">
        <v>8131066</v>
      </c>
      <c r="DG272" s="91">
        <v>3736522</v>
      </c>
      <c r="DH272" s="91">
        <v>3736522</v>
      </c>
      <c r="DI272" s="91">
        <v>1505000</v>
      </c>
      <c r="DJ272" s="91">
        <v>4084</v>
      </c>
      <c r="DK272" s="91">
        <v>616556365</v>
      </c>
      <c r="DL272" s="91">
        <v>0</v>
      </c>
      <c r="DM272" s="91">
        <v>0</v>
      </c>
      <c r="DN272" s="91">
        <v>0</v>
      </c>
      <c r="DO272" s="91">
        <v>627</v>
      </c>
      <c r="DP272" s="91">
        <v>24323</v>
      </c>
      <c r="DQ272" s="91">
        <v>60886</v>
      </c>
      <c r="DR272" s="91">
        <v>0</v>
      </c>
      <c r="DS272" s="91">
        <v>0</v>
      </c>
      <c r="DT272" s="91">
        <v>0</v>
      </c>
      <c r="DU272" s="92">
        <v>11764169</v>
      </c>
      <c r="DV272" s="92">
        <v>1275</v>
      </c>
      <c r="DW272" s="92">
        <v>9226.7999999999993</v>
      </c>
      <c r="DX272" s="92">
        <v>173.2</v>
      </c>
      <c r="DY272" s="92">
        <v>9400</v>
      </c>
      <c r="DZ272" s="92">
        <v>1261</v>
      </c>
      <c r="EA272" s="92">
        <v>11853400</v>
      </c>
      <c r="EB272" s="92">
        <v>0</v>
      </c>
      <c r="EC272" s="92">
        <v>0</v>
      </c>
      <c r="ED272" s="92">
        <v>0</v>
      </c>
      <c r="EE272" s="92">
        <v>0</v>
      </c>
      <c r="EF272" s="92">
        <v>0</v>
      </c>
      <c r="EG272" s="92">
        <v>0</v>
      </c>
      <c r="EH272" s="92">
        <v>0</v>
      </c>
      <c r="EI272" s="92">
        <v>131600</v>
      </c>
      <c r="EJ272" s="92">
        <v>1028283</v>
      </c>
      <c r="EK272" s="92">
        <v>13185721</v>
      </c>
      <c r="EL272" s="92">
        <v>7906745</v>
      </c>
      <c r="EM272" s="92">
        <v>5278976</v>
      </c>
      <c r="EN272" s="92">
        <v>5278976</v>
      </c>
      <c r="EO272" s="92">
        <v>503902</v>
      </c>
      <c r="EP272" s="92">
        <v>4183</v>
      </c>
      <c r="EQ272" s="92">
        <v>639953293</v>
      </c>
      <c r="ER272" s="92">
        <v>0</v>
      </c>
      <c r="ES272" s="92">
        <v>0</v>
      </c>
      <c r="ET272" s="92">
        <v>0</v>
      </c>
      <c r="EU272" s="92">
        <v>558</v>
      </c>
      <c r="EV272" s="92">
        <v>0</v>
      </c>
      <c r="EW272" s="92">
        <v>171880</v>
      </c>
      <c r="EX272" s="92">
        <v>0</v>
      </c>
      <c r="EY272" s="92">
        <v>0</v>
      </c>
      <c r="EZ272" s="92">
        <v>0</v>
      </c>
      <c r="FA272" s="88">
        <v>11853400</v>
      </c>
      <c r="FB272" s="88">
        <v>1261</v>
      </c>
      <c r="FC272" s="88">
        <v>9400</v>
      </c>
      <c r="FD272" s="88">
        <v>300</v>
      </c>
      <c r="FE272" s="88">
        <v>9700</v>
      </c>
      <c r="FF272" s="88">
        <v>1257</v>
      </c>
      <c r="FG272" s="88">
        <v>12192900</v>
      </c>
      <c r="FH272" s="88">
        <v>0</v>
      </c>
      <c r="FI272" s="88">
        <v>0</v>
      </c>
      <c r="FJ272" s="88">
        <v>42591</v>
      </c>
      <c r="FK272" s="88">
        <v>0</v>
      </c>
      <c r="FL272" s="88">
        <v>0</v>
      </c>
      <c r="FM272" s="88">
        <v>0</v>
      </c>
      <c r="FN272" s="88">
        <v>0</v>
      </c>
      <c r="FO272" s="88">
        <v>38800</v>
      </c>
      <c r="FP272" s="88">
        <v>1222239</v>
      </c>
      <c r="FQ272" s="88">
        <v>0</v>
      </c>
      <c r="FR272" s="88">
        <v>30497</v>
      </c>
      <c r="FS272" s="88">
        <v>0</v>
      </c>
      <c r="FT272" s="88">
        <v>0</v>
      </c>
      <c r="FU272" s="88">
        <v>268102</v>
      </c>
      <c r="FV272" s="88">
        <v>0</v>
      </c>
      <c r="FW272" s="88">
        <v>13795129</v>
      </c>
      <c r="FX272" s="88">
        <v>8408619</v>
      </c>
      <c r="FY272" s="88">
        <v>5386510</v>
      </c>
      <c r="FZ272" s="88">
        <v>5386510</v>
      </c>
      <c r="GA272" s="88">
        <v>158790</v>
      </c>
      <c r="GB272" s="88">
        <v>668877050</v>
      </c>
      <c r="GC272" s="88">
        <v>0</v>
      </c>
      <c r="GD272" s="88">
        <v>0</v>
      </c>
      <c r="GE272" s="93">
        <v>12235491</v>
      </c>
      <c r="GF272" s="93">
        <v>1257</v>
      </c>
      <c r="GG272" s="93">
        <v>9733.8799999999992</v>
      </c>
      <c r="GH272" s="93">
        <v>266.12</v>
      </c>
      <c r="GI272" s="93">
        <v>10000</v>
      </c>
      <c r="GJ272" s="93">
        <v>1239</v>
      </c>
      <c r="GK272" s="93">
        <v>12390000</v>
      </c>
      <c r="GL272" s="93">
        <v>0</v>
      </c>
      <c r="GM272" s="93">
        <v>0</v>
      </c>
      <c r="GN272" s="93">
        <v>0</v>
      </c>
      <c r="GO272" s="93">
        <v>0</v>
      </c>
      <c r="GP272" s="93">
        <v>0</v>
      </c>
      <c r="GQ272" s="93">
        <v>0</v>
      </c>
      <c r="GR272" s="93">
        <v>850000</v>
      </c>
      <c r="GS272" s="93">
        <v>180000</v>
      </c>
      <c r="GT272" s="93">
        <v>504670</v>
      </c>
      <c r="GU272" s="93">
        <v>0</v>
      </c>
      <c r="GV272" s="93">
        <v>13340</v>
      </c>
      <c r="GW272" s="93">
        <v>0</v>
      </c>
      <c r="GX272" s="93">
        <v>0</v>
      </c>
      <c r="GY272" s="93">
        <v>250018</v>
      </c>
      <c r="GZ272" s="93">
        <v>0</v>
      </c>
      <c r="HA272" s="93">
        <v>14188028</v>
      </c>
      <c r="HB272" s="93">
        <v>8697908</v>
      </c>
      <c r="HC272" s="93">
        <v>5490120</v>
      </c>
      <c r="HD272" s="93">
        <v>5490120</v>
      </c>
      <c r="HE272" s="93">
        <v>700020</v>
      </c>
      <c r="HF272" s="93">
        <v>703391275</v>
      </c>
      <c r="HG272" s="93">
        <v>0</v>
      </c>
      <c r="HH272" s="93">
        <v>0</v>
      </c>
      <c r="HI272" s="65">
        <v>12390000</v>
      </c>
      <c r="HJ272" s="65">
        <v>1239</v>
      </c>
      <c r="HK272" s="65">
        <v>10000</v>
      </c>
      <c r="HL272" s="65">
        <v>0</v>
      </c>
      <c r="HM272" s="65">
        <v>10000</v>
      </c>
      <c r="HN272" s="65">
        <v>1221</v>
      </c>
      <c r="HO272" s="65">
        <v>12210000</v>
      </c>
      <c r="HP272" s="65">
        <v>180000</v>
      </c>
      <c r="HQ272" s="65">
        <v>0</v>
      </c>
      <c r="HR272" s="65">
        <v>0</v>
      </c>
      <c r="HS272" s="65">
        <v>0</v>
      </c>
      <c r="HT272" s="65">
        <v>0</v>
      </c>
      <c r="HU272" s="65">
        <v>0</v>
      </c>
      <c r="HV272" s="65">
        <v>850000</v>
      </c>
      <c r="HW272" s="65">
        <v>180000</v>
      </c>
      <c r="HX272" s="65">
        <v>507950</v>
      </c>
      <c r="HY272" s="65">
        <v>0</v>
      </c>
      <c r="HZ272" s="65">
        <v>27752</v>
      </c>
      <c r="IA272" s="65">
        <v>0</v>
      </c>
      <c r="IB272" s="65">
        <v>0</v>
      </c>
      <c r="IC272" s="65">
        <v>380934</v>
      </c>
      <c r="ID272" s="65">
        <v>26026</v>
      </c>
      <c r="IE272" s="65">
        <v>14362662</v>
      </c>
      <c r="IF272" s="65">
        <v>8341256</v>
      </c>
      <c r="IG272" s="65">
        <v>6021406</v>
      </c>
      <c r="IH272" s="65">
        <v>6031406</v>
      </c>
      <c r="II272" s="65">
        <v>484001</v>
      </c>
      <c r="IJ272" s="65">
        <v>749645384</v>
      </c>
      <c r="IK272" s="65">
        <v>0</v>
      </c>
      <c r="IL272" s="65">
        <v>10000</v>
      </c>
      <c r="IM272" s="90">
        <v>12210000</v>
      </c>
      <c r="IN272" s="90">
        <v>1221</v>
      </c>
      <c r="IO272" s="90">
        <v>10000</v>
      </c>
      <c r="IP272" s="90">
        <v>0</v>
      </c>
      <c r="IQ272" s="90">
        <v>10000</v>
      </c>
      <c r="IR272" s="90">
        <v>1211</v>
      </c>
      <c r="IS272" s="90">
        <v>12110000</v>
      </c>
      <c r="IT272" s="90">
        <v>100000</v>
      </c>
      <c r="IU272" s="90">
        <v>0</v>
      </c>
      <c r="IV272" s="90">
        <v>0</v>
      </c>
      <c r="IW272" s="90">
        <v>0</v>
      </c>
      <c r="IX272" s="90">
        <v>0</v>
      </c>
      <c r="IY272" s="90">
        <v>0</v>
      </c>
      <c r="IZ272" s="90">
        <v>850000</v>
      </c>
      <c r="JA272" s="90">
        <v>100000</v>
      </c>
      <c r="JB272" s="90">
        <v>-12750</v>
      </c>
      <c r="JC272" s="90">
        <v>0</v>
      </c>
      <c r="JD272" s="90">
        <v>3990</v>
      </c>
      <c r="JE272" s="90">
        <v>0</v>
      </c>
      <c r="JF272" s="90">
        <v>0</v>
      </c>
      <c r="JG272" s="90">
        <v>466337</v>
      </c>
      <c r="JH272" s="90">
        <v>26152</v>
      </c>
      <c r="JI272" s="90">
        <v>13643729</v>
      </c>
      <c r="JJ272" s="90">
        <v>9044460</v>
      </c>
      <c r="JK272" s="90">
        <v>4599269</v>
      </c>
      <c r="JL272" s="90">
        <v>4599269</v>
      </c>
      <c r="JM272" s="90">
        <v>2371458</v>
      </c>
      <c r="JN272" s="90">
        <v>865903849</v>
      </c>
      <c r="JO272" s="90">
        <v>0</v>
      </c>
      <c r="JP272" s="90">
        <v>0</v>
      </c>
      <c r="JQ272" s="100">
        <v>12110000</v>
      </c>
      <c r="JR272" s="100">
        <v>1211</v>
      </c>
      <c r="JS272" s="100">
        <v>10000</v>
      </c>
      <c r="JT272" s="100">
        <v>1000</v>
      </c>
      <c r="JU272" s="100">
        <v>11000</v>
      </c>
      <c r="JV272" s="100">
        <v>1203</v>
      </c>
      <c r="JW272" s="100">
        <v>13233000</v>
      </c>
      <c r="JX272" s="100">
        <v>0</v>
      </c>
      <c r="JY272" s="100">
        <v>0</v>
      </c>
      <c r="JZ272" s="100">
        <v>0</v>
      </c>
      <c r="KA272" s="100">
        <v>0</v>
      </c>
      <c r="KB272" s="100">
        <v>0</v>
      </c>
      <c r="KC272" s="100">
        <v>0</v>
      </c>
      <c r="KD272" s="100">
        <v>850000</v>
      </c>
      <c r="KE272" s="100">
        <v>88000</v>
      </c>
      <c r="KF272" s="100">
        <v>0</v>
      </c>
      <c r="KG272" s="100">
        <v>0</v>
      </c>
      <c r="KH272" s="100">
        <v>5073</v>
      </c>
      <c r="KI272" s="100">
        <v>0</v>
      </c>
      <c r="KJ272" s="100">
        <v>0</v>
      </c>
      <c r="KK272" s="100">
        <v>752242</v>
      </c>
      <c r="KL272" s="100">
        <v>24958</v>
      </c>
      <c r="KM272" s="100">
        <v>14953273</v>
      </c>
      <c r="KN272" s="100">
        <v>9214604</v>
      </c>
      <c r="KO272" s="100">
        <v>5738669</v>
      </c>
      <c r="KP272" s="100">
        <v>5738669</v>
      </c>
      <c r="KQ272" s="100">
        <v>1630704</v>
      </c>
      <c r="KR272" s="100">
        <v>985517200</v>
      </c>
      <c r="KS272" s="100">
        <v>0</v>
      </c>
      <c r="KT272" s="100">
        <v>0</v>
      </c>
    </row>
    <row r="273" spans="1:306" x14ac:dyDescent="0.25">
      <c r="A273" s="61">
        <v>4095</v>
      </c>
      <c r="B273" s="61" t="s">
        <v>287</v>
      </c>
      <c r="C273" s="61">
        <v>26303952</v>
      </c>
      <c r="D273" s="61">
        <v>2858</v>
      </c>
      <c r="E273" s="61">
        <v>9203.6200000000008</v>
      </c>
      <c r="F273" s="61">
        <v>75</v>
      </c>
      <c r="G273" s="61">
        <v>9278.6200000000008</v>
      </c>
      <c r="H273" s="61">
        <v>2855</v>
      </c>
      <c r="I273" s="61">
        <v>26490460</v>
      </c>
      <c r="J273" s="61">
        <v>0</v>
      </c>
      <c r="K273" s="61">
        <v>123416</v>
      </c>
      <c r="L273" s="61">
        <v>0</v>
      </c>
      <c r="M273" s="61">
        <v>0</v>
      </c>
      <c r="N273" s="61">
        <v>0</v>
      </c>
      <c r="O273" s="61">
        <v>0</v>
      </c>
      <c r="P273" s="61">
        <v>2400000</v>
      </c>
      <c r="Q273" s="61">
        <v>27836</v>
      </c>
      <c r="R273" s="61">
        <v>0</v>
      </c>
      <c r="S273" s="61">
        <v>29089046</v>
      </c>
      <c r="T273" s="61">
        <v>13309807</v>
      </c>
      <c r="U273" s="61">
        <v>15779239</v>
      </c>
      <c r="V273" s="61">
        <v>15779239</v>
      </c>
      <c r="W273" s="61">
        <v>2077355</v>
      </c>
      <c r="X273" s="61">
        <v>143671</v>
      </c>
      <c r="Y273" s="61">
        <v>1716850755</v>
      </c>
      <c r="Z273" s="61">
        <v>0</v>
      </c>
      <c r="AA273" s="61">
        <v>0</v>
      </c>
      <c r="AB273" s="61">
        <v>0</v>
      </c>
      <c r="AC273" s="61">
        <v>22766</v>
      </c>
      <c r="AD273" s="61">
        <v>24568</v>
      </c>
      <c r="AE273" s="94">
        <v>26613876</v>
      </c>
      <c r="AF273" s="94">
        <v>2855</v>
      </c>
      <c r="AG273" s="94">
        <v>9321.85</v>
      </c>
      <c r="AH273" s="94">
        <v>0</v>
      </c>
      <c r="AI273" s="94">
        <v>9321.85</v>
      </c>
      <c r="AJ273" s="94">
        <v>2858</v>
      </c>
      <c r="AK273" s="94">
        <v>26641847</v>
      </c>
      <c r="AL273" s="94">
        <v>0</v>
      </c>
      <c r="AM273" s="94">
        <v>80968</v>
      </c>
      <c r="AN273" s="94">
        <v>0</v>
      </c>
      <c r="AO273" s="94">
        <v>0</v>
      </c>
      <c r="AP273" s="94">
        <v>0</v>
      </c>
      <c r="AQ273" s="94">
        <v>0</v>
      </c>
      <c r="AR273" s="94">
        <v>2400000</v>
      </c>
      <c r="AS273" s="94">
        <v>0</v>
      </c>
      <c r="AT273" s="94">
        <v>0</v>
      </c>
      <c r="AU273" s="94">
        <v>29429112</v>
      </c>
      <c r="AV273" s="94">
        <v>12841178</v>
      </c>
      <c r="AW273" s="94">
        <v>16587934</v>
      </c>
      <c r="AX273" s="94">
        <v>16578612</v>
      </c>
      <c r="AY273" s="94">
        <v>2094661</v>
      </c>
      <c r="AZ273" s="94">
        <v>114566</v>
      </c>
      <c r="BA273" s="94">
        <v>1759908345</v>
      </c>
      <c r="BB273" s="94">
        <v>9322</v>
      </c>
      <c r="BC273" s="94">
        <v>0</v>
      </c>
      <c r="BD273" s="94">
        <v>0</v>
      </c>
      <c r="BE273" s="94">
        <v>0</v>
      </c>
      <c r="BF273" s="94">
        <v>175791</v>
      </c>
      <c r="BG273" s="94">
        <v>130506</v>
      </c>
      <c r="BH273" s="94">
        <v>0</v>
      </c>
      <c r="BI273" s="94">
        <v>0</v>
      </c>
      <c r="BJ273" s="85">
        <v>26722815</v>
      </c>
      <c r="BK273" s="85">
        <v>2858</v>
      </c>
      <c r="BL273" s="85">
        <v>9350.18</v>
      </c>
      <c r="BM273" s="85">
        <v>0</v>
      </c>
      <c r="BN273" s="85">
        <v>9350.18</v>
      </c>
      <c r="BO273" s="85">
        <v>2876</v>
      </c>
      <c r="BP273" s="85">
        <v>26891118</v>
      </c>
      <c r="BQ273" s="85">
        <v>0</v>
      </c>
      <c r="BR273" s="85">
        <v>233975</v>
      </c>
      <c r="BS273" s="85">
        <v>0</v>
      </c>
      <c r="BT273" s="85">
        <v>0</v>
      </c>
      <c r="BU273" s="85">
        <v>0</v>
      </c>
      <c r="BV273" s="85">
        <v>0</v>
      </c>
      <c r="BW273" s="85">
        <v>2600000</v>
      </c>
      <c r="BX273" s="85">
        <v>0</v>
      </c>
      <c r="BY273" s="85">
        <v>0</v>
      </c>
      <c r="BZ273" s="85">
        <v>29865110</v>
      </c>
      <c r="CA273" s="85">
        <v>13851532</v>
      </c>
      <c r="CB273" s="85">
        <v>16013578</v>
      </c>
      <c r="CC273" s="85">
        <v>16013578</v>
      </c>
      <c r="CD273" s="85">
        <v>2088896</v>
      </c>
      <c r="CE273" s="85">
        <v>171482</v>
      </c>
      <c r="CF273" s="85">
        <v>1813094355</v>
      </c>
      <c r="CG273" s="85">
        <v>0</v>
      </c>
      <c r="CH273" s="85">
        <v>0</v>
      </c>
      <c r="CI273" s="85">
        <v>0</v>
      </c>
      <c r="CJ273" s="85">
        <v>10697</v>
      </c>
      <c r="CK273" s="85">
        <v>24214</v>
      </c>
      <c r="CL273" s="85">
        <v>105106</v>
      </c>
      <c r="CM273" s="85">
        <v>0</v>
      </c>
      <c r="CN273" s="85">
        <v>0</v>
      </c>
      <c r="CO273" s="91">
        <v>27125093</v>
      </c>
      <c r="CP273" s="91">
        <v>2876</v>
      </c>
      <c r="CQ273" s="91">
        <v>9431.5300000000007</v>
      </c>
      <c r="CR273" s="91">
        <v>0</v>
      </c>
      <c r="CS273" s="91">
        <v>9431.5300000000007</v>
      </c>
      <c r="CT273" s="91">
        <v>2884</v>
      </c>
      <c r="CU273" s="91">
        <v>27200533</v>
      </c>
      <c r="CV273" s="91">
        <v>0</v>
      </c>
      <c r="CW273" s="91">
        <v>28713</v>
      </c>
      <c r="CX273" s="91">
        <v>0</v>
      </c>
      <c r="CY273" s="91">
        <v>0</v>
      </c>
      <c r="CZ273" s="91">
        <v>0</v>
      </c>
      <c r="DA273" s="91">
        <v>0</v>
      </c>
      <c r="DB273" s="91">
        <v>2600000</v>
      </c>
      <c r="DC273" s="91">
        <v>0</v>
      </c>
      <c r="DD273" s="91">
        <v>0</v>
      </c>
      <c r="DE273" s="91">
        <v>30073915</v>
      </c>
      <c r="DF273" s="91">
        <v>13587278</v>
      </c>
      <c r="DG273" s="91">
        <v>16486637</v>
      </c>
      <c r="DH273" s="91">
        <v>16524363</v>
      </c>
      <c r="DI273" s="91">
        <v>1776505</v>
      </c>
      <c r="DJ273" s="91">
        <v>174003</v>
      </c>
      <c r="DK273" s="91">
        <v>1879126203</v>
      </c>
      <c r="DL273" s="91">
        <v>0</v>
      </c>
      <c r="DM273" s="91">
        <v>37726</v>
      </c>
      <c r="DN273" s="91">
        <v>0</v>
      </c>
      <c r="DO273" s="91">
        <v>138015</v>
      </c>
      <c r="DP273" s="91">
        <v>11772</v>
      </c>
      <c r="DQ273" s="91">
        <v>94882</v>
      </c>
      <c r="DR273" s="91">
        <v>0</v>
      </c>
      <c r="DS273" s="91">
        <v>0</v>
      </c>
      <c r="DT273" s="91">
        <v>0</v>
      </c>
      <c r="DU273" s="92">
        <v>27229246</v>
      </c>
      <c r="DV273" s="92">
        <v>2884</v>
      </c>
      <c r="DW273" s="92">
        <v>9441.49</v>
      </c>
      <c r="DX273" s="92">
        <v>0</v>
      </c>
      <c r="DY273" s="92">
        <v>9441.49</v>
      </c>
      <c r="DZ273" s="92">
        <v>2866</v>
      </c>
      <c r="EA273" s="92">
        <v>27229246</v>
      </c>
      <c r="EB273" s="92">
        <v>0</v>
      </c>
      <c r="EC273" s="92">
        <v>41620</v>
      </c>
      <c r="ED273" s="92">
        <v>0</v>
      </c>
      <c r="EE273" s="92">
        <v>0</v>
      </c>
      <c r="EF273" s="92">
        <v>0</v>
      </c>
      <c r="EG273" s="92">
        <v>0</v>
      </c>
      <c r="EH273" s="92">
        <v>2600000</v>
      </c>
      <c r="EI273" s="92">
        <v>169947</v>
      </c>
      <c r="EJ273" s="92">
        <v>0</v>
      </c>
      <c r="EK273" s="92">
        <v>30273638</v>
      </c>
      <c r="EL273" s="92">
        <v>14242934</v>
      </c>
      <c r="EM273" s="92">
        <v>16030704</v>
      </c>
      <c r="EN273" s="92">
        <v>16030705</v>
      </c>
      <c r="EO273" s="92">
        <v>1754889</v>
      </c>
      <c r="EP273" s="92">
        <v>178214</v>
      </c>
      <c r="EQ273" s="92">
        <v>1950310981</v>
      </c>
      <c r="ER273" s="92">
        <v>0</v>
      </c>
      <c r="ES273" s="92">
        <v>1</v>
      </c>
      <c r="ET273" s="92">
        <v>169936</v>
      </c>
      <c r="EU273" s="92">
        <v>841</v>
      </c>
      <c r="EV273" s="92">
        <v>12628</v>
      </c>
      <c r="EW273" s="92">
        <v>194494</v>
      </c>
      <c r="EX273" s="92">
        <v>0</v>
      </c>
      <c r="EY273" s="92">
        <v>0</v>
      </c>
      <c r="EZ273" s="92">
        <v>24862</v>
      </c>
      <c r="FA273" s="88">
        <v>27100930</v>
      </c>
      <c r="FB273" s="88">
        <v>2866</v>
      </c>
      <c r="FC273" s="88">
        <v>9456.01</v>
      </c>
      <c r="FD273" s="88">
        <v>243.99</v>
      </c>
      <c r="FE273" s="88">
        <v>9700</v>
      </c>
      <c r="FF273" s="88">
        <v>2858</v>
      </c>
      <c r="FG273" s="88">
        <v>27722600</v>
      </c>
      <c r="FH273" s="88">
        <v>0</v>
      </c>
      <c r="FI273" s="88">
        <v>0</v>
      </c>
      <c r="FJ273" s="88">
        <v>20950</v>
      </c>
      <c r="FK273" s="88">
        <v>0</v>
      </c>
      <c r="FL273" s="88">
        <v>0</v>
      </c>
      <c r="FM273" s="88">
        <v>0</v>
      </c>
      <c r="FN273" s="88">
        <v>2750000</v>
      </c>
      <c r="FO273" s="88">
        <v>77600</v>
      </c>
      <c r="FP273" s="88">
        <v>0</v>
      </c>
      <c r="FQ273" s="88">
        <v>0</v>
      </c>
      <c r="FR273" s="88">
        <v>38452</v>
      </c>
      <c r="FS273" s="88">
        <v>0</v>
      </c>
      <c r="FT273" s="88">
        <v>0</v>
      </c>
      <c r="FU273" s="88">
        <v>505811</v>
      </c>
      <c r="FV273" s="88">
        <v>38169</v>
      </c>
      <c r="FW273" s="88">
        <v>31153582</v>
      </c>
      <c r="FX273" s="88">
        <v>14456817</v>
      </c>
      <c r="FY273" s="88">
        <v>16696765</v>
      </c>
      <c r="FZ273" s="88">
        <v>16696765</v>
      </c>
      <c r="GA273" s="88">
        <v>1757003</v>
      </c>
      <c r="GB273" s="88">
        <v>2078031035</v>
      </c>
      <c r="GC273" s="88">
        <v>0</v>
      </c>
      <c r="GD273" s="88">
        <v>0</v>
      </c>
      <c r="GE273" s="93">
        <v>27743550</v>
      </c>
      <c r="GF273" s="93">
        <v>2858</v>
      </c>
      <c r="GG273" s="93">
        <v>9707.33</v>
      </c>
      <c r="GH273" s="93">
        <v>292.67</v>
      </c>
      <c r="GI273" s="93">
        <v>10000</v>
      </c>
      <c r="GJ273" s="93">
        <v>2788</v>
      </c>
      <c r="GK273" s="93">
        <v>27880000</v>
      </c>
      <c r="GL273" s="93">
        <v>0</v>
      </c>
      <c r="GM273" s="93">
        <v>0</v>
      </c>
      <c r="GN273" s="93">
        <v>0</v>
      </c>
      <c r="GO273" s="93">
        <v>0</v>
      </c>
      <c r="GP273" s="93">
        <v>0</v>
      </c>
      <c r="GQ273" s="93">
        <v>0</v>
      </c>
      <c r="GR273" s="93">
        <v>2900000</v>
      </c>
      <c r="GS273" s="93">
        <v>700000</v>
      </c>
      <c r="GT273" s="93">
        <v>0</v>
      </c>
      <c r="GU273" s="93">
        <v>533</v>
      </c>
      <c r="GV273" s="93">
        <v>8980</v>
      </c>
      <c r="GW273" s="93">
        <v>0</v>
      </c>
      <c r="GX273" s="93">
        <v>0</v>
      </c>
      <c r="GY273" s="93">
        <v>572896</v>
      </c>
      <c r="GZ273" s="93">
        <v>73185</v>
      </c>
      <c r="HA273" s="93">
        <v>32135594</v>
      </c>
      <c r="HB273" s="93">
        <v>16071330</v>
      </c>
      <c r="HC273" s="93">
        <v>16064264</v>
      </c>
      <c r="HD273" s="93">
        <v>16064264</v>
      </c>
      <c r="HE273" s="93">
        <v>1765112</v>
      </c>
      <c r="HF273" s="93">
        <v>2142425181</v>
      </c>
      <c r="HG273" s="93">
        <v>0</v>
      </c>
      <c r="HH273" s="93">
        <v>0</v>
      </c>
      <c r="HI273" s="65">
        <v>27880000</v>
      </c>
      <c r="HJ273" s="65">
        <v>2788</v>
      </c>
      <c r="HK273" s="65">
        <v>10000</v>
      </c>
      <c r="HL273" s="65">
        <v>0</v>
      </c>
      <c r="HM273" s="65">
        <v>10000</v>
      </c>
      <c r="HN273" s="65">
        <v>2753</v>
      </c>
      <c r="HO273" s="65">
        <v>27530000</v>
      </c>
      <c r="HP273" s="65">
        <v>350000</v>
      </c>
      <c r="HQ273" s="65">
        <v>0</v>
      </c>
      <c r="HR273" s="65">
        <v>152260</v>
      </c>
      <c r="HS273" s="65">
        <v>0</v>
      </c>
      <c r="HT273" s="65">
        <v>0</v>
      </c>
      <c r="HU273" s="65">
        <v>0</v>
      </c>
      <c r="HV273" s="65">
        <v>3050000</v>
      </c>
      <c r="HW273" s="65">
        <v>350000</v>
      </c>
      <c r="HX273" s="65">
        <v>0</v>
      </c>
      <c r="HY273" s="65">
        <v>0</v>
      </c>
      <c r="HZ273" s="65">
        <v>54939</v>
      </c>
      <c r="IA273" s="65">
        <v>0</v>
      </c>
      <c r="IB273" s="65">
        <v>0</v>
      </c>
      <c r="IC273" s="65">
        <v>669880</v>
      </c>
      <c r="ID273" s="65">
        <v>78078</v>
      </c>
      <c r="IE273" s="65">
        <v>32235157</v>
      </c>
      <c r="IF273" s="65">
        <v>15227515</v>
      </c>
      <c r="IG273" s="65">
        <v>17007642</v>
      </c>
      <c r="IH273" s="65">
        <v>17007642</v>
      </c>
      <c r="II273" s="65">
        <v>1760489</v>
      </c>
      <c r="IJ273" s="65">
        <v>2375249046</v>
      </c>
      <c r="IK273" s="65">
        <v>0</v>
      </c>
      <c r="IL273" s="65">
        <v>0</v>
      </c>
      <c r="IM273" s="90">
        <v>27682260</v>
      </c>
      <c r="IN273" s="90">
        <v>2753</v>
      </c>
      <c r="IO273" s="90">
        <v>10055.31</v>
      </c>
      <c r="IP273" s="90">
        <v>0</v>
      </c>
      <c r="IQ273" s="90">
        <v>10055.31</v>
      </c>
      <c r="IR273" s="90">
        <v>2686</v>
      </c>
      <c r="IS273" s="90">
        <v>27008563</v>
      </c>
      <c r="IT273" s="90">
        <v>673697</v>
      </c>
      <c r="IU273" s="90">
        <v>0</v>
      </c>
      <c r="IV273" s="90">
        <v>57289</v>
      </c>
      <c r="IW273" s="90">
        <v>0</v>
      </c>
      <c r="IX273" s="90">
        <v>0</v>
      </c>
      <c r="IY273" s="90">
        <v>0</v>
      </c>
      <c r="IZ273" s="90">
        <v>3200000</v>
      </c>
      <c r="JA273" s="90">
        <v>673706</v>
      </c>
      <c r="JB273" s="90">
        <v>0</v>
      </c>
      <c r="JC273" s="90">
        <v>0</v>
      </c>
      <c r="JD273" s="90">
        <v>41510</v>
      </c>
      <c r="JE273" s="90">
        <v>0</v>
      </c>
      <c r="JF273" s="90">
        <v>0</v>
      </c>
      <c r="JG273" s="90">
        <v>684840</v>
      </c>
      <c r="JH273" s="90">
        <v>50134</v>
      </c>
      <c r="JI273" s="90">
        <v>32389739</v>
      </c>
      <c r="JJ273" s="90">
        <v>16733528</v>
      </c>
      <c r="JK273" s="90">
        <v>15656211</v>
      </c>
      <c r="JL273" s="90">
        <v>15656211</v>
      </c>
      <c r="JM273" s="90">
        <v>6421802</v>
      </c>
      <c r="JN273" s="90">
        <v>2582550615</v>
      </c>
      <c r="JO273" s="90">
        <v>0</v>
      </c>
      <c r="JP273" s="90">
        <v>0</v>
      </c>
      <c r="JQ273" s="100">
        <v>27065852</v>
      </c>
      <c r="JR273" s="100">
        <v>2686</v>
      </c>
      <c r="JS273" s="100">
        <v>10076.64</v>
      </c>
      <c r="JT273" s="100">
        <v>923.36</v>
      </c>
      <c r="JU273" s="100">
        <v>11000</v>
      </c>
      <c r="JV273" s="100">
        <v>2673</v>
      </c>
      <c r="JW273" s="100">
        <v>29403000</v>
      </c>
      <c r="JX273" s="100">
        <v>0</v>
      </c>
      <c r="JY273" s="100">
        <v>0</v>
      </c>
      <c r="JZ273" s="100">
        <v>21414</v>
      </c>
      <c r="KA273" s="100">
        <v>0</v>
      </c>
      <c r="KB273" s="100">
        <v>0</v>
      </c>
      <c r="KC273" s="100">
        <v>0</v>
      </c>
      <c r="KD273" s="100">
        <v>4600000</v>
      </c>
      <c r="KE273" s="100">
        <v>143000</v>
      </c>
      <c r="KF273" s="100">
        <v>0</v>
      </c>
      <c r="KG273" s="100">
        <v>0</v>
      </c>
      <c r="KH273" s="100">
        <v>7402</v>
      </c>
      <c r="KI273" s="100">
        <v>0</v>
      </c>
      <c r="KJ273" s="100">
        <v>0</v>
      </c>
      <c r="KK273" s="100">
        <v>919907</v>
      </c>
      <c r="KL273" s="100">
        <v>160543</v>
      </c>
      <c r="KM273" s="100">
        <v>35255266</v>
      </c>
      <c r="KN273" s="100">
        <v>16508353</v>
      </c>
      <c r="KO273" s="100">
        <v>18746913</v>
      </c>
      <c r="KP273" s="100">
        <v>18746913</v>
      </c>
      <c r="KQ273" s="100">
        <v>6085414</v>
      </c>
      <c r="KR273" s="100">
        <v>2906401455</v>
      </c>
      <c r="KS273" s="100">
        <v>0</v>
      </c>
      <c r="KT273" s="100">
        <v>0</v>
      </c>
    </row>
    <row r="274" spans="1:306" x14ac:dyDescent="0.25">
      <c r="A274" s="61">
        <v>4137</v>
      </c>
      <c r="B274" s="61" t="s">
        <v>288</v>
      </c>
      <c r="C274" s="61">
        <v>9389625</v>
      </c>
      <c r="D274" s="61">
        <v>1029</v>
      </c>
      <c r="E274" s="61">
        <v>9125</v>
      </c>
      <c r="F274" s="61">
        <v>75</v>
      </c>
      <c r="G274" s="61">
        <v>9200</v>
      </c>
      <c r="H274" s="61">
        <v>1014</v>
      </c>
      <c r="I274" s="61">
        <v>9328800</v>
      </c>
      <c r="J274" s="61">
        <v>0</v>
      </c>
      <c r="K274" s="61">
        <v>0</v>
      </c>
      <c r="L274" s="61">
        <v>0</v>
      </c>
      <c r="M274" s="61">
        <v>0</v>
      </c>
      <c r="N274" s="61">
        <v>0</v>
      </c>
      <c r="O274" s="61">
        <v>0</v>
      </c>
      <c r="P274" s="61">
        <v>0</v>
      </c>
      <c r="Q274" s="61">
        <v>138000</v>
      </c>
      <c r="R274" s="61">
        <v>0</v>
      </c>
      <c r="S274" s="61">
        <v>9530111</v>
      </c>
      <c r="T274" s="61">
        <v>5351728</v>
      </c>
      <c r="U274" s="61">
        <v>4178383</v>
      </c>
      <c r="V274" s="61">
        <v>4178383</v>
      </c>
      <c r="W274" s="61">
        <v>946595</v>
      </c>
      <c r="X274" s="61">
        <v>3804</v>
      </c>
      <c r="Y274" s="61">
        <v>521288055</v>
      </c>
      <c r="Z274" s="61">
        <v>0</v>
      </c>
      <c r="AA274" s="61">
        <v>0</v>
      </c>
      <c r="AB274" s="61">
        <v>60825</v>
      </c>
      <c r="AC274" s="61">
        <v>0</v>
      </c>
      <c r="AD274" s="61">
        <v>2486</v>
      </c>
      <c r="AE274" s="94">
        <v>9328800</v>
      </c>
      <c r="AF274" s="94">
        <v>1014</v>
      </c>
      <c r="AG274" s="94">
        <v>9200</v>
      </c>
      <c r="AH274" s="94">
        <v>0</v>
      </c>
      <c r="AI274" s="94">
        <v>9200</v>
      </c>
      <c r="AJ274" s="94">
        <v>1003</v>
      </c>
      <c r="AK274" s="94">
        <v>9227600</v>
      </c>
      <c r="AL274" s="94">
        <v>0</v>
      </c>
      <c r="AM274" s="94">
        <v>0</v>
      </c>
      <c r="AN274" s="94">
        <v>0</v>
      </c>
      <c r="AO274" s="94">
        <v>0</v>
      </c>
      <c r="AP274" s="94">
        <v>0</v>
      </c>
      <c r="AQ274" s="94">
        <v>0</v>
      </c>
      <c r="AR274" s="94">
        <v>0</v>
      </c>
      <c r="AS274" s="94">
        <v>101200</v>
      </c>
      <c r="AT274" s="94">
        <v>0</v>
      </c>
      <c r="AU274" s="94">
        <v>9522709</v>
      </c>
      <c r="AV274" s="94">
        <v>5132735</v>
      </c>
      <c r="AW274" s="94">
        <v>4389974</v>
      </c>
      <c r="AX274" s="94">
        <v>4399174</v>
      </c>
      <c r="AY274" s="94">
        <v>801490</v>
      </c>
      <c r="AZ274" s="94">
        <v>4443</v>
      </c>
      <c r="BA274" s="94">
        <v>518941043</v>
      </c>
      <c r="BB274" s="94">
        <v>0</v>
      </c>
      <c r="BC274" s="94">
        <v>9200</v>
      </c>
      <c r="BD274" s="94">
        <v>101200</v>
      </c>
      <c r="BE274" s="94">
        <v>709</v>
      </c>
      <c r="BF274" s="94">
        <v>0</v>
      </c>
      <c r="BG274" s="94">
        <v>92000</v>
      </c>
      <c r="BH274" s="94">
        <v>0</v>
      </c>
      <c r="BI274" s="94">
        <v>0</v>
      </c>
      <c r="BJ274" s="85">
        <v>9227600</v>
      </c>
      <c r="BK274" s="85">
        <v>1003</v>
      </c>
      <c r="BL274" s="85">
        <v>9200</v>
      </c>
      <c r="BM274" s="85">
        <v>0</v>
      </c>
      <c r="BN274" s="85">
        <v>9200</v>
      </c>
      <c r="BO274" s="85">
        <v>976</v>
      </c>
      <c r="BP274" s="85">
        <v>8979200</v>
      </c>
      <c r="BQ274" s="85">
        <v>0</v>
      </c>
      <c r="BR274" s="85">
        <v>0</v>
      </c>
      <c r="BS274" s="85">
        <v>0</v>
      </c>
      <c r="BT274" s="85">
        <v>0</v>
      </c>
      <c r="BU274" s="85">
        <v>0</v>
      </c>
      <c r="BV274" s="85">
        <v>0</v>
      </c>
      <c r="BW274" s="85">
        <v>0</v>
      </c>
      <c r="BX274" s="85">
        <v>248400</v>
      </c>
      <c r="BY274" s="85">
        <v>0</v>
      </c>
      <c r="BZ274" s="85">
        <v>9556537</v>
      </c>
      <c r="CA274" s="85">
        <v>5400381</v>
      </c>
      <c r="CB274" s="85">
        <v>4156156</v>
      </c>
      <c r="CC274" s="85">
        <v>4156156</v>
      </c>
      <c r="CD274" s="85">
        <v>978790</v>
      </c>
      <c r="CE274" s="85">
        <v>5439</v>
      </c>
      <c r="CF274" s="85">
        <v>522746997</v>
      </c>
      <c r="CG274" s="85">
        <v>0</v>
      </c>
      <c r="CH274" s="85">
        <v>0</v>
      </c>
      <c r="CI274" s="85">
        <v>248400</v>
      </c>
      <c r="CJ274" s="85">
        <v>1369</v>
      </c>
      <c r="CK274" s="85">
        <v>5938</v>
      </c>
      <c r="CL274" s="85">
        <v>73230</v>
      </c>
      <c r="CM274" s="85">
        <v>0</v>
      </c>
      <c r="CN274" s="85">
        <v>0</v>
      </c>
      <c r="CO274" s="91">
        <v>8979200</v>
      </c>
      <c r="CP274" s="91">
        <v>976</v>
      </c>
      <c r="CQ274" s="91">
        <v>9200</v>
      </c>
      <c r="CR274" s="91">
        <v>0</v>
      </c>
      <c r="CS274" s="91">
        <v>9200</v>
      </c>
      <c r="CT274" s="91">
        <v>969</v>
      </c>
      <c r="CU274" s="91">
        <v>8914800</v>
      </c>
      <c r="CV274" s="91">
        <v>0</v>
      </c>
      <c r="CW274" s="91">
        <v>0</v>
      </c>
      <c r="CX274" s="91">
        <v>0</v>
      </c>
      <c r="CY274" s="91">
        <v>0</v>
      </c>
      <c r="CZ274" s="91">
        <v>0</v>
      </c>
      <c r="DA274" s="91">
        <v>0</v>
      </c>
      <c r="DB274" s="91">
        <v>0</v>
      </c>
      <c r="DC274" s="91">
        <v>64400</v>
      </c>
      <c r="DD274" s="91">
        <v>0</v>
      </c>
      <c r="DE274" s="91">
        <v>9205665</v>
      </c>
      <c r="DF274" s="91">
        <v>5290608</v>
      </c>
      <c r="DG274" s="91">
        <v>3915057</v>
      </c>
      <c r="DH274" s="91">
        <v>3915057</v>
      </c>
      <c r="DI274" s="91">
        <v>1287336</v>
      </c>
      <c r="DJ274" s="91">
        <v>5519</v>
      </c>
      <c r="DK274" s="91">
        <v>542157598</v>
      </c>
      <c r="DL274" s="91">
        <v>0</v>
      </c>
      <c r="DM274" s="91">
        <v>0</v>
      </c>
      <c r="DN274" s="91">
        <v>64400</v>
      </c>
      <c r="DO274" s="91">
        <v>0</v>
      </c>
      <c r="DP274" s="91">
        <v>21468</v>
      </c>
      <c r="DQ274" s="91">
        <v>140597</v>
      </c>
      <c r="DR274" s="91">
        <v>0</v>
      </c>
      <c r="DS274" s="91">
        <v>0</v>
      </c>
      <c r="DT274" s="91">
        <v>0</v>
      </c>
      <c r="DU274" s="92">
        <v>8914800</v>
      </c>
      <c r="DV274" s="92">
        <v>969</v>
      </c>
      <c r="DW274" s="92">
        <v>9200</v>
      </c>
      <c r="DX274" s="92">
        <v>200</v>
      </c>
      <c r="DY274" s="92">
        <v>9400</v>
      </c>
      <c r="DZ274" s="92">
        <v>957</v>
      </c>
      <c r="EA274" s="92">
        <v>8995800</v>
      </c>
      <c r="EB274" s="92">
        <v>0</v>
      </c>
      <c r="EC274" s="92">
        <v>0</v>
      </c>
      <c r="ED274" s="92">
        <v>0</v>
      </c>
      <c r="EE274" s="92">
        <v>0</v>
      </c>
      <c r="EF274" s="92">
        <v>0</v>
      </c>
      <c r="EG274" s="92">
        <v>0</v>
      </c>
      <c r="EH274" s="92">
        <v>0</v>
      </c>
      <c r="EI274" s="92">
        <v>112800</v>
      </c>
      <c r="EJ274" s="92">
        <v>0</v>
      </c>
      <c r="EK274" s="92">
        <v>9299461</v>
      </c>
      <c r="EL274" s="92">
        <v>5496071</v>
      </c>
      <c r="EM274" s="92">
        <v>3803390</v>
      </c>
      <c r="EN274" s="92">
        <v>3803390</v>
      </c>
      <c r="EO274" s="92">
        <v>1436932</v>
      </c>
      <c r="EP274" s="92">
        <v>5653</v>
      </c>
      <c r="EQ274" s="92">
        <v>562365911</v>
      </c>
      <c r="ER274" s="92">
        <v>0</v>
      </c>
      <c r="ES274" s="92">
        <v>0</v>
      </c>
      <c r="ET274" s="92">
        <v>0</v>
      </c>
      <c r="EU274" s="92">
        <v>0</v>
      </c>
      <c r="EV274" s="92">
        <v>10581</v>
      </c>
      <c r="EW274" s="92">
        <v>180280</v>
      </c>
      <c r="EX274" s="92">
        <v>0</v>
      </c>
      <c r="EY274" s="92">
        <v>0</v>
      </c>
      <c r="EZ274" s="92">
        <v>0</v>
      </c>
      <c r="FA274" s="88">
        <v>8995800</v>
      </c>
      <c r="FB274" s="88">
        <v>957</v>
      </c>
      <c r="FC274" s="88">
        <v>9400</v>
      </c>
      <c r="FD274" s="88">
        <v>300</v>
      </c>
      <c r="FE274" s="88">
        <v>9700</v>
      </c>
      <c r="FF274" s="88">
        <v>955</v>
      </c>
      <c r="FG274" s="88">
        <v>9263500</v>
      </c>
      <c r="FH274" s="88">
        <v>0</v>
      </c>
      <c r="FI274" s="88">
        <v>0</v>
      </c>
      <c r="FJ274" s="88">
        <v>0</v>
      </c>
      <c r="FK274" s="88">
        <v>0</v>
      </c>
      <c r="FL274" s="88">
        <v>0</v>
      </c>
      <c r="FM274" s="88">
        <v>0</v>
      </c>
      <c r="FN274" s="88">
        <v>0</v>
      </c>
      <c r="FO274" s="88">
        <v>19400</v>
      </c>
      <c r="FP274" s="88">
        <v>0</v>
      </c>
      <c r="FQ274" s="88">
        <v>0</v>
      </c>
      <c r="FR274" s="88">
        <v>0</v>
      </c>
      <c r="FS274" s="88">
        <v>0</v>
      </c>
      <c r="FT274" s="88">
        <v>0</v>
      </c>
      <c r="FU274" s="88">
        <v>219826</v>
      </c>
      <c r="FV274" s="88">
        <v>0</v>
      </c>
      <c r="FW274" s="88">
        <v>9502726</v>
      </c>
      <c r="FX274" s="88">
        <v>5550754</v>
      </c>
      <c r="FY274" s="88">
        <v>3951972</v>
      </c>
      <c r="FZ274" s="88">
        <v>3897821</v>
      </c>
      <c r="GA274" s="88">
        <v>1440932</v>
      </c>
      <c r="GB274" s="88">
        <v>591362773</v>
      </c>
      <c r="GC274" s="88">
        <v>54151</v>
      </c>
      <c r="GD274" s="88">
        <v>0</v>
      </c>
      <c r="GE274" s="93">
        <v>9263500</v>
      </c>
      <c r="GF274" s="93">
        <v>955</v>
      </c>
      <c r="GG274" s="93">
        <v>9700</v>
      </c>
      <c r="GH274" s="93">
        <v>300</v>
      </c>
      <c r="GI274" s="93">
        <v>10000</v>
      </c>
      <c r="GJ274" s="93">
        <v>947</v>
      </c>
      <c r="GK274" s="93">
        <v>9470000</v>
      </c>
      <c r="GL274" s="93">
        <v>0</v>
      </c>
      <c r="GM274" s="93">
        <v>0</v>
      </c>
      <c r="GN274" s="93">
        <v>0</v>
      </c>
      <c r="GO274" s="93">
        <v>0</v>
      </c>
      <c r="GP274" s="93">
        <v>0</v>
      </c>
      <c r="GQ274" s="93">
        <v>0</v>
      </c>
      <c r="GR274" s="93">
        <v>0</v>
      </c>
      <c r="GS274" s="93">
        <v>80000</v>
      </c>
      <c r="GT274" s="93">
        <v>0</v>
      </c>
      <c r="GU274" s="93">
        <v>368</v>
      </c>
      <c r="GV274" s="93">
        <v>0</v>
      </c>
      <c r="GW274" s="93">
        <v>0</v>
      </c>
      <c r="GX274" s="93">
        <v>0</v>
      </c>
      <c r="GY274" s="93">
        <v>324072</v>
      </c>
      <c r="GZ274" s="93">
        <v>0</v>
      </c>
      <c r="HA274" s="93">
        <v>9874440</v>
      </c>
      <c r="HB274" s="93">
        <v>5962622</v>
      </c>
      <c r="HC274" s="93">
        <v>3911818</v>
      </c>
      <c r="HD274" s="93">
        <v>3911818</v>
      </c>
      <c r="HE274" s="93">
        <v>1441932</v>
      </c>
      <c r="HF274" s="93">
        <v>624441122</v>
      </c>
      <c r="HG274" s="93">
        <v>0</v>
      </c>
      <c r="HH274" s="93">
        <v>0</v>
      </c>
      <c r="HI274" s="65">
        <v>9470000</v>
      </c>
      <c r="HJ274" s="65">
        <v>947</v>
      </c>
      <c r="HK274" s="65">
        <v>10000</v>
      </c>
      <c r="HL274" s="65">
        <v>0</v>
      </c>
      <c r="HM274" s="65">
        <v>10000</v>
      </c>
      <c r="HN274" s="65">
        <v>944</v>
      </c>
      <c r="HO274" s="65">
        <v>9440000</v>
      </c>
      <c r="HP274" s="65">
        <v>30000</v>
      </c>
      <c r="HQ274" s="65">
        <v>0</v>
      </c>
      <c r="HR274" s="65">
        <v>0</v>
      </c>
      <c r="HS274" s="65">
        <v>0</v>
      </c>
      <c r="HT274" s="65">
        <v>0</v>
      </c>
      <c r="HU274" s="65">
        <v>0</v>
      </c>
      <c r="HV274" s="65">
        <v>0</v>
      </c>
      <c r="HW274" s="65">
        <v>30000</v>
      </c>
      <c r="HX274" s="65">
        <v>0</v>
      </c>
      <c r="HY274" s="65">
        <v>0</v>
      </c>
      <c r="HZ274" s="65">
        <v>0</v>
      </c>
      <c r="IA274" s="65">
        <v>0</v>
      </c>
      <c r="IB274" s="65">
        <v>0</v>
      </c>
      <c r="IC274" s="65">
        <v>415862</v>
      </c>
      <c r="ID274" s="65">
        <v>0</v>
      </c>
      <c r="IE274" s="65">
        <v>9915862</v>
      </c>
      <c r="IF274" s="65">
        <v>6412007</v>
      </c>
      <c r="IG274" s="65">
        <v>3503855</v>
      </c>
      <c r="IH274" s="65">
        <v>3503855</v>
      </c>
      <c r="II274" s="65">
        <v>1941685</v>
      </c>
      <c r="IJ274" s="65">
        <v>678511403</v>
      </c>
      <c r="IK274" s="65">
        <v>0</v>
      </c>
      <c r="IL274" s="65">
        <v>0</v>
      </c>
      <c r="IM274" s="90">
        <v>9440000</v>
      </c>
      <c r="IN274" s="90">
        <v>944</v>
      </c>
      <c r="IO274" s="90">
        <v>10000</v>
      </c>
      <c r="IP274" s="90">
        <v>0</v>
      </c>
      <c r="IQ274" s="90">
        <v>10000</v>
      </c>
      <c r="IR274" s="90">
        <v>936</v>
      </c>
      <c r="IS274" s="90">
        <v>9360000</v>
      </c>
      <c r="IT274" s="90">
        <v>80000</v>
      </c>
      <c r="IU274" s="90">
        <v>0</v>
      </c>
      <c r="IV274" s="90">
        <v>0</v>
      </c>
      <c r="IW274" s="90">
        <v>0</v>
      </c>
      <c r="IX274" s="90">
        <v>0</v>
      </c>
      <c r="IY274" s="90">
        <v>0</v>
      </c>
      <c r="IZ274" s="90">
        <v>0</v>
      </c>
      <c r="JA274" s="90">
        <v>80000</v>
      </c>
      <c r="JB274" s="90">
        <v>0</v>
      </c>
      <c r="JC274" s="90">
        <v>0</v>
      </c>
      <c r="JD274" s="90">
        <v>5985</v>
      </c>
      <c r="JE274" s="90">
        <v>0</v>
      </c>
      <c r="JF274" s="90">
        <v>0</v>
      </c>
      <c r="JG274" s="90">
        <v>462268</v>
      </c>
      <c r="JH274" s="90">
        <v>32690</v>
      </c>
      <c r="JI274" s="90">
        <v>10020943</v>
      </c>
      <c r="JJ274" s="90">
        <v>6659088</v>
      </c>
      <c r="JK274" s="90">
        <v>3361855</v>
      </c>
      <c r="JL274" s="90">
        <v>3361855</v>
      </c>
      <c r="JM274" s="90">
        <v>2162781</v>
      </c>
      <c r="JN274" s="90">
        <v>744852013</v>
      </c>
      <c r="JO274" s="90">
        <v>0</v>
      </c>
      <c r="JP274" s="90">
        <v>0</v>
      </c>
      <c r="JQ274" s="100">
        <v>9360000</v>
      </c>
      <c r="JR274" s="100">
        <v>936</v>
      </c>
      <c r="JS274" s="100">
        <v>10000</v>
      </c>
      <c r="JT274" s="100">
        <v>1000</v>
      </c>
      <c r="JU274" s="100">
        <v>11000</v>
      </c>
      <c r="JV274" s="100">
        <v>928</v>
      </c>
      <c r="JW274" s="100">
        <v>10208000</v>
      </c>
      <c r="JX274" s="100">
        <v>0</v>
      </c>
      <c r="JY274" s="100">
        <v>0</v>
      </c>
      <c r="JZ274" s="100">
        <v>0</v>
      </c>
      <c r="KA274" s="100">
        <v>0</v>
      </c>
      <c r="KB274" s="100">
        <v>0</v>
      </c>
      <c r="KC274" s="100">
        <v>0</v>
      </c>
      <c r="KD274" s="100">
        <v>0</v>
      </c>
      <c r="KE274" s="100">
        <v>88000</v>
      </c>
      <c r="KF274" s="100">
        <v>0</v>
      </c>
      <c r="KG274" s="100">
        <v>263</v>
      </c>
      <c r="KH274" s="100">
        <v>8407</v>
      </c>
      <c r="KI274" s="100">
        <v>0</v>
      </c>
      <c r="KJ274" s="100">
        <v>0</v>
      </c>
      <c r="KK274" s="100">
        <v>687730</v>
      </c>
      <c r="KL274" s="100">
        <v>60260</v>
      </c>
      <c r="KM274" s="100">
        <v>11052660</v>
      </c>
      <c r="KN274" s="100">
        <v>6850808</v>
      </c>
      <c r="KO274" s="100">
        <v>4201852</v>
      </c>
      <c r="KP274" s="100">
        <v>4201852</v>
      </c>
      <c r="KQ274" s="100">
        <v>1758148</v>
      </c>
      <c r="KR274" s="100">
        <v>876024020</v>
      </c>
      <c r="KS274" s="100">
        <v>0</v>
      </c>
      <c r="KT274" s="100">
        <v>0</v>
      </c>
    </row>
    <row r="275" spans="1:306" x14ac:dyDescent="0.25">
      <c r="A275" s="61">
        <v>4144</v>
      </c>
      <c r="B275" s="61" t="s">
        <v>289</v>
      </c>
      <c r="C275" s="61">
        <v>36965046</v>
      </c>
      <c r="D275" s="61">
        <v>3606</v>
      </c>
      <c r="E275" s="61">
        <v>10250.98</v>
      </c>
      <c r="F275" s="61">
        <v>75</v>
      </c>
      <c r="G275" s="61">
        <v>10325.98</v>
      </c>
      <c r="H275" s="61">
        <v>3614</v>
      </c>
      <c r="I275" s="61">
        <v>37318092</v>
      </c>
      <c r="J275" s="61">
        <v>0</v>
      </c>
      <c r="K275" s="61">
        <v>91318</v>
      </c>
      <c r="L275" s="61">
        <v>0</v>
      </c>
      <c r="M275" s="61">
        <v>0</v>
      </c>
      <c r="N275" s="61">
        <v>0</v>
      </c>
      <c r="O275" s="61">
        <v>0</v>
      </c>
      <c r="P275" s="61">
        <v>400000</v>
      </c>
      <c r="Q275" s="61">
        <v>0</v>
      </c>
      <c r="R275" s="61">
        <v>0</v>
      </c>
      <c r="S275" s="61">
        <v>37809410</v>
      </c>
      <c r="T275" s="61">
        <v>19317669</v>
      </c>
      <c r="U275" s="61">
        <v>18491741</v>
      </c>
      <c r="V275" s="61">
        <v>18492134</v>
      </c>
      <c r="W275" s="61">
        <v>4654415</v>
      </c>
      <c r="X275" s="61">
        <v>14489</v>
      </c>
      <c r="Y275" s="61">
        <v>1931098778</v>
      </c>
      <c r="Z275" s="61">
        <v>0</v>
      </c>
      <c r="AA275" s="61">
        <v>393</v>
      </c>
      <c r="AB275" s="61">
        <v>0</v>
      </c>
      <c r="AC275" s="61">
        <v>0</v>
      </c>
      <c r="AD275" s="61">
        <v>0</v>
      </c>
      <c r="AE275" s="94">
        <v>37409410</v>
      </c>
      <c r="AF275" s="94">
        <v>3614</v>
      </c>
      <c r="AG275" s="94">
        <v>10351.25</v>
      </c>
      <c r="AH275" s="94">
        <v>0</v>
      </c>
      <c r="AI275" s="94">
        <v>10351.25</v>
      </c>
      <c r="AJ275" s="94">
        <v>3644</v>
      </c>
      <c r="AK275" s="94">
        <v>37719955</v>
      </c>
      <c r="AL275" s="94">
        <v>0</v>
      </c>
      <c r="AM275" s="94">
        <v>0</v>
      </c>
      <c r="AN275" s="94">
        <v>0</v>
      </c>
      <c r="AO275" s="94">
        <v>0</v>
      </c>
      <c r="AP275" s="94">
        <v>355864</v>
      </c>
      <c r="AQ275" s="94">
        <v>0</v>
      </c>
      <c r="AR275" s="94">
        <v>400000</v>
      </c>
      <c r="AS275" s="94">
        <v>0</v>
      </c>
      <c r="AT275" s="94">
        <v>0</v>
      </c>
      <c r="AU275" s="94">
        <v>38489858</v>
      </c>
      <c r="AV275" s="94">
        <v>18789116</v>
      </c>
      <c r="AW275" s="94">
        <v>19700742</v>
      </c>
      <c r="AX275" s="94">
        <v>19700742</v>
      </c>
      <c r="AY275" s="94">
        <v>4572567</v>
      </c>
      <c r="AZ275" s="94">
        <v>15759</v>
      </c>
      <c r="BA275" s="94">
        <v>2003124120</v>
      </c>
      <c r="BB275" s="94">
        <v>0</v>
      </c>
      <c r="BC275" s="94">
        <v>0</v>
      </c>
      <c r="BD275" s="94">
        <v>0</v>
      </c>
      <c r="BE275" s="94">
        <v>14039</v>
      </c>
      <c r="BF275" s="94">
        <v>0</v>
      </c>
      <c r="BG275" s="94">
        <v>0</v>
      </c>
      <c r="BH275" s="94">
        <v>0</v>
      </c>
      <c r="BI275" s="94">
        <v>0</v>
      </c>
      <c r="BJ275" s="85">
        <v>38075819</v>
      </c>
      <c r="BK275" s="85">
        <v>3644</v>
      </c>
      <c r="BL275" s="85">
        <v>10448.91</v>
      </c>
      <c r="BM275" s="85">
        <v>0</v>
      </c>
      <c r="BN275" s="85">
        <v>10448.91</v>
      </c>
      <c r="BO275" s="85">
        <v>3678</v>
      </c>
      <c r="BP275" s="85">
        <v>38431091</v>
      </c>
      <c r="BQ275" s="85">
        <v>0</v>
      </c>
      <c r="BR275" s="85">
        <v>60972</v>
      </c>
      <c r="BS275" s="85">
        <v>0</v>
      </c>
      <c r="BT275" s="85">
        <v>0</v>
      </c>
      <c r="BU275" s="85">
        <v>1500000</v>
      </c>
      <c r="BV275" s="85">
        <v>0</v>
      </c>
      <c r="BW275" s="85">
        <v>400000</v>
      </c>
      <c r="BX275" s="85">
        <v>0</v>
      </c>
      <c r="BY275" s="85">
        <v>0</v>
      </c>
      <c r="BZ275" s="85">
        <v>40392063</v>
      </c>
      <c r="CA275" s="85">
        <v>20008447</v>
      </c>
      <c r="CB275" s="85">
        <v>20383616</v>
      </c>
      <c r="CC275" s="85">
        <v>20383616</v>
      </c>
      <c r="CD275" s="85">
        <v>4664356</v>
      </c>
      <c r="CE275" s="85">
        <v>11991</v>
      </c>
      <c r="CF275" s="85">
        <v>2134229573</v>
      </c>
      <c r="CG275" s="85">
        <v>0</v>
      </c>
      <c r="CH275" s="85">
        <v>0</v>
      </c>
      <c r="CI275" s="85">
        <v>0</v>
      </c>
      <c r="CJ275" s="85">
        <v>0</v>
      </c>
      <c r="CK275" s="85">
        <v>0</v>
      </c>
      <c r="CL275" s="85">
        <v>0</v>
      </c>
      <c r="CM275" s="85">
        <v>0</v>
      </c>
      <c r="CN275" s="85">
        <v>0</v>
      </c>
      <c r="CO275" s="91">
        <v>39992063</v>
      </c>
      <c r="CP275" s="91">
        <v>3678</v>
      </c>
      <c r="CQ275" s="91">
        <v>10873.32</v>
      </c>
      <c r="CR275" s="91">
        <v>0</v>
      </c>
      <c r="CS275" s="91">
        <v>10873.32</v>
      </c>
      <c r="CT275" s="91">
        <v>3730</v>
      </c>
      <c r="CU275" s="91">
        <v>40557484</v>
      </c>
      <c r="CV275" s="91">
        <v>0</v>
      </c>
      <c r="CW275" s="91">
        <v>26427</v>
      </c>
      <c r="CX275" s="91">
        <v>0</v>
      </c>
      <c r="CY275" s="91">
        <v>0</v>
      </c>
      <c r="CZ275" s="91">
        <v>0</v>
      </c>
      <c r="DA275" s="91">
        <v>0</v>
      </c>
      <c r="DB275" s="91">
        <v>400000</v>
      </c>
      <c r="DC275" s="91">
        <v>0</v>
      </c>
      <c r="DD275" s="91">
        <v>0</v>
      </c>
      <c r="DE275" s="91">
        <v>41010576</v>
      </c>
      <c r="DF275" s="91">
        <v>19654402</v>
      </c>
      <c r="DG275" s="91">
        <v>21356174</v>
      </c>
      <c r="DH275" s="91">
        <v>21356174</v>
      </c>
      <c r="DI275" s="91">
        <v>4823245</v>
      </c>
      <c r="DJ275" s="91">
        <v>12167</v>
      </c>
      <c r="DK275" s="91">
        <v>2264376244</v>
      </c>
      <c r="DL275" s="91">
        <v>0</v>
      </c>
      <c r="DM275" s="91">
        <v>0</v>
      </c>
      <c r="DN275" s="91">
        <v>0</v>
      </c>
      <c r="DO275" s="91">
        <v>10873</v>
      </c>
      <c r="DP275" s="91">
        <v>0</v>
      </c>
      <c r="DQ275" s="91">
        <v>15792</v>
      </c>
      <c r="DR275" s="91">
        <v>0</v>
      </c>
      <c r="DS275" s="91">
        <v>0</v>
      </c>
      <c r="DT275" s="91">
        <v>0</v>
      </c>
      <c r="DU275" s="92">
        <v>40583911</v>
      </c>
      <c r="DV275" s="92">
        <v>3730</v>
      </c>
      <c r="DW275" s="92">
        <v>10880.41</v>
      </c>
      <c r="DX275" s="92">
        <v>0</v>
      </c>
      <c r="DY275" s="92">
        <v>10880.41</v>
      </c>
      <c r="DZ275" s="92">
        <v>3783</v>
      </c>
      <c r="EA275" s="92">
        <v>41160591</v>
      </c>
      <c r="EB275" s="92">
        <v>0</v>
      </c>
      <c r="EC275" s="92">
        <v>215062</v>
      </c>
      <c r="ED275" s="92">
        <v>0</v>
      </c>
      <c r="EE275" s="92">
        <v>0</v>
      </c>
      <c r="EF275" s="92">
        <v>0</v>
      </c>
      <c r="EG275" s="92">
        <v>0</v>
      </c>
      <c r="EH275" s="92">
        <v>400000</v>
      </c>
      <c r="EI275" s="92">
        <v>0</v>
      </c>
      <c r="EJ275" s="92">
        <v>0</v>
      </c>
      <c r="EK275" s="92">
        <v>41791914</v>
      </c>
      <c r="EL275" s="92">
        <v>20516161</v>
      </c>
      <c r="EM275" s="92">
        <v>21275753</v>
      </c>
      <c r="EN275" s="92">
        <v>21253992</v>
      </c>
      <c r="EO275" s="92">
        <v>6551037</v>
      </c>
      <c r="EP275" s="92">
        <v>12462</v>
      </c>
      <c r="EQ275" s="92">
        <v>2442671211</v>
      </c>
      <c r="ER275" s="92">
        <v>21761</v>
      </c>
      <c r="ES275" s="92">
        <v>0</v>
      </c>
      <c r="ET275" s="92">
        <v>0</v>
      </c>
      <c r="EU275" s="92">
        <v>0</v>
      </c>
      <c r="EV275" s="92">
        <v>0</v>
      </c>
      <c r="EW275" s="92">
        <v>16261</v>
      </c>
      <c r="EX275" s="92">
        <v>0</v>
      </c>
      <c r="EY275" s="92">
        <v>0</v>
      </c>
      <c r="EZ275" s="92">
        <v>0</v>
      </c>
      <c r="FA275" s="88">
        <v>41375653</v>
      </c>
      <c r="FB275" s="88">
        <v>3783</v>
      </c>
      <c r="FC275" s="88">
        <v>10937.26</v>
      </c>
      <c r="FD275" s="88">
        <v>175</v>
      </c>
      <c r="FE275" s="88">
        <v>11112.26</v>
      </c>
      <c r="FF275" s="88">
        <v>3825</v>
      </c>
      <c r="FG275" s="88">
        <v>42504395</v>
      </c>
      <c r="FH275" s="88">
        <v>0</v>
      </c>
      <c r="FI275" s="88">
        <v>0</v>
      </c>
      <c r="FJ275" s="88">
        <v>68413</v>
      </c>
      <c r="FK275" s="88">
        <v>0</v>
      </c>
      <c r="FL275" s="88">
        <v>0</v>
      </c>
      <c r="FM275" s="88">
        <v>0</v>
      </c>
      <c r="FN275" s="88">
        <v>400000</v>
      </c>
      <c r="FO275" s="88">
        <v>0</v>
      </c>
      <c r="FP275" s="88">
        <v>0</v>
      </c>
      <c r="FQ275" s="88">
        <v>0</v>
      </c>
      <c r="FR275" s="88">
        <v>0</v>
      </c>
      <c r="FS275" s="88">
        <v>0</v>
      </c>
      <c r="FT275" s="88">
        <v>0</v>
      </c>
      <c r="FU275" s="88">
        <v>9286</v>
      </c>
      <c r="FV275" s="88">
        <v>8668</v>
      </c>
      <c r="FW275" s="88">
        <v>42990762</v>
      </c>
      <c r="FX275" s="88">
        <v>20727162</v>
      </c>
      <c r="FY275" s="88">
        <v>22263600</v>
      </c>
      <c r="FZ275" s="88">
        <v>22252488</v>
      </c>
      <c r="GA275" s="88">
        <v>6806021</v>
      </c>
      <c r="GB275" s="88">
        <v>2595249894</v>
      </c>
      <c r="GC275" s="88">
        <v>11112</v>
      </c>
      <c r="GD275" s="88">
        <v>0</v>
      </c>
      <c r="GE275" s="93">
        <v>42572808</v>
      </c>
      <c r="GF275" s="93">
        <v>3825</v>
      </c>
      <c r="GG275" s="93">
        <v>11130.15</v>
      </c>
      <c r="GH275" s="93">
        <v>179</v>
      </c>
      <c r="GI275" s="93">
        <v>11309.15</v>
      </c>
      <c r="GJ275" s="93">
        <v>3839</v>
      </c>
      <c r="GK275" s="93">
        <v>43415827</v>
      </c>
      <c r="GL275" s="93">
        <v>0</v>
      </c>
      <c r="GM275" s="93">
        <v>0</v>
      </c>
      <c r="GN275" s="93">
        <v>26815</v>
      </c>
      <c r="GO275" s="93">
        <v>0</v>
      </c>
      <c r="GP275" s="93">
        <v>0</v>
      </c>
      <c r="GQ275" s="93">
        <v>2118487</v>
      </c>
      <c r="GR275" s="93">
        <v>0</v>
      </c>
      <c r="GS275" s="93">
        <v>0</v>
      </c>
      <c r="GT275" s="93">
        <v>0</v>
      </c>
      <c r="GU275" s="93">
        <v>0</v>
      </c>
      <c r="GV275" s="93">
        <v>0</v>
      </c>
      <c r="GW275" s="93">
        <v>0</v>
      </c>
      <c r="GX275" s="93">
        <v>0</v>
      </c>
      <c r="GY275" s="93">
        <v>8946</v>
      </c>
      <c r="GZ275" s="93">
        <v>7786</v>
      </c>
      <c r="HA275" s="93">
        <v>45577861</v>
      </c>
      <c r="HB275" s="93">
        <v>21173151</v>
      </c>
      <c r="HC275" s="93">
        <v>24404710</v>
      </c>
      <c r="HD275" s="93">
        <v>24404710</v>
      </c>
      <c r="HE275" s="93">
        <v>6802404</v>
      </c>
      <c r="HF275" s="93">
        <v>2788351945</v>
      </c>
      <c r="HG275" s="93">
        <v>0</v>
      </c>
      <c r="HH275" s="93">
        <v>0</v>
      </c>
      <c r="HI275" s="65">
        <v>45561129</v>
      </c>
      <c r="HJ275" s="65">
        <v>3839</v>
      </c>
      <c r="HK275" s="65">
        <v>11867.97</v>
      </c>
      <c r="HL275" s="65">
        <v>0</v>
      </c>
      <c r="HM275" s="65">
        <v>11867.97</v>
      </c>
      <c r="HN275" s="65">
        <v>3843</v>
      </c>
      <c r="HO275" s="65">
        <v>45608609</v>
      </c>
      <c r="HP275" s="65">
        <v>0</v>
      </c>
      <c r="HQ275" s="65">
        <v>0</v>
      </c>
      <c r="HR275" s="65">
        <v>38814</v>
      </c>
      <c r="HS275" s="65">
        <v>0</v>
      </c>
      <c r="HT275" s="65">
        <v>0</v>
      </c>
      <c r="HU275" s="65">
        <v>0</v>
      </c>
      <c r="HV275" s="65">
        <v>0</v>
      </c>
      <c r="HW275" s="65">
        <v>0</v>
      </c>
      <c r="HX275" s="65">
        <v>0</v>
      </c>
      <c r="HY275" s="65">
        <v>1489</v>
      </c>
      <c r="HZ275" s="65">
        <v>18402</v>
      </c>
      <c r="IA275" s="65">
        <v>0</v>
      </c>
      <c r="IB275" s="65">
        <v>0</v>
      </c>
      <c r="IC275" s="65">
        <v>38346</v>
      </c>
      <c r="ID275" s="65">
        <v>0</v>
      </c>
      <c r="IE275" s="65">
        <v>45705660</v>
      </c>
      <c r="IF275" s="65">
        <v>21934567</v>
      </c>
      <c r="IG275" s="65">
        <v>23771093</v>
      </c>
      <c r="IH275" s="65">
        <v>23771093</v>
      </c>
      <c r="II275" s="65">
        <v>8225852</v>
      </c>
      <c r="IJ275" s="65">
        <v>3078091975</v>
      </c>
      <c r="IK275" s="65">
        <v>0</v>
      </c>
      <c r="IL275" s="65">
        <v>0</v>
      </c>
      <c r="IM275" s="90">
        <v>45647423</v>
      </c>
      <c r="IN275" s="90">
        <v>3843</v>
      </c>
      <c r="IO275" s="90">
        <v>11878.07</v>
      </c>
      <c r="IP275" s="90">
        <v>0</v>
      </c>
      <c r="IQ275" s="90">
        <v>11878.07</v>
      </c>
      <c r="IR275" s="90">
        <v>3833</v>
      </c>
      <c r="IS275" s="90">
        <v>45528642</v>
      </c>
      <c r="IT275" s="90">
        <v>118781</v>
      </c>
      <c r="IU275" s="90">
        <v>0</v>
      </c>
      <c r="IV275" s="90">
        <v>37861</v>
      </c>
      <c r="IW275" s="90">
        <v>0</v>
      </c>
      <c r="IX275" s="90">
        <v>0</v>
      </c>
      <c r="IY275" s="90">
        <v>5420000</v>
      </c>
      <c r="IZ275" s="90">
        <v>0</v>
      </c>
      <c r="JA275" s="90">
        <v>118781</v>
      </c>
      <c r="JB275" s="90">
        <v>0</v>
      </c>
      <c r="JC275" s="90">
        <v>878</v>
      </c>
      <c r="JD275" s="90">
        <v>30690</v>
      </c>
      <c r="JE275" s="90">
        <v>0</v>
      </c>
      <c r="JF275" s="90">
        <v>0</v>
      </c>
      <c r="JG275" s="90">
        <v>55572</v>
      </c>
      <c r="JH275" s="90">
        <v>13163</v>
      </c>
      <c r="JI275" s="90">
        <v>51324368</v>
      </c>
      <c r="JJ275" s="90">
        <v>22717147</v>
      </c>
      <c r="JK275" s="90">
        <v>28607221</v>
      </c>
      <c r="JL275" s="90">
        <v>28619099</v>
      </c>
      <c r="JM275" s="90">
        <v>6894725</v>
      </c>
      <c r="JN275" s="90">
        <v>3531932064</v>
      </c>
      <c r="JO275" s="90">
        <v>0</v>
      </c>
      <c r="JP275" s="90">
        <v>11878</v>
      </c>
      <c r="JQ275" s="100">
        <v>50986503</v>
      </c>
      <c r="JR275" s="100">
        <v>3833</v>
      </c>
      <c r="JS275" s="100">
        <v>13301.98</v>
      </c>
      <c r="JT275" s="100">
        <v>325</v>
      </c>
      <c r="JU275" s="100">
        <v>13626.98</v>
      </c>
      <c r="JV275" s="100">
        <v>3836</v>
      </c>
      <c r="JW275" s="100">
        <v>52273095</v>
      </c>
      <c r="JX275" s="100">
        <v>0</v>
      </c>
      <c r="JY275" s="100">
        <v>0</v>
      </c>
      <c r="JZ275" s="100">
        <v>107133</v>
      </c>
      <c r="KA275" s="100">
        <v>0</v>
      </c>
      <c r="KB275" s="100">
        <v>0</v>
      </c>
      <c r="KC275" s="100">
        <v>3000000</v>
      </c>
      <c r="KD275" s="100">
        <v>0</v>
      </c>
      <c r="KE275" s="100">
        <v>0</v>
      </c>
      <c r="KF275" s="100">
        <v>0</v>
      </c>
      <c r="KG275" s="100">
        <v>7255</v>
      </c>
      <c r="KH275" s="100">
        <v>48113</v>
      </c>
      <c r="KI275" s="100">
        <v>0</v>
      </c>
      <c r="KJ275" s="100">
        <v>0</v>
      </c>
      <c r="KK275" s="100">
        <v>109243</v>
      </c>
      <c r="KL275" s="100">
        <v>40023</v>
      </c>
      <c r="KM275" s="100">
        <v>55584862</v>
      </c>
      <c r="KN275" s="100">
        <v>22112690</v>
      </c>
      <c r="KO275" s="100">
        <v>33472172</v>
      </c>
      <c r="KP275" s="100">
        <v>33458559</v>
      </c>
      <c r="KQ275" s="100">
        <v>6598224</v>
      </c>
      <c r="KR275" s="100">
        <v>4234280940</v>
      </c>
      <c r="KS275" s="100">
        <v>13613</v>
      </c>
      <c r="KT275" s="100">
        <v>0</v>
      </c>
    </row>
    <row r="276" spans="1:306" x14ac:dyDescent="0.25">
      <c r="A276" s="61">
        <v>4165</v>
      </c>
      <c r="B276" s="61" t="s">
        <v>290</v>
      </c>
      <c r="C276" s="61">
        <v>15709849</v>
      </c>
      <c r="D276" s="61">
        <v>1701</v>
      </c>
      <c r="E276" s="61">
        <v>9235.65</v>
      </c>
      <c r="F276" s="61">
        <v>75</v>
      </c>
      <c r="G276" s="61">
        <v>9310.65</v>
      </c>
      <c r="H276" s="61">
        <v>1678</v>
      </c>
      <c r="I276" s="61">
        <v>15623271</v>
      </c>
      <c r="J276" s="61">
        <v>0</v>
      </c>
      <c r="K276" s="61">
        <v>89403</v>
      </c>
      <c r="L276" s="61">
        <v>0</v>
      </c>
      <c r="M276" s="61">
        <v>0</v>
      </c>
      <c r="N276" s="61">
        <v>0</v>
      </c>
      <c r="O276" s="61">
        <v>0</v>
      </c>
      <c r="P276" s="61">
        <v>0</v>
      </c>
      <c r="Q276" s="61">
        <v>214145</v>
      </c>
      <c r="R276" s="61">
        <v>99905</v>
      </c>
      <c r="S276" s="61">
        <v>16123998</v>
      </c>
      <c r="T276" s="61">
        <v>10569466</v>
      </c>
      <c r="U276" s="61">
        <v>5554532</v>
      </c>
      <c r="V276" s="61">
        <v>5554256</v>
      </c>
      <c r="W276" s="61">
        <v>1645940</v>
      </c>
      <c r="X276" s="61">
        <v>3874</v>
      </c>
      <c r="Y276" s="61">
        <v>713947498</v>
      </c>
      <c r="Z276" s="61">
        <v>276</v>
      </c>
      <c r="AA276" s="61">
        <v>0</v>
      </c>
      <c r="AB276" s="61">
        <v>86578</v>
      </c>
      <c r="AC276" s="61">
        <v>10696</v>
      </c>
      <c r="AD276" s="61">
        <v>0</v>
      </c>
      <c r="AE276" s="94">
        <v>15712674</v>
      </c>
      <c r="AF276" s="94">
        <v>1678</v>
      </c>
      <c r="AG276" s="94">
        <v>9363.93</v>
      </c>
      <c r="AH276" s="94">
        <v>0</v>
      </c>
      <c r="AI276" s="94">
        <v>9363.93</v>
      </c>
      <c r="AJ276" s="94">
        <v>1655</v>
      </c>
      <c r="AK276" s="94">
        <v>15497304</v>
      </c>
      <c r="AL276" s="94">
        <v>0</v>
      </c>
      <c r="AM276" s="94">
        <v>10941</v>
      </c>
      <c r="AN276" s="94">
        <v>0</v>
      </c>
      <c r="AO276" s="94">
        <v>0</v>
      </c>
      <c r="AP276" s="94">
        <v>0</v>
      </c>
      <c r="AQ276" s="94">
        <v>0</v>
      </c>
      <c r="AR276" s="94">
        <v>0</v>
      </c>
      <c r="AS276" s="94">
        <v>215370</v>
      </c>
      <c r="AT276" s="94">
        <v>301116</v>
      </c>
      <c r="AU276" s="94">
        <v>16241723</v>
      </c>
      <c r="AV276" s="94">
        <v>10395577</v>
      </c>
      <c r="AW276" s="94">
        <v>5846146</v>
      </c>
      <c r="AX276" s="94">
        <v>5840064</v>
      </c>
      <c r="AY276" s="94">
        <v>1650440</v>
      </c>
      <c r="AZ276" s="94">
        <v>4239</v>
      </c>
      <c r="BA276" s="94">
        <v>758173846</v>
      </c>
      <c r="BB276" s="94">
        <v>6082</v>
      </c>
      <c r="BC276" s="94">
        <v>0</v>
      </c>
      <c r="BD276" s="94">
        <v>215370</v>
      </c>
      <c r="BE276" s="94">
        <v>0</v>
      </c>
      <c r="BF276" s="94">
        <v>1622</v>
      </c>
      <c r="BG276" s="94">
        <v>0</v>
      </c>
      <c r="BH276" s="94">
        <v>0</v>
      </c>
      <c r="BI276" s="94">
        <v>0</v>
      </c>
      <c r="BJ276" s="85">
        <v>15508245</v>
      </c>
      <c r="BK276" s="85">
        <v>1655</v>
      </c>
      <c r="BL276" s="85">
        <v>9370.5400000000009</v>
      </c>
      <c r="BM276" s="85">
        <v>0</v>
      </c>
      <c r="BN276" s="85">
        <v>9370.5400000000009</v>
      </c>
      <c r="BO276" s="85">
        <v>1638</v>
      </c>
      <c r="BP276" s="85">
        <v>15348945</v>
      </c>
      <c r="BQ276" s="85">
        <v>0</v>
      </c>
      <c r="BR276" s="85">
        <v>3489</v>
      </c>
      <c r="BS276" s="85">
        <v>0</v>
      </c>
      <c r="BT276" s="85">
        <v>0</v>
      </c>
      <c r="BU276" s="85">
        <v>0</v>
      </c>
      <c r="BV276" s="85">
        <v>0</v>
      </c>
      <c r="BW276" s="85">
        <v>0</v>
      </c>
      <c r="BX276" s="85">
        <v>159299</v>
      </c>
      <c r="BY276" s="85">
        <v>235994</v>
      </c>
      <c r="BZ276" s="85">
        <v>15928996</v>
      </c>
      <c r="CA276" s="85">
        <v>10259550</v>
      </c>
      <c r="CB276" s="85">
        <v>5669446</v>
      </c>
      <c r="CC276" s="85">
        <v>5668677</v>
      </c>
      <c r="CD276" s="85">
        <v>2248140</v>
      </c>
      <c r="CE276" s="85">
        <v>3837</v>
      </c>
      <c r="CF276" s="85">
        <v>800320090</v>
      </c>
      <c r="CG276" s="85">
        <v>769</v>
      </c>
      <c r="CH276" s="85">
        <v>0</v>
      </c>
      <c r="CI276" s="85">
        <v>159300</v>
      </c>
      <c r="CJ276" s="85">
        <v>0</v>
      </c>
      <c r="CK276" s="85">
        <v>0</v>
      </c>
      <c r="CL276" s="85">
        <v>21969</v>
      </c>
      <c r="CM276" s="85">
        <v>0</v>
      </c>
      <c r="CN276" s="85">
        <v>0</v>
      </c>
      <c r="CO276" s="91">
        <v>15352434</v>
      </c>
      <c r="CP276" s="91">
        <v>1638</v>
      </c>
      <c r="CQ276" s="91">
        <v>9372.67</v>
      </c>
      <c r="CR276" s="91">
        <v>0</v>
      </c>
      <c r="CS276" s="91">
        <v>9372.67</v>
      </c>
      <c r="CT276" s="91">
        <v>1617</v>
      </c>
      <c r="CU276" s="91">
        <v>15155607</v>
      </c>
      <c r="CV276" s="91">
        <v>0</v>
      </c>
      <c r="CW276" s="91">
        <v>34317</v>
      </c>
      <c r="CX276" s="91">
        <v>0</v>
      </c>
      <c r="CY276" s="91">
        <v>0</v>
      </c>
      <c r="CZ276" s="91">
        <v>0</v>
      </c>
      <c r="DA276" s="91">
        <v>0</v>
      </c>
      <c r="DB276" s="91">
        <v>0</v>
      </c>
      <c r="DC276" s="91">
        <v>196826</v>
      </c>
      <c r="DD276" s="91">
        <v>790359</v>
      </c>
      <c r="DE276" s="91">
        <v>16463082</v>
      </c>
      <c r="DF276" s="91">
        <v>10087851</v>
      </c>
      <c r="DG276" s="91">
        <v>6375231</v>
      </c>
      <c r="DH276" s="91">
        <v>6368642</v>
      </c>
      <c r="DI276" s="91">
        <v>1638740</v>
      </c>
      <c r="DJ276" s="91">
        <v>3893</v>
      </c>
      <c r="DK276" s="91">
        <v>833534140</v>
      </c>
      <c r="DL276" s="91">
        <v>6589</v>
      </c>
      <c r="DM276" s="91">
        <v>0</v>
      </c>
      <c r="DN276" s="91">
        <v>196827</v>
      </c>
      <c r="DO276" s="91">
        <v>0</v>
      </c>
      <c r="DP276" s="91">
        <v>5024</v>
      </c>
      <c r="DQ276" s="91">
        <v>84122</v>
      </c>
      <c r="DR276" s="91">
        <v>0</v>
      </c>
      <c r="DS276" s="91">
        <v>0</v>
      </c>
      <c r="DT276" s="91">
        <v>0</v>
      </c>
      <c r="DU276" s="92">
        <v>15189924</v>
      </c>
      <c r="DV276" s="92">
        <v>1617</v>
      </c>
      <c r="DW276" s="92">
        <v>9393.89</v>
      </c>
      <c r="DX276" s="92">
        <v>0</v>
      </c>
      <c r="DY276" s="92">
        <v>9393.89</v>
      </c>
      <c r="DZ276" s="92">
        <v>1603</v>
      </c>
      <c r="EA276" s="92">
        <v>15189924</v>
      </c>
      <c r="EB276" s="92">
        <v>0</v>
      </c>
      <c r="EC276" s="92">
        <v>1865</v>
      </c>
      <c r="ED276" s="92">
        <v>0</v>
      </c>
      <c r="EE276" s="92">
        <v>0</v>
      </c>
      <c r="EF276" s="92">
        <v>0</v>
      </c>
      <c r="EG276" s="92">
        <v>0</v>
      </c>
      <c r="EH276" s="92">
        <v>0</v>
      </c>
      <c r="EI276" s="92">
        <v>131514</v>
      </c>
      <c r="EJ276" s="92">
        <v>233138</v>
      </c>
      <c r="EK276" s="92">
        <v>15709414</v>
      </c>
      <c r="EL276" s="92">
        <v>10197564</v>
      </c>
      <c r="EM276" s="92">
        <v>5511850</v>
      </c>
      <c r="EN276" s="92">
        <v>5511850</v>
      </c>
      <c r="EO276" s="92">
        <v>2675340</v>
      </c>
      <c r="EP276" s="92">
        <v>3988</v>
      </c>
      <c r="EQ276" s="92">
        <v>888311006</v>
      </c>
      <c r="ER276" s="92">
        <v>0</v>
      </c>
      <c r="ES276" s="92">
        <v>0</v>
      </c>
      <c r="ET276" s="92">
        <v>131518</v>
      </c>
      <c r="EU276" s="92">
        <v>0</v>
      </c>
      <c r="EV276" s="92">
        <v>10817</v>
      </c>
      <c r="EW276" s="92">
        <v>142156</v>
      </c>
      <c r="EX276" s="92">
        <v>0</v>
      </c>
      <c r="EY276" s="92">
        <v>0</v>
      </c>
      <c r="EZ276" s="92">
        <v>0</v>
      </c>
      <c r="FA276" s="88">
        <v>15060271</v>
      </c>
      <c r="FB276" s="88">
        <v>1604</v>
      </c>
      <c r="FC276" s="88">
        <v>9389.2000000000007</v>
      </c>
      <c r="FD276" s="88">
        <v>175</v>
      </c>
      <c r="FE276" s="88">
        <v>9564.2000000000007</v>
      </c>
      <c r="FF276" s="88">
        <v>1592</v>
      </c>
      <c r="FG276" s="88">
        <v>15226206</v>
      </c>
      <c r="FH276" s="88">
        <v>0</v>
      </c>
      <c r="FI276" s="88">
        <v>0</v>
      </c>
      <c r="FJ276" s="88">
        <v>4464</v>
      </c>
      <c r="FK276" s="88">
        <v>0</v>
      </c>
      <c r="FL276" s="88">
        <v>0</v>
      </c>
      <c r="FM276" s="88">
        <v>0</v>
      </c>
      <c r="FN276" s="88">
        <v>0</v>
      </c>
      <c r="FO276" s="88">
        <v>114770</v>
      </c>
      <c r="FP276" s="88">
        <v>91224</v>
      </c>
      <c r="FQ276" s="88">
        <v>0</v>
      </c>
      <c r="FR276" s="88">
        <v>14758</v>
      </c>
      <c r="FS276" s="88">
        <v>0</v>
      </c>
      <c r="FT276" s="88">
        <v>0</v>
      </c>
      <c r="FU276" s="88">
        <v>140658</v>
      </c>
      <c r="FV276" s="88">
        <v>0</v>
      </c>
      <c r="FW276" s="88">
        <v>15592080</v>
      </c>
      <c r="FX276" s="88">
        <v>10201402</v>
      </c>
      <c r="FY276" s="88">
        <v>5390678</v>
      </c>
      <c r="FZ276" s="88">
        <v>5390679</v>
      </c>
      <c r="GA276" s="88">
        <v>3473935</v>
      </c>
      <c r="GB276" s="88">
        <v>963295323</v>
      </c>
      <c r="GC276" s="88">
        <v>0</v>
      </c>
      <c r="GD276" s="88">
        <v>1</v>
      </c>
      <c r="GE276" s="93">
        <v>15230670</v>
      </c>
      <c r="GF276" s="93">
        <v>1592</v>
      </c>
      <c r="GG276" s="93">
        <v>9567</v>
      </c>
      <c r="GH276" s="93">
        <v>433</v>
      </c>
      <c r="GI276" s="93">
        <v>10000</v>
      </c>
      <c r="GJ276" s="93">
        <v>1546</v>
      </c>
      <c r="GK276" s="93">
        <v>15460000</v>
      </c>
      <c r="GL276" s="93">
        <v>0</v>
      </c>
      <c r="GM276" s="93">
        <v>0</v>
      </c>
      <c r="GN276" s="93">
        <v>0</v>
      </c>
      <c r="GO276" s="93">
        <v>0</v>
      </c>
      <c r="GP276" s="93">
        <v>0</v>
      </c>
      <c r="GQ276" s="93">
        <v>0</v>
      </c>
      <c r="GR276" s="93">
        <v>1000000</v>
      </c>
      <c r="GS276" s="93">
        <v>460000</v>
      </c>
      <c r="GT276" s="93">
        <v>89990</v>
      </c>
      <c r="GU276" s="93">
        <v>0</v>
      </c>
      <c r="GV276" s="93">
        <v>3523</v>
      </c>
      <c r="GW276" s="93">
        <v>0</v>
      </c>
      <c r="GX276" s="93">
        <v>0</v>
      </c>
      <c r="GY276" s="93">
        <v>144976</v>
      </c>
      <c r="GZ276" s="93">
        <v>0</v>
      </c>
      <c r="HA276" s="93">
        <v>17158489</v>
      </c>
      <c r="HB276" s="93">
        <v>10299178</v>
      </c>
      <c r="HC276" s="93">
        <v>6859311</v>
      </c>
      <c r="HD276" s="93">
        <v>6859311</v>
      </c>
      <c r="HE276" s="93">
        <v>2005303</v>
      </c>
      <c r="HF276" s="93">
        <v>1054921402</v>
      </c>
      <c r="HG276" s="93">
        <v>0</v>
      </c>
      <c r="HH276" s="93">
        <v>0</v>
      </c>
      <c r="HI276" s="65">
        <v>15460000</v>
      </c>
      <c r="HJ276" s="65">
        <v>1546</v>
      </c>
      <c r="HK276" s="65">
        <v>10000</v>
      </c>
      <c r="HL276" s="65">
        <v>0</v>
      </c>
      <c r="HM276" s="65">
        <v>10000</v>
      </c>
      <c r="HN276" s="65">
        <v>1501</v>
      </c>
      <c r="HO276" s="65">
        <v>15010000</v>
      </c>
      <c r="HP276" s="65">
        <v>450000</v>
      </c>
      <c r="HQ276" s="65">
        <v>0</v>
      </c>
      <c r="HR276" s="65">
        <v>0</v>
      </c>
      <c r="HS276" s="65">
        <v>0</v>
      </c>
      <c r="HT276" s="65">
        <v>0</v>
      </c>
      <c r="HU276" s="65">
        <v>0</v>
      </c>
      <c r="HV276" s="65">
        <v>1000000</v>
      </c>
      <c r="HW276" s="65">
        <v>450000</v>
      </c>
      <c r="HX276" s="65">
        <v>102000</v>
      </c>
      <c r="HY276" s="65">
        <v>0</v>
      </c>
      <c r="HZ276" s="65">
        <v>67490</v>
      </c>
      <c r="IA276" s="65">
        <v>0</v>
      </c>
      <c r="IB276" s="65">
        <v>0</v>
      </c>
      <c r="IC276" s="65">
        <v>179578</v>
      </c>
      <c r="ID276" s="65">
        <v>0</v>
      </c>
      <c r="IE276" s="65">
        <v>17259068</v>
      </c>
      <c r="IF276" s="65">
        <v>8977761</v>
      </c>
      <c r="IG276" s="65">
        <v>8281307</v>
      </c>
      <c r="IH276" s="65">
        <v>7473809</v>
      </c>
      <c r="II276" s="65">
        <v>1390805</v>
      </c>
      <c r="IJ276" s="65">
        <v>1135327185</v>
      </c>
      <c r="IK276" s="65">
        <v>807498</v>
      </c>
      <c r="IL276" s="65">
        <v>0</v>
      </c>
      <c r="IM276" s="90">
        <v>15010000</v>
      </c>
      <c r="IN276" s="90">
        <v>1501</v>
      </c>
      <c r="IO276" s="90">
        <v>10000</v>
      </c>
      <c r="IP276" s="90">
        <v>0</v>
      </c>
      <c r="IQ276" s="90">
        <v>10000</v>
      </c>
      <c r="IR276" s="90">
        <v>1473</v>
      </c>
      <c r="IS276" s="90">
        <v>14730000</v>
      </c>
      <c r="IT276" s="90">
        <v>280000</v>
      </c>
      <c r="IU276" s="90">
        <v>0</v>
      </c>
      <c r="IV276" s="90">
        <v>0</v>
      </c>
      <c r="IW276" s="90">
        <v>0</v>
      </c>
      <c r="IX276" s="90">
        <v>0</v>
      </c>
      <c r="IY276" s="90">
        <v>0</v>
      </c>
      <c r="IZ276" s="90">
        <v>1000000</v>
      </c>
      <c r="JA276" s="90">
        <v>280000</v>
      </c>
      <c r="JB276" s="90">
        <v>0</v>
      </c>
      <c r="JC276" s="90">
        <v>0</v>
      </c>
      <c r="JD276" s="90">
        <v>25573</v>
      </c>
      <c r="JE276" s="90">
        <v>0</v>
      </c>
      <c r="JF276" s="90">
        <v>0</v>
      </c>
      <c r="JG276" s="90">
        <v>85282</v>
      </c>
      <c r="JH276" s="90">
        <v>0</v>
      </c>
      <c r="JI276" s="90">
        <v>16400855</v>
      </c>
      <c r="JJ276" s="90">
        <v>9347501</v>
      </c>
      <c r="JK276" s="90">
        <v>7053354</v>
      </c>
      <c r="JL276" s="90">
        <v>7043354</v>
      </c>
      <c r="JM276" s="90">
        <v>2173500</v>
      </c>
      <c r="JN276" s="90">
        <v>1342590612</v>
      </c>
      <c r="JO276" s="90">
        <v>10000</v>
      </c>
      <c r="JP276" s="90">
        <v>0</v>
      </c>
      <c r="JQ276" s="100">
        <v>14730000</v>
      </c>
      <c r="JR276" s="100">
        <v>1473</v>
      </c>
      <c r="JS276" s="100">
        <v>10000</v>
      </c>
      <c r="JT276" s="100">
        <v>1000</v>
      </c>
      <c r="JU276" s="100">
        <v>11000</v>
      </c>
      <c r="JV276" s="100">
        <v>1472</v>
      </c>
      <c r="JW276" s="100">
        <v>16192000</v>
      </c>
      <c r="JX276" s="100">
        <v>0</v>
      </c>
      <c r="JY276" s="100">
        <v>0</v>
      </c>
      <c r="JZ276" s="100">
        <v>0</v>
      </c>
      <c r="KA276" s="100">
        <v>0</v>
      </c>
      <c r="KB276" s="100">
        <v>0</v>
      </c>
      <c r="KC276" s="100">
        <v>0</v>
      </c>
      <c r="KD276" s="100">
        <v>3000000</v>
      </c>
      <c r="KE276" s="100">
        <v>11000</v>
      </c>
      <c r="KF276" s="100">
        <v>0</v>
      </c>
      <c r="KG276" s="100">
        <v>0</v>
      </c>
      <c r="KH276" s="100">
        <v>25267</v>
      </c>
      <c r="KI276" s="100">
        <v>0</v>
      </c>
      <c r="KJ276" s="100">
        <v>0</v>
      </c>
      <c r="KK276" s="100">
        <v>131103</v>
      </c>
      <c r="KL276" s="100">
        <v>0</v>
      </c>
      <c r="KM276" s="100">
        <v>19359370</v>
      </c>
      <c r="KN276" s="100">
        <v>9564904</v>
      </c>
      <c r="KO276" s="100">
        <v>9794466</v>
      </c>
      <c r="KP276" s="100">
        <v>9794466</v>
      </c>
      <c r="KQ276" s="100">
        <v>1218659</v>
      </c>
      <c r="KR276" s="100">
        <v>1587530385</v>
      </c>
      <c r="KS276" s="100">
        <v>0</v>
      </c>
      <c r="KT276" s="100">
        <v>0</v>
      </c>
    </row>
    <row r="277" spans="1:306" x14ac:dyDescent="0.25">
      <c r="A277" s="61">
        <v>4179</v>
      </c>
      <c r="B277" s="61" t="s">
        <v>291</v>
      </c>
      <c r="C277" s="61">
        <v>90150561</v>
      </c>
      <c r="D277" s="61">
        <v>9870</v>
      </c>
      <c r="E277" s="61">
        <v>9133.7999999999993</v>
      </c>
      <c r="F277" s="61">
        <v>75</v>
      </c>
      <c r="G277" s="61">
        <v>9208.7999999999993</v>
      </c>
      <c r="H277" s="61">
        <v>9805</v>
      </c>
      <c r="I277" s="61">
        <v>90292284</v>
      </c>
      <c r="J277" s="61">
        <v>0</v>
      </c>
      <c r="K277" s="61">
        <v>132590</v>
      </c>
      <c r="L277" s="61">
        <v>0</v>
      </c>
      <c r="M277" s="61">
        <v>0</v>
      </c>
      <c r="N277" s="61">
        <v>0</v>
      </c>
      <c r="O277" s="61">
        <v>0</v>
      </c>
      <c r="P277" s="61">
        <v>3950000</v>
      </c>
      <c r="Q277" s="61">
        <v>598572</v>
      </c>
      <c r="R277" s="61">
        <v>2099725</v>
      </c>
      <c r="S277" s="61">
        <v>97084448</v>
      </c>
      <c r="T277" s="61">
        <v>52306868</v>
      </c>
      <c r="U277" s="61">
        <v>44777580</v>
      </c>
      <c r="V277" s="61">
        <v>44777580</v>
      </c>
      <c r="W277" s="61">
        <v>1961664</v>
      </c>
      <c r="X277" s="61">
        <v>204508</v>
      </c>
      <c r="Y277" s="61">
        <v>4745909953</v>
      </c>
      <c r="Z277" s="61">
        <v>0</v>
      </c>
      <c r="AA277" s="61">
        <v>0</v>
      </c>
      <c r="AB277" s="61">
        <v>0</v>
      </c>
      <c r="AC277" s="61">
        <v>1008</v>
      </c>
      <c r="AD277" s="61">
        <v>10269</v>
      </c>
      <c r="AE277" s="94">
        <v>90424874</v>
      </c>
      <c r="AF277" s="94">
        <v>9805</v>
      </c>
      <c r="AG277" s="94">
        <v>9222.32</v>
      </c>
      <c r="AH277" s="94">
        <v>0</v>
      </c>
      <c r="AI277" s="94">
        <v>9222.32</v>
      </c>
      <c r="AJ277" s="94">
        <v>9754</v>
      </c>
      <c r="AK277" s="94">
        <v>89954509</v>
      </c>
      <c r="AL277" s="94">
        <v>0</v>
      </c>
      <c r="AM277" s="94">
        <v>163009</v>
      </c>
      <c r="AN277" s="94">
        <v>0</v>
      </c>
      <c r="AO277" s="94">
        <v>0</v>
      </c>
      <c r="AP277" s="94">
        <v>0</v>
      </c>
      <c r="AQ277" s="94">
        <v>0</v>
      </c>
      <c r="AR277" s="94">
        <v>3950000</v>
      </c>
      <c r="AS277" s="94">
        <v>470338</v>
      </c>
      <c r="AT277" s="94">
        <v>2043292</v>
      </c>
      <c r="AU277" s="94">
        <v>97457553</v>
      </c>
      <c r="AV277" s="94">
        <v>53404154</v>
      </c>
      <c r="AW277" s="94">
        <v>44053399</v>
      </c>
      <c r="AX277" s="94">
        <v>44071844</v>
      </c>
      <c r="AY277" s="94">
        <v>2359324</v>
      </c>
      <c r="AZ277" s="94">
        <v>324455</v>
      </c>
      <c r="BA277" s="94">
        <v>4806545163</v>
      </c>
      <c r="BB277" s="94">
        <v>0</v>
      </c>
      <c r="BC277" s="94">
        <v>18445</v>
      </c>
      <c r="BD277" s="94">
        <v>470365</v>
      </c>
      <c r="BE277" s="94">
        <v>21970</v>
      </c>
      <c r="BF277" s="94">
        <v>24400</v>
      </c>
      <c r="BG277" s="94">
        <v>359670</v>
      </c>
      <c r="BH277" s="94">
        <v>0</v>
      </c>
      <c r="BI277" s="94">
        <v>0</v>
      </c>
      <c r="BJ277" s="85">
        <v>90117518</v>
      </c>
      <c r="BK277" s="85">
        <v>9754</v>
      </c>
      <c r="BL277" s="85">
        <v>9239.0300000000007</v>
      </c>
      <c r="BM277" s="85">
        <v>0</v>
      </c>
      <c r="BN277" s="85">
        <v>9239.0300000000007</v>
      </c>
      <c r="BO277" s="85">
        <v>9732</v>
      </c>
      <c r="BP277" s="85">
        <v>89914240</v>
      </c>
      <c r="BQ277" s="85">
        <v>0</v>
      </c>
      <c r="BR277" s="85">
        <v>170006</v>
      </c>
      <c r="BS277" s="85">
        <v>0</v>
      </c>
      <c r="BT277" s="85">
        <v>0</v>
      </c>
      <c r="BU277" s="85">
        <v>0</v>
      </c>
      <c r="BV277" s="85">
        <v>0</v>
      </c>
      <c r="BW277" s="85">
        <v>7950000</v>
      </c>
      <c r="BX277" s="85">
        <v>203259</v>
      </c>
      <c r="BY277" s="85">
        <v>3993241</v>
      </c>
      <c r="BZ277" s="85">
        <v>102860897</v>
      </c>
      <c r="CA277" s="85">
        <v>55764591</v>
      </c>
      <c r="CB277" s="85">
        <v>47096306</v>
      </c>
      <c r="CC277" s="85">
        <v>47096306</v>
      </c>
      <c r="CD277" s="85">
        <v>2522004</v>
      </c>
      <c r="CE277" s="85">
        <v>493678</v>
      </c>
      <c r="CF277" s="85">
        <v>4852973882</v>
      </c>
      <c r="CG277" s="85">
        <v>0</v>
      </c>
      <c r="CH277" s="85">
        <v>0</v>
      </c>
      <c r="CI277" s="85">
        <v>203278</v>
      </c>
      <c r="CJ277" s="85">
        <v>21095</v>
      </c>
      <c r="CK277" s="85">
        <v>0</v>
      </c>
      <c r="CL277" s="85">
        <v>405778</v>
      </c>
      <c r="CM277" s="85">
        <v>0</v>
      </c>
      <c r="CN277" s="85">
        <v>0</v>
      </c>
      <c r="CO277" s="91">
        <v>90084246</v>
      </c>
      <c r="CP277" s="91">
        <v>9732</v>
      </c>
      <c r="CQ277" s="91">
        <v>9256.5</v>
      </c>
      <c r="CR277" s="91">
        <v>0</v>
      </c>
      <c r="CS277" s="91">
        <v>9256.5</v>
      </c>
      <c r="CT277" s="91">
        <v>9752</v>
      </c>
      <c r="CU277" s="91">
        <v>90269388</v>
      </c>
      <c r="CV277" s="91">
        <v>0</v>
      </c>
      <c r="CW277" s="91">
        <v>153842</v>
      </c>
      <c r="CX277" s="91">
        <v>0</v>
      </c>
      <c r="CY277" s="91">
        <v>0</v>
      </c>
      <c r="CZ277" s="91">
        <v>0</v>
      </c>
      <c r="DA277" s="91">
        <v>0</v>
      </c>
      <c r="DB277" s="91">
        <v>7950000</v>
      </c>
      <c r="DC277" s="91">
        <v>0</v>
      </c>
      <c r="DD277" s="91">
        <v>3047187</v>
      </c>
      <c r="DE277" s="91">
        <v>102433402</v>
      </c>
      <c r="DF277" s="91">
        <v>56424803</v>
      </c>
      <c r="DG277" s="91">
        <v>46008599</v>
      </c>
      <c r="DH277" s="91">
        <v>45980830</v>
      </c>
      <c r="DI277" s="91">
        <v>2976721</v>
      </c>
      <c r="DJ277" s="91">
        <v>500935</v>
      </c>
      <c r="DK277" s="91">
        <v>5052113736</v>
      </c>
      <c r="DL277" s="91">
        <v>27769</v>
      </c>
      <c r="DM277" s="91">
        <v>0</v>
      </c>
      <c r="DN277" s="91">
        <v>0</v>
      </c>
      <c r="DO277" s="91">
        <v>113114</v>
      </c>
      <c r="DP277" s="91">
        <v>13249</v>
      </c>
      <c r="DQ277" s="91">
        <v>886622</v>
      </c>
      <c r="DR277" s="91">
        <v>0</v>
      </c>
      <c r="DS277" s="91">
        <v>0</v>
      </c>
      <c r="DT277" s="91">
        <v>0</v>
      </c>
      <c r="DU277" s="92">
        <v>90423230</v>
      </c>
      <c r="DV277" s="92">
        <v>9752</v>
      </c>
      <c r="DW277" s="92">
        <v>9272.2800000000007</v>
      </c>
      <c r="DX277" s="92">
        <v>127.72</v>
      </c>
      <c r="DY277" s="92">
        <v>9400</v>
      </c>
      <c r="DZ277" s="92">
        <v>9785</v>
      </c>
      <c r="EA277" s="92">
        <v>91979000</v>
      </c>
      <c r="EB277" s="92">
        <v>0</v>
      </c>
      <c r="EC277" s="92">
        <v>0</v>
      </c>
      <c r="ED277" s="92">
        <v>0</v>
      </c>
      <c r="EE277" s="92">
        <v>0</v>
      </c>
      <c r="EF277" s="92">
        <v>0</v>
      </c>
      <c r="EG277" s="92">
        <v>0</v>
      </c>
      <c r="EH277" s="92">
        <v>7950000</v>
      </c>
      <c r="EI277" s="92">
        <v>0</v>
      </c>
      <c r="EJ277" s="92">
        <v>3052887</v>
      </c>
      <c r="EK277" s="92">
        <v>104640794</v>
      </c>
      <c r="EL277" s="92">
        <v>59211780</v>
      </c>
      <c r="EM277" s="92">
        <v>45429014</v>
      </c>
      <c r="EN277" s="92">
        <v>45438415</v>
      </c>
      <c r="EO277" s="92">
        <v>2855862</v>
      </c>
      <c r="EP277" s="92">
        <v>513058</v>
      </c>
      <c r="EQ277" s="92">
        <v>5403325677</v>
      </c>
      <c r="ER277" s="92">
        <v>0</v>
      </c>
      <c r="ES277" s="92">
        <v>9401</v>
      </c>
      <c r="ET277" s="92">
        <v>0</v>
      </c>
      <c r="EU277" s="92">
        <v>1739</v>
      </c>
      <c r="EV277" s="92">
        <v>17854</v>
      </c>
      <c r="EW277" s="92">
        <v>1639314</v>
      </c>
      <c r="EX277" s="92">
        <v>0</v>
      </c>
      <c r="EY277" s="92">
        <v>0</v>
      </c>
      <c r="EZ277" s="92">
        <v>0</v>
      </c>
      <c r="FA277" s="88">
        <v>91979000</v>
      </c>
      <c r="FB277" s="88">
        <v>9785</v>
      </c>
      <c r="FC277" s="88">
        <v>9400</v>
      </c>
      <c r="FD277" s="88">
        <v>300</v>
      </c>
      <c r="FE277" s="88">
        <v>9700</v>
      </c>
      <c r="FF277" s="88">
        <v>9783</v>
      </c>
      <c r="FG277" s="88">
        <v>94895100</v>
      </c>
      <c r="FH277" s="88">
        <v>0</v>
      </c>
      <c r="FI277" s="88">
        <v>0</v>
      </c>
      <c r="FJ277" s="88">
        <v>0</v>
      </c>
      <c r="FK277" s="88">
        <v>0</v>
      </c>
      <c r="FL277" s="88">
        <v>0</v>
      </c>
      <c r="FM277" s="88">
        <v>0</v>
      </c>
      <c r="FN277" s="88">
        <v>7950000</v>
      </c>
      <c r="FO277" s="88">
        <v>19400</v>
      </c>
      <c r="FP277" s="88">
        <v>3051312</v>
      </c>
      <c r="FQ277" s="88">
        <v>0</v>
      </c>
      <c r="FR277" s="88">
        <v>71569</v>
      </c>
      <c r="FS277" s="88">
        <v>0</v>
      </c>
      <c r="FT277" s="88">
        <v>0</v>
      </c>
      <c r="FU277" s="88">
        <v>2464482</v>
      </c>
      <c r="FV277" s="88">
        <v>25446</v>
      </c>
      <c r="FW277" s="88">
        <v>108477309</v>
      </c>
      <c r="FX277" s="88">
        <v>60339581</v>
      </c>
      <c r="FY277" s="88">
        <v>48137728</v>
      </c>
      <c r="FZ277" s="88">
        <v>48166828</v>
      </c>
      <c r="GA277" s="88">
        <v>3251913</v>
      </c>
      <c r="GB277" s="88">
        <v>5575113013</v>
      </c>
      <c r="GC277" s="88">
        <v>0</v>
      </c>
      <c r="GD277" s="88">
        <v>29100</v>
      </c>
      <c r="GE277" s="93">
        <v>94895100</v>
      </c>
      <c r="GF277" s="93">
        <v>9783</v>
      </c>
      <c r="GG277" s="93">
        <v>9700</v>
      </c>
      <c r="GH277" s="93">
        <v>300</v>
      </c>
      <c r="GI277" s="93">
        <v>10000</v>
      </c>
      <c r="GJ277" s="93">
        <v>9624</v>
      </c>
      <c r="GK277" s="93">
        <v>96240000</v>
      </c>
      <c r="GL277" s="93">
        <v>0</v>
      </c>
      <c r="GM277" s="93">
        <v>0</v>
      </c>
      <c r="GN277" s="93">
        <v>0</v>
      </c>
      <c r="GO277" s="93">
        <v>0</v>
      </c>
      <c r="GP277" s="93">
        <v>0</v>
      </c>
      <c r="GQ277" s="93">
        <v>0</v>
      </c>
      <c r="GR277" s="93">
        <v>7950000</v>
      </c>
      <c r="GS277" s="93">
        <v>1590000</v>
      </c>
      <c r="GT277" s="93">
        <v>3047587</v>
      </c>
      <c r="GU277" s="93">
        <v>13794</v>
      </c>
      <c r="GV277" s="93">
        <v>0</v>
      </c>
      <c r="GW277" s="93">
        <v>0</v>
      </c>
      <c r="GX277" s="93">
        <v>0</v>
      </c>
      <c r="GY277" s="93">
        <v>3073526</v>
      </c>
      <c r="GZ277" s="93">
        <v>38931</v>
      </c>
      <c r="HA277" s="93">
        <v>111953838</v>
      </c>
      <c r="HB277" s="93">
        <v>64461604</v>
      </c>
      <c r="HC277" s="93">
        <v>47492234</v>
      </c>
      <c r="HD277" s="93">
        <v>47492234</v>
      </c>
      <c r="HE277" s="93">
        <v>4443186</v>
      </c>
      <c r="HF277" s="93">
        <v>5819540944</v>
      </c>
      <c r="HG277" s="93">
        <v>0</v>
      </c>
      <c r="HH277" s="93">
        <v>0</v>
      </c>
      <c r="HI277" s="65">
        <v>96240000</v>
      </c>
      <c r="HJ277" s="65">
        <v>9624</v>
      </c>
      <c r="HK277" s="65">
        <v>10000</v>
      </c>
      <c r="HL277" s="65">
        <v>0</v>
      </c>
      <c r="HM277" s="65">
        <v>10000</v>
      </c>
      <c r="HN277" s="65">
        <v>9435</v>
      </c>
      <c r="HO277" s="65">
        <v>94350000</v>
      </c>
      <c r="HP277" s="65">
        <v>1890000</v>
      </c>
      <c r="HQ277" s="65">
        <v>0</v>
      </c>
      <c r="HR277" s="65">
        <v>177112</v>
      </c>
      <c r="HS277" s="65">
        <v>0</v>
      </c>
      <c r="HT277" s="65">
        <v>0</v>
      </c>
      <c r="HU277" s="65">
        <v>0</v>
      </c>
      <c r="HV277" s="65">
        <v>7950000</v>
      </c>
      <c r="HW277" s="65">
        <v>1890000</v>
      </c>
      <c r="HX277" s="65">
        <v>3051599</v>
      </c>
      <c r="HY277" s="65">
        <v>103079</v>
      </c>
      <c r="HZ277" s="65">
        <v>844943</v>
      </c>
      <c r="IA277" s="65">
        <v>0</v>
      </c>
      <c r="IB277" s="65">
        <v>0</v>
      </c>
      <c r="IC277" s="65">
        <v>3786916</v>
      </c>
      <c r="ID277" s="65">
        <v>234234</v>
      </c>
      <c r="IE277" s="65">
        <v>114277883</v>
      </c>
      <c r="IF277" s="65">
        <v>65776864</v>
      </c>
      <c r="IG277" s="65">
        <v>48501019</v>
      </c>
      <c r="IH277" s="65">
        <v>48571019</v>
      </c>
      <c r="II277" s="65">
        <v>10350000</v>
      </c>
      <c r="IJ277" s="65">
        <v>6264214067</v>
      </c>
      <c r="IK277" s="65">
        <v>0</v>
      </c>
      <c r="IL277" s="65">
        <v>70000</v>
      </c>
      <c r="IM277" s="90">
        <v>94527112</v>
      </c>
      <c r="IN277" s="90">
        <v>9435</v>
      </c>
      <c r="IO277" s="90">
        <v>10018.77</v>
      </c>
      <c r="IP277" s="90">
        <v>0</v>
      </c>
      <c r="IQ277" s="90">
        <v>10018.77</v>
      </c>
      <c r="IR277" s="90">
        <v>9258</v>
      </c>
      <c r="IS277" s="90">
        <v>92753773</v>
      </c>
      <c r="IT277" s="90">
        <v>1773339</v>
      </c>
      <c r="IU277" s="90">
        <v>0</v>
      </c>
      <c r="IV277" s="90">
        <v>292054</v>
      </c>
      <c r="IW277" s="90">
        <v>0</v>
      </c>
      <c r="IX277" s="90">
        <v>0</v>
      </c>
      <c r="IY277" s="90">
        <v>0</v>
      </c>
      <c r="IZ277" s="90">
        <v>7950000</v>
      </c>
      <c r="JA277" s="90">
        <v>1773322</v>
      </c>
      <c r="JB277" s="90">
        <v>3048224</v>
      </c>
      <c r="JC277" s="90">
        <v>1074</v>
      </c>
      <c r="JD277" s="90">
        <v>0</v>
      </c>
      <c r="JE277" s="90">
        <v>0</v>
      </c>
      <c r="JF277" s="90">
        <v>0</v>
      </c>
      <c r="JG277" s="90">
        <v>4474269</v>
      </c>
      <c r="JH277" s="90">
        <v>270565</v>
      </c>
      <c r="JI277" s="90">
        <v>112336620</v>
      </c>
      <c r="JJ277" s="90">
        <v>69253036</v>
      </c>
      <c r="JK277" s="90">
        <v>43083584</v>
      </c>
      <c r="JL277" s="90">
        <v>43093603</v>
      </c>
      <c r="JM277" s="90">
        <v>22325000</v>
      </c>
      <c r="JN277" s="90">
        <v>6960374394</v>
      </c>
      <c r="JO277" s="90">
        <v>0</v>
      </c>
      <c r="JP277" s="90">
        <v>10019</v>
      </c>
      <c r="JQ277" s="100">
        <v>93045827</v>
      </c>
      <c r="JR277" s="100">
        <v>9258</v>
      </c>
      <c r="JS277" s="100">
        <v>10050.32</v>
      </c>
      <c r="JT277" s="100">
        <v>949.68</v>
      </c>
      <c r="JU277" s="100">
        <v>11000</v>
      </c>
      <c r="JV277" s="100">
        <v>9221</v>
      </c>
      <c r="JW277" s="100">
        <v>101431000</v>
      </c>
      <c r="JX277" s="100">
        <v>0</v>
      </c>
      <c r="JY277" s="100">
        <v>0</v>
      </c>
      <c r="JZ277" s="100">
        <v>146594</v>
      </c>
      <c r="KA277" s="100">
        <v>0</v>
      </c>
      <c r="KB277" s="100">
        <v>0</v>
      </c>
      <c r="KC277" s="100">
        <v>0</v>
      </c>
      <c r="KD277" s="100">
        <v>7950000</v>
      </c>
      <c r="KE277" s="100">
        <v>407000</v>
      </c>
      <c r="KF277" s="100">
        <v>3052337</v>
      </c>
      <c r="KG277" s="100">
        <v>9698</v>
      </c>
      <c r="KH277" s="100">
        <v>91942</v>
      </c>
      <c r="KI277" s="100">
        <v>0</v>
      </c>
      <c r="KJ277" s="100">
        <v>0</v>
      </c>
      <c r="KK277" s="100">
        <v>6646279</v>
      </c>
      <c r="KL277" s="100">
        <v>522103</v>
      </c>
      <c r="KM277" s="100">
        <v>120256953</v>
      </c>
      <c r="KN277" s="100">
        <v>75354170</v>
      </c>
      <c r="KO277" s="100">
        <v>44902783</v>
      </c>
      <c r="KP277" s="100">
        <v>44902783</v>
      </c>
      <c r="KQ277" s="100">
        <v>24550000</v>
      </c>
      <c r="KR277" s="100">
        <v>7653980910</v>
      </c>
      <c r="KS277" s="100">
        <v>0</v>
      </c>
      <c r="KT277" s="100">
        <v>0</v>
      </c>
    </row>
    <row r="278" spans="1:306" x14ac:dyDescent="0.25">
      <c r="A278" s="61">
        <v>4186</v>
      </c>
      <c r="B278" s="61" t="s">
        <v>292</v>
      </c>
      <c r="C278" s="61">
        <v>9071870</v>
      </c>
      <c r="D278" s="61">
        <v>972</v>
      </c>
      <c r="E278" s="61">
        <v>9333.2000000000007</v>
      </c>
      <c r="F278" s="61">
        <v>75</v>
      </c>
      <c r="G278" s="61">
        <v>9408.2000000000007</v>
      </c>
      <c r="H278" s="61">
        <v>951</v>
      </c>
      <c r="I278" s="61">
        <v>8947198</v>
      </c>
      <c r="J278" s="61">
        <v>0</v>
      </c>
      <c r="K278" s="61">
        <v>9036</v>
      </c>
      <c r="L278" s="61">
        <v>0</v>
      </c>
      <c r="M278" s="61">
        <v>0</v>
      </c>
      <c r="N278" s="61">
        <v>0</v>
      </c>
      <c r="O278" s="61">
        <v>0</v>
      </c>
      <c r="P278" s="61">
        <v>0</v>
      </c>
      <c r="Q278" s="61">
        <v>197572</v>
      </c>
      <c r="R278" s="61">
        <v>93262</v>
      </c>
      <c r="S278" s="61">
        <v>9426811</v>
      </c>
      <c r="T278" s="61">
        <v>6473391</v>
      </c>
      <c r="U278" s="61">
        <v>2953420</v>
      </c>
      <c r="V278" s="61">
        <v>2962828</v>
      </c>
      <c r="W278" s="61">
        <v>1518625</v>
      </c>
      <c r="X278" s="61">
        <v>3626</v>
      </c>
      <c r="Y278" s="61">
        <v>368021660</v>
      </c>
      <c r="Z278" s="61">
        <v>0</v>
      </c>
      <c r="AA278" s="61">
        <v>9408</v>
      </c>
      <c r="AB278" s="61">
        <v>124672</v>
      </c>
      <c r="AC278" s="61">
        <v>308</v>
      </c>
      <c r="AD278" s="61">
        <v>54763</v>
      </c>
      <c r="AE278" s="94">
        <v>8956234</v>
      </c>
      <c r="AF278" s="94">
        <v>951</v>
      </c>
      <c r="AG278" s="94">
        <v>9417.7000000000007</v>
      </c>
      <c r="AH278" s="94">
        <v>0</v>
      </c>
      <c r="AI278" s="94">
        <v>9417.7000000000007</v>
      </c>
      <c r="AJ278" s="94">
        <v>925</v>
      </c>
      <c r="AK278" s="94">
        <v>8711373</v>
      </c>
      <c r="AL278" s="94">
        <v>0</v>
      </c>
      <c r="AM278" s="94">
        <v>4333</v>
      </c>
      <c r="AN278" s="94">
        <v>0</v>
      </c>
      <c r="AO278" s="94">
        <v>0</v>
      </c>
      <c r="AP278" s="94">
        <v>0</v>
      </c>
      <c r="AQ278" s="94">
        <v>0</v>
      </c>
      <c r="AR278" s="94">
        <v>0</v>
      </c>
      <c r="AS278" s="94">
        <v>244860</v>
      </c>
      <c r="AT278" s="94">
        <v>93262</v>
      </c>
      <c r="AU278" s="94">
        <v>9308107</v>
      </c>
      <c r="AV278" s="94">
        <v>6253724</v>
      </c>
      <c r="AW278" s="94">
        <v>3054383</v>
      </c>
      <c r="AX278" s="94">
        <v>3054383</v>
      </c>
      <c r="AY278" s="94">
        <v>1574113</v>
      </c>
      <c r="AZ278" s="94">
        <v>6145</v>
      </c>
      <c r="BA278" s="94">
        <v>380441824</v>
      </c>
      <c r="BB278" s="94">
        <v>0</v>
      </c>
      <c r="BC278" s="94">
        <v>0</v>
      </c>
      <c r="BD278" s="94">
        <v>244861</v>
      </c>
      <c r="BE278" s="94">
        <v>0</v>
      </c>
      <c r="BF278" s="94">
        <v>0</v>
      </c>
      <c r="BG278" s="94">
        <v>9418</v>
      </c>
      <c r="BH278" s="94">
        <v>0</v>
      </c>
      <c r="BI278" s="94">
        <v>0</v>
      </c>
      <c r="BJ278" s="85">
        <v>8715706</v>
      </c>
      <c r="BK278" s="85">
        <v>925</v>
      </c>
      <c r="BL278" s="85">
        <v>9422.3799999999992</v>
      </c>
      <c r="BM278" s="85">
        <v>0</v>
      </c>
      <c r="BN278" s="85">
        <v>9422.3799999999992</v>
      </c>
      <c r="BO278" s="85">
        <v>912</v>
      </c>
      <c r="BP278" s="85">
        <v>8593211</v>
      </c>
      <c r="BQ278" s="85">
        <v>0</v>
      </c>
      <c r="BR278" s="85">
        <v>766</v>
      </c>
      <c r="BS278" s="85">
        <v>0</v>
      </c>
      <c r="BT278" s="85">
        <v>0</v>
      </c>
      <c r="BU278" s="85">
        <v>0</v>
      </c>
      <c r="BV278" s="85">
        <v>0</v>
      </c>
      <c r="BW278" s="85">
        <v>330000</v>
      </c>
      <c r="BX278" s="85">
        <v>122491</v>
      </c>
      <c r="BY278" s="85">
        <v>64832</v>
      </c>
      <c r="BZ278" s="85">
        <v>9241118</v>
      </c>
      <c r="CA278" s="85">
        <v>6292156</v>
      </c>
      <c r="CB278" s="85">
        <v>2948962</v>
      </c>
      <c r="CC278" s="85">
        <v>2948962</v>
      </c>
      <c r="CD278" s="85">
        <v>1708800</v>
      </c>
      <c r="CE278" s="85">
        <v>5838</v>
      </c>
      <c r="CF278" s="85">
        <v>395810667</v>
      </c>
      <c r="CG278" s="85">
        <v>0</v>
      </c>
      <c r="CH278" s="85">
        <v>0</v>
      </c>
      <c r="CI278" s="85">
        <v>122495</v>
      </c>
      <c r="CJ278" s="85">
        <v>0</v>
      </c>
      <c r="CK278" s="85">
        <v>0</v>
      </c>
      <c r="CL278" s="85">
        <v>7323</v>
      </c>
      <c r="CM278" s="85">
        <v>0</v>
      </c>
      <c r="CN278" s="85">
        <v>0</v>
      </c>
      <c r="CO278" s="91">
        <v>8593977</v>
      </c>
      <c r="CP278" s="91">
        <v>912</v>
      </c>
      <c r="CQ278" s="91">
        <v>9423.2199999999993</v>
      </c>
      <c r="CR278" s="91">
        <v>0</v>
      </c>
      <c r="CS278" s="91">
        <v>9423.2199999999993</v>
      </c>
      <c r="CT278" s="91">
        <v>903</v>
      </c>
      <c r="CU278" s="91">
        <v>8509168</v>
      </c>
      <c r="CV278" s="91">
        <v>0</v>
      </c>
      <c r="CW278" s="91">
        <v>0</v>
      </c>
      <c r="CX278" s="91">
        <v>0</v>
      </c>
      <c r="CY278" s="91">
        <v>0</v>
      </c>
      <c r="CZ278" s="91">
        <v>0</v>
      </c>
      <c r="DA278" s="91">
        <v>0</v>
      </c>
      <c r="DB278" s="91">
        <v>450000</v>
      </c>
      <c r="DC278" s="91">
        <v>84809</v>
      </c>
      <c r="DD278" s="91">
        <v>73032</v>
      </c>
      <c r="DE278" s="91">
        <v>9209348</v>
      </c>
      <c r="DF278" s="91">
        <v>6306086</v>
      </c>
      <c r="DG278" s="91">
        <v>2903262</v>
      </c>
      <c r="DH278" s="91">
        <v>2893839</v>
      </c>
      <c r="DI278" s="91">
        <v>2046225</v>
      </c>
      <c r="DJ278" s="91">
        <v>5924</v>
      </c>
      <c r="DK278" s="91">
        <v>423749113</v>
      </c>
      <c r="DL278" s="91">
        <v>9423</v>
      </c>
      <c r="DM278" s="91">
        <v>0</v>
      </c>
      <c r="DN278" s="91">
        <v>84809</v>
      </c>
      <c r="DO278" s="91">
        <v>0</v>
      </c>
      <c r="DP278" s="91">
        <v>0</v>
      </c>
      <c r="DQ278" s="91">
        <v>7530</v>
      </c>
      <c r="DR278" s="91">
        <v>0</v>
      </c>
      <c r="DS278" s="91">
        <v>0</v>
      </c>
      <c r="DT278" s="91">
        <v>0</v>
      </c>
      <c r="DU278" s="92">
        <v>8509168</v>
      </c>
      <c r="DV278" s="92">
        <v>903</v>
      </c>
      <c r="DW278" s="92">
        <v>9423.2199999999993</v>
      </c>
      <c r="DX278" s="92">
        <v>0</v>
      </c>
      <c r="DY278" s="92">
        <v>9423.2199999999993</v>
      </c>
      <c r="DZ278" s="92">
        <v>893</v>
      </c>
      <c r="EA278" s="92">
        <v>8509168</v>
      </c>
      <c r="EB278" s="92">
        <v>0</v>
      </c>
      <c r="EC278" s="92">
        <v>20043</v>
      </c>
      <c r="ED278" s="92">
        <v>0</v>
      </c>
      <c r="EE278" s="92">
        <v>0</v>
      </c>
      <c r="EF278" s="92">
        <v>0</v>
      </c>
      <c r="EG278" s="92">
        <v>0</v>
      </c>
      <c r="EH278" s="92">
        <v>425000</v>
      </c>
      <c r="EI278" s="92">
        <v>94232</v>
      </c>
      <c r="EJ278" s="92">
        <v>75947</v>
      </c>
      <c r="EK278" s="92">
        <v>9132144</v>
      </c>
      <c r="EL278" s="92">
        <v>6316710</v>
      </c>
      <c r="EM278" s="92">
        <v>2815434</v>
      </c>
      <c r="EN278" s="92">
        <v>2824857</v>
      </c>
      <c r="EO278" s="92">
        <v>1882825</v>
      </c>
      <c r="EP278" s="92">
        <v>6067</v>
      </c>
      <c r="EQ278" s="92">
        <v>428461466</v>
      </c>
      <c r="ER278" s="92">
        <v>0</v>
      </c>
      <c r="ES278" s="92">
        <v>9423</v>
      </c>
      <c r="ET278" s="92">
        <v>94233</v>
      </c>
      <c r="EU278" s="92">
        <v>0</v>
      </c>
      <c r="EV278" s="92">
        <v>0</v>
      </c>
      <c r="EW278" s="92">
        <v>7754</v>
      </c>
      <c r="EX278" s="92">
        <v>0</v>
      </c>
      <c r="EY278" s="92">
        <v>0</v>
      </c>
      <c r="EZ278" s="92">
        <v>0</v>
      </c>
      <c r="FA278" s="88">
        <v>8434978</v>
      </c>
      <c r="FB278" s="88">
        <v>893</v>
      </c>
      <c r="FC278" s="88">
        <v>9445.66</v>
      </c>
      <c r="FD278" s="88">
        <v>254.34</v>
      </c>
      <c r="FE278" s="88">
        <v>9700</v>
      </c>
      <c r="FF278" s="88">
        <v>881</v>
      </c>
      <c r="FG278" s="88">
        <v>8545700</v>
      </c>
      <c r="FH278" s="88">
        <v>0</v>
      </c>
      <c r="FI278" s="88">
        <v>0</v>
      </c>
      <c r="FJ278" s="88">
        <v>63961</v>
      </c>
      <c r="FK278" s="88">
        <v>0</v>
      </c>
      <c r="FL278" s="88">
        <v>0</v>
      </c>
      <c r="FM278" s="88">
        <v>0</v>
      </c>
      <c r="FN278" s="88">
        <v>425000</v>
      </c>
      <c r="FO278" s="88">
        <v>116400</v>
      </c>
      <c r="FP278" s="88">
        <v>78052</v>
      </c>
      <c r="FQ278" s="88">
        <v>0</v>
      </c>
      <c r="FR278" s="88">
        <v>0</v>
      </c>
      <c r="FS278" s="88">
        <v>0</v>
      </c>
      <c r="FT278" s="88">
        <v>0</v>
      </c>
      <c r="FU278" s="88">
        <v>8046</v>
      </c>
      <c r="FV278" s="88">
        <v>0</v>
      </c>
      <c r="FW278" s="88">
        <v>9237159</v>
      </c>
      <c r="FX278" s="88">
        <v>6058565</v>
      </c>
      <c r="FY278" s="88">
        <v>3178594</v>
      </c>
      <c r="FZ278" s="88">
        <v>3178594</v>
      </c>
      <c r="GA278" s="88">
        <v>1636400</v>
      </c>
      <c r="GB278" s="88">
        <v>440934706</v>
      </c>
      <c r="GC278" s="88">
        <v>0</v>
      </c>
      <c r="GD278" s="88">
        <v>0</v>
      </c>
      <c r="GE278" s="93">
        <v>8609661</v>
      </c>
      <c r="GF278" s="93">
        <v>881</v>
      </c>
      <c r="GG278" s="93">
        <v>9772.6</v>
      </c>
      <c r="GH278" s="93">
        <v>227.4</v>
      </c>
      <c r="GI278" s="93">
        <v>10000</v>
      </c>
      <c r="GJ278" s="93">
        <v>858</v>
      </c>
      <c r="GK278" s="93">
        <v>8580000</v>
      </c>
      <c r="GL278" s="93">
        <v>29661</v>
      </c>
      <c r="GM278" s="93">
        <v>0</v>
      </c>
      <c r="GN278" s="93">
        <v>86885</v>
      </c>
      <c r="GO278" s="93">
        <v>0</v>
      </c>
      <c r="GP278" s="93">
        <v>0</v>
      </c>
      <c r="GQ278" s="93">
        <v>0</v>
      </c>
      <c r="GR278" s="93">
        <v>575000</v>
      </c>
      <c r="GS278" s="93">
        <v>230000</v>
      </c>
      <c r="GT278" s="93">
        <v>0</v>
      </c>
      <c r="GU278" s="93">
        <v>0</v>
      </c>
      <c r="GV278" s="93">
        <v>0</v>
      </c>
      <c r="GW278" s="93">
        <v>0</v>
      </c>
      <c r="GX278" s="93">
        <v>0</v>
      </c>
      <c r="GY278" s="93">
        <v>8300</v>
      </c>
      <c r="GZ278" s="93">
        <v>0</v>
      </c>
      <c r="HA278" s="93">
        <v>9509846</v>
      </c>
      <c r="HB278" s="93">
        <v>6472375</v>
      </c>
      <c r="HC278" s="93">
        <v>3037471</v>
      </c>
      <c r="HD278" s="93">
        <v>3037471</v>
      </c>
      <c r="HE278" s="93">
        <v>1711019</v>
      </c>
      <c r="HF278" s="93">
        <v>459781269</v>
      </c>
      <c r="HG278" s="93">
        <v>0</v>
      </c>
      <c r="HH278" s="93">
        <v>0</v>
      </c>
      <c r="HI278" s="65">
        <v>8676885</v>
      </c>
      <c r="HJ278" s="65">
        <v>859</v>
      </c>
      <c r="HK278" s="65">
        <v>10101.15</v>
      </c>
      <c r="HL278" s="65">
        <v>0</v>
      </c>
      <c r="HM278" s="65">
        <v>10101.15</v>
      </c>
      <c r="HN278" s="65">
        <v>849</v>
      </c>
      <c r="HO278" s="65">
        <v>8575876</v>
      </c>
      <c r="HP278" s="65">
        <v>101009</v>
      </c>
      <c r="HQ278" s="65">
        <v>0</v>
      </c>
      <c r="HR278" s="65">
        <v>14688</v>
      </c>
      <c r="HS278" s="65">
        <v>0</v>
      </c>
      <c r="HT278" s="65">
        <v>0</v>
      </c>
      <c r="HU278" s="65">
        <v>0</v>
      </c>
      <c r="HV278" s="65">
        <v>725000</v>
      </c>
      <c r="HW278" s="65">
        <v>101012</v>
      </c>
      <c r="HX278" s="65">
        <v>-1847</v>
      </c>
      <c r="HY278" s="65">
        <v>0</v>
      </c>
      <c r="HZ278" s="65">
        <v>0</v>
      </c>
      <c r="IA278" s="65">
        <v>0</v>
      </c>
      <c r="IB278" s="65">
        <v>0</v>
      </c>
      <c r="IC278" s="65">
        <v>25008</v>
      </c>
      <c r="ID278" s="65">
        <v>0</v>
      </c>
      <c r="IE278" s="65">
        <v>9540746</v>
      </c>
      <c r="IF278" s="65">
        <v>6432127</v>
      </c>
      <c r="IG278" s="65">
        <v>3108619</v>
      </c>
      <c r="IH278" s="65">
        <v>3108619</v>
      </c>
      <c r="II278" s="65">
        <v>1598425</v>
      </c>
      <c r="IJ278" s="65">
        <v>495682114</v>
      </c>
      <c r="IK278" s="65">
        <v>0</v>
      </c>
      <c r="IL278" s="65">
        <v>0</v>
      </c>
      <c r="IM278" s="90">
        <v>8590564</v>
      </c>
      <c r="IN278" s="90">
        <v>849</v>
      </c>
      <c r="IO278" s="90">
        <v>10118.450000000001</v>
      </c>
      <c r="IP278" s="90">
        <v>0</v>
      </c>
      <c r="IQ278" s="90">
        <v>10118.450000000001</v>
      </c>
      <c r="IR278" s="90">
        <v>842</v>
      </c>
      <c r="IS278" s="90">
        <v>8519735</v>
      </c>
      <c r="IT278" s="90">
        <v>70829</v>
      </c>
      <c r="IU278" s="90">
        <v>0</v>
      </c>
      <c r="IV278" s="90">
        <v>51232</v>
      </c>
      <c r="IW278" s="90">
        <v>0</v>
      </c>
      <c r="IX278" s="90">
        <v>0</v>
      </c>
      <c r="IY278" s="90">
        <v>0</v>
      </c>
      <c r="IZ278" s="90">
        <v>875000</v>
      </c>
      <c r="JA278" s="90">
        <v>70829</v>
      </c>
      <c r="JB278" s="90">
        <v>0</v>
      </c>
      <c r="JC278" s="90">
        <v>1265</v>
      </c>
      <c r="JD278" s="90">
        <v>34324</v>
      </c>
      <c r="JE278" s="90">
        <v>0</v>
      </c>
      <c r="JF278" s="90">
        <v>0</v>
      </c>
      <c r="JG278" s="90">
        <v>50394</v>
      </c>
      <c r="JH278" s="90">
        <v>0</v>
      </c>
      <c r="JI278" s="90">
        <v>9673608</v>
      </c>
      <c r="JJ278" s="90">
        <v>6744168</v>
      </c>
      <c r="JK278" s="90">
        <v>2929440</v>
      </c>
      <c r="JL278" s="90">
        <v>2929440</v>
      </c>
      <c r="JM278" s="90">
        <v>1777563</v>
      </c>
      <c r="JN278" s="90">
        <v>554183923</v>
      </c>
      <c r="JO278" s="90">
        <v>0</v>
      </c>
      <c r="JP278" s="90">
        <v>0</v>
      </c>
      <c r="JQ278" s="100">
        <v>8570967</v>
      </c>
      <c r="JR278" s="100">
        <v>842</v>
      </c>
      <c r="JS278" s="100">
        <v>10179.299999999999</v>
      </c>
      <c r="JT278" s="100">
        <v>820.7</v>
      </c>
      <c r="JU278" s="100">
        <v>11000</v>
      </c>
      <c r="JV278" s="100">
        <v>836</v>
      </c>
      <c r="JW278" s="100">
        <v>9196000</v>
      </c>
      <c r="JX278" s="100">
        <v>0</v>
      </c>
      <c r="JY278" s="100">
        <v>0</v>
      </c>
      <c r="JZ278" s="100">
        <v>1676</v>
      </c>
      <c r="KA278" s="100">
        <v>0</v>
      </c>
      <c r="KB278" s="100">
        <v>0</v>
      </c>
      <c r="KC278" s="100">
        <v>0</v>
      </c>
      <c r="KD278" s="100">
        <v>975000</v>
      </c>
      <c r="KE278" s="100">
        <v>66000</v>
      </c>
      <c r="KF278" s="100">
        <v>0</v>
      </c>
      <c r="KG278" s="100">
        <v>0</v>
      </c>
      <c r="KH278" s="100">
        <v>7722</v>
      </c>
      <c r="KI278" s="100">
        <v>0</v>
      </c>
      <c r="KJ278" s="100">
        <v>0</v>
      </c>
      <c r="KK278" s="100">
        <v>131103</v>
      </c>
      <c r="KL278" s="100">
        <v>0</v>
      </c>
      <c r="KM278" s="100">
        <v>10377501</v>
      </c>
      <c r="KN278" s="100">
        <v>7176932</v>
      </c>
      <c r="KO278" s="100">
        <v>3200569</v>
      </c>
      <c r="KP278" s="100">
        <v>3200569</v>
      </c>
      <c r="KQ278" s="100">
        <v>1506375</v>
      </c>
      <c r="KR278" s="100">
        <v>656977091</v>
      </c>
      <c r="KS278" s="100">
        <v>0</v>
      </c>
      <c r="KT278" s="100">
        <v>0</v>
      </c>
    </row>
    <row r="279" spans="1:306" x14ac:dyDescent="0.25">
      <c r="A279" s="61">
        <v>4207</v>
      </c>
      <c r="B279" s="61" t="s">
        <v>293</v>
      </c>
      <c r="C279" s="61">
        <v>4776690</v>
      </c>
      <c r="D279" s="61">
        <v>523</v>
      </c>
      <c r="E279" s="61">
        <v>9133.25</v>
      </c>
      <c r="F279" s="61">
        <v>75</v>
      </c>
      <c r="G279" s="61">
        <v>9208.25</v>
      </c>
      <c r="H279" s="61">
        <v>514</v>
      </c>
      <c r="I279" s="61">
        <v>4733041</v>
      </c>
      <c r="J279" s="61">
        <v>0</v>
      </c>
      <c r="K279" s="61">
        <v>0</v>
      </c>
      <c r="L279" s="61">
        <v>0</v>
      </c>
      <c r="M279" s="61">
        <v>0</v>
      </c>
      <c r="N279" s="61">
        <v>0</v>
      </c>
      <c r="O279" s="61">
        <v>0</v>
      </c>
      <c r="P279" s="61">
        <v>450000</v>
      </c>
      <c r="Q279" s="61">
        <v>82874</v>
      </c>
      <c r="R279" s="61">
        <v>0</v>
      </c>
      <c r="S279" s="61">
        <v>5309564</v>
      </c>
      <c r="T279" s="61">
        <v>3292370</v>
      </c>
      <c r="U279" s="61">
        <v>2017194</v>
      </c>
      <c r="V279" s="61">
        <v>1867194</v>
      </c>
      <c r="W279" s="61">
        <v>30000</v>
      </c>
      <c r="X279" s="61">
        <v>1464</v>
      </c>
      <c r="Y279" s="61">
        <v>203598230</v>
      </c>
      <c r="Z279" s="61">
        <v>150000</v>
      </c>
      <c r="AA279" s="61">
        <v>0</v>
      </c>
      <c r="AB279" s="61">
        <v>43649</v>
      </c>
      <c r="AC279" s="61">
        <v>0</v>
      </c>
      <c r="AD279" s="61">
        <v>0</v>
      </c>
      <c r="AE279" s="94">
        <v>4733041</v>
      </c>
      <c r="AF279" s="94">
        <v>514</v>
      </c>
      <c r="AG279" s="94">
        <v>9208.25</v>
      </c>
      <c r="AH279" s="94">
        <v>0</v>
      </c>
      <c r="AI279" s="94">
        <v>9208.25</v>
      </c>
      <c r="AJ279" s="94">
        <v>506</v>
      </c>
      <c r="AK279" s="94">
        <v>4659375</v>
      </c>
      <c r="AL279" s="94">
        <v>0</v>
      </c>
      <c r="AM279" s="94">
        <v>0</v>
      </c>
      <c r="AN279" s="94">
        <v>0</v>
      </c>
      <c r="AO279" s="94">
        <v>0</v>
      </c>
      <c r="AP279" s="94">
        <v>0</v>
      </c>
      <c r="AQ279" s="94">
        <v>0</v>
      </c>
      <c r="AR279" s="94">
        <v>300000</v>
      </c>
      <c r="AS279" s="94">
        <v>73666</v>
      </c>
      <c r="AT279" s="94">
        <v>0</v>
      </c>
      <c r="AU279" s="94">
        <v>5106707</v>
      </c>
      <c r="AV279" s="94">
        <v>3259469</v>
      </c>
      <c r="AW279" s="94">
        <v>1847238</v>
      </c>
      <c r="AX279" s="94">
        <v>1847238</v>
      </c>
      <c r="AY279" s="94">
        <v>5000</v>
      </c>
      <c r="AZ279" s="94">
        <v>1558</v>
      </c>
      <c r="BA279" s="94">
        <v>207836300</v>
      </c>
      <c r="BB279" s="94">
        <v>0</v>
      </c>
      <c r="BC279" s="94">
        <v>0</v>
      </c>
      <c r="BD279" s="94">
        <v>73666</v>
      </c>
      <c r="BE279" s="94">
        <v>0</v>
      </c>
      <c r="BF279" s="94">
        <v>0</v>
      </c>
      <c r="BG279" s="94">
        <v>0</v>
      </c>
      <c r="BH279" s="94">
        <v>0</v>
      </c>
      <c r="BI279" s="94">
        <v>0</v>
      </c>
      <c r="BJ279" s="85">
        <v>4659375</v>
      </c>
      <c r="BK279" s="85">
        <v>506</v>
      </c>
      <c r="BL279" s="85">
        <v>9208.25</v>
      </c>
      <c r="BM279" s="85">
        <v>0</v>
      </c>
      <c r="BN279" s="85">
        <v>9208.25</v>
      </c>
      <c r="BO279" s="85">
        <v>496</v>
      </c>
      <c r="BP279" s="85">
        <v>4567292</v>
      </c>
      <c r="BQ279" s="85">
        <v>0</v>
      </c>
      <c r="BR279" s="85">
        <v>4972</v>
      </c>
      <c r="BS279" s="85">
        <v>0</v>
      </c>
      <c r="BT279" s="85">
        <v>0</v>
      </c>
      <c r="BU279" s="85">
        <v>0</v>
      </c>
      <c r="BV279" s="85">
        <v>0</v>
      </c>
      <c r="BW279" s="85">
        <v>300000</v>
      </c>
      <c r="BX279" s="85">
        <v>92083</v>
      </c>
      <c r="BY279" s="85">
        <v>226650</v>
      </c>
      <c r="BZ279" s="85">
        <v>5283080</v>
      </c>
      <c r="CA279" s="85">
        <v>3287226</v>
      </c>
      <c r="CB279" s="85">
        <v>1995854</v>
      </c>
      <c r="CC279" s="85">
        <v>1995854</v>
      </c>
      <c r="CD279" s="85">
        <v>5000</v>
      </c>
      <c r="CE279" s="85">
        <v>2520</v>
      </c>
      <c r="CF279" s="85">
        <v>217664743</v>
      </c>
      <c r="CG279" s="85">
        <v>0</v>
      </c>
      <c r="CH279" s="85">
        <v>0</v>
      </c>
      <c r="CI279" s="85">
        <v>92083</v>
      </c>
      <c r="CJ279" s="85">
        <v>0</v>
      </c>
      <c r="CK279" s="85">
        <v>0</v>
      </c>
      <c r="CL279" s="85">
        <v>0</v>
      </c>
      <c r="CM279" s="85">
        <v>0</v>
      </c>
      <c r="CN279" s="85">
        <v>0</v>
      </c>
      <c r="CO279" s="91">
        <v>4572264</v>
      </c>
      <c r="CP279" s="91">
        <v>496</v>
      </c>
      <c r="CQ279" s="91">
        <v>9218.27</v>
      </c>
      <c r="CR279" s="91">
        <v>0</v>
      </c>
      <c r="CS279" s="91">
        <v>9218.27</v>
      </c>
      <c r="CT279" s="91">
        <v>487</v>
      </c>
      <c r="CU279" s="91">
        <v>4489297</v>
      </c>
      <c r="CV279" s="91">
        <v>0</v>
      </c>
      <c r="CW279" s="91">
        <v>0</v>
      </c>
      <c r="CX279" s="91">
        <v>0</v>
      </c>
      <c r="CY279" s="91">
        <v>0</v>
      </c>
      <c r="CZ279" s="91">
        <v>0</v>
      </c>
      <c r="DA279" s="91">
        <v>0</v>
      </c>
      <c r="DB279" s="91">
        <v>300000</v>
      </c>
      <c r="DC279" s="91">
        <v>82964</v>
      </c>
      <c r="DD279" s="91">
        <v>204938</v>
      </c>
      <c r="DE279" s="91">
        <v>5160166</v>
      </c>
      <c r="DF279" s="91">
        <v>3160838</v>
      </c>
      <c r="DG279" s="91">
        <v>1999328</v>
      </c>
      <c r="DH279" s="91">
        <v>1999328</v>
      </c>
      <c r="DI279" s="91">
        <v>5000</v>
      </c>
      <c r="DJ279" s="91">
        <v>2557</v>
      </c>
      <c r="DK279" s="91">
        <v>227541098</v>
      </c>
      <c r="DL279" s="91">
        <v>0</v>
      </c>
      <c r="DM279" s="91">
        <v>0</v>
      </c>
      <c r="DN279" s="91">
        <v>82967</v>
      </c>
      <c r="DO279" s="91">
        <v>0</v>
      </c>
      <c r="DP279" s="91">
        <v>0</v>
      </c>
      <c r="DQ279" s="91">
        <v>0</v>
      </c>
      <c r="DR279" s="91">
        <v>0</v>
      </c>
      <c r="DS279" s="91">
        <v>0</v>
      </c>
      <c r="DT279" s="91">
        <v>0</v>
      </c>
      <c r="DU279" s="92">
        <v>4489297</v>
      </c>
      <c r="DV279" s="92">
        <v>487</v>
      </c>
      <c r="DW279" s="92">
        <v>9218.27</v>
      </c>
      <c r="DX279" s="92">
        <v>181.73</v>
      </c>
      <c r="DY279" s="92">
        <v>9400</v>
      </c>
      <c r="DZ279" s="92">
        <v>477</v>
      </c>
      <c r="EA279" s="92">
        <v>4489297</v>
      </c>
      <c r="EB279" s="92">
        <v>0</v>
      </c>
      <c r="EC279" s="92">
        <v>0</v>
      </c>
      <c r="ED279" s="92">
        <v>0</v>
      </c>
      <c r="EE279" s="92">
        <v>0</v>
      </c>
      <c r="EF279" s="92">
        <v>0</v>
      </c>
      <c r="EG279" s="92">
        <v>0</v>
      </c>
      <c r="EH279" s="92">
        <v>300000</v>
      </c>
      <c r="EI279" s="92">
        <v>94000</v>
      </c>
      <c r="EJ279" s="92">
        <v>-21712</v>
      </c>
      <c r="EK279" s="92">
        <v>4861585</v>
      </c>
      <c r="EL279" s="92">
        <v>3157455</v>
      </c>
      <c r="EM279" s="92">
        <v>1704130</v>
      </c>
      <c r="EN279" s="92">
        <v>1704130</v>
      </c>
      <c r="EO279" s="92">
        <v>50000</v>
      </c>
      <c r="EP279" s="92">
        <v>2619</v>
      </c>
      <c r="EQ279" s="92">
        <v>236703341</v>
      </c>
      <c r="ER279" s="92">
        <v>0</v>
      </c>
      <c r="ES279" s="92">
        <v>0</v>
      </c>
      <c r="ET279" s="92">
        <v>5497</v>
      </c>
      <c r="EU279" s="92">
        <v>0</v>
      </c>
      <c r="EV279" s="92">
        <v>0</v>
      </c>
      <c r="EW279" s="92">
        <v>0</v>
      </c>
      <c r="EX279" s="92">
        <v>0</v>
      </c>
      <c r="EY279" s="92">
        <v>0</v>
      </c>
      <c r="EZ279" s="92">
        <v>0</v>
      </c>
      <c r="FA279" s="88">
        <v>4483800</v>
      </c>
      <c r="FB279" s="88">
        <v>477</v>
      </c>
      <c r="FC279" s="88">
        <v>9400</v>
      </c>
      <c r="FD279" s="88">
        <v>300</v>
      </c>
      <c r="FE279" s="88">
        <v>9700</v>
      </c>
      <c r="FF279" s="88">
        <v>482</v>
      </c>
      <c r="FG279" s="88">
        <v>4675400</v>
      </c>
      <c r="FH279" s="88">
        <v>0</v>
      </c>
      <c r="FI279" s="88">
        <v>0</v>
      </c>
      <c r="FJ279" s="88">
        <v>17898</v>
      </c>
      <c r="FK279" s="88">
        <v>0</v>
      </c>
      <c r="FL279" s="88">
        <v>0</v>
      </c>
      <c r="FM279" s="88">
        <v>0</v>
      </c>
      <c r="FN279" s="88">
        <v>400000</v>
      </c>
      <c r="FO279" s="88">
        <v>0</v>
      </c>
      <c r="FP279" s="88">
        <v>204938</v>
      </c>
      <c r="FQ279" s="88">
        <v>0</v>
      </c>
      <c r="FR279" s="88">
        <v>0</v>
      </c>
      <c r="FS279" s="88">
        <v>0</v>
      </c>
      <c r="FT279" s="88">
        <v>0</v>
      </c>
      <c r="FU279" s="88">
        <v>0</v>
      </c>
      <c r="FV279" s="88">
        <v>0</v>
      </c>
      <c r="FW279" s="88">
        <v>5298236</v>
      </c>
      <c r="FX279" s="88">
        <v>3161265</v>
      </c>
      <c r="FY279" s="88">
        <v>2136971</v>
      </c>
      <c r="FZ279" s="88">
        <v>2136971</v>
      </c>
      <c r="GA279" s="88">
        <v>5000</v>
      </c>
      <c r="GB279" s="88">
        <v>248529368</v>
      </c>
      <c r="GC279" s="88">
        <v>0</v>
      </c>
      <c r="GD279" s="88">
        <v>0</v>
      </c>
      <c r="GE279" s="93">
        <v>4693298</v>
      </c>
      <c r="GF279" s="93">
        <v>482</v>
      </c>
      <c r="GG279" s="93">
        <v>9737.1299999999992</v>
      </c>
      <c r="GH279" s="93">
        <v>262.87</v>
      </c>
      <c r="GI279" s="93">
        <v>10000</v>
      </c>
      <c r="GJ279" s="93">
        <v>483</v>
      </c>
      <c r="GK279" s="93">
        <v>4830000</v>
      </c>
      <c r="GL279" s="93">
        <v>0</v>
      </c>
      <c r="GM279" s="93">
        <v>0</v>
      </c>
      <c r="GN279" s="93">
        <v>0</v>
      </c>
      <c r="GO279" s="93">
        <v>0</v>
      </c>
      <c r="GP279" s="93">
        <v>0</v>
      </c>
      <c r="GQ279" s="93">
        <v>0</v>
      </c>
      <c r="GR279" s="93">
        <v>400000</v>
      </c>
      <c r="GS279" s="93">
        <v>0</v>
      </c>
      <c r="GT279" s="93">
        <v>204938</v>
      </c>
      <c r="GU279" s="93">
        <v>0</v>
      </c>
      <c r="GV279" s="93">
        <v>0</v>
      </c>
      <c r="GW279" s="93">
        <v>0</v>
      </c>
      <c r="GX279" s="93">
        <v>0</v>
      </c>
      <c r="GY279" s="93">
        <v>12450</v>
      </c>
      <c r="GZ279" s="93">
        <v>0</v>
      </c>
      <c r="HA279" s="93">
        <v>5447388</v>
      </c>
      <c r="HB279" s="93">
        <v>3444518</v>
      </c>
      <c r="HC279" s="93">
        <v>2002870</v>
      </c>
      <c r="HD279" s="93">
        <v>2002870</v>
      </c>
      <c r="HE279" s="93">
        <v>115000</v>
      </c>
      <c r="HF279" s="93">
        <v>254252074</v>
      </c>
      <c r="HG279" s="93">
        <v>0</v>
      </c>
      <c r="HH279" s="93">
        <v>0</v>
      </c>
      <c r="HI279" s="65">
        <v>4830000</v>
      </c>
      <c r="HJ279" s="65">
        <v>483</v>
      </c>
      <c r="HK279" s="65">
        <v>10000</v>
      </c>
      <c r="HL279" s="65">
        <v>0</v>
      </c>
      <c r="HM279" s="65">
        <v>10000</v>
      </c>
      <c r="HN279" s="65">
        <v>476</v>
      </c>
      <c r="HO279" s="65">
        <v>4760000</v>
      </c>
      <c r="HP279" s="65">
        <v>70000</v>
      </c>
      <c r="HQ279" s="65">
        <v>0</v>
      </c>
      <c r="HR279" s="65">
        <v>0</v>
      </c>
      <c r="HS279" s="65">
        <v>0</v>
      </c>
      <c r="HT279" s="65">
        <v>0</v>
      </c>
      <c r="HU279" s="65">
        <v>0</v>
      </c>
      <c r="HV279" s="65">
        <v>400000</v>
      </c>
      <c r="HW279" s="65">
        <v>70000</v>
      </c>
      <c r="HX279" s="65">
        <v>204938</v>
      </c>
      <c r="HY279" s="65">
        <v>272</v>
      </c>
      <c r="HZ279" s="65">
        <v>0</v>
      </c>
      <c r="IA279" s="65">
        <v>0</v>
      </c>
      <c r="IB279" s="65">
        <v>0</v>
      </c>
      <c r="IC279" s="65">
        <v>54184</v>
      </c>
      <c r="ID279" s="65">
        <v>0</v>
      </c>
      <c r="IE279" s="65">
        <v>5559394</v>
      </c>
      <c r="IF279" s="65">
        <v>3651224</v>
      </c>
      <c r="IG279" s="65">
        <v>1908170</v>
      </c>
      <c r="IH279" s="65">
        <v>1896097</v>
      </c>
      <c r="II279" s="65">
        <v>242665</v>
      </c>
      <c r="IJ279" s="65">
        <v>267135149</v>
      </c>
      <c r="IK279" s="65">
        <v>12073</v>
      </c>
      <c r="IL279" s="65">
        <v>0</v>
      </c>
      <c r="IM279" s="90">
        <v>4760000</v>
      </c>
      <c r="IN279" s="90">
        <v>476</v>
      </c>
      <c r="IO279" s="90">
        <v>10000</v>
      </c>
      <c r="IP279" s="90">
        <v>0</v>
      </c>
      <c r="IQ279" s="90">
        <v>10000</v>
      </c>
      <c r="IR279" s="90">
        <v>453</v>
      </c>
      <c r="IS279" s="90">
        <v>4530000</v>
      </c>
      <c r="IT279" s="90">
        <v>230000</v>
      </c>
      <c r="IU279" s="90">
        <v>0</v>
      </c>
      <c r="IV279" s="90">
        <v>0</v>
      </c>
      <c r="IW279" s="90">
        <v>0</v>
      </c>
      <c r="IX279" s="90">
        <v>0</v>
      </c>
      <c r="IY279" s="90">
        <v>0</v>
      </c>
      <c r="IZ279" s="90">
        <v>400000</v>
      </c>
      <c r="JA279" s="90">
        <v>230000</v>
      </c>
      <c r="JB279" s="90">
        <v>204938</v>
      </c>
      <c r="JC279" s="90">
        <v>0</v>
      </c>
      <c r="JD279" s="90">
        <v>4897</v>
      </c>
      <c r="JE279" s="90">
        <v>0</v>
      </c>
      <c r="JF279" s="90">
        <v>0</v>
      </c>
      <c r="JG279" s="90">
        <v>54594</v>
      </c>
      <c r="JH279" s="90">
        <v>0</v>
      </c>
      <c r="JI279" s="90">
        <v>5654429</v>
      </c>
      <c r="JJ279" s="90">
        <v>3630056</v>
      </c>
      <c r="JK279" s="90">
        <v>2024373</v>
      </c>
      <c r="JL279" s="90">
        <v>2024373</v>
      </c>
      <c r="JM279" s="90">
        <v>337550</v>
      </c>
      <c r="JN279" s="90">
        <v>310928982</v>
      </c>
      <c r="JO279" s="90">
        <v>0</v>
      </c>
      <c r="JP279" s="90">
        <v>0</v>
      </c>
      <c r="JQ279" s="100">
        <v>4530000</v>
      </c>
      <c r="JR279" s="100">
        <v>453</v>
      </c>
      <c r="JS279" s="100">
        <v>10000</v>
      </c>
      <c r="JT279" s="100">
        <v>1000</v>
      </c>
      <c r="JU279" s="100">
        <v>11000</v>
      </c>
      <c r="JV279" s="100">
        <v>440</v>
      </c>
      <c r="JW279" s="100">
        <v>4840000</v>
      </c>
      <c r="JX279" s="100">
        <v>0</v>
      </c>
      <c r="JY279" s="100">
        <v>0</v>
      </c>
      <c r="JZ279" s="100">
        <v>37566</v>
      </c>
      <c r="KA279" s="100">
        <v>0</v>
      </c>
      <c r="KB279" s="100">
        <v>0</v>
      </c>
      <c r="KC279" s="100">
        <v>0</v>
      </c>
      <c r="KD279" s="100">
        <v>400000</v>
      </c>
      <c r="KE279" s="100">
        <v>143000</v>
      </c>
      <c r="KF279" s="100">
        <v>204938</v>
      </c>
      <c r="KG279" s="100">
        <v>0</v>
      </c>
      <c r="KH279" s="100">
        <v>0</v>
      </c>
      <c r="KI279" s="100">
        <v>0</v>
      </c>
      <c r="KJ279" s="100">
        <v>0</v>
      </c>
      <c r="KK279" s="100">
        <v>39572</v>
      </c>
      <c r="KL279" s="100">
        <v>0</v>
      </c>
      <c r="KM279" s="100">
        <v>5665076</v>
      </c>
      <c r="KN279" s="100">
        <v>3334316</v>
      </c>
      <c r="KO279" s="100">
        <v>2330760</v>
      </c>
      <c r="KP279" s="100">
        <v>2330760</v>
      </c>
      <c r="KQ279" s="100">
        <v>375000</v>
      </c>
      <c r="KR279" s="100">
        <v>359549225</v>
      </c>
      <c r="KS279" s="100">
        <v>0</v>
      </c>
      <c r="KT279" s="100">
        <v>0</v>
      </c>
    </row>
    <row r="280" spans="1:306" x14ac:dyDescent="0.25">
      <c r="A280" s="61">
        <v>4221</v>
      </c>
      <c r="B280" s="61" t="s">
        <v>294</v>
      </c>
      <c r="C280" s="61">
        <v>11696227</v>
      </c>
      <c r="D280" s="61">
        <v>1225</v>
      </c>
      <c r="E280" s="61">
        <v>9547.94</v>
      </c>
      <c r="F280" s="61">
        <v>75</v>
      </c>
      <c r="G280" s="61">
        <v>9622.94</v>
      </c>
      <c r="H280" s="61">
        <v>1190</v>
      </c>
      <c r="I280" s="61">
        <v>11451299</v>
      </c>
      <c r="J280" s="61">
        <v>0</v>
      </c>
      <c r="K280" s="61">
        <v>0</v>
      </c>
      <c r="L280" s="61">
        <v>0</v>
      </c>
      <c r="M280" s="61">
        <v>0</v>
      </c>
      <c r="N280" s="61">
        <v>0</v>
      </c>
      <c r="O280" s="61">
        <v>0</v>
      </c>
      <c r="P280" s="61">
        <v>0</v>
      </c>
      <c r="Q280" s="61">
        <v>336803</v>
      </c>
      <c r="R280" s="61">
        <v>100000</v>
      </c>
      <c r="S280" s="61">
        <v>12137282</v>
      </c>
      <c r="T280" s="61">
        <v>5101146</v>
      </c>
      <c r="U280" s="61">
        <v>7036136</v>
      </c>
      <c r="V280" s="61">
        <v>7026513</v>
      </c>
      <c r="W280" s="61">
        <v>1281261</v>
      </c>
      <c r="X280" s="61">
        <v>11586</v>
      </c>
      <c r="Y280" s="61">
        <v>709013915</v>
      </c>
      <c r="Z280" s="61">
        <v>9623</v>
      </c>
      <c r="AA280" s="61">
        <v>0</v>
      </c>
      <c r="AB280" s="61">
        <v>244928</v>
      </c>
      <c r="AC280" s="61">
        <v>0</v>
      </c>
      <c r="AD280" s="61">
        <v>4252</v>
      </c>
      <c r="AE280" s="94">
        <v>11451299</v>
      </c>
      <c r="AF280" s="94">
        <v>1190</v>
      </c>
      <c r="AG280" s="94">
        <v>9622.94</v>
      </c>
      <c r="AH280" s="94">
        <v>0</v>
      </c>
      <c r="AI280" s="94">
        <v>9622.94</v>
      </c>
      <c r="AJ280" s="94">
        <v>1167</v>
      </c>
      <c r="AK280" s="94">
        <v>11229971</v>
      </c>
      <c r="AL280" s="94">
        <v>0</v>
      </c>
      <c r="AM280" s="94">
        <v>0</v>
      </c>
      <c r="AN280" s="94">
        <v>0</v>
      </c>
      <c r="AO280" s="94">
        <v>0</v>
      </c>
      <c r="AP280" s="94">
        <v>0</v>
      </c>
      <c r="AQ280" s="94">
        <v>0</v>
      </c>
      <c r="AR280" s="94">
        <v>0</v>
      </c>
      <c r="AS280" s="94">
        <v>221328</v>
      </c>
      <c r="AT280" s="94">
        <v>249588</v>
      </c>
      <c r="AU280" s="94">
        <v>11951084</v>
      </c>
      <c r="AV280" s="94">
        <v>4945248</v>
      </c>
      <c r="AW280" s="94">
        <v>7005836</v>
      </c>
      <c r="AX280" s="94">
        <v>7005836</v>
      </c>
      <c r="AY280" s="94">
        <v>1275836</v>
      </c>
      <c r="AZ280" s="94">
        <v>18043</v>
      </c>
      <c r="BA280" s="94">
        <v>736032637</v>
      </c>
      <c r="BB280" s="94">
        <v>0</v>
      </c>
      <c r="BC280" s="94">
        <v>0</v>
      </c>
      <c r="BD280" s="94">
        <v>221328</v>
      </c>
      <c r="BE280" s="94">
        <v>0</v>
      </c>
      <c r="BF280" s="94">
        <v>0</v>
      </c>
      <c r="BG280" s="94">
        <v>28869</v>
      </c>
      <c r="BH280" s="94">
        <v>0</v>
      </c>
      <c r="BI280" s="94">
        <v>0</v>
      </c>
      <c r="BJ280" s="85">
        <v>11229971</v>
      </c>
      <c r="BK280" s="85">
        <v>1167</v>
      </c>
      <c r="BL280" s="85">
        <v>9622.94</v>
      </c>
      <c r="BM280" s="85">
        <v>0</v>
      </c>
      <c r="BN280" s="85">
        <v>9622.94</v>
      </c>
      <c r="BO280" s="85">
        <v>1135</v>
      </c>
      <c r="BP280" s="85">
        <v>10922037</v>
      </c>
      <c r="BQ280" s="85">
        <v>0</v>
      </c>
      <c r="BR280" s="85">
        <v>55695</v>
      </c>
      <c r="BS280" s="85">
        <v>0</v>
      </c>
      <c r="BT280" s="85">
        <v>0</v>
      </c>
      <c r="BU280" s="85">
        <v>0</v>
      </c>
      <c r="BV280" s="85">
        <v>0</v>
      </c>
      <c r="BW280" s="85">
        <v>0</v>
      </c>
      <c r="BX280" s="85">
        <v>307934</v>
      </c>
      <c r="BY280" s="85">
        <v>212515</v>
      </c>
      <c r="BZ280" s="85">
        <v>11843338</v>
      </c>
      <c r="CA280" s="85">
        <v>4959869</v>
      </c>
      <c r="CB280" s="85">
        <v>6883469</v>
      </c>
      <c r="CC280" s="85">
        <v>6883469</v>
      </c>
      <c r="CD280" s="85">
        <v>1277543</v>
      </c>
      <c r="CE280" s="85">
        <v>26868</v>
      </c>
      <c r="CF280" s="85">
        <v>751450220</v>
      </c>
      <c r="CG280" s="85">
        <v>0</v>
      </c>
      <c r="CH280" s="85">
        <v>0</v>
      </c>
      <c r="CI280" s="85">
        <v>307934</v>
      </c>
      <c r="CJ280" s="85">
        <v>0</v>
      </c>
      <c r="CK280" s="85">
        <v>6639</v>
      </c>
      <c r="CL280" s="85">
        <v>30584</v>
      </c>
      <c r="CM280" s="85">
        <v>0</v>
      </c>
      <c r="CN280" s="85">
        <v>0</v>
      </c>
      <c r="CO280" s="91">
        <v>10977732</v>
      </c>
      <c r="CP280" s="91">
        <v>1135</v>
      </c>
      <c r="CQ280" s="91">
        <v>9672.01</v>
      </c>
      <c r="CR280" s="91">
        <v>0</v>
      </c>
      <c r="CS280" s="91">
        <v>9672.01</v>
      </c>
      <c r="CT280" s="91">
        <v>1110</v>
      </c>
      <c r="CU280" s="91">
        <v>10735931</v>
      </c>
      <c r="CV280" s="91">
        <v>0</v>
      </c>
      <c r="CW280" s="91">
        <v>0</v>
      </c>
      <c r="CX280" s="91">
        <v>0</v>
      </c>
      <c r="CY280" s="91">
        <v>0</v>
      </c>
      <c r="CZ280" s="91">
        <v>0</v>
      </c>
      <c r="DA280" s="91">
        <v>0</v>
      </c>
      <c r="DB280" s="91">
        <v>0</v>
      </c>
      <c r="DC280" s="91">
        <v>241800</v>
      </c>
      <c r="DD280" s="91">
        <v>211032</v>
      </c>
      <c r="DE280" s="91">
        <v>11469506</v>
      </c>
      <c r="DF280" s="91">
        <v>4225986</v>
      </c>
      <c r="DG280" s="91">
        <v>7243520</v>
      </c>
      <c r="DH280" s="91">
        <v>7340240</v>
      </c>
      <c r="DI280" s="91">
        <v>1281208</v>
      </c>
      <c r="DJ280" s="91">
        <v>27263</v>
      </c>
      <c r="DK280" s="91">
        <v>788188061</v>
      </c>
      <c r="DL280" s="91">
        <v>0</v>
      </c>
      <c r="DM280" s="91">
        <v>96720</v>
      </c>
      <c r="DN280" s="91">
        <v>241801</v>
      </c>
      <c r="DO280" s="91">
        <v>0</v>
      </c>
      <c r="DP280" s="91">
        <v>0</v>
      </c>
      <c r="DQ280" s="91">
        <v>38942</v>
      </c>
      <c r="DR280" s="91">
        <v>0</v>
      </c>
      <c r="DS280" s="91">
        <v>0</v>
      </c>
      <c r="DT280" s="91">
        <v>0</v>
      </c>
      <c r="DU280" s="92">
        <v>10735931</v>
      </c>
      <c r="DV280" s="92">
        <v>1110</v>
      </c>
      <c r="DW280" s="92">
        <v>9672.01</v>
      </c>
      <c r="DX280" s="92">
        <v>0</v>
      </c>
      <c r="DY280" s="92">
        <v>9672.01</v>
      </c>
      <c r="DZ280" s="92">
        <v>1067</v>
      </c>
      <c r="EA280" s="92">
        <v>10735931</v>
      </c>
      <c r="EB280" s="92">
        <v>0</v>
      </c>
      <c r="EC280" s="92">
        <v>10976</v>
      </c>
      <c r="ED280" s="92">
        <v>0</v>
      </c>
      <c r="EE280" s="92">
        <v>0</v>
      </c>
      <c r="EF280" s="92">
        <v>0</v>
      </c>
      <c r="EG280" s="92">
        <v>0</v>
      </c>
      <c r="EH280" s="92">
        <v>0</v>
      </c>
      <c r="EI280" s="92">
        <v>415896</v>
      </c>
      <c r="EJ280" s="92">
        <v>209490</v>
      </c>
      <c r="EK280" s="92">
        <v>11467705</v>
      </c>
      <c r="EL280" s="92">
        <v>4154687</v>
      </c>
      <c r="EM280" s="92">
        <v>7313018</v>
      </c>
      <c r="EN280" s="92">
        <v>7313017</v>
      </c>
      <c r="EO280" s="92">
        <v>1728658</v>
      </c>
      <c r="EP280" s="92">
        <v>27923</v>
      </c>
      <c r="EQ280" s="92">
        <v>824480239</v>
      </c>
      <c r="ER280" s="92">
        <v>1</v>
      </c>
      <c r="ES280" s="92">
        <v>0</v>
      </c>
      <c r="ET280" s="92">
        <v>415896</v>
      </c>
      <c r="EU280" s="92">
        <v>0</v>
      </c>
      <c r="EV280" s="92">
        <v>35965</v>
      </c>
      <c r="EW280" s="92">
        <v>59447</v>
      </c>
      <c r="EX280" s="92">
        <v>0</v>
      </c>
      <c r="EY280" s="92">
        <v>0</v>
      </c>
      <c r="EZ280" s="92">
        <v>0</v>
      </c>
      <c r="FA280" s="88">
        <v>10331011</v>
      </c>
      <c r="FB280" s="88">
        <v>1067</v>
      </c>
      <c r="FC280" s="88">
        <v>9682.2999999999993</v>
      </c>
      <c r="FD280" s="88">
        <v>175</v>
      </c>
      <c r="FE280" s="88">
        <v>9857.2999999999993</v>
      </c>
      <c r="FF280" s="88">
        <v>1030</v>
      </c>
      <c r="FG280" s="88">
        <v>10153019</v>
      </c>
      <c r="FH280" s="88">
        <v>177992</v>
      </c>
      <c r="FI280" s="88">
        <v>0</v>
      </c>
      <c r="FJ280" s="88">
        <v>0</v>
      </c>
      <c r="FK280" s="88">
        <v>0</v>
      </c>
      <c r="FL280" s="88">
        <v>0</v>
      </c>
      <c r="FM280" s="88">
        <v>0</v>
      </c>
      <c r="FN280" s="88">
        <v>0</v>
      </c>
      <c r="FO280" s="88">
        <v>364720</v>
      </c>
      <c r="FP280" s="88">
        <v>206218</v>
      </c>
      <c r="FQ280" s="88">
        <v>0</v>
      </c>
      <c r="FR280" s="88">
        <v>37551</v>
      </c>
      <c r="FS280" s="88">
        <v>0</v>
      </c>
      <c r="FT280" s="88">
        <v>0</v>
      </c>
      <c r="FU280" s="88">
        <v>89798</v>
      </c>
      <c r="FV280" s="88">
        <v>0</v>
      </c>
      <c r="FW280" s="88">
        <v>11029298</v>
      </c>
      <c r="FX280" s="88">
        <v>3537835</v>
      </c>
      <c r="FY280" s="88">
        <v>7491463</v>
      </c>
      <c r="FZ280" s="88">
        <v>7491463</v>
      </c>
      <c r="GA280" s="88">
        <v>1255960</v>
      </c>
      <c r="GB280" s="88">
        <v>884638307</v>
      </c>
      <c r="GC280" s="88">
        <v>0</v>
      </c>
      <c r="GD280" s="88">
        <v>0</v>
      </c>
      <c r="GE280" s="93">
        <v>10153019</v>
      </c>
      <c r="GF280" s="93">
        <v>1030</v>
      </c>
      <c r="GG280" s="93">
        <v>9857.2999999999993</v>
      </c>
      <c r="GH280" s="93">
        <v>179</v>
      </c>
      <c r="GI280" s="93">
        <v>10036.299999999999</v>
      </c>
      <c r="GJ280" s="93">
        <v>993</v>
      </c>
      <c r="GK280" s="93">
        <v>9966046</v>
      </c>
      <c r="GL280" s="93">
        <v>186973</v>
      </c>
      <c r="GM280" s="93">
        <v>0</v>
      </c>
      <c r="GN280" s="93">
        <v>0</v>
      </c>
      <c r="GO280" s="93">
        <v>0</v>
      </c>
      <c r="GP280" s="93">
        <v>0</v>
      </c>
      <c r="GQ280" s="93">
        <v>0</v>
      </c>
      <c r="GR280" s="93">
        <v>0</v>
      </c>
      <c r="GS280" s="93">
        <v>371343</v>
      </c>
      <c r="GT280" s="93">
        <v>204483</v>
      </c>
      <c r="GU280" s="93">
        <v>0</v>
      </c>
      <c r="GV280" s="93">
        <v>10879</v>
      </c>
      <c r="GW280" s="93">
        <v>0</v>
      </c>
      <c r="GX280" s="93">
        <v>0</v>
      </c>
      <c r="GY280" s="93">
        <v>117492</v>
      </c>
      <c r="GZ280" s="93">
        <v>25954</v>
      </c>
      <c r="HA280" s="93">
        <v>10883170</v>
      </c>
      <c r="HB280" s="93">
        <v>3146587</v>
      </c>
      <c r="HC280" s="93">
        <v>7736583</v>
      </c>
      <c r="HD280" s="93">
        <v>7736583</v>
      </c>
      <c r="HE280" s="93">
        <v>1481533</v>
      </c>
      <c r="HF280" s="93">
        <v>945257747</v>
      </c>
      <c r="HG280" s="93">
        <v>0</v>
      </c>
      <c r="HH280" s="93">
        <v>0</v>
      </c>
      <c r="HI280" s="65">
        <v>9966046</v>
      </c>
      <c r="HJ280" s="65">
        <v>993</v>
      </c>
      <c r="HK280" s="65">
        <v>10036.299999999999</v>
      </c>
      <c r="HL280" s="65">
        <v>0</v>
      </c>
      <c r="HM280" s="65">
        <v>10036.299999999999</v>
      </c>
      <c r="HN280" s="65">
        <v>968</v>
      </c>
      <c r="HO280" s="65">
        <v>9715138</v>
      </c>
      <c r="HP280" s="65">
        <v>250908</v>
      </c>
      <c r="HQ280" s="65">
        <v>0</v>
      </c>
      <c r="HR280" s="65">
        <v>0</v>
      </c>
      <c r="HS280" s="65">
        <v>0</v>
      </c>
      <c r="HT280" s="65">
        <v>0</v>
      </c>
      <c r="HU280" s="65">
        <v>0</v>
      </c>
      <c r="HV280" s="65">
        <v>0</v>
      </c>
      <c r="HW280" s="65">
        <v>250908</v>
      </c>
      <c r="HX280" s="65">
        <v>202679</v>
      </c>
      <c r="HY280" s="65">
        <v>0</v>
      </c>
      <c r="HZ280" s="65">
        <v>24691</v>
      </c>
      <c r="IA280" s="65">
        <v>0</v>
      </c>
      <c r="IB280" s="65">
        <v>0</v>
      </c>
      <c r="IC280" s="65">
        <v>169304</v>
      </c>
      <c r="ID280" s="65">
        <v>39039</v>
      </c>
      <c r="IE280" s="65">
        <v>10652667</v>
      </c>
      <c r="IF280" s="65">
        <v>3738366</v>
      </c>
      <c r="IG280" s="65">
        <v>6914301</v>
      </c>
      <c r="IH280" s="65">
        <v>6914301</v>
      </c>
      <c r="II280" s="65">
        <v>1197975</v>
      </c>
      <c r="IJ280" s="65">
        <v>1001533220</v>
      </c>
      <c r="IK280" s="65">
        <v>0</v>
      </c>
      <c r="IL280" s="65">
        <v>0</v>
      </c>
      <c r="IM280" s="90">
        <v>9715138</v>
      </c>
      <c r="IN280" s="90">
        <v>968</v>
      </c>
      <c r="IO280" s="90">
        <v>10036.299999999999</v>
      </c>
      <c r="IP280" s="90">
        <v>0</v>
      </c>
      <c r="IQ280" s="90">
        <v>10036.299999999999</v>
      </c>
      <c r="IR280" s="90">
        <v>949</v>
      </c>
      <c r="IS280" s="90">
        <v>9524449</v>
      </c>
      <c r="IT280" s="90">
        <v>190689</v>
      </c>
      <c r="IU280" s="90">
        <v>0</v>
      </c>
      <c r="IV280" s="90">
        <v>0</v>
      </c>
      <c r="IW280" s="90">
        <v>0</v>
      </c>
      <c r="IX280" s="90">
        <v>0</v>
      </c>
      <c r="IY280" s="90">
        <v>0</v>
      </c>
      <c r="IZ280" s="90">
        <v>0</v>
      </c>
      <c r="JA280" s="90">
        <v>190690</v>
      </c>
      <c r="JB280" s="90">
        <v>121113</v>
      </c>
      <c r="JC280" s="90">
        <v>0</v>
      </c>
      <c r="JD280" s="90">
        <v>22308</v>
      </c>
      <c r="JE280" s="90">
        <v>0</v>
      </c>
      <c r="JF280" s="90">
        <v>0</v>
      </c>
      <c r="JG280" s="90">
        <v>199315</v>
      </c>
      <c r="JH280" s="90">
        <v>52304</v>
      </c>
      <c r="JI280" s="90">
        <v>10300868</v>
      </c>
      <c r="JJ280" s="90">
        <v>3936102</v>
      </c>
      <c r="JK280" s="90">
        <v>6364766</v>
      </c>
      <c r="JL280" s="90">
        <v>6374802</v>
      </c>
      <c r="JM280" s="90">
        <v>558125</v>
      </c>
      <c r="JN280" s="90">
        <v>1167192126</v>
      </c>
      <c r="JO280" s="90">
        <v>0</v>
      </c>
      <c r="JP280" s="90">
        <v>10036</v>
      </c>
      <c r="JQ280" s="100">
        <v>9524449</v>
      </c>
      <c r="JR280" s="100">
        <v>949</v>
      </c>
      <c r="JS280" s="100">
        <v>10036.299999999999</v>
      </c>
      <c r="JT280" s="100">
        <v>963.7</v>
      </c>
      <c r="JU280" s="100">
        <v>11000</v>
      </c>
      <c r="JV280" s="100">
        <v>919</v>
      </c>
      <c r="JW280" s="100">
        <v>10109000</v>
      </c>
      <c r="JX280" s="100">
        <v>0</v>
      </c>
      <c r="JY280" s="100">
        <v>0</v>
      </c>
      <c r="JZ280" s="100">
        <v>0</v>
      </c>
      <c r="KA280" s="100">
        <v>0</v>
      </c>
      <c r="KB280" s="100">
        <v>0</v>
      </c>
      <c r="KC280" s="100">
        <v>0</v>
      </c>
      <c r="KD280" s="100">
        <v>0</v>
      </c>
      <c r="KE280" s="100">
        <v>330000</v>
      </c>
      <c r="KF280" s="100">
        <v>1410401</v>
      </c>
      <c r="KG280" s="100">
        <v>0</v>
      </c>
      <c r="KH280" s="100">
        <v>28972</v>
      </c>
      <c r="KI280" s="100">
        <v>0</v>
      </c>
      <c r="KJ280" s="100">
        <v>0</v>
      </c>
      <c r="KK280" s="100">
        <v>247367</v>
      </c>
      <c r="KL280" s="100">
        <v>90390</v>
      </c>
      <c r="KM280" s="100">
        <v>12216130</v>
      </c>
      <c r="KN280" s="100">
        <v>4024540</v>
      </c>
      <c r="KO280" s="100">
        <v>8191590</v>
      </c>
      <c r="KP280" s="100">
        <v>7934078</v>
      </c>
      <c r="KQ280" s="100">
        <v>50000</v>
      </c>
      <c r="KR280" s="100">
        <v>1342552280</v>
      </c>
      <c r="KS280" s="100">
        <v>257512</v>
      </c>
      <c r="KT280" s="100">
        <v>0</v>
      </c>
    </row>
    <row r="281" spans="1:306" x14ac:dyDescent="0.25">
      <c r="A281" s="61">
        <v>4228</v>
      </c>
      <c r="B281" s="61" t="s">
        <v>295</v>
      </c>
      <c r="C281" s="61">
        <v>8090394</v>
      </c>
      <c r="D281" s="61">
        <v>886</v>
      </c>
      <c r="E281" s="61">
        <v>9131.3700000000008</v>
      </c>
      <c r="F281" s="61">
        <v>75</v>
      </c>
      <c r="G281" s="61">
        <v>9206.3700000000008</v>
      </c>
      <c r="H281" s="61">
        <v>884</v>
      </c>
      <c r="I281" s="61">
        <v>8138431</v>
      </c>
      <c r="J281" s="61">
        <v>0</v>
      </c>
      <c r="K281" s="61">
        <v>-21521</v>
      </c>
      <c r="L281" s="61">
        <v>0</v>
      </c>
      <c r="M281" s="61">
        <v>0</v>
      </c>
      <c r="N281" s="61">
        <v>0</v>
      </c>
      <c r="O281" s="61">
        <v>0</v>
      </c>
      <c r="P281" s="61">
        <v>905000</v>
      </c>
      <c r="Q281" s="61">
        <v>18413</v>
      </c>
      <c r="R281" s="61">
        <v>0</v>
      </c>
      <c r="S281" s="61">
        <v>9051277</v>
      </c>
      <c r="T281" s="61">
        <v>4167772</v>
      </c>
      <c r="U281" s="61">
        <v>4883505</v>
      </c>
      <c r="V281" s="61">
        <v>4883644</v>
      </c>
      <c r="W281" s="61">
        <v>363164</v>
      </c>
      <c r="X281" s="61">
        <v>2013</v>
      </c>
      <c r="Y281" s="61">
        <v>495125022</v>
      </c>
      <c r="Z281" s="61">
        <v>0</v>
      </c>
      <c r="AA281" s="61">
        <v>139</v>
      </c>
      <c r="AB281" s="61">
        <v>0</v>
      </c>
      <c r="AC281" s="61">
        <v>0</v>
      </c>
      <c r="AD281" s="61">
        <v>10954</v>
      </c>
      <c r="AE281" s="94">
        <v>8116910</v>
      </c>
      <c r="AF281" s="94">
        <v>884</v>
      </c>
      <c r="AG281" s="94">
        <v>9182.02</v>
      </c>
      <c r="AH281" s="94">
        <v>0</v>
      </c>
      <c r="AI281" s="94">
        <v>9182.02</v>
      </c>
      <c r="AJ281" s="94">
        <v>880</v>
      </c>
      <c r="AK281" s="94">
        <v>8080178</v>
      </c>
      <c r="AL281" s="94">
        <v>0</v>
      </c>
      <c r="AM281" s="94">
        <v>18301</v>
      </c>
      <c r="AN281" s="94">
        <v>0</v>
      </c>
      <c r="AO281" s="94">
        <v>0</v>
      </c>
      <c r="AP281" s="94">
        <v>0</v>
      </c>
      <c r="AQ281" s="94">
        <v>0</v>
      </c>
      <c r="AR281" s="94">
        <v>885000</v>
      </c>
      <c r="AS281" s="94">
        <v>36728</v>
      </c>
      <c r="AT281" s="94">
        <v>0</v>
      </c>
      <c r="AU281" s="94">
        <v>9061731</v>
      </c>
      <c r="AV281" s="94">
        <v>4226623</v>
      </c>
      <c r="AW281" s="94">
        <v>4835108</v>
      </c>
      <c r="AX281" s="94">
        <v>4830316</v>
      </c>
      <c r="AY281" s="94">
        <v>360050</v>
      </c>
      <c r="AZ281" s="94">
        <v>1381</v>
      </c>
      <c r="BA281" s="94">
        <v>490882937</v>
      </c>
      <c r="BB281" s="94">
        <v>4792</v>
      </c>
      <c r="BC281" s="94">
        <v>0</v>
      </c>
      <c r="BD281" s="94">
        <v>36732</v>
      </c>
      <c r="BE281" s="94">
        <v>0</v>
      </c>
      <c r="BF281" s="94">
        <v>4792</v>
      </c>
      <c r="BG281" s="94">
        <v>0</v>
      </c>
      <c r="BH281" s="94">
        <v>0</v>
      </c>
      <c r="BI281" s="94">
        <v>0</v>
      </c>
      <c r="BJ281" s="85">
        <v>8098479</v>
      </c>
      <c r="BK281" s="85">
        <v>880</v>
      </c>
      <c r="BL281" s="85">
        <v>9202.82</v>
      </c>
      <c r="BM281" s="85">
        <v>0</v>
      </c>
      <c r="BN281" s="85">
        <v>9202.82</v>
      </c>
      <c r="BO281" s="85">
        <v>869</v>
      </c>
      <c r="BP281" s="85">
        <v>7997251</v>
      </c>
      <c r="BQ281" s="85">
        <v>0</v>
      </c>
      <c r="BR281" s="85">
        <v>0</v>
      </c>
      <c r="BS281" s="85">
        <v>0</v>
      </c>
      <c r="BT281" s="85">
        <v>0</v>
      </c>
      <c r="BU281" s="85">
        <v>0</v>
      </c>
      <c r="BV281" s="85">
        <v>0</v>
      </c>
      <c r="BW281" s="85">
        <v>850000</v>
      </c>
      <c r="BX281" s="85">
        <v>101231</v>
      </c>
      <c r="BY281" s="85">
        <v>0</v>
      </c>
      <c r="BZ281" s="85">
        <v>9076400</v>
      </c>
      <c r="CA281" s="85">
        <v>4503759</v>
      </c>
      <c r="CB281" s="85">
        <v>4572641</v>
      </c>
      <c r="CC281" s="85">
        <v>4563438</v>
      </c>
      <c r="CD281" s="85">
        <v>358919</v>
      </c>
      <c r="CE281" s="85">
        <v>2099</v>
      </c>
      <c r="CF281" s="85">
        <v>512062381</v>
      </c>
      <c r="CG281" s="85">
        <v>9203</v>
      </c>
      <c r="CH281" s="85">
        <v>0</v>
      </c>
      <c r="CI281" s="85">
        <v>101228</v>
      </c>
      <c r="CJ281" s="85">
        <v>0</v>
      </c>
      <c r="CK281" s="85">
        <v>4721</v>
      </c>
      <c r="CL281" s="85">
        <v>21969</v>
      </c>
      <c r="CM281" s="85">
        <v>0</v>
      </c>
      <c r="CN281" s="85">
        <v>0</v>
      </c>
      <c r="CO281" s="91">
        <v>7997251</v>
      </c>
      <c r="CP281" s="91">
        <v>869</v>
      </c>
      <c r="CQ281" s="91">
        <v>9202.82</v>
      </c>
      <c r="CR281" s="91">
        <v>0</v>
      </c>
      <c r="CS281" s="91">
        <v>9202.82</v>
      </c>
      <c r="CT281" s="91">
        <v>862</v>
      </c>
      <c r="CU281" s="91">
        <v>7932831</v>
      </c>
      <c r="CV281" s="91">
        <v>0</v>
      </c>
      <c r="CW281" s="91">
        <v>0</v>
      </c>
      <c r="CX281" s="91">
        <v>0</v>
      </c>
      <c r="CY281" s="91">
        <v>0</v>
      </c>
      <c r="CZ281" s="91">
        <v>0</v>
      </c>
      <c r="DA281" s="91">
        <v>0</v>
      </c>
      <c r="DB281" s="91">
        <v>850000</v>
      </c>
      <c r="DC281" s="91">
        <v>64420</v>
      </c>
      <c r="DD281" s="91">
        <v>0</v>
      </c>
      <c r="DE281" s="91">
        <v>8934860</v>
      </c>
      <c r="DF281" s="91">
        <v>4151763</v>
      </c>
      <c r="DG281" s="91">
        <v>4783097</v>
      </c>
      <c r="DH281" s="91">
        <v>4783097</v>
      </c>
      <c r="DI281" s="91">
        <v>921779</v>
      </c>
      <c r="DJ281" s="91">
        <v>2130</v>
      </c>
      <c r="DK281" s="91">
        <v>523286887</v>
      </c>
      <c r="DL281" s="91">
        <v>0</v>
      </c>
      <c r="DM281" s="91">
        <v>0</v>
      </c>
      <c r="DN281" s="91">
        <v>64420</v>
      </c>
      <c r="DO281" s="91">
        <v>2055</v>
      </c>
      <c r="DP281" s="91">
        <v>6074</v>
      </c>
      <c r="DQ281" s="91">
        <v>15060</v>
      </c>
      <c r="DR281" s="91">
        <v>0</v>
      </c>
      <c r="DS281" s="91">
        <v>0</v>
      </c>
      <c r="DT281" s="91">
        <v>0</v>
      </c>
      <c r="DU281" s="92">
        <v>7932831</v>
      </c>
      <c r="DV281" s="92">
        <v>862</v>
      </c>
      <c r="DW281" s="92">
        <v>9202.82</v>
      </c>
      <c r="DX281" s="92">
        <v>197.18</v>
      </c>
      <c r="DY281" s="92">
        <v>9400</v>
      </c>
      <c r="DZ281" s="92">
        <v>848</v>
      </c>
      <c r="EA281" s="92">
        <v>7971200</v>
      </c>
      <c r="EB281" s="92">
        <v>0</v>
      </c>
      <c r="EC281" s="92">
        <v>0</v>
      </c>
      <c r="ED281" s="92">
        <v>0</v>
      </c>
      <c r="EE281" s="92">
        <v>0</v>
      </c>
      <c r="EF281" s="92">
        <v>130000</v>
      </c>
      <c r="EG281" s="92">
        <v>0</v>
      </c>
      <c r="EH281" s="92">
        <v>850000</v>
      </c>
      <c r="EI281" s="92">
        <v>131600</v>
      </c>
      <c r="EJ281" s="92">
        <v>0</v>
      </c>
      <c r="EK281" s="92">
        <v>9125694</v>
      </c>
      <c r="EL281" s="92">
        <v>4393789</v>
      </c>
      <c r="EM281" s="92">
        <v>4731905</v>
      </c>
      <c r="EN281" s="92">
        <v>4731905</v>
      </c>
      <c r="EO281" s="92">
        <v>919192</v>
      </c>
      <c r="EP281" s="92">
        <v>2181</v>
      </c>
      <c r="EQ281" s="92">
        <v>547011647</v>
      </c>
      <c r="ER281" s="92">
        <v>0</v>
      </c>
      <c r="ES281" s="92">
        <v>0</v>
      </c>
      <c r="ET281" s="92">
        <v>0</v>
      </c>
      <c r="EU281" s="92">
        <v>612</v>
      </c>
      <c r="EV281" s="92">
        <v>18374</v>
      </c>
      <c r="EW281" s="92">
        <v>23908</v>
      </c>
      <c r="EX281" s="92">
        <v>0</v>
      </c>
      <c r="EY281" s="92">
        <v>0</v>
      </c>
      <c r="EZ281" s="92">
        <v>0</v>
      </c>
      <c r="FA281" s="88">
        <v>8101200</v>
      </c>
      <c r="FB281" s="88">
        <v>848</v>
      </c>
      <c r="FC281" s="88">
        <v>9553.2999999999993</v>
      </c>
      <c r="FD281" s="88">
        <v>175</v>
      </c>
      <c r="FE281" s="88">
        <v>9728.2999999999993</v>
      </c>
      <c r="FF281" s="88">
        <v>847</v>
      </c>
      <c r="FG281" s="88">
        <v>8239870</v>
      </c>
      <c r="FH281" s="88">
        <v>0</v>
      </c>
      <c r="FI281" s="88">
        <v>0</v>
      </c>
      <c r="FJ281" s="88">
        <v>53829</v>
      </c>
      <c r="FK281" s="88">
        <v>0</v>
      </c>
      <c r="FL281" s="88">
        <v>0</v>
      </c>
      <c r="FM281" s="88">
        <v>0</v>
      </c>
      <c r="FN281" s="88">
        <v>850000</v>
      </c>
      <c r="FO281" s="88">
        <v>9728</v>
      </c>
      <c r="FP281" s="88">
        <v>0</v>
      </c>
      <c r="FQ281" s="88">
        <v>0</v>
      </c>
      <c r="FR281" s="88">
        <v>4058</v>
      </c>
      <c r="FS281" s="88">
        <v>0</v>
      </c>
      <c r="FT281" s="88">
        <v>0</v>
      </c>
      <c r="FU281" s="88">
        <v>26076</v>
      </c>
      <c r="FV281" s="88">
        <v>0</v>
      </c>
      <c r="FW281" s="88">
        <v>9183561</v>
      </c>
      <c r="FX281" s="88">
        <v>4300315</v>
      </c>
      <c r="FY281" s="88">
        <v>4883246</v>
      </c>
      <c r="FZ281" s="88">
        <v>4883247</v>
      </c>
      <c r="GA281" s="88">
        <v>895735</v>
      </c>
      <c r="GB281" s="88">
        <v>577762591</v>
      </c>
      <c r="GC281" s="88">
        <v>0</v>
      </c>
      <c r="GD281" s="88">
        <v>1</v>
      </c>
      <c r="GE281" s="93">
        <v>8293699</v>
      </c>
      <c r="GF281" s="93">
        <v>847</v>
      </c>
      <c r="GG281" s="93">
        <v>9791.85</v>
      </c>
      <c r="GH281" s="93">
        <v>208.15</v>
      </c>
      <c r="GI281" s="93">
        <v>10000</v>
      </c>
      <c r="GJ281" s="93">
        <v>847</v>
      </c>
      <c r="GK281" s="93">
        <v>8470000</v>
      </c>
      <c r="GL281" s="93">
        <v>0</v>
      </c>
      <c r="GM281" s="93">
        <v>0</v>
      </c>
      <c r="GN281" s="93">
        <v>0</v>
      </c>
      <c r="GO281" s="93">
        <v>0</v>
      </c>
      <c r="GP281" s="93">
        <v>0</v>
      </c>
      <c r="GQ281" s="93">
        <v>0</v>
      </c>
      <c r="GR281" s="93">
        <v>850000</v>
      </c>
      <c r="GS281" s="93">
        <v>0</v>
      </c>
      <c r="GT281" s="93">
        <v>0</v>
      </c>
      <c r="GU281" s="93">
        <v>0</v>
      </c>
      <c r="GV281" s="93">
        <v>5230</v>
      </c>
      <c r="GW281" s="93">
        <v>0</v>
      </c>
      <c r="GX281" s="93">
        <v>0</v>
      </c>
      <c r="GY281" s="93">
        <v>17892</v>
      </c>
      <c r="GZ281" s="93">
        <v>0</v>
      </c>
      <c r="HA281" s="93">
        <v>9343122</v>
      </c>
      <c r="HB281" s="93">
        <v>4637172</v>
      </c>
      <c r="HC281" s="93">
        <v>4705950</v>
      </c>
      <c r="HD281" s="93">
        <v>4705950</v>
      </c>
      <c r="HE281" s="93">
        <v>908711</v>
      </c>
      <c r="HF281" s="93">
        <v>606103611</v>
      </c>
      <c r="HG281" s="93">
        <v>0</v>
      </c>
      <c r="HH281" s="93">
        <v>0</v>
      </c>
      <c r="HI281" s="65">
        <v>8470000</v>
      </c>
      <c r="HJ281" s="65">
        <v>847</v>
      </c>
      <c r="HK281" s="65">
        <v>10000</v>
      </c>
      <c r="HL281" s="65">
        <v>0</v>
      </c>
      <c r="HM281" s="65">
        <v>10000</v>
      </c>
      <c r="HN281" s="65">
        <v>856</v>
      </c>
      <c r="HO281" s="65">
        <v>8560000</v>
      </c>
      <c r="HP281" s="65">
        <v>0</v>
      </c>
      <c r="HQ281" s="65">
        <v>0</v>
      </c>
      <c r="HR281" s="65">
        <v>0</v>
      </c>
      <c r="HS281" s="65">
        <v>0</v>
      </c>
      <c r="HT281" s="65">
        <v>0</v>
      </c>
      <c r="HU281" s="65">
        <v>0</v>
      </c>
      <c r="HV281" s="65">
        <v>850000</v>
      </c>
      <c r="HW281" s="65">
        <v>0</v>
      </c>
      <c r="HX281" s="65">
        <v>0</v>
      </c>
      <c r="HY281" s="65">
        <v>0</v>
      </c>
      <c r="HZ281" s="65">
        <v>9164</v>
      </c>
      <c r="IA281" s="65">
        <v>0</v>
      </c>
      <c r="IB281" s="65">
        <v>0</v>
      </c>
      <c r="IC281" s="65">
        <v>35282</v>
      </c>
      <c r="ID281" s="65">
        <v>0</v>
      </c>
      <c r="IE281" s="65">
        <v>9454446</v>
      </c>
      <c r="IF281" s="65">
        <v>5127060</v>
      </c>
      <c r="IG281" s="65">
        <v>4327386</v>
      </c>
      <c r="IH281" s="65">
        <v>4327386</v>
      </c>
      <c r="II281" s="65">
        <v>1254662</v>
      </c>
      <c r="IJ281" s="65">
        <v>669589751</v>
      </c>
      <c r="IK281" s="65">
        <v>0</v>
      </c>
      <c r="IL281" s="65">
        <v>0</v>
      </c>
      <c r="IM281" s="90">
        <v>8560000</v>
      </c>
      <c r="IN281" s="90">
        <v>856</v>
      </c>
      <c r="IO281" s="90">
        <v>10000</v>
      </c>
      <c r="IP281" s="90">
        <v>0</v>
      </c>
      <c r="IQ281" s="90">
        <v>10000</v>
      </c>
      <c r="IR281" s="90">
        <v>856</v>
      </c>
      <c r="IS281" s="90">
        <v>8560000</v>
      </c>
      <c r="IT281" s="90">
        <v>0</v>
      </c>
      <c r="IU281" s="90">
        <v>0</v>
      </c>
      <c r="IV281" s="90">
        <v>0</v>
      </c>
      <c r="IW281" s="90">
        <v>0</v>
      </c>
      <c r="IX281" s="90">
        <v>0</v>
      </c>
      <c r="IY281" s="90">
        <v>850000</v>
      </c>
      <c r="IZ281" s="90">
        <v>525000</v>
      </c>
      <c r="JA281" s="90">
        <v>0</v>
      </c>
      <c r="JB281" s="90">
        <v>0</v>
      </c>
      <c r="JC281" s="90">
        <v>1194</v>
      </c>
      <c r="JD281" s="90">
        <v>21165</v>
      </c>
      <c r="JE281" s="90">
        <v>0</v>
      </c>
      <c r="JF281" s="90">
        <v>0</v>
      </c>
      <c r="JG281" s="90">
        <v>92259</v>
      </c>
      <c r="JH281" s="90">
        <v>0</v>
      </c>
      <c r="JI281" s="90">
        <v>10049618</v>
      </c>
      <c r="JJ281" s="90">
        <v>5335858</v>
      </c>
      <c r="JK281" s="90">
        <v>4713760</v>
      </c>
      <c r="JL281" s="90">
        <v>4723756</v>
      </c>
      <c r="JM281" s="90">
        <v>721655</v>
      </c>
      <c r="JN281" s="90">
        <v>758638753</v>
      </c>
      <c r="JO281" s="90">
        <v>0</v>
      </c>
      <c r="JP281" s="90">
        <v>9996</v>
      </c>
      <c r="JQ281" s="100">
        <v>9410000</v>
      </c>
      <c r="JR281" s="100">
        <v>856</v>
      </c>
      <c r="JS281" s="100">
        <v>10992.99</v>
      </c>
      <c r="JT281" s="100">
        <v>325</v>
      </c>
      <c r="JU281" s="100">
        <v>11317.99</v>
      </c>
      <c r="JV281" s="100">
        <v>857</v>
      </c>
      <c r="JW281" s="100">
        <v>9699517</v>
      </c>
      <c r="JX281" s="100">
        <v>0</v>
      </c>
      <c r="JY281" s="100">
        <v>0</v>
      </c>
      <c r="JZ281" s="100">
        <v>0</v>
      </c>
      <c r="KA281" s="100">
        <v>0</v>
      </c>
      <c r="KB281" s="100">
        <v>0</v>
      </c>
      <c r="KC281" s="100">
        <v>0</v>
      </c>
      <c r="KD281" s="100">
        <v>525000</v>
      </c>
      <c r="KE281" s="100">
        <v>0</v>
      </c>
      <c r="KF281" s="100">
        <v>0</v>
      </c>
      <c r="KG281" s="100">
        <v>0</v>
      </c>
      <c r="KH281" s="100">
        <v>17482</v>
      </c>
      <c r="KI281" s="100">
        <v>0</v>
      </c>
      <c r="KJ281" s="100">
        <v>0</v>
      </c>
      <c r="KK281" s="100">
        <v>106412</v>
      </c>
      <c r="KL281" s="100">
        <v>0</v>
      </c>
      <c r="KM281" s="100">
        <v>10348411</v>
      </c>
      <c r="KN281" s="100">
        <v>5396755</v>
      </c>
      <c r="KO281" s="100">
        <v>4951656</v>
      </c>
      <c r="KP281" s="100">
        <v>4951657</v>
      </c>
      <c r="KQ281" s="100">
        <v>745387</v>
      </c>
      <c r="KR281" s="100">
        <v>853447335</v>
      </c>
      <c r="KS281" s="100">
        <v>0</v>
      </c>
      <c r="KT281" s="100">
        <v>1</v>
      </c>
    </row>
    <row r="282" spans="1:306" x14ac:dyDescent="0.25">
      <c r="A282" s="61">
        <v>4235</v>
      </c>
      <c r="B282" s="61" t="s">
        <v>296</v>
      </c>
      <c r="C282" s="61">
        <v>1966273</v>
      </c>
      <c r="D282" s="61">
        <v>187</v>
      </c>
      <c r="E282" s="61">
        <v>10514.83</v>
      </c>
      <c r="F282" s="61">
        <v>75</v>
      </c>
      <c r="G282" s="61">
        <v>10589.83</v>
      </c>
      <c r="H282" s="61">
        <v>176</v>
      </c>
      <c r="I282" s="61">
        <v>1863810</v>
      </c>
      <c r="J282" s="61">
        <v>0</v>
      </c>
      <c r="K282" s="61">
        <v>0</v>
      </c>
      <c r="L282" s="61">
        <v>0</v>
      </c>
      <c r="M282" s="61">
        <v>0</v>
      </c>
      <c r="N282" s="61">
        <v>0</v>
      </c>
      <c r="O282" s="61">
        <v>0</v>
      </c>
      <c r="P282" s="61">
        <v>0</v>
      </c>
      <c r="Q282" s="61">
        <v>116488</v>
      </c>
      <c r="R282" s="61">
        <v>0</v>
      </c>
      <c r="S282" s="61">
        <v>2082761</v>
      </c>
      <c r="T282" s="61">
        <v>184855</v>
      </c>
      <c r="U282" s="61">
        <v>1897906</v>
      </c>
      <c r="V282" s="61">
        <v>1857342</v>
      </c>
      <c r="W282" s="61">
        <v>90284</v>
      </c>
      <c r="X282" s="61">
        <v>1867</v>
      </c>
      <c r="Y282" s="61">
        <v>223979947</v>
      </c>
      <c r="Z282" s="61">
        <v>40564</v>
      </c>
      <c r="AA282" s="61">
        <v>0</v>
      </c>
      <c r="AB282" s="61">
        <v>102463</v>
      </c>
      <c r="AC282" s="61">
        <v>0</v>
      </c>
      <c r="AD282" s="61">
        <v>0</v>
      </c>
      <c r="AE282" s="94">
        <v>1863810</v>
      </c>
      <c r="AF282" s="94">
        <v>176</v>
      </c>
      <c r="AG282" s="94">
        <v>10589.83</v>
      </c>
      <c r="AH282" s="94">
        <v>0</v>
      </c>
      <c r="AI282" s="94">
        <v>10589.83</v>
      </c>
      <c r="AJ282" s="94">
        <v>166</v>
      </c>
      <c r="AK282" s="94">
        <v>1757912</v>
      </c>
      <c r="AL282" s="94">
        <v>0</v>
      </c>
      <c r="AM282" s="94">
        <v>0</v>
      </c>
      <c r="AN282" s="94">
        <v>0</v>
      </c>
      <c r="AO282" s="94">
        <v>0</v>
      </c>
      <c r="AP282" s="94">
        <v>0</v>
      </c>
      <c r="AQ282" s="94">
        <v>0</v>
      </c>
      <c r="AR282" s="94">
        <v>0</v>
      </c>
      <c r="AS282" s="94">
        <v>105898</v>
      </c>
      <c r="AT282" s="94">
        <v>0</v>
      </c>
      <c r="AU282" s="94">
        <v>1969708</v>
      </c>
      <c r="AV282" s="94">
        <v>181357</v>
      </c>
      <c r="AW282" s="94">
        <v>1788351</v>
      </c>
      <c r="AX282" s="94">
        <v>1788346</v>
      </c>
      <c r="AY282" s="94">
        <v>0</v>
      </c>
      <c r="AZ282" s="94">
        <v>1437</v>
      </c>
      <c r="BA282" s="94">
        <v>237099196</v>
      </c>
      <c r="BB282" s="94">
        <v>5</v>
      </c>
      <c r="BC282" s="94">
        <v>0</v>
      </c>
      <c r="BD282" s="94">
        <v>105898</v>
      </c>
      <c r="BE282" s="94">
        <v>0</v>
      </c>
      <c r="BF282" s="94">
        <v>0</v>
      </c>
      <c r="BG282" s="94">
        <v>0</v>
      </c>
      <c r="BH282" s="94">
        <v>0</v>
      </c>
      <c r="BI282" s="94">
        <v>0</v>
      </c>
      <c r="BJ282" s="85">
        <v>1757912</v>
      </c>
      <c r="BK282" s="85">
        <v>166</v>
      </c>
      <c r="BL282" s="85">
        <v>10589.83</v>
      </c>
      <c r="BM282" s="85">
        <v>0</v>
      </c>
      <c r="BN282" s="85">
        <v>10589.83</v>
      </c>
      <c r="BO282" s="85">
        <v>160</v>
      </c>
      <c r="BP282" s="85">
        <v>1694373</v>
      </c>
      <c r="BQ282" s="85">
        <v>0</v>
      </c>
      <c r="BR282" s="85">
        <v>421</v>
      </c>
      <c r="BS282" s="85">
        <v>0</v>
      </c>
      <c r="BT282" s="85">
        <v>0</v>
      </c>
      <c r="BU282" s="85">
        <v>0</v>
      </c>
      <c r="BV282" s="85">
        <v>0</v>
      </c>
      <c r="BW282" s="85">
        <v>0</v>
      </c>
      <c r="BX282" s="85">
        <v>63539</v>
      </c>
      <c r="BY282" s="85">
        <v>0</v>
      </c>
      <c r="BZ282" s="85">
        <v>1821872</v>
      </c>
      <c r="CA282" s="85">
        <v>154931</v>
      </c>
      <c r="CB282" s="85">
        <v>1666941</v>
      </c>
      <c r="CC282" s="85">
        <v>1666941</v>
      </c>
      <c r="CD282" s="85">
        <v>0</v>
      </c>
      <c r="CE282" s="85">
        <v>2042</v>
      </c>
      <c r="CF282" s="85">
        <v>262818433</v>
      </c>
      <c r="CG282" s="85">
        <v>0</v>
      </c>
      <c r="CH282" s="85">
        <v>0</v>
      </c>
      <c r="CI282" s="85">
        <v>63539</v>
      </c>
      <c r="CJ282" s="85">
        <v>0</v>
      </c>
      <c r="CK282" s="85">
        <v>0</v>
      </c>
      <c r="CL282" s="85">
        <v>0</v>
      </c>
      <c r="CM282" s="85">
        <v>0</v>
      </c>
      <c r="CN282" s="85">
        <v>0</v>
      </c>
      <c r="CO282" s="91">
        <v>1694794</v>
      </c>
      <c r="CP282" s="91">
        <v>160</v>
      </c>
      <c r="CQ282" s="91">
        <v>10592.46</v>
      </c>
      <c r="CR282" s="91">
        <v>0</v>
      </c>
      <c r="CS282" s="91">
        <v>10592.46</v>
      </c>
      <c r="CT282" s="91">
        <v>158</v>
      </c>
      <c r="CU282" s="91">
        <v>1673609</v>
      </c>
      <c r="CV282" s="91">
        <v>0</v>
      </c>
      <c r="CW282" s="91">
        <v>0</v>
      </c>
      <c r="CX282" s="91">
        <v>0</v>
      </c>
      <c r="CY282" s="91">
        <v>0</v>
      </c>
      <c r="CZ282" s="91">
        <v>0</v>
      </c>
      <c r="DA282" s="91">
        <v>0</v>
      </c>
      <c r="DB282" s="91">
        <v>0</v>
      </c>
      <c r="DC282" s="91">
        <v>21185</v>
      </c>
      <c r="DD282" s="91">
        <v>0</v>
      </c>
      <c r="DE282" s="91">
        <v>1715979</v>
      </c>
      <c r="DF282" s="91">
        <v>152645</v>
      </c>
      <c r="DG282" s="91">
        <v>1563334</v>
      </c>
      <c r="DH282" s="91">
        <v>1563334</v>
      </c>
      <c r="DI282" s="91">
        <v>0</v>
      </c>
      <c r="DJ282" s="91">
        <v>2072</v>
      </c>
      <c r="DK282" s="91">
        <v>318831743</v>
      </c>
      <c r="DL282" s="91">
        <v>0</v>
      </c>
      <c r="DM282" s="91">
        <v>0</v>
      </c>
      <c r="DN282" s="91">
        <v>21185</v>
      </c>
      <c r="DO282" s="91">
        <v>0</v>
      </c>
      <c r="DP282" s="91">
        <v>0</v>
      </c>
      <c r="DQ282" s="91">
        <v>0</v>
      </c>
      <c r="DR282" s="91">
        <v>0</v>
      </c>
      <c r="DS282" s="91">
        <v>0</v>
      </c>
      <c r="DT282" s="91">
        <v>0</v>
      </c>
      <c r="DU282" s="92">
        <v>1673609</v>
      </c>
      <c r="DV282" s="92">
        <v>158</v>
      </c>
      <c r="DW282" s="92">
        <v>10592.46</v>
      </c>
      <c r="DX282" s="92">
        <v>0</v>
      </c>
      <c r="DY282" s="92">
        <v>10592.46</v>
      </c>
      <c r="DZ282" s="92">
        <v>156</v>
      </c>
      <c r="EA282" s="92">
        <v>1673609</v>
      </c>
      <c r="EB282" s="92">
        <v>0</v>
      </c>
      <c r="EC282" s="92">
        <v>0</v>
      </c>
      <c r="ED282" s="92">
        <v>0</v>
      </c>
      <c r="EE282" s="92">
        <v>0</v>
      </c>
      <c r="EF282" s="92">
        <v>0</v>
      </c>
      <c r="EG282" s="92">
        <v>0</v>
      </c>
      <c r="EH282" s="92">
        <v>0</v>
      </c>
      <c r="EI282" s="92">
        <v>21185</v>
      </c>
      <c r="EJ282" s="92">
        <v>0</v>
      </c>
      <c r="EK282" s="92">
        <v>1698671</v>
      </c>
      <c r="EL282" s="92">
        <v>135234</v>
      </c>
      <c r="EM282" s="92">
        <v>1563437</v>
      </c>
      <c r="EN282" s="92">
        <v>1563437</v>
      </c>
      <c r="EO282" s="92">
        <v>0</v>
      </c>
      <c r="EP282" s="92">
        <v>2122</v>
      </c>
      <c r="EQ282" s="92">
        <v>328492719</v>
      </c>
      <c r="ER282" s="92">
        <v>0</v>
      </c>
      <c r="ES282" s="92">
        <v>0</v>
      </c>
      <c r="ET282" s="92">
        <v>21185</v>
      </c>
      <c r="EU282" s="92">
        <v>0</v>
      </c>
      <c r="EV282" s="92">
        <v>0</v>
      </c>
      <c r="EW282" s="92">
        <v>3877</v>
      </c>
      <c r="EX282" s="92">
        <v>0</v>
      </c>
      <c r="EY282" s="92">
        <v>0</v>
      </c>
      <c r="EZ282" s="92">
        <v>0</v>
      </c>
      <c r="FA282" s="88">
        <v>1652424</v>
      </c>
      <c r="FB282" s="88">
        <v>156</v>
      </c>
      <c r="FC282" s="88">
        <v>10592.46</v>
      </c>
      <c r="FD282" s="88">
        <v>175</v>
      </c>
      <c r="FE282" s="88">
        <v>10767.46</v>
      </c>
      <c r="FF282" s="88">
        <v>161</v>
      </c>
      <c r="FG282" s="88">
        <v>1733561</v>
      </c>
      <c r="FH282" s="88">
        <v>0</v>
      </c>
      <c r="FI282" s="88">
        <v>0</v>
      </c>
      <c r="FJ282" s="88">
        <v>0</v>
      </c>
      <c r="FK282" s="88">
        <v>0</v>
      </c>
      <c r="FL282" s="88">
        <v>0</v>
      </c>
      <c r="FM282" s="88">
        <v>0</v>
      </c>
      <c r="FN282" s="88">
        <v>0</v>
      </c>
      <c r="FO282" s="88">
        <v>0</v>
      </c>
      <c r="FP282" s="88">
        <v>0</v>
      </c>
      <c r="FQ282" s="88">
        <v>0</v>
      </c>
      <c r="FR282" s="88">
        <v>0</v>
      </c>
      <c r="FS282" s="88">
        <v>0</v>
      </c>
      <c r="FT282" s="88">
        <v>0</v>
      </c>
      <c r="FU282" s="88">
        <v>12069</v>
      </c>
      <c r="FV282" s="88">
        <v>0</v>
      </c>
      <c r="FW282" s="88">
        <v>1745630</v>
      </c>
      <c r="FX282" s="88">
        <v>110094</v>
      </c>
      <c r="FY282" s="88">
        <v>1635536</v>
      </c>
      <c r="FZ282" s="88">
        <v>1635536</v>
      </c>
      <c r="GA282" s="88">
        <v>0</v>
      </c>
      <c r="GB282" s="88">
        <v>381821123</v>
      </c>
      <c r="GC282" s="88">
        <v>0</v>
      </c>
      <c r="GD282" s="88">
        <v>0</v>
      </c>
      <c r="GE282" s="93">
        <v>1733561</v>
      </c>
      <c r="GF282" s="93">
        <v>161</v>
      </c>
      <c r="GG282" s="93">
        <v>10767.46</v>
      </c>
      <c r="GH282" s="93">
        <v>179</v>
      </c>
      <c r="GI282" s="93">
        <v>10946.46</v>
      </c>
      <c r="GJ282" s="93">
        <v>163</v>
      </c>
      <c r="GK282" s="93">
        <v>1784273</v>
      </c>
      <c r="GL282" s="93">
        <v>0</v>
      </c>
      <c r="GM282" s="93">
        <v>0</v>
      </c>
      <c r="GN282" s="93">
        <v>0</v>
      </c>
      <c r="GO282" s="93">
        <v>0</v>
      </c>
      <c r="GP282" s="93">
        <v>0</v>
      </c>
      <c r="GQ282" s="93">
        <v>0</v>
      </c>
      <c r="GR282" s="93">
        <v>0</v>
      </c>
      <c r="GS282" s="93">
        <v>0</v>
      </c>
      <c r="GT282" s="93">
        <v>0</v>
      </c>
      <c r="GU282" s="93">
        <v>0</v>
      </c>
      <c r="GV282" s="93">
        <v>0</v>
      </c>
      <c r="GW282" s="93">
        <v>0</v>
      </c>
      <c r="GX282" s="93">
        <v>0</v>
      </c>
      <c r="GY282" s="93">
        <v>0</v>
      </c>
      <c r="GZ282" s="93">
        <v>0</v>
      </c>
      <c r="HA282" s="93">
        <v>1784273</v>
      </c>
      <c r="HB282" s="93">
        <v>88655</v>
      </c>
      <c r="HC282" s="93">
        <v>1695618</v>
      </c>
      <c r="HD282" s="93">
        <v>1695618</v>
      </c>
      <c r="HE282" s="93">
        <v>0</v>
      </c>
      <c r="HF282" s="93">
        <v>478922055</v>
      </c>
      <c r="HG282" s="93">
        <v>0</v>
      </c>
      <c r="HH282" s="93">
        <v>0</v>
      </c>
      <c r="HI282" s="65">
        <v>1784273</v>
      </c>
      <c r="HJ282" s="65">
        <v>163</v>
      </c>
      <c r="HK282" s="65">
        <v>10946.46</v>
      </c>
      <c r="HL282" s="65">
        <v>0</v>
      </c>
      <c r="HM282" s="65">
        <v>10946.46</v>
      </c>
      <c r="HN282" s="65">
        <v>172</v>
      </c>
      <c r="HO282" s="65">
        <v>1882791</v>
      </c>
      <c r="HP282" s="65">
        <v>0</v>
      </c>
      <c r="HQ282" s="65">
        <v>0</v>
      </c>
      <c r="HR282" s="65">
        <v>0</v>
      </c>
      <c r="HS282" s="65">
        <v>0</v>
      </c>
      <c r="HT282" s="65">
        <v>0</v>
      </c>
      <c r="HU282" s="65">
        <v>0</v>
      </c>
      <c r="HV282" s="65">
        <v>0</v>
      </c>
      <c r="HW282" s="65">
        <v>0</v>
      </c>
      <c r="HX282" s="65">
        <v>0</v>
      </c>
      <c r="HY282" s="65">
        <v>0</v>
      </c>
      <c r="HZ282" s="65">
        <v>8125</v>
      </c>
      <c r="IA282" s="65">
        <v>0</v>
      </c>
      <c r="IB282" s="65">
        <v>0</v>
      </c>
      <c r="IC282" s="65">
        <v>0</v>
      </c>
      <c r="ID282" s="65">
        <v>0</v>
      </c>
      <c r="IE282" s="65">
        <v>1890916</v>
      </c>
      <c r="IF282" s="65">
        <v>83025</v>
      </c>
      <c r="IG282" s="65">
        <v>1807891</v>
      </c>
      <c r="IH282" s="65">
        <v>1807891</v>
      </c>
      <c r="II282" s="65">
        <v>0</v>
      </c>
      <c r="IJ282" s="65">
        <v>517696473</v>
      </c>
      <c r="IK282" s="65">
        <v>0</v>
      </c>
      <c r="IL282" s="65">
        <v>0</v>
      </c>
      <c r="IM282" s="90">
        <v>1882791</v>
      </c>
      <c r="IN282" s="90">
        <v>172</v>
      </c>
      <c r="IO282" s="90">
        <v>10946.46</v>
      </c>
      <c r="IP282" s="90">
        <v>0</v>
      </c>
      <c r="IQ282" s="90">
        <v>10946.46</v>
      </c>
      <c r="IR282" s="90">
        <v>167</v>
      </c>
      <c r="IS282" s="90">
        <v>1828059</v>
      </c>
      <c r="IT282" s="90">
        <v>54732</v>
      </c>
      <c r="IU282" s="90">
        <v>0</v>
      </c>
      <c r="IV282" s="90">
        <v>0</v>
      </c>
      <c r="IW282" s="90">
        <v>0</v>
      </c>
      <c r="IX282" s="90">
        <v>0</v>
      </c>
      <c r="IY282" s="90">
        <v>0</v>
      </c>
      <c r="IZ282" s="90">
        <v>0</v>
      </c>
      <c r="JA282" s="90">
        <v>54732</v>
      </c>
      <c r="JB282" s="90">
        <v>0</v>
      </c>
      <c r="JC282" s="90">
        <v>533</v>
      </c>
      <c r="JD282" s="90">
        <v>0</v>
      </c>
      <c r="JE282" s="90">
        <v>0</v>
      </c>
      <c r="JF282" s="90">
        <v>0</v>
      </c>
      <c r="JG282" s="90">
        <v>0</v>
      </c>
      <c r="JH282" s="90">
        <v>0</v>
      </c>
      <c r="JI282" s="90">
        <v>1938056</v>
      </c>
      <c r="JJ282" s="90">
        <v>71811</v>
      </c>
      <c r="JK282" s="90">
        <v>1866245</v>
      </c>
      <c r="JL282" s="90">
        <v>1866245</v>
      </c>
      <c r="JM282" s="90">
        <v>0</v>
      </c>
      <c r="JN282" s="90">
        <v>738639001</v>
      </c>
      <c r="JO282" s="90">
        <v>0</v>
      </c>
      <c r="JP282" s="90">
        <v>0</v>
      </c>
      <c r="JQ282" s="100">
        <v>1828059</v>
      </c>
      <c r="JR282" s="100">
        <v>167</v>
      </c>
      <c r="JS282" s="100">
        <v>10946.46</v>
      </c>
      <c r="JT282" s="100">
        <v>325</v>
      </c>
      <c r="JU282" s="100">
        <v>11271.46</v>
      </c>
      <c r="JV282" s="100">
        <v>163</v>
      </c>
      <c r="JW282" s="100">
        <v>1837248</v>
      </c>
      <c r="JX282" s="100">
        <v>0</v>
      </c>
      <c r="JY282" s="100">
        <v>0</v>
      </c>
      <c r="JZ282" s="100">
        <v>0</v>
      </c>
      <c r="KA282" s="100">
        <v>0</v>
      </c>
      <c r="KB282" s="100">
        <v>0</v>
      </c>
      <c r="KC282" s="100">
        <v>0</v>
      </c>
      <c r="KD282" s="100">
        <v>0</v>
      </c>
      <c r="KE282" s="100">
        <v>45086</v>
      </c>
      <c r="KF282" s="100">
        <v>0</v>
      </c>
      <c r="KG282" s="100">
        <v>0</v>
      </c>
      <c r="KH282" s="100">
        <v>0</v>
      </c>
      <c r="KI282" s="100">
        <v>0</v>
      </c>
      <c r="KJ282" s="100">
        <v>0</v>
      </c>
      <c r="KK282" s="100">
        <v>0</v>
      </c>
      <c r="KL282" s="100">
        <v>0</v>
      </c>
      <c r="KM282" s="100">
        <v>1882334</v>
      </c>
      <c r="KN282" s="100">
        <v>62279</v>
      </c>
      <c r="KO282" s="100">
        <v>1820055</v>
      </c>
      <c r="KP282" s="100">
        <v>1820055</v>
      </c>
      <c r="KQ282" s="100">
        <v>0</v>
      </c>
      <c r="KR282" s="100">
        <v>880410741</v>
      </c>
      <c r="KS282" s="100">
        <v>0</v>
      </c>
      <c r="KT282" s="100">
        <v>0</v>
      </c>
    </row>
    <row r="283" spans="1:306" x14ac:dyDescent="0.25">
      <c r="A283" s="95">
        <v>4242</v>
      </c>
      <c r="B283" s="95" t="s">
        <v>551</v>
      </c>
      <c r="C283" s="62"/>
      <c r="D283" s="62"/>
      <c r="E283" s="62"/>
      <c r="F283" s="62"/>
      <c r="G283" s="62"/>
      <c r="H283" s="62"/>
      <c r="I283" s="62"/>
      <c r="J283" s="62"/>
      <c r="K283" s="62"/>
      <c r="L283" s="62"/>
      <c r="M283" s="62"/>
      <c r="N283" s="62"/>
      <c r="O283" s="62"/>
      <c r="P283" s="62"/>
      <c r="Q283" s="62"/>
      <c r="R283" s="62"/>
      <c r="S283" s="62"/>
      <c r="T283" s="62"/>
      <c r="U283" s="62"/>
      <c r="V283" s="62"/>
      <c r="W283" s="62"/>
      <c r="X283" s="62"/>
      <c r="Y283" s="62"/>
      <c r="Z283" s="62"/>
      <c r="AA283" s="62"/>
      <c r="AB283" s="62"/>
      <c r="AC283" s="62"/>
      <c r="AD283" s="62"/>
      <c r="AE283" s="89"/>
      <c r="AF283" s="89"/>
      <c r="AG283" s="89"/>
      <c r="AH283" s="89"/>
      <c r="AI283" s="89"/>
      <c r="AJ283" s="89"/>
      <c r="AK283" s="89"/>
      <c r="AL283" s="89"/>
      <c r="AM283" s="89"/>
      <c r="AN283" s="89"/>
      <c r="AO283" s="89"/>
      <c r="AP283" s="89"/>
      <c r="AQ283" s="89"/>
      <c r="AR283" s="89"/>
      <c r="AS283" s="89"/>
      <c r="AT283" s="89"/>
      <c r="AU283" s="89"/>
      <c r="AV283" s="89"/>
      <c r="AW283" s="89"/>
      <c r="AX283" s="89"/>
      <c r="AY283" s="89"/>
      <c r="AZ283" s="89"/>
      <c r="BA283" s="89"/>
      <c r="BB283" s="89"/>
      <c r="BC283" s="89"/>
      <c r="BD283" s="89"/>
      <c r="BE283" s="89"/>
      <c r="BF283" s="89"/>
      <c r="BG283" s="89"/>
      <c r="BH283" s="89"/>
      <c r="BI283" s="89"/>
      <c r="BJ283" s="90"/>
      <c r="BK283" s="90"/>
      <c r="BL283" s="90"/>
      <c r="BM283" s="90"/>
      <c r="BN283" s="90"/>
      <c r="BO283" s="90"/>
      <c r="BP283" s="90"/>
      <c r="BQ283" s="90"/>
      <c r="BR283" s="90"/>
      <c r="BS283" s="90"/>
      <c r="BT283" s="90"/>
      <c r="BU283" s="90"/>
      <c r="BV283" s="90"/>
      <c r="BW283" s="90"/>
      <c r="BX283" s="90"/>
      <c r="BY283" s="90"/>
      <c r="BZ283" s="90"/>
      <c r="CA283" s="90"/>
      <c r="CB283" s="90"/>
      <c r="CC283" s="90"/>
      <c r="CD283" s="90"/>
      <c r="CE283" s="90"/>
      <c r="CF283" s="90"/>
      <c r="CG283" s="90"/>
      <c r="CH283" s="90"/>
      <c r="CI283" s="90"/>
      <c r="CJ283" s="90"/>
      <c r="CK283" s="90"/>
      <c r="CL283" s="90"/>
      <c r="CM283" s="90"/>
      <c r="CN283" s="90"/>
      <c r="CO283" s="91"/>
      <c r="CP283" s="91"/>
      <c r="CQ283" s="91"/>
      <c r="CR283" s="91"/>
      <c r="CS283" s="91"/>
      <c r="CT283" s="91"/>
      <c r="CU283" s="91"/>
      <c r="CV283" s="91"/>
      <c r="CW283" s="91"/>
      <c r="CX283" s="91"/>
      <c r="CY283" s="91"/>
      <c r="CZ283" s="91"/>
      <c r="DA283" s="91"/>
      <c r="DB283" s="91"/>
      <c r="DC283" s="91"/>
      <c r="DD283" s="91"/>
      <c r="DE283" s="91"/>
      <c r="DF283" s="91"/>
      <c r="DG283" s="91"/>
      <c r="DH283" s="91"/>
      <c r="DI283" s="91"/>
      <c r="DJ283" s="91"/>
      <c r="DK283" s="91"/>
      <c r="DL283" s="91"/>
      <c r="DM283" s="91"/>
      <c r="DN283" s="91"/>
      <c r="DO283" s="91"/>
      <c r="DP283" s="91"/>
      <c r="DQ283" s="91"/>
      <c r="DR283" s="91"/>
      <c r="DS283" s="91"/>
      <c r="DT283" s="91"/>
      <c r="DU283" s="92"/>
      <c r="DV283" s="92"/>
      <c r="DW283" s="92"/>
      <c r="DX283" s="92"/>
      <c r="DY283" s="92"/>
      <c r="DZ283" s="92"/>
      <c r="EA283" s="92"/>
      <c r="EB283" s="92"/>
      <c r="EC283" s="92"/>
      <c r="ED283" s="92"/>
      <c r="EE283" s="92"/>
      <c r="EF283" s="92"/>
      <c r="EG283" s="92"/>
      <c r="EH283" s="92"/>
      <c r="EI283" s="92"/>
      <c r="EJ283" s="92"/>
      <c r="EK283" s="92"/>
      <c r="EL283" s="92"/>
      <c r="EM283" s="92"/>
      <c r="EN283" s="92"/>
      <c r="EO283" s="92"/>
      <c r="EP283" s="92"/>
      <c r="EQ283" s="92"/>
      <c r="ER283" s="92"/>
      <c r="ES283" s="92"/>
      <c r="ET283" s="92"/>
      <c r="EU283" s="92"/>
      <c r="EV283" s="92"/>
      <c r="EW283" s="92"/>
      <c r="EX283" s="92"/>
      <c r="EY283" s="92"/>
      <c r="EZ283" s="92"/>
      <c r="FA283" s="88"/>
      <c r="FB283" s="88"/>
      <c r="FC283" s="88"/>
      <c r="FD283" s="88"/>
      <c r="FE283" s="88"/>
      <c r="FF283" s="88"/>
      <c r="FG283" s="88"/>
      <c r="FH283" s="88"/>
      <c r="FI283" s="88"/>
      <c r="FJ283" s="88"/>
      <c r="FK283" s="88"/>
      <c r="FL283" s="88"/>
      <c r="FM283" s="88"/>
      <c r="FN283" s="88"/>
      <c r="FO283" s="88"/>
      <c r="FP283" s="88"/>
      <c r="FQ283" s="88"/>
      <c r="FR283" s="88"/>
      <c r="FS283" s="88"/>
      <c r="FT283" s="88"/>
      <c r="FU283" s="88"/>
      <c r="FV283" s="88"/>
      <c r="FW283" s="88"/>
      <c r="FX283" s="88"/>
      <c r="FY283" s="88"/>
      <c r="FZ283" s="88"/>
      <c r="GA283" s="88"/>
      <c r="GB283" s="88"/>
      <c r="GC283" s="88"/>
      <c r="GD283" s="88"/>
      <c r="GE283" s="96"/>
      <c r="GF283" s="96"/>
      <c r="GG283" s="96"/>
      <c r="GH283" s="96"/>
      <c r="GI283" s="96"/>
      <c r="GJ283" s="96"/>
      <c r="GK283" s="96"/>
      <c r="GL283" s="96"/>
      <c r="GM283" s="96"/>
      <c r="GN283" s="96"/>
      <c r="GO283" s="96"/>
      <c r="GP283" s="96"/>
      <c r="GQ283" s="96"/>
      <c r="GR283" s="96"/>
      <c r="GS283" s="96"/>
      <c r="GT283" s="96"/>
      <c r="GU283" s="96"/>
      <c r="GV283" s="96"/>
      <c r="GW283" s="96"/>
      <c r="GX283" s="96"/>
      <c r="GY283" s="96"/>
      <c r="GZ283" s="96"/>
      <c r="HA283" s="96"/>
      <c r="HB283" s="96"/>
      <c r="HC283" s="96"/>
      <c r="HD283" s="96"/>
      <c r="HE283" s="96"/>
      <c r="HF283" s="96"/>
      <c r="HG283" s="96"/>
      <c r="HH283" s="96"/>
      <c r="IM283" s="90"/>
      <c r="IN283" s="90"/>
      <c r="IO283" s="90"/>
      <c r="IP283" s="90"/>
      <c r="IQ283" s="90"/>
      <c r="IR283" s="90"/>
      <c r="IS283" s="90"/>
      <c r="IT283" s="90"/>
      <c r="IU283" s="90"/>
      <c r="IV283" s="90"/>
      <c r="IW283" s="90"/>
      <c r="IX283" s="90"/>
      <c r="IY283" s="90"/>
      <c r="IZ283" s="90"/>
      <c r="JA283" s="90"/>
      <c r="JB283" s="90"/>
      <c r="JC283" s="90"/>
      <c r="JD283" s="90"/>
      <c r="JE283" s="90"/>
      <c r="JF283" s="90"/>
      <c r="JG283" s="90"/>
      <c r="JH283" s="90"/>
      <c r="JI283" s="90"/>
      <c r="JJ283" s="90"/>
      <c r="JK283" s="90"/>
      <c r="JL283" s="90"/>
      <c r="JM283" s="90"/>
      <c r="JN283" s="90"/>
      <c r="JO283" s="90"/>
      <c r="JP283" s="90"/>
    </row>
    <row r="284" spans="1:306" x14ac:dyDescent="0.25">
      <c r="A284" s="61">
        <v>4151</v>
      </c>
      <c r="B284" s="61" t="s">
        <v>297</v>
      </c>
      <c r="C284" s="61">
        <v>9036075</v>
      </c>
      <c r="D284" s="61">
        <v>925</v>
      </c>
      <c r="E284" s="61">
        <v>9768.73</v>
      </c>
      <c r="F284" s="61">
        <v>75</v>
      </c>
      <c r="G284" s="61">
        <v>9843.73</v>
      </c>
      <c r="H284" s="61">
        <v>902</v>
      </c>
      <c r="I284" s="61">
        <v>8879044</v>
      </c>
      <c r="J284" s="61">
        <v>0</v>
      </c>
      <c r="K284" s="61">
        <v>0</v>
      </c>
      <c r="L284" s="61">
        <v>0</v>
      </c>
      <c r="M284" s="61">
        <v>0</v>
      </c>
      <c r="N284" s="61">
        <v>0</v>
      </c>
      <c r="O284" s="61">
        <v>0</v>
      </c>
      <c r="P284" s="61">
        <v>350000</v>
      </c>
      <c r="Q284" s="61">
        <v>226406</v>
      </c>
      <c r="R284" s="61">
        <v>0</v>
      </c>
      <c r="S284" s="61">
        <v>9625106</v>
      </c>
      <c r="T284" s="61">
        <v>5481605</v>
      </c>
      <c r="U284" s="61">
        <v>4143501</v>
      </c>
      <c r="V284" s="61">
        <v>4143501</v>
      </c>
      <c r="W284" s="61">
        <v>951864</v>
      </c>
      <c r="X284" s="61">
        <v>2319</v>
      </c>
      <c r="Y284" s="61">
        <v>381495457</v>
      </c>
      <c r="Z284" s="61">
        <v>0</v>
      </c>
      <c r="AA284" s="61">
        <v>0</v>
      </c>
      <c r="AB284" s="61">
        <v>157031</v>
      </c>
      <c r="AC284" s="61">
        <v>0</v>
      </c>
      <c r="AD284" s="61">
        <v>12625</v>
      </c>
      <c r="AE284" s="94">
        <v>8879044</v>
      </c>
      <c r="AF284" s="94">
        <v>902</v>
      </c>
      <c r="AG284" s="94">
        <v>9843.73</v>
      </c>
      <c r="AH284" s="94">
        <v>0</v>
      </c>
      <c r="AI284" s="94">
        <v>9843.73</v>
      </c>
      <c r="AJ284" s="94">
        <v>879</v>
      </c>
      <c r="AK284" s="94">
        <v>8652639</v>
      </c>
      <c r="AL284" s="94">
        <v>0</v>
      </c>
      <c r="AM284" s="94">
        <v>0</v>
      </c>
      <c r="AN284" s="94">
        <v>0</v>
      </c>
      <c r="AO284" s="94">
        <v>0</v>
      </c>
      <c r="AP284" s="94">
        <v>0</v>
      </c>
      <c r="AQ284" s="94">
        <v>0</v>
      </c>
      <c r="AR284" s="94">
        <v>350000</v>
      </c>
      <c r="AS284" s="94">
        <v>226406</v>
      </c>
      <c r="AT284" s="94">
        <v>0</v>
      </c>
      <c r="AU284" s="94">
        <v>9556079</v>
      </c>
      <c r="AV284" s="94">
        <v>5481004</v>
      </c>
      <c r="AW284" s="94">
        <v>4075075</v>
      </c>
      <c r="AX284" s="94">
        <v>4075075</v>
      </c>
      <c r="AY284" s="94">
        <v>1139378</v>
      </c>
      <c r="AZ284" s="94">
        <v>1984</v>
      </c>
      <c r="BA284" s="94">
        <v>386289693</v>
      </c>
      <c r="BB284" s="94">
        <v>0</v>
      </c>
      <c r="BC284" s="94">
        <v>0</v>
      </c>
      <c r="BD284" s="94">
        <v>226405</v>
      </c>
      <c r="BE284" s="94">
        <v>16903</v>
      </c>
      <c r="BF284" s="94">
        <v>4976</v>
      </c>
      <c r="BG284" s="94">
        <v>78750</v>
      </c>
      <c r="BH284" s="94">
        <v>0</v>
      </c>
      <c r="BI284" s="94">
        <v>0</v>
      </c>
      <c r="BJ284" s="85">
        <v>8652639</v>
      </c>
      <c r="BK284" s="85">
        <v>879</v>
      </c>
      <c r="BL284" s="85">
        <v>9843.73</v>
      </c>
      <c r="BM284" s="85">
        <v>0</v>
      </c>
      <c r="BN284" s="85">
        <v>9843.73</v>
      </c>
      <c r="BO284" s="85">
        <v>859</v>
      </c>
      <c r="BP284" s="85">
        <v>8455764</v>
      </c>
      <c r="BQ284" s="85">
        <v>0</v>
      </c>
      <c r="BR284" s="85">
        <v>27721</v>
      </c>
      <c r="BS284" s="85">
        <v>0</v>
      </c>
      <c r="BT284" s="85">
        <v>0</v>
      </c>
      <c r="BU284" s="85">
        <v>0</v>
      </c>
      <c r="BV284" s="85">
        <v>0</v>
      </c>
      <c r="BW284" s="85">
        <v>350000</v>
      </c>
      <c r="BX284" s="85">
        <v>196875</v>
      </c>
      <c r="BY284" s="85">
        <v>0</v>
      </c>
      <c r="BZ284" s="85">
        <v>9268036</v>
      </c>
      <c r="CA284" s="85">
        <v>5637010</v>
      </c>
      <c r="CB284" s="85">
        <v>3631026</v>
      </c>
      <c r="CC284" s="85">
        <v>3621182</v>
      </c>
      <c r="CD284" s="85">
        <v>1241960</v>
      </c>
      <c r="CE284" s="85">
        <v>1312</v>
      </c>
      <c r="CF284" s="85">
        <v>397321023</v>
      </c>
      <c r="CG284" s="85">
        <v>9844</v>
      </c>
      <c r="CH284" s="85">
        <v>0</v>
      </c>
      <c r="CI284" s="85">
        <v>196875</v>
      </c>
      <c r="CJ284" s="85">
        <v>0</v>
      </c>
      <c r="CK284" s="85">
        <v>3540</v>
      </c>
      <c r="CL284" s="85">
        <v>37261</v>
      </c>
      <c r="CM284" s="85">
        <v>0</v>
      </c>
      <c r="CN284" s="85">
        <v>0</v>
      </c>
      <c r="CO284" s="91">
        <v>8483485</v>
      </c>
      <c r="CP284" s="91">
        <v>859</v>
      </c>
      <c r="CQ284" s="91">
        <v>9876</v>
      </c>
      <c r="CR284" s="91">
        <v>0</v>
      </c>
      <c r="CS284" s="91">
        <v>9876</v>
      </c>
      <c r="CT284" s="91">
        <v>835</v>
      </c>
      <c r="CU284" s="91">
        <v>8246460</v>
      </c>
      <c r="CV284" s="91">
        <v>0</v>
      </c>
      <c r="CW284" s="91">
        <v>9022</v>
      </c>
      <c r="CX284" s="91">
        <v>0</v>
      </c>
      <c r="CY284" s="91">
        <v>0</v>
      </c>
      <c r="CZ284" s="91">
        <v>0</v>
      </c>
      <c r="DA284" s="91">
        <v>0</v>
      </c>
      <c r="DB284" s="91">
        <v>350000</v>
      </c>
      <c r="DC284" s="91">
        <v>237024</v>
      </c>
      <c r="DD284" s="91">
        <v>0</v>
      </c>
      <c r="DE284" s="91">
        <v>9106634</v>
      </c>
      <c r="DF284" s="91">
        <v>5381571</v>
      </c>
      <c r="DG284" s="91">
        <v>3725063</v>
      </c>
      <c r="DH284" s="91">
        <v>3734939</v>
      </c>
      <c r="DI284" s="91">
        <v>1234964</v>
      </c>
      <c r="DJ284" s="91">
        <v>1331</v>
      </c>
      <c r="DK284" s="91">
        <v>406407446</v>
      </c>
      <c r="DL284" s="91">
        <v>0</v>
      </c>
      <c r="DM284" s="91">
        <v>9876</v>
      </c>
      <c r="DN284" s="91">
        <v>237025</v>
      </c>
      <c r="DO284" s="91">
        <v>0</v>
      </c>
      <c r="DP284" s="91">
        <v>11397</v>
      </c>
      <c r="DQ284" s="91">
        <v>15706</v>
      </c>
      <c r="DR284" s="91">
        <v>0</v>
      </c>
      <c r="DS284" s="91">
        <v>0</v>
      </c>
      <c r="DT284" s="91">
        <v>0</v>
      </c>
      <c r="DU284" s="92">
        <v>8255482</v>
      </c>
      <c r="DV284" s="92">
        <v>835</v>
      </c>
      <c r="DW284" s="92">
        <v>9886.7999999999993</v>
      </c>
      <c r="DX284" s="92">
        <v>0</v>
      </c>
      <c r="DY284" s="92">
        <v>9886.7999999999993</v>
      </c>
      <c r="DZ284" s="92">
        <v>829</v>
      </c>
      <c r="EA284" s="92">
        <v>8255482</v>
      </c>
      <c r="EB284" s="92">
        <v>0</v>
      </c>
      <c r="EC284" s="92">
        <v>0</v>
      </c>
      <c r="ED284" s="92">
        <v>0</v>
      </c>
      <c r="EE284" s="92">
        <v>0</v>
      </c>
      <c r="EF284" s="92">
        <v>0</v>
      </c>
      <c r="EG284" s="92">
        <v>0</v>
      </c>
      <c r="EH284" s="92">
        <v>350000</v>
      </c>
      <c r="EI284" s="92">
        <v>59321</v>
      </c>
      <c r="EJ284" s="92">
        <v>0</v>
      </c>
      <c r="EK284" s="92">
        <v>8689357</v>
      </c>
      <c r="EL284" s="92">
        <v>5296795</v>
      </c>
      <c r="EM284" s="92">
        <v>3392562</v>
      </c>
      <c r="EN284" s="92">
        <v>3392562</v>
      </c>
      <c r="EO284" s="92">
        <v>1576010</v>
      </c>
      <c r="EP284" s="92">
        <v>1364</v>
      </c>
      <c r="EQ284" s="92">
        <v>434512175</v>
      </c>
      <c r="ER284" s="92">
        <v>0</v>
      </c>
      <c r="ES284" s="92">
        <v>0</v>
      </c>
      <c r="ET284" s="92">
        <v>59325</v>
      </c>
      <c r="EU284" s="92">
        <v>0</v>
      </c>
      <c r="EV284" s="92">
        <v>0</v>
      </c>
      <c r="EW284" s="92">
        <v>24554</v>
      </c>
      <c r="EX284" s="92">
        <v>0</v>
      </c>
      <c r="EY284" s="92">
        <v>0</v>
      </c>
      <c r="EZ284" s="92">
        <v>0</v>
      </c>
      <c r="FA284" s="88">
        <v>8196157</v>
      </c>
      <c r="FB284" s="88">
        <v>829</v>
      </c>
      <c r="FC284" s="88">
        <v>9886.7999999999993</v>
      </c>
      <c r="FD284" s="88">
        <v>175</v>
      </c>
      <c r="FE284" s="88">
        <v>10061.799999999999</v>
      </c>
      <c r="FF284" s="88">
        <v>821</v>
      </c>
      <c r="FG284" s="88">
        <v>8260738</v>
      </c>
      <c r="FH284" s="88">
        <v>0</v>
      </c>
      <c r="FI284" s="88">
        <v>0</v>
      </c>
      <c r="FJ284" s="88">
        <v>0</v>
      </c>
      <c r="FK284" s="88">
        <v>0</v>
      </c>
      <c r="FL284" s="88">
        <v>0</v>
      </c>
      <c r="FM284" s="88">
        <v>0</v>
      </c>
      <c r="FN284" s="88">
        <v>350000</v>
      </c>
      <c r="FO284" s="88">
        <v>80494</v>
      </c>
      <c r="FP284" s="88">
        <v>0</v>
      </c>
      <c r="FQ284" s="88">
        <v>318</v>
      </c>
      <c r="FR284" s="88">
        <v>12716</v>
      </c>
      <c r="FS284" s="88">
        <v>0</v>
      </c>
      <c r="FT284" s="88">
        <v>0</v>
      </c>
      <c r="FU284" s="88">
        <v>8046</v>
      </c>
      <c r="FV284" s="88">
        <v>0</v>
      </c>
      <c r="FW284" s="88">
        <v>8712312</v>
      </c>
      <c r="FX284" s="88">
        <v>5434321</v>
      </c>
      <c r="FY284" s="88">
        <v>3277991</v>
      </c>
      <c r="FZ284" s="88">
        <v>3277991</v>
      </c>
      <c r="GA284" s="88">
        <v>1871750</v>
      </c>
      <c r="GB284" s="88">
        <v>450834273</v>
      </c>
      <c r="GC284" s="88">
        <v>0</v>
      </c>
      <c r="GD284" s="88">
        <v>0</v>
      </c>
      <c r="GE284" s="93">
        <v>8260738</v>
      </c>
      <c r="GF284" s="93">
        <v>821</v>
      </c>
      <c r="GG284" s="93">
        <v>10061.799999999999</v>
      </c>
      <c r="GH284" s="93">
        <v>179</v>
      </c>
      <c r="GI284" s="93">
        <v>10240.799999999999</v>
      </c>
      <c r="GJ284" s="93">
        <v>826</v>
      </c>
      <c r="GK284" s="93">
        <v>8458901</v>
      </c>
      <c r="GL284" s="93">
        <v>0</v>
      </c>
      <c r="GM284" s="93">
        <v>0</v>
      </c>
      <c r="GN284" s="93">
        <v>0</v>
      </c>
      <c r="GO284" s="93">
        <v>0</v>
      </c>
      <c r="GP284" s="93">
        <v>0</v>
      </c>
      <c r="GQ284" s="93">
        <v>0</v>
      </c>
      <c r="GR284" s="93">
        <v>825000</v>
      </c>
      <c r="GS284" s="93">
        <v>0</v>
      </c>
      <c r="GT284" s="93">
        <v>0</v>
      </c>
      <c r="GU284" s="93">
        <v>0</v>
      </c>
      <c r="GV284" s="93">
        <v>25181</v>
      </c>
      <c r="GW284" s="93">
        <v>0</v>
      </c>
      <c r="GX284" s="93">
        <v>0</v>
      </c>
      <c r="GY284" s="93">
        <v>75992</v>
      </c>
      <c r="GZ284" s="93">
        <v>0</v>
      </c>
      <c r="HA284" s="93">
        <v>9385074</v>
      </c>
      <c r="HB284" s="93">
        <v>5423335</v>
      </c>
      <c r="HC284" s="93">
        <v>3961739</v>
      </c>
      <c r="HD284" s="93">
        <v>3951498</v>
      </c>
      <c r="HE284" s="93">
        <v>1238700</v>
      </c>
      <c r="HF284" s="93">
        <v>479778243</v>
      </c>
      <c r="HG284" s="93">
        <v>10241</v>
      </c>
      <c r="HH284" s="93">
        <v>0</v>
      </c>
      <c r="HI284" s="65">
        <v>8458901</v>
      </c>
      <c r="HJ284" s="65">
        <v>826</v>
      </c>
      <c r="HK284" s="65">
        <v>10240.799999999999</v>
      </c>
      <c r="HL284" s="65">
        <v>0</v>
      </c>
      <c r="HM284" s="65">
        <v>10240.799999999999</v>
      </c>
      <c r="HN284" s="65">
        <v>830</v>
      </c>
      <c r="HO284" s="65">
        <v>8499864</v>
      </c>
      <c r="HP284" s="65">
        <v>0</v>
      </c>
      <c r="HQ284" s="65">
        <v>0</v>
      </c>
      <c r="HR284" s="65">
        <v>0</v>
      </c>
      <c r="HS284" s="65">
        <v>0</v>
      </c>
      <c r="HT284" s="65">
        <v>0</v>
      </c>
      <c r="HU284" s="65">
        <v>0</v>
      </c>
      <c r="HV284" s="65">
        <v>1025000</v>
      </c>
      <c r="HW284" s="65">
        <v>0</v>
      </c>
      <c r="HX284" s="65">
        <v>0</v>
      </c>
      <c r="HY284" s="65">
        <v>1059</v>
      </c>
      <c r="HZ284" s="65">
        <v>12977</v>
      </c>
      <c r="IA284" s="65">
        <v>0</v>
      </c>
      <c r="IB284" s="65">
        <v>0</v>
      </c>
      <c r="IC284" s="65">
        <v>84652</v>
      </c>
      <c r="ID284" s="65">
        <v>0</v>
      </c>
      <c r="IE284" s="65">
        <v>9623552</v>
      </c>
      <c r="IF284" s="65">
        <v>6457398</v>
      </c>
      <c r="IG284" s="65">
        <v>3166154</v>
      </c>
      <c r="IH284" s="65">
        <v>3166154</v>
      </c>
      <c r="II284" s="65">
        <v>1765890</v>
      </c>
      <c r="IJ284" s="65">
        <v>536814126</v>
      </c>
      <c r="IK284" s="65">
        <v>0</v>
      </c>
      <c r="IL284" s="65">
        <v>0</v>
      </c>
      <c r="IM284" s="90">
        <v>8499864</v>
      </c>
      <c r="IN284" s="90">
        <v>830</v>
      </c>
      <c r="IO284" s="90">
        <v>10240.799999999999</v>
      </c>
      <c r="IP284" s="90">
        <v>0</v>
      </c>
      <c r="IQ284" s="90">
        <v>10240.799999999999</v>
      </c>
      <c r="IR284" s="90">
        <v>858</v>
      </c>
      <c r="IS284" s="90">
        <v>8786606</v>
      </c>
      <c r="IT284" s="90">
        <v>0</v>
      </c>
      <c r="IU284" s="90">
        <v>0</v>
      </c>
      <c r="IV284" s="90">
        <v>0</v>
      </c>
      <c r="IW284" s="90">
        <v>0</v>
      </c>
      <c r="IX284" s="90">
        <v>0</v>
      </c>
      <c r="IY284" s="90">
        <v>0</v>
      </c>
      <c r="IZ284" s="90">
        <v>1150000</v>
      </c>
      <c r="JA284" s="90">
        <v>0</v>
      </c>
      <c r="JB284" s="90">
        <v>0</v>
      </c>
      <c r="JC284" s="90">
        <v>0</v>
      </c>
      <c r="JD284" s="90">
        <v>68263</v>
      </c>
      <c r="JE284" s="90">
        <v>0</v>
      </c>
      <c r="JF284" s="90">
        <v>0</v>
      </c>
      <c r="JG284" s="90">
        <v>123994</v>
      </c>
      <c r="JH284" s="90">
        <v>0</v>
      </c>
      <c r="JI284" s="90">
        <v>10128863</v>
      </c>
      <c r="JJ284" s="90">
        <v>6565842</v>
      </c>
      <c r="JK284" s="90">
        <v>3563021</v>
      </c>
      <c r="JL284" s="90">
        <v>3563021</v>
      </c>
      <c r="JM284" s="90">
        <v>2090137</v>
      </c>
      <c r="JN284" s="90">
        <v>629806241</v>
      </c>
      <c r="JO284" s="90">
        <v>0</v>
      </c>
      <c r="JP284" s="90">
        <v>0</v>
      </c>
      <c r="JQ284" s="100">
        <v>8786606</v>
      </c>
      <c r="JR284" s="100">
        <v>858</v>
      </c>
      <c r="JS284" s="100">
        <v>10240.799999999999</v>
      </c>
      <c r="JT284" s="100">
        <v>759.2</v>
      </c>
      <c r="JU284" s="100">
        <v>11000</v>
      </c>
      <c r="JV284" s="100">
        <v>880</v>
      </c>
      <c r="JW284" s="100">
        <v>9680000</v>
      </c>
      <c r="JX284" s="100">
        <v>0</v>
      </c>
      <c r="JY284" s="100">
        <v>0</v>
      </c>
      <c r="JZ284" s="100">
        <v>0</v>
      </c>
      <c r="KA284" s="100">
        <v>0</v>
      </c>
      <c r="KB284" s="100">
        <v>0</v>
      </c>
      <c r="KC284" s="100">
        <v>0</v>
      </c>
      <c r="KD284" s="100">
        <v>0</v>
      </c>
      <c r="KE284" s="100">
        <v>0</v>
      </c>
      <c r="KF284" s="100">
        <v>0</v>
      </c>
      <c r="KG284" s="100">
        <v>0</v>
      </c>
      <c r="KH284" s="100">
        <v>27049</v>
      </c>
      <c r="KI284" s="100">
        <v>0</v>
      </c>
      <c r="KJ284" s="100">
        <v>0</v>
      </c>
      <c r="KK284" s="100">
        <v>127566</v>
      </c>
      <c r="KL284" s="100">
        <v>0</v>
      </c>
      <c r="KM284" s="100">
        <v>9834615</v>
      </c>
      <c r="KN284" s="100">
        <v>7099739</v>
      </c>
      <c r="KO284" s="100">
        <v>2734876</v>
      </c>
      <c r="KP284" s="100">
        <v>2734876</v>
      </c>
      <c r="KQ284" s="100">
        <v>1101926</v>
      </c>
      <c r="KR284" s="100">
        <v>721365225</v>
      </c>
      <c r="KS284" s="100">
        <v>0</v>
      </c>
      <c r="KT284" s="100">
        <v>0</v>
      </c>
    </row>
    <row r="285" spans="1:306" x14ac:dyDescent="0.25">
      <c r="A285" s="61">
        <v>490</v>
      </c>
      <c r="B285" s="61" t="s">
        <v>298</v>
      </c>
      <c r="C285" s="61">
        <v>5004822</v>
      </c>
      <c r="D285" s="61">
        <v>437</v>
      </c>
      <c r="E285" s="61">
        <v>11452.68</v>
      </c>
      <c r="F285" s="61">
        <v>75</v>
      </c>
      <c r="G285" s="61">
        <v>11527.68</v>
      </c>
      <c r="H285" s="61">
        <v>437</v>
      </c>
      <c r="I285" s="61">
        <v>5037596</v>
      </c>
      <c r="J285" s="61">
        <v>0</v>
      </c>
      <c r="K285" s="61">
        <v>-8312</v>
      </c>
      <c r="L285" s="61">
        <v>0</v>
      </c>
      <c r="M285" s="61">
        <v>0</v>
      </c>
      <c r="N285" s="61">
        <v>0</v>
      </c>
      <c r="O285" s="61">
        <v>0</v>
      </c>
      <c r="P285" s="61">
        <v>0</v>
      </c>
      <c r="Q285" s="61">
        <v>0</v>
      </c>
      <c r="R285" s="61">
        <v>0</v>
      </c>
      <c r="S285" s="61">
        <v>5029284</v>
      </c>
      <c r="T285" s="61">
        <v>2332190</v>
      </c>
      <c r="U285" s="61">
        <v>2697094</v>
      </c>
      <c r="V285" s="61">
        <v>2697094</v>
      </c>
      <c r="W285" s="61">
        <v>0</v>
      </c>
      <c r="X285" s="61">
        <v>1047</v>
      </c>
      <c r="Y285" s="61">
        <v>216835495</v>
      </c>
      <c r="Z285" s="61">
        <v>0</v>
      </c>
      <c r="AA285" s="61">
        <v>0</v>
      </c>
      <c r="AB285" s="61">
        <v>0</v>
      </c>
      <c r="AC285" s="61">
        <v>0</v>
      </c>
      <c r="AD285" s="61">
        <v>0</v>
      </c>
      <c r="AE285" s="94">
        <v>5029284</v>
      </c>
      <c r="AF285" s="94">
        <v>437</v>
      </c>
      <c r="AG285" s="94">
        <v>11508.66</v>
      </c>
      <c r="AH285" s="94">
        <v>0</v>
      </c>
      <c r="AI285" s="94">
        <v>11508.66</v>
      </c>
      <c r="AJ285" s="94">
        <v>443</v>
      </c>
      <c r="AK285" s="94">
        <v>5098336</v>
      </c>
      <c r="AL285" s="94">
        <v>0</v>
      </c>
      <c r="AM285" s="94">
        <v>34017</v>
      </c>
      <c r="AN285" s="94">
        <v>0</v>
      </c>
      <c r="AO285" s="94">
        <v>0</v>
      </c>
      <c r="AP285" s="94">
        <v>0</v>
      </c>
      <c r="AQ285" s="94">
        <v>0</v>
      </c>
      <c r="AR285" s="94">
        <v>0</v>
      </c>
      <c r="AS285" s="94">
        <v>0</v>
      </c>
      <c r="AT285" s="94">
        <v>0</v>
      </c>
      <c r="AU285" s="94">
        <v>5135412</v>
      </c>
      <c r="AV285" s="94">
        <v>2535397</v>
      </c>
      <c r="AW285" s="94">
        <v>2600015</v>
      </c>
      <c r="AX285" s="94">
        <v>2600015</v>
      </c>
      <c r="AY285" s="94">
        <v>0</v>
      </c>
      <c r="AZ285" s="94">
        <v>1204</v>
      </c>
      <c r="BA285" s="94">
        <v>226605415</v>
      </c>
      <c r="BB285" s="94">
        <v>0</v>
      </c>
      <c r="BC285" s="94">
        <v>0</v>
      </c>
      <c r="BD285" s="94">
        <v>0</v>
      </c>
      <c r="BE285" s="94">
        <v>0</v>
      </c>
      <c r="BF285" s="94">
        <v>3059</v>
      </c>
      <c r="BG285" s="94">
        <v>0</v>
      </c>
      <c r="BH285" s="94">
        <v>0</v>
      </c>
      <c r="BI285" s="94">
        <v>0</v>
      </c>
      <c r="BJ285" s="85">
        <v>5132353</v>
      </c>
      <c r="BK285" s="85">
        <v>443</v>
      </c>
      <c r="BL285" s="85">
        <v>11585.45</v>
      </c>
      <c r="BM285" s="85">
        <v>0</v>
      </c>
      <c r="BN285" s="85">
        <v>11585.45</v>
      </c>
      <c r="BO285" s="85">
        <v>455</v>
      </c>
      <c r="BP285" s="85">
        <v>5271380</v>
      </c>
      <c r="BQ285" s="85">
        <v>0</v>
      </c>
      <c r="BR285" s="85">
        <v>0</v>
      </c>
      <c r="BS285" s="85">
        <v>0</v>
      </c>
      <c r="BT285" s="85">
        <v>0</v>
      </c>
      <c r="BU285" s="85">
        <v>0</v>
      </c>
      <c r="BV285" s="85">
        <v>0</v>
      </c>
      <c r="BW285" s="85">
        <v>0</v>
      </c>
      <c r="BX285" s="85">
        <v>0</v>
      </c>
      <c r="BY285" s="85">
        <v>0</v>
      </c>
      <c r="BZ285" s="85">
        <v>5271380</v>
      </c>
      <c r="CA285" s="85">
        <v>2654413</v>
      </c>
      <c r="CB285" s="85">
        <v>2616967</v>
      </c>
      <c r="CC285" s="85">
        <v>2605381</v>
      </c>
      <c r="CD285" s="85">
        <v>0</v>
      </c>
      <c r="CE285" s="85">
        <v>1298</v>
      </c>
      <c r="CF285" s="85">
        <v>228746429</v>
      </c>
      <c r="CG285" s="85">
        <v>11586</v>
      </c>
      <c r="CH285" s="85">
        <v>0</v>
      </c>
      <c r="CI285" s="85">
        <v>0</v>
      </c>
      <c r="CJ285" s="85">
        <v>0</v>
      </c>
      <c r="CK285" s="85">
        <v>0</v>
      </c>
      <c r="CL285" s="85">
        <v>0</v>
      </c>
      <c r="CM285" s="85">
        <v>0</v>
      </c>
      <c r="CN285" s="85">
        <v>0</v>
      </c>
      <c r="CO285" s="91">
        <v>5259794</v>
      </c>
      <c r="CP285" s="91">
        <v>455</v>
      </c>
      <c r="CQ285" s="91">
        <v>11559.99</v>
      </c>
      <c r="CR285" s="91">
        <v>0</v>
      </c>
      <c r="CS285" s="91">
        <v>11559.99</v>
      </c>
      <c r="CT285" s="91">
        <v>461</v>
      </c>
      <c r="CU285" s="91">
        <v>5329155</v>
      </c>
      <c r="CV285" s="91">
        <v>11586</v>
      </c>
      <c r="CW285" s="91">
        <v>0</v>
      </c>
      <c r="CX285" s="91">
        <v>0</v>
      </c>
      <c r="CY285" s="91">
        <v>0</v>
      </c>
      <c r="CZ285" s="91">
        <v>325000</v>
      </c>
      <c r="DA285" s="91">
        <v>0</v>
      </c>
      <c r="DB285" s="91">
        <v>0</v>
      </c>
      <c r="DC285" s="91">
        <v>0</v>
      </c>
      <c r="DD285" s="91">
        <v>0</v>
      </c>
      <c r="DE285" s="91">
        <v>5665741</v>
      </c>
      <c r="DF285" s="91">
        <v>2772145</v>
      </c>
      <c r="DG285" s="91">
        <v>2893596</v>
      </c>
      <c r="DH285" s="91">
        <v>2893596</v>
      </c>
      <c r="DI285" s="91">
        <v>0</v>
      </c>
      <c r="DJ285" s="91">
        <v>1317</v>
      </c>
      <c r="DK285" s="91">
        <v>237316713</v>
      </c>
      <c r="DL285" s="91">
        <v>0</v>
      </c>
      <c r="DM285" s="91">
        <v>0</v>
      </c>
      <c r="DN285" s="91">
        <v>0</v>
      </c>
      <c r="DO285" s="91">
        <v>0</v>
      </c>
      <c r="DP285" s="91">
        <v>0</v>
      </c>
      <c r="DQ285" s="91">
        <v>0</v>
      </c>
      <c r="DR285" s="91">
        <v>0</v>
      </c>
      <c r="DS285" s="91">
        <v>0</v>
      </c>
      <c r="DT285" s="91">
        <v>0</v>
      </c>
      <c r="DU285" s="92">
        <v>5665741</v>
      </c>
      <c r="DV285" s="92">
        <v>461</v>
      </c>
      <c r="DW285" s="92">
        <v>12290.11</v>
      </c>
      <c r="DX285" s="92">
        <v>0</v>
      </c>
      <c r="DY285" s="92">
        <v>12290.11</v>
      </c>
      <c r="DZ285" s="92">
        <v>448</v>
      </c>
      <c r="EA285" s="92">
        <v>5665741</v>
      </c>
      <c r="EB285" s="92">
        <v>0</v>
      </c>
      <c r="EC285" s="92">
        <v>0</v>
      </c>
      <c r="ED285" s="92">
        <v>0</v>
      </c>
      <c r="EE285" s="92">
        <v>0</v>
      </c>
      <c r="EF285" s="92">
        <v>0</v>
      </c>
      <c r="EG285" s="92">
        <v>0</v>
      </c>
      <c r="EH285" s="92">
        <v>0</v>
      </c>
      <c r="EI285" s="92">
        <v>159771</v>
      </c>
      <c r="EJ285" s="92">
        <v>0</v>
      </c>
      <c r="EK285" s="92">
        <v>5832567</v>
      </c>
      <c r="EL285" s="92">
        <v>2966118</v>
      </c>
      <c r="EM285" s="92">
        <v>2866449</v>
      </c>
      <c r="EN285" s="92">
        <v>2743548</v>
      </c>
      <c r="EO285" s="92">
        <v>127050</v>
      </c>
      <c r="EP285" s="92">
        <v>1349</v>
      </c>
      <c r="EQ285" s="92">
        <v>242908045</v>
      </c>
      <c r="ER285" s="92">
        <v>122901</v>
      </c>
      <c r="ES285" s="92">
        <v>0</v>
      </c>
      <c r="ET285" s="92">
        <v>159772</v>
      </c>
      <c r="EU285" s="92">
        <v>0</v>
      </c>
      <c r="EV285" s="92">
        <v>7055</v>
      </c>
      <c r="EW285" s="92">
        <v>0</v>
      </c>
      <c r="EX285" s="92">
        <v>0</v>
      </c>
      <c r="EY285" s="92">
        <v>0</v>
      </c>
      <c r="EZ285" s="92">
        <v>0</v>
      </c>
      <c r="FA285" s="88">
        <v>5505969</v>
      </c>
      <c r="FB285" s="88">
        <v>448</v>
      </c>
      <c r="FC285" s="88">
        <v>12290.11</v>
      </c>
      <c r="FD285" s="88">
        <v>175</v>
      </c>
      <c r="FE285" s="88">
        <v>12465.11</v>
      </c>
      <c r="FF285" s="88">
        <v>433</v>
      </c>
      <c r="FG285" s="88">
        <v>5397393</v>
      </c>
      <c r="FH285" s="88">
        <v>108576</v>
      </c>
      <c r="FI285" s="88">
        <v>0</v>
      </c>
      <c r="FJ285" s="88">
        <v>0</v>
      </c>
      <c r="FK285" s="88">
        <v>0</v>
      </c>
      <c r="FL285" s="88">
        <v>0</v>
      </c>
      <c r="FM285" s="88">
        <v>0</v>
      </c>
      <c r="FN285" s="88">
        <v>0</v>
      </c>
      <c r="FO285" s="88">
        <v>186977</v>
      </c>
      <c r="FP285" s="88">
        <v>0</v>
      </c>
      <c r="FQ285" s="88">
        <v>0</v>
      </c>
      <c r="FR285" s="88">
        <v>0</v>
      </c>
      <c r="FS285" s="88">
        <v>0</v>
      </c>
      <c r="FT285" s="88">
        <v>0</v>
      </c>
      <c r="FU285" s="88">
        <v>0</v>
      </c>
      <c r="FV285" s="88">
        <v>0</v>
      </c>
      <c r="FW285" s="88">
        <v>5692946</v>
      </c>
      <c r="FX285" s="88">
        <v>2620002</v>
      </c>
      <c r="FY285" s="88">
        <v>3072944</v>
      </c>
      <c r="FZ285" s="88">
        <v>3060479</v>
      </c>
      <c r="GA285" s="88">
        <v>45000</v>
      </c>
      <c r="GB285" s="88">
        <v>255063865</v>
      </c>
      <c r="GC285" s="88">
        <v>12465</v>
      </c>
      <c r="GD285" s="88">
        <v>0</v>
      </c>
      <c r="GE285" s="93">
        <v>5397393</v>
      </c>
      <c r="GF285" s="93">
        <v>433</v>
      </c>
      <c r="GG285" s="93">
        <v>12465.11</v>
      </c>
      <c r="GH285" s="93">
        <v>179</v>
      </c>
      <c r="GI285" s="93">
        <v>12644.11</v>
      </c>
      <c r="GJ285" s="93">
        <v>417</v>
      </c>
      <c r="GK285" s="93">
        <v>5272594</v>
      </c>
      <c r="GL285" s="93">
        <v>124799</v>
      </c>
      <c r="GM285" s="93">
        <v>0</v>
      </c>
      <c r="GN285" s="93">
        <v>0</v>
      </c>
      <c r="GO285" s="93">
        <v>0</v>
      </c>
      <c r="GP285" s="93">
        <v>0</v>
      </c>
      <c r="GQ285" s="93">
        <v>0</v>
      </c>
      <c r="GR285" s="93">
        <v>0</v>
      </c>
      <c r="GS285" s="93">
        <v>202306</v>
      </c>
      <c r="GT285" s="93">
        <v>0</v>
      </c>
      <c r="GU285" s="93">
        <v>0</v>
      </c>
      <c r="GV285" s="93">
        <v>0</v>
      </c>
      <c r="GW285" s="93">
        <v>0</v>
      </c>
      <c r="GX285" s="93">
        <v>0</v>
      </c>
      <c r="GY285" s="93">
        <v>0</v>
      </c>
      <c r="GZ285" s="93">
        <v>0</v>
      </c>
      <c r="HA285" s="93">
        <v>5599699</v>
      </c>
      <c r="HB285" s="93">
        <v>2631024</v>
      </c>
      <c r="HC285" s="93">
        <v>2968675</v>
      </c>
      <c r="HD285" s="93">
        <v>2968675</v>
      </c>
      <c r="HE285" s="93">
        <v>38000</v>
      </c>
      <c r="HF285" s="93">
        <v>268847307</v>
      </c>
      <c r="HG285" s="93">
        <v>0</v>
      </c>
      <c r="HH285" s="93">
        <v>0</v>
      </c>
      <c r="HI285" s="65">
        <v>5272594</v>
      </c>
      <c r="HJ285" s="65">
        <v>417</v>
      </c>
      <c r="HK285" s="65">
        <v>12644.11</v>
      </c>
      <c r="HL285" s="65">
        <v>0</v>
      </c>
      <c r="HM285" s="65">
        <v>12644.11</v>
      </c>
      <c r="HN285" s="65">
        <v>423</v>
      </c>
      <c r="HO285" s="65">
        <v>5348459</v>
      </c>
      <c r="HP285" s="65">
        <v>0</v>
      </c>
      <c r="HQ285" s="65">
        <v>0</v>
      </c>
      <c r="HR285" s="65">
        <v>0</v>
      </c>
      <c r="HS285" s="65">
        <v>0</v>
      </c>
      <c r="HT285" s="65">
        <v>0</v>
      </c>
      <c r="HU285" s="65">
        <v>490000</v>
      </c>
      <c r="HV285" s="65">
        <v>0</v>
      </c>
      <c r="HW285" s="65">
        <v>0</v>
      </c>
      <c r="HX285" s="65">
        <v>0</v>
      </c>
      <c r="HY285" s="65">
        <v>0</v>
      </c>
      <c r="HZ285" s="65">
        <v>11646</v>
      </c>
      <c r="IA285" s="65">
        <v>0</v>
      </c>
      <c r="IB285" s="65">
        <v>0</v>
      </c>
      <c r="IC285" s="65">
        <v>0</v>
      </c>
      <c r="ID285" s="65">
        <v>0</v>
      </c>
      <c r="IE285" s="65">
        <v>5850105</v>
      </c>
      <c r="IF285" s="65">
        <v>2920169</v>
      </c>
      <c r="IG285" s="65">
        <v>2929936</v>
      </c>
      <c r="IH285" s="65">
        <v>2929936</v>
      </c>
      <c r="II285" s="65">
        <v>80000</v>
      </c>
      <c r="IJ285" s="65">
        <v>297626112</v>
      </c>
      <c r="IK285" s="65">
        <v>0</v>
      </c>
      <c r="IL285" s="65">
        <v>0</v>
      </c>
      <c r="IM285" s="90">
        <v>5838459</v>
      </c>
      <c r="IN285" s="90">
        <v>423</v>
      </c>
      <c r="IO285" s="90">
        <v>13802.5</v>
      </c>
      <c r="IP285" s="90">
        <v>0</v>
      </c>
      <c r="IQ285" s="90">
        <v>13802.5</v>
      </c>
      <c r="IR285" s="90">
        <v>426</v>
      </c>
      <c r="IS285" s="90">
        <v>5879865</v>
      </c>
      <c r="IT285" s="90">
        <v>0</v>
      </c>
      <c r="IU285" s="90">
        <v>0</v>
      </c>
      <c r="IV285" s="90">
        <v>4145</v>
      </c>
      <c r="IW285" s="90">
        <v>0</v>
      </c>
      <c r="IX285" s="90">
        <v>0</v>
      </c>
      <c r="IY285" s="90">
        <v>0</v>
      </c>
      <c r="IZ285" s="90">
        <v>0</v>
      </c>
      <c r="JA285" s="90">
        <v>0</v>
      </c>
      <c r="JB285" s="90">
        <v>0</v>
      </c>
      <c r="JC285" s="90">
        <v>0</v>
      </c>
      <c r="JD285" s="90">
        <v>0</v>
      </c>
      <c r="JE285" s="90">
        <v>0</v>
      </c>
      <c r="JF285" s="90">
        <v>0</v>
      </c>
      <c r="JG285" s="90">
        <v>0</v>
      </c>
      <c r="JH285" s="90">
        <v>0</v>
      </c>
      <c r="JI285" s="90">
        <v>5884010</v>
      </c>
      <c r="JJ285" s="90">
        <v>3091035</v>
      </c>
      <c r="JK285" s="90">
        <v>2792975</v>
      </c>
      <c r="JL285" s="90">
        <v>2788830</v>
      </c>
      <c r="JM285" s="90">
        <v>80000</v>
      </c>
      <c r="JN285" s="90">
        <v>347347437</v>
      </c>
      <c r="JO285" s="90">
        <v>4145</v>
      </c>
      <c r="JP285" s="90">
        <v>0</v>
      </c>
      <c r="JQ285" s="100">
        <v>5879865</v>
      </c>
      <c r="JR285" s="100">
        <v>426</v>
      </c>
      <c r="JS285" s="100">
        <v>13802.5</v>
      </c>
      <c r="JT285" s="100">
        <v>325</v>
      </c>
      <c r="JU285" s="100">
        <v>14127.5</v>
      </c>
      <c r="JV285" s="100">
        <v>433</v>
      </c>
      <c r="JW285" s="100">
        <v>6117208</v>
      </c>
      <c r="JX285" s="100">
        <v>0</v>
      </c>
      <c r="JY285" s="100">
        <v>4145</v>
      </c>
      <c r="JZ285" s="100">
        <v>0</v>
      </c>
      <c r="KA285" s="100">
        <v>0</v>
      </c>
      <c r="KB285" s="100">
        <v>0</v>
      </c>
      <c r="KC285" s="100">
        <v>0</v>
      </c>
      <c r="KD285" s="100">
        <v>0</v>
      </c>
      <c r="KE285" s="100">
        <v>0</v>
      </c>
      <c r="KF285" s="100">
        <v>0</v>
      </c>
      <c r="KG285" s="100">
        <v>671</v>
      </c>
      <c r="KH285" s="100">
        <v>19418</v>
      </c>
      <c r="KI285" s="100">
        <v>0</v>
      </c>
      <c r="KJ285" s="100">
        <v>0</v>
      </c>
      <c r="KK285" s="100">
        <v>0</v>
      </c>
      <c r="KL285" s="100">
        <v>0</v>
      </c>
      <c r="KM285" s="100">
        <v>6141442</v>
      </c>
      <c r="KN285" s="100">
        <v>2997026</v>
      </c>
      <c r="KO285" s="100">
        <v>3144416</v>
      </c>
      <c r="KP285" s="100">
        <v>3144416</v>
      </c>
      <c r="KQ285" s="100">
        <v>977890</v>
      </c>
      <c r="KR285" s="100">
        <v>382871451</v>
      </c>
      <c r="KS285" s="100">
        <v>0</v>
      </c>
      <c r="KT285" s="100">
        <v>0</v>
      </c>
    </row>
    <row r="286" spans="1:306" x14ac:dyDescent="0.25">
      <c r="A286" s="61">
        <v>4270</v>
      </c>
      <c r="B286" s="61" t="s">
        <v>299</v>
      </c>
      <c r="C286" s="61">
        <v>3278721</v>
      </c>
      <c r="D286" s="61">
        <v>237</v>
      </c>
      <c r="E286" s="61">
        <v>13834.27</v>
      </c>
      <c r="F286" s="61">
        <v>75</v>
      </c>
      <c r="G286" s="61">
        <v>13909.27</v>
      </c>
      <c r="H286" s="61">
        <v>241</v>
      </c>
      <c r="I286" s="61">
        <v>3352134</v>
      </c>
      <c r="J286" s="61">
        <v>0</v>
      </c>
      <c r="K286" s="61">
        <v>10936</v>
      </c>
      <c r="L286" s="61">
        <v>0</v>
      </c>
      <c r="M286" s="61">
        <v>0</v>
      </c>
      <c r="N286" s="61">
        <v>0</v>
      </c>
      <c r="O286" s="61">
        <v>0</v>
      </c>
      <c r="P286" s="61">
        <v>0</v>
      </c>
      <c r="Q286" s="61">
        <v>0</v>
      </c>
      <c r="R286" s="61">
        <v>0</v>
      </c>
      <c r="S286" s="61">
        <v>3363070</v>
      </c>
      <c r="T286" s="61">
        <v>395101</v>
      </c>
      <c r="U286" s="61">
        <v>2967969</v>
      </c>
      <c r="V286" s="61">
        <v>2967969</v>
      </c>
      <c r="W286" s="61">
        <v>90207</v>
      </c>
      <c r="X286" s="61">
        <v>268</v>
      </c>
      <c r="Y286" s="61">
        <v>208703677</v>
      </c>
      <c r="Z286" s="61">
        <v>0</v>
      </c>
      <c r="AA286" s="61">
        <v>0</v>
      </c>
      <c r="AB286" s="61">
        <v>0</v>
      </c>
      <c r="AC286" s="61">
        <v>0</v>
      </c>
      <c r="AD286" s="61">
        <v>0</v>
      </c>
      <c r="AE286" s="94">
        <v>3363070</v>
      </c>
      <c r="AF286" s="94">
        <v>241</v>
      </c>
      <c r="AG286" s="94">
        <v>13954.65</v>
      </c>
      <c r="AH286" s="94">
        <v>0</v>
      </c>
      <c r="AI286" s="94">
        <v>13954.65</v>
      </c>
      <c r="AJ286" s="94">
        <v>243</v>
      </c>
      <c r="AK286" s="94">
        <v>3390980</v>
      </c>
      <c r="AL286" s="94">
        <v>0</v>
      </c>
      <c r="AM286" s="94">
        <v>0</v>
      </c>
      <c r="AN286" s="94">
        <v>0</v>
      </c>
      <c r="AO286" s="94">
        <v>0</v>
      </c>
      <c r="AP286" s="94">
        <v>0</v>
      </c>
      <c r="AQ286" s="94">
        <v>0</v>
      </c>
      <c r="AR286" s="94">
        <v>0</v>
      </c>
      <c r="AS286" s="94">
        <v>0</v>
      </c>
      <c r="AT286" s="94">
        <v>0</v>
      </c>
      <c r="AU286" s="94">
        <v>3390980</v>
      </c>
      <c r="AV286" s="94">
        <v>335588</v>
      </c>
      <c r="AW286" s="94">
        <v>3055392</v>
      </c>
      <c r="AX286" s="94">
        <v>3055392</v>
      </c>
      <c r="AY286" s="94">
        <v>10000</v>
      </c>
      <c r="AZ286" s="94">
        <v>233</v>
      </c>
      <c r="BA286" s="94">
        <v>214351560</v>
      </c>
      <c r="BB286" s="94">
        <v>0</v>
      </c>
      <c r="BC286" s="94">
        <v>0</v>
      </c>
      <c r="BD286" s="94">
        <v>0</v>
      </c>
      <c r="BE286" s="94">
        <v>0</v>
      </c>
      <c r="BF286" s="94">
        <v>0</v>
      </c>
      <c r="BG286" s="94">
        <v>0</v>
      </c>
      <c r="BH286" s="94">
        <v>0</v>
      </c>
      <c r="BI286" s="94">
        <v>0</v>
      </c>
      <c r="BJ286" s="85">
        <v>3390980</v>
      </c>
      <c r="BK286" s="85">
        <v>243</v>
      </c>
      <c r="BL286" s="85">
        <v>13954.65</v>
      </c>
      <c r="BM286" s="85">
        <v>0</v>
      </c>
      <c r="BN286" s="85">
        <v>13954.65</v>
      </c>
      <c r="BO286" s="85">
        <v>244</v>
      </c>
      <c r="BP286" s="85">
        <v>3404935</v>
      </c>
      <c r="BQ286" s="85">
        <v>0</v>
      </c>
      <c r="BR286" s="85">
        <v>54058</v>
      </c>
      <c r="BS286" s="85">
        <v>0</v>
      </c>
      <c r="BT286" s="85">
        <v>0</v>
      </c>
      <c r="BU286" s="85">
        <v>0</v>
      </c>
      <c r="BV286" s="85">
        <v>0</v>
      </c>
      <c r="BW286" s="85">
        <v>0</v>
      </c>
      <c r="BX286" s="85">
        <v>0</v>
      </c>
      <c r="BY286" s="85">
        <v>0</v>
      </c>
      <c r="BZ286" s="85">
        <v>3458993</v>
      </c>
      <c r="CA286" s="85">
        <v>285970</v>
      </c>
      <c r="CB286" s="85">
        <v>3173023</v>
      </c>
      <c r="CC286" s="85">
        <v>3173023</v>
      </c>
      <c r="CD286" s="85">
        <v>16000</v>
      </c>
      <c r="CE286" s="85">
        <v>701</v>
      </c>
      <c r="CF286" s="85">
        <v>222767429</v>
      </c>
      <c r="CG286" s="85">
        <v>0</v>
      </c>
      <c r="CH286" s="85">
        <v>0</v>
      </c>
      <c r="CI286" s="85">
        <v>0</v>
      </c>
      <c r="CJ286" s="85">
        <v>0</v>
      </c>
      <c r="CK286" s="85">
        <v>0</v>
      </c>
      <c r="CL286" s="85">
        <v>0</v>
      </c>
      <c r="CM286" s="85">
        <v>0</v>
      </c>
      <c r="CN286" s="85">
        <v>0</v>
      </c>
      <c r="CO286" s="91">
        <v>3458993</v>
      </c>
      <c r="CP286" s="91">
        <v>244</v>
      </c>
      <c r="CQ286" s="91">
        <v>14176.2</v>
      </c>
      <c r="CR286" s="91">
        <v>0</v>
      </c>
      <c r="CS286" s="91">
        <v>14176.2</v>
      </c>
      <c r="CT286" s="91">
        <v>244</v>
      </c>
      <c r="CU286" s="91">
        <v>3458993</v>
      </c>
      <c r="CV286" s="91">
        <v>0</v>
      </c>
      <c r="CW286" s="91">
        <v>0</v>
      </c>
      <c r="CX286" s="91">
        <v>0</v>
      </c>
      <c r="CY286" s="91">
        <v>0</v>
      </c>
      <c r="CZ286" s="91">
        <v>0</v>
      </c>
      <c r="DA286" s="91">
        <v>0</v>
      </c>
      <c r="DB286" s="91">
        <v>0</v>
      </c>
      <c r="DC286" s="91">
        <v>0</v>
      </c>
      <c r="DD286" s="91">
        <v>0</v>
      </c>
      <c r="DE286" s="91">
        <v>3466491</v>
      </c>
      <c r="DF286" s="91">
        <v>242879</v>
      </c>
      <c r="DG286" s="91">
        <v>3223612</v>
      </c>
      <c r="DH286" s="91">
        <v>3223612</v>
      </c>
      <c r="DI286" s="91">
        <v>15000</v>
      </c>
      <c r="DJ286" s="91">
        <v>711</v>
      </c>
      <c r="DK286" s="91">
        <v>229425988</v>
      </c>
      <c r="DL286" s="91">
        <v>0</v>
      </c>
      <c r="DM286" s="91">
        <v>0</v>
      </c>
      <c r="DN286" s="91">
        <v>0</v>
      </c>
      <c r="DO286" s="91">
        <v>0</v>
      </c>
      <c r="DP286" s="91">
        <v>7498</v>
      </c>
      <c r="DQ286" s="91">
        <v>0</v>
      </c>
      <c r="DR286" s="91">
        <v>0</v>
      </c>
      <c r="DS286" s="91">
        <v>0</v>
      </c>
      <c r="DT286" s="91">
        <v>0</v>
      </c>
      <c r="DU286" s="92">
        <v>3458993</v>
      </c>
      <c r="DV286" s="92">
        <v>244</v>
      </c>
      <c r="DW286" s="92">
        <v>14176.2</v>
      </c>
      <c r="DX286" s="92">
        <v>0</v>
      </c>
      <c r="DY286" s="92">
        <v>14176.2</v>
      </c>
      <c r="DZ286" s="92">
        <v>242</v>
      </c>
      <c r="EA286" s="92">
        <v>3458993</v>
      </c>
      <c r="EB286" s="92">
        <v>0</v>
      </c>
      <c r="EC286" s="92">
        <v>0</v>
      </c>
      <c r="ED286" s="92">
        <v>0</v>
      </c>
      <c r="EE286" s="92">
        <v>0</v>
      </c>
      <c r="EF286" s="92">
        <v>0</v>
      </c>
      <c r="EG286" s="92">
        <v>0</v>
      </c>
      <c r="EH286" s="92">
        <v>0</v>
      </c>
      <c r="EI286" s="92">
        <v>28352</v>
      </c>
      <c r="EJ286" s="92">
        <v>0</v>
      </c>
      <c r="EK286" s="92">
        <v>3487724</v>
      </c>
      <c r="EL286" s="92">
        <v>210513</v>
      </c>
      <c r="EM286" s="92">
        <v>3277211</v>
      </c>
      <c r="EN286" s="92">
        <v>3277211</v>
      </c>
      <c r="EO286" s="92">
        <v>15000</v>
      </c>
      <c r="EP286" s="92">
        <v>729</v>
      </c>
      <c r="EQ286" s="92">
        <v>246160407</v>
      </c>
      <c r="ER286" s="92">
        <v>0</v>
      </c>
      <c r="ES286" s="92">
        <v>0</v>
      </c>
      <c r="ET286" s="92">
        <v>28353</v>
      </c>
      <c r="EU286" s="92">
        <v>379</v>
      </c>
      <c r="EV286" s="92">
        <v>0</v>
      </c>
      <c r="EW286" s="92">
        <v>0</v>
      </c>
      <c r="EX286" s="92">
        <v>0</v>
      </c>
      <c r="EY286" s="92">
        <v>0</v>
      </c>
      <c r="EZ286" s="92">
        <v>0</v>
      </c>
      <c r="FA286" s="88">
        <v>3430640</v>
      </c>
      <c r="FB286" s="88">
        <v>242</v>
      </c>
      <c r="FC286" s="88">
        <v>14176.2</v>
      </c>
      <c r="FD286" s="88">
        <v>175</v>
      </c>
      <c r="FE286" s="88">
        <v>14351.2</v>
      </c>
      <c r="FF286" s="88">
        <v>247</v>
      </c>
      <c r="FG286" s="88">
        <v>3544746</v>
      </c>
      <c r="FH286" s="88">
        <v>0</v>
      </c>
      <c r="FI286" s="88">
        <v>0</v>
      </c>
      <c r="FJ286" s="88">
        <v>132934</v>
      </c>
      <c r="FK286" s="88">
        <v>0</v>
      </c>
      <c r="FL286" s="88">
        <v>0</v>
      </c>
      <c r="FM286" s="88">
        <v>0</v>
      </c>
      <c r="FN286" s="88">
        <v>0</v>
      </c>
      <c r="FO286" s="88">
        <v>0</v>
      </c>
      <c r="FP286" s="88">
        <v>0</v>
      </c>
      <c r="FQ286" s="88">
        <v>0</v>
      </c>
      <c r="FR286" s="88">
        <v>0</v>
      </c>
      <c r="FS286" s="88">
        <v>0</v>
      </c>
      <c r="FT286" s="88">
        <v>0</v>
      </c>
      <c r="FU286" s="88">
        <v>0</v>
      </c>
      <c r="FV286" s="88">
        <v>0</v>
      </c>
      <c r="FW286" s="88">
        <v>3677680</v>
      </c>
      <c r="FX286" s="88">
        <v>189775</v>
      </c>
      <c r="FY286" s="88">
        <v>3487905</v>
      </c>
      <c r="FZ286" s="88">
        <v>3487905</v>
      </c>
      <c r="GA286" s="88">
        <v>18000</v>
      </c>
      <c r="GB286" s="88">
        <v>253671399</v>
      </c>
      <c r="GC286" s="88">
        <v>0</v>
      </c>
      <c r="GD286" s="88">
        <v>0</v>
      </c>
      <c r="GE286" s="93">
        <v>3677680</v>
      </c>
      <c r="GF286" s="93">
        <v>247</v>
      </c>
      <c r="GG286" s="93">
        <v>14889.39</v>
      </c>
      <c r="GH286" s="93">
        <v>179</v>
      </c>
      <c r="GI286" s="93">
        <v>15068.39</v>
      </c>
      <c r="GJ286" s="93">
        <v>245</v>
      </c>
      <c r="GK286" s="93">
        <v>3691756</v>
      </c>
      <c r="GL286" s="93">
        <v>0</v>
      </c>
      <c r="GM286" s="93">
        <v>0</v>
      </c>
      <c r="GN286" s="93">
        <v>0</v>
      </c>
      <c r="GO286" s="93">
        <v>0</v>
      </c>
      <c r="GP286" s="93">
        <v>0</v>
      </c>
      <c r="GQ286" s="93">
        <v>0</v>
      </c>
      <c r="GR286" s="93">
        <v>0</v>
      </c>
      <c r="GS286" s="93">
        <v>30137</v>
      </c>
      <c r="GT286" s="93">
        <v>0</v>
      </c>
      <c r="GU286" s="93">
        <v>0</v>
      </c>
      <c r="GV286" s="93">
        <v>0</v>
      </c>
      <c r="GW286" s="93">
        <v>0</v>
      </c>
      <c r="GX286" s="93">
        <v>0</v>
      </c>
      <c r="GY286" s="93">
        <v>0</v>
      </c>
      <c r="GZ286" s="93">
        <v>0</v>
      </c>
      <c r="HA286" s="93">
        <v>3721893</v>
      </c>
      <c r="HB286" s="93">
        <v>572269</v>
      </c>
      <c r="HC286" s="93">
        <v>3149624</v>
      </c>
      <c r="HD286" s="93">
        <v>3149624</v>
      </c>
      <c r="HE286" s="93">
        <v>18000</v>
      </c>
      <c r="HF286" s="93">
        <v>264489215</v>
      </c>
      <c r="HG286" s="93">
        <v>0</v>
      </c>
      <c r="HH286" s="93">
        <v>0</v>
      </c>
      <c r="HI286" s="65">
        <v>3691756</v>
      </c>
      <c r="HJ286" s="65">
        <v>245</v>
      </c>
      <c r="HK286" s="65">
        <v>15068.39</v>
      </c>
      <c r="HL286" s="65">
        <v>0</v>
      </c>
      <c r="HM286" s="65">
        <v>15068.39</v>
      </c>
      <c r="HN286" s="65">
        <v>245</v>
      </c>
      <c r="HO286" s="65">
        <v>3691756</v>
      </c>
      <c r="HP286" s="65">
        <v>0</v>
      </c>
      <c r="HQ286" s="65">
        <v>0</v>
      </c>
      <c r="HR286" s="65">
        <v>0</v>
      </c>
      <c r="HS286" s="65">
        <v>0</v>
      </c>
      <c r="HT286" s="65">
        <v>0</v>
      </c>
      <c r="HU286" s="65">
        <v>0</v>
      </c>
      <c r="HV286" s="65">
        <v>0</v>
      </c>
      <c r="HW286" s="65">
        <v>0</v>
      </c>
      <c r="HX286" s="65">
        <v>0</v>
      </c>
      <c r="HY286" s="65">
        <v>0</v>
      </c>
      <c r="HZ286" s="65">
        <v>0</v>
      </c>
      <c r="IA286" s="65">
        <v>0</v>
      </c>
      <c r="IB286" s="65">
        <v>0</v>
      </c>
      <c r="IC286" s="65">
        <v>0</v>
      </c>
      <c r="ID286" s="65">
        <v>0</v>
      </c>
      <c r="IE286" s="65">
        <v>3691756</v>
      </c>
      <c r="IF286" s="65">
        <v>495734</v>
      </c>
      <c r="IG286" s="65">
        <v>3196022</v>
      </c>
      <c r="IH286" s="65">
        <v>3226158</v>
      </c>
      <c r="II286" s="65">
        <v>22000</v>
      </c>
      <c r="IJ286" s="65">
        <v>280851572</v>
      </c>
      <c r="IK286" s="65">
        <v>0</v>
      </c>
      <c r="IL286" s="65">
        <v>30136</v>
      </c>
      <c r="IM286" s="90">
        <v>3691756</v>
      </c>
      <c r="IN286" s="90">
        <v>245</v>
      </c>
      <c r="IO286" s="90">
        <v>15068.39</v>
      </c>
      <c r="IP286" s="90">
        <v>0</v>
      </c>
      <c r="IQ286" s="90">
        <v>15068.39</v>
      </c>
      <c r="IR286" s="90">
        <v>240</v>
      </c>
      <c r="IS286" s="90">
        <v>3616414</v>
      </c>
      <c r="IT286" s="90">
        <v>75342</v>
      </c>
      <c r="IU286" s="90">
        <v>0</v>
      </c>
      <c r="IV286" s="90">
        <v>0</v>
      </c>
      <c r="IW286" s="90">
        <v>0</v>
      </c>
      <c r="IX286" s="90">
        <v>0</v>
      </c>
      <c r="IY286" s="90">
        <v>0</v>
      </c>
      <c r="IZ286" s="90">
        <v>0</v>
      </c>
      <c r="JA286" s="90">
        <v>75342</v>
      </c>
      <c r="JB286" s="90">
        <v>0</v>
      </c>
      <c r="JC286" s="90">
        <v>0</v>
      </c>
      <c r="JD286" s="90">
        <v>8796</v>
      </c>
      <c r="JE286" s="90">
        <v>0</v>
      </c>
      <c r="JF286" s="90">
        <v>0</v>
      </c>
      <c r="JG286" s="90">
        <v>0</v>
      </c>
      <c r="JH286" s="90">
        <v>0</v>
      </c>
      <c r="JI286" s="90">
        <v>3775894</v>
      </c>
      <c r="JJ286" s="90">
        <v>444565</v>
      </c>
      <c r="JK286" s="90">
        <v>3331329</v>
      </c>
      <c r="JL286" s="90">
        <v>3331329</v>
      </c>
      <c r="JM286" s="90">
        <v>10000</v>
      </c>
      <c r="JN286" s="90">
        <v>314090546</v>
      </c>
      <c r="JO286" s="90">
        <v>0</v>
      </c>
      <c r="JP286" s="90">
        <v>0</v>
      </c>
      <c r="JQ286" s="100">
        <v>3616414</v>
      </c>
      <c r="JR286" s="100">
        <v>240</v>
      </c>
      <c r="JS286" s="100">
        <v>15068.39</v>
      </c>
      <c r="JT286" s="100">
        <v>325</v>
      </c>
      <c r="JU286" s="100">
        <v>15393.39</v>
      </c>
      <c r="JV286" s="100">
        <v>243</v>
      </c>
      <c r="JW286" s="100">
        <v>3740594</v>
      </c>
      <c r="JX286" s="100">
        <v>0</v>
      </c>
      <c r="JY286" s="100">
        <v>0</v>
      </c>
      <c r="JZ286" s="100">
        <v>0</v>
      </c>
      <c r="KA286" s="100">
        <v>0</v>
      </c>
      <c r="KB286" s="100">
        <v>0</v>
      </c>
      <c r="KC286" s="100">
        <v>0</v>
      </c>
      <c r="KD286" s="100">
        <v>0</v>
      </c>
      <c r="KE286" s="100">
        <v>0</v>
      </c>
      <c r="KF286" s="100">
        <v>0</v>
      </c>
      <c r="KG286" s="100">
        <v>0</v>
      </c>
      <c r="KH286" s="100">
        <v>0</v>
      </c>
      <c r="KI286" s="100">
        <v>0</v>
      </c>
      <c r="KJ286" s="100">
        <v>0</v>
      </c>
      <c r="KK286" s="100">
        <v>0</v>
      </c>
      <c r="KL286" s="100">
        <v>0</v>
      </c>
      <c r="KM286" s="100">
        <v>3740594</v>
      </c>
      <c r="KN286" s="100">
        <v>612410</v>
      </c>
      <c r="KO286" s="100">
        <v>3128184</v>
      </c>
      <c r="KP286" s="100">
        <v>3128184</v>
      </c>
      <c r="KQ286" s="100">
        <v>15000</v>
      </c>
      <c r="KR286" s="100">
        <v>349314396</v>
      </c>
      <c r="KS286" s="100">
        <v>0</v>
      </c>
      <c r="KT286" s="100">
        <v>0</v>
      </c>
    </row>
    <row r="287" spans="1:306" x14ac:dyDescent="0.25">
      <c r="A287" s="61">
        <v>4305</v>
      </c>
      <c r="B287" s="61" t="s">
        <v>300</v>
      </c>
      <c r="C287" s="61">
        <v>10552998</v>
      </c>
      <c r="D287" s="61">
        <v>1148</v>
      </c>
      <c r="E287" s="61">
        <v>9192.51</v>
      </c>
      <c r="F287" s="61">
        <v>75</v>
      </c>
      <c r="G287" s="61">
        <v>9267.51</v>
      </c>
      <c r="H287" s="61">
        <v>1146</v>
      </c>
      <c r="I287" s="61">
        <v>10620566</v>
      </c>
      <c r="J287" s="61">
        <v>0</v>
      </c>
      <c r="K287" s="61">
        <v>0</v>
      </c>
      <c r="L287" s="61">
        <v>0</v>
      </c>
      <c r="M287" s="61">
        <v>0</v>
      </c>
      <c r="N287" s="61">
        <v>0</v>
      </c>
      <c r="O287" s="61">
        <v>0</v>
      </c>
      <c r="P287" s="61">
        <v>0</v>
      </c>
      <c r="Q287" s="61">
        <v>18535</v>
      </c>
      <c r="R287" s="61">
        <v>0</v>
      </c>
      <c r="S287" s="61">
        <v>10639101</v>
      </c>
      <c r="T287" s="61">
        <v>8051867</v>
      </c>
      <c r="U287" s="61">
        <v>2587234</v>
      </c>
      <c r="V287" s="61">
        <v>2587234</v>
      </c>
      <c r="W287" s="61">
        <v>405488</v>
      </c>
      <c r="X287" s="61">
        <v>2652</v>
      </c>
      <c r="Y287" s="61">
        <v>337800293</v>
      </c>
      <c r="Z287" s="61">
        <v>0</v>
      </c>
      <c r="AA287" s="61">
        <v>0</v>
      </c>
      <c r="AB287" s="61">
        <v>0</v>
      </c>
      <c r="AC287" s="61">
        <v>0</v>
      </c>
      <c r="AD287" s="61">
        <v>0</v>
      </c>
      <c r="AE287" s="94">
        <v>10620566</v>
      </c>
      <c r="AF287" s="94">
        <v>1146</v>
      </c>
      <c r="AG287" s="94">
        <v>9267.51</v>
      </c>
      <c r="AH287" s="94">
        <v>0</v>
      </c>
      <c r="AI287" s="94">
        <v>9267.51</v>
      </c>
      <c r="AJ287" s="94">
        <v>1129</v>
      </c>
      <c r="AK287" s="94">
        <v>10463019</v>
      </c>
      <c r="AL287" s="94">
        <v>0</v>
      </c>
      <c r="AM287" s="94">
        <v>0</v>
      </c>
      <c r="AN287" s="94">
        <v>0</v>
      </c>
      <c r="AO287" s="94">
        <v>0</v>
      </c>
      <c r="AP287" s="94">
        <v>0</v>
      </c>
      <c r="AQ287" s="94">
        <v>0</v>
      </c>
      <c r="AR287" s="94">
        <v>0</v>
      </c>
      <c r="AS287" s="94">
        <v>157548</v>
      </c>
      <c r="AT287" s="94">
        <v>0</v>
      </c>
      <c r="AU287" s="94">
        <v>10778114</v>
      </c>
      <c r="AV287" s="94">
        <v>8000835</v>
      </c>
      <c r="AW287" s="94">
        <v>2777279</v>
      </c>
      <c r="AX287" s="94">
        <v>2777279</v>
      </c>
      <c r="AY287" s="94">
        <v>404700</v>
      </c>
      <c r="AZ287" s="94">
        <v>2820</v>
      </c>
      <c r="BA287" s="94">
        <v>345354882</v>
      </c>
      <c r="BB287" s="94">
        <v>0</v>
      </c>
      <c r="BC287" s="94">
        <v>0</v>
      </c>
      <c r="BD287" s="94">
        <v>157547</v>
      </c>
      <c r="BE287" s="94">
        <v>0</v>
      </c>
      <c r="BF287" s="94">
        <v>0</v>
      </c>
      <c r="BG287" s="94">
        <v>0</v>
      </c>
      <c r="BH287" s="94">
        <v>0</v>
      </c>
      <c r="BI287" s="94">
        <v>0</v>
      </c>
      <c r="BJ287" s="85">
        <v>10463019</v>
      </c>
      <c r="BK287" s="85">
        <v>1129</v>
      </c>
      <c r="BL287" s="85">
        <v>9267.51</v>
      </c>
      <c r="BM287" s="85">
        <v>0</v>
      </c>
      <c r="BN287" s="85">
        <v>9267.51</v>
      </c>
      <c r="BO287" s="85">
        <v>1097</v>
      </c>
      <c r="BP287" s="85">
        <v>10166458</v>
      </c>
      <c r="BQ287" s="85">
        <v>0</v>
      </c>
      <c r="BR287" s="85">
        <v>0</v>
      </c>
      <c r="BS287" s="85">
        <v>0</v>
      </c>
      <c r="BT287" s="85">
        <v>0</v>
      </c>
      <c r="BU287" s="85">
        <v>0</v>
      </c>
      <c r="BV287" s="85">
        <v>0</v>
      </c>
      <c r="BW287" s="85">
        <v>0</v>
      </c>
      <c r="BX287" s="85">
        <v>296560</v>
      </c>
      <c r="BY287" s="85">
        <v>0</v>
      </c>
      <c r="BZ287" s="85">
        <v>10785210</v>
      </c>
      <c r="CA287" s="85">
        <v>7959812</v>
      </c>
      <c r="CB287" s="85">
        <v>2825398</v>
      </c>
      <c r="CC287" s="85">
        <v>2825398</v>
      </c>
      <c r="CD287" s="85">
        <v>403337</v>
      </c>
      <c r="CE287" s="85">
        <v>3264</v>
      </c>
      <c r="CF287" s="85">
        <v>354164141</v>
      </c>
      <c r="CG287" s="85">
        <v>0</v>
      </c>
      <c r="CH287" s="85">
        <v>0</v>
      </c>
      <c r="CI287" s="85">
        <v>296561</v>
      </c>
      <c r="CJ287" s="85">
        <v>0</v>
      </c>
      <c r="CK287" s="85">
        <v>0</v>
      </c>
      <c r="CL287" s="85">
        <v>25631</v>
      </c>
      <c r="CM287" s="85">
        <v>0</v>
      </c>
      <c r="CN287" s="85">
        <v>0</v>
      </c>
      <c r="CO287" s="91">
        <v>10166458</v>
      </c>
      <c r="CP287" s="91">
        <v>1097</v>
      </c>
      <c r="CQ287" s="91">
        <v>9267.51</v>
      </c>
      <c r="CR287" s="91">
        <v>0</v>
      </c>
      <c r="CS287" s="91">
        <v>9267.51</v>
      </c>
      <c r="CT287" s="91">
        <v>1075</v>
      </c>
      <c r="CU287" s="91">
        <v>9962573</v>
      </c>
      <c r="CV287" s="91">
        <v>0</v>
      </c>
      <c r="CW287" s="91">
        <v>0</v>
      </c>
      <c r="CX287" s="91">
        <v>0</v>
      </c>
      <c r="CY287" s="91">
        <v>0</v>
      </c>
      <c r="CZ287" s="91">
        <v>0</v>
      </c>
      <c r="DA287" s="91">
        <v>0</v>
      </c>
      <c r="DB287" s="91">
        <v>0</v>
      </c>
      <c r="DC287" s="91">
        <v>203885</v>
      </c>
      <c r="DD287" s="91">
        <v>0</v>
      </c>
      <c r="DE287" s="91">
        <v>10475935</v>
      </c>
      <c r="DF287" s="91">
        <v>7914520</v>
      </c>
      <c r="DG287" s="91">
        <v>2561415</v>
      </c>
      <c r="DH287" s="91">
        <v>2561415</v>
      </c>
      <c r="DI287" s="91">
        <v>406450</v>
      </c>
      <c r="DJ287" s="91">
        <v>3312</v>
      </c>
      <c r="DK287" s="91">
        <v>364076550</v>
      </c>
      <c r="DL287" s="91">
        <v>0</v>
      </c>
      <c r="DM287" s="91">
        <v>0</v>
      </c>
      <c r="DN287" s="91">
        <v>203885</v>
      </c>
      <c r="DO287" s="91">
        <v>2536</v>
      </c>
      <c r="DP287" s="91">
        <v>8285</v>
      </c>
      <c r="DQ287" s="91">
        <v>94771</v>
      </c>
      <c r="DR287" s="91">
        <v>0</v>
      </c>
      <c r="DS287" s="91">
        <v>0</v>
      </c>
      <c r="DT287" s="91">
        <v>0</v>
      </c>
      <c r="DU287" s="92">
        <v>9962573</v>
      </c>
      <c r="DV287" s="92">
        <v>1075</v>
      </c>
      <c r="DW287" s="92">
        <v>9267.51</v>
      </c>
      <c r="DX287" s="92">
        <v>132.49</v>
      </c>
      <c r="DY287" s="92">
        <v>9400</v>
      </c>
      <c r="DZ287" s="92">
        <v>1049</v>
      </c>
      <c r="EA287" s="92">
        <v>9962573</v>
      </c>
      <c r="EB287" s="92">
        <v>0</v>
      </c>
      <c r="EC287" s="92">
        <v>0</v>
      </c>
      <c r="ED287" s="92">
        <v>0</v>
      </c>
      <c r="EE287" s="92">
        <v>0</v>
      </c>
      <c r="EF287" s="92">
        <v>0</v>
      </c>
      <c r="EG287" s="92">
        <v>0</v>
      </c>
      <c r="EH287" s="92">
        <v>0</v>
      </c>
      <c r="EI287" s="92">
        <v>244400</v>
      </c>
      <c r="EJ287" s="92">
        <v>0</v>
      </c>
      <c r="EK287" s="92">
        <v>10351971</v>
      </c>
      <c r="EL287" s="92">
        <v>7800578</v>
      </c>
      <c r="EM287" s="92">
        <v>2551393</v>
      </c>
      <c r="EN287" s="92">
        <v>2551393</v>
      </c>
      <c r="EO287" s="92">
        <v>803750</v>
      </c>
      <c r="EP287" s="92">
        <v>3392</v>
      </c>
      <c r="EQ287" s="92">
        <v>411950721</v>
      </c>
      <c r="ER287" s="92">
        <v>0</v>
      </c>
      <c r="ES287" s="92">
        <v>0</v>
      </c>
      <c r="ET287" s="92">
        <v>101973</v>
      </c>
      <c r="EU287" s="92">
        <v>0</v>
      </c>
      <c r="EV287" s="92">
        <v>3488</v>
      </c>
      <c r="EW287" s="92">
        <v>141510</v>
      </c>
      <c r="EX287" s="92">
        <v>0</v>
      </c>
      <c r="EY287" s="92">
        <v>0</v>
      </c>
      <c r="EZ287" s="92">
        <v>0</v>
      </c>
      <c r="FA287" s="88">
        <v>9860600</v>
      </c>
      <c r="FB287" s="88">
        <v>1049</v>
      </c>
      <c r="FC287" s="88">
        <v>9400</v>
      </c>
      <c r="FD287" s="88">
        <v>300</v>
      </c>
      <c r="FE287" s="88">
        <v>9700</v>
      </c>
      <c r="FF287" s="88">
        <v>1017</v>
      </c>
      <c r="FG287" s="88">
        <v>9864900</v>
      </c>
      <c r="FH287" s="88">
        <v>0</v>
      </c>
      <c r="FI287" s="88">
        <v>0</v>
      </c>
      <c r="FJ287" s="88">
        <v>0</v>
      </c>
      <c r="FK287" s="88">
        <v>0</v>
      </c>
      <c r="FL287" s="88">
        <v>0</v>
      </c>
      <c r="FM287" s="88">
        <v>0</v>
      </c>
      <c r="FN287" s="88">
        <v>0</v>
      </c>
      <c r="FO287" s="88">
        <v>310400</v>
      </c>
      <c r="FP287" s="88">
        <v>0</v>
      </c>
      <c r="FQ287" s="88">
        <v>0</v>
      </c>
      <c r="FR287" s="88">
        <v>10206</v>
      </c>
      <c r="FS287" s="88">
        <v>0</v>
      </c>
      <c r="FT287" s="88">
        <v>0</v>
      </c>
      <c r="FU287" s="88">
        <v>209049</v>
      </c>
      <c r="FV287" s="88">
        <v>0</v>
      </c>
      <c r="FW287" s="88">
        <v>10394555</v>
      </c>
      <c r="FX287" s="88">
        <v>7514566</v>
      </c>
      <c r="FY287" s="88">
        <v>2879989</v>
      </c>
      <c r="FZ287" s="88">
        <v>2879989</v>
      </c>
      <c r="GA287" s="88">
        <v>574100</v>
      </c>
      <c r="GB287" s="88">
        <v>420982585</v>
      </c>
      <c r="GC287" s="88">
        <v>0</v>
      </c>
      <c r="GD287" s="88">
        <v>0</v>
      </c>
      <c r="GE287" s="93">
        <v>9864900</v>
      </c>
      <c r="GF287" s="93">
        <v>1017</v>
      </c>
      <c r="GG287" s="93">
        <v>9700</v>
      </c>
      <c r="GH287" s="93">
        <v>300</v>
      </c>
      <c r="GI287" s="93">
        <v>10000</v>
      </c>
      <c r="GJ287" s="93">
        <v>991</v>
      </c>
      <c r="GK287" s="93">
        <v>9910000</v>
      </c>
      <c r="GL287" s="93">
        <v>0</v>
      </c>
      <c r="GM287" s="93">
        <v>0</v>
      </c>
      <c r="GN287" s="93">
        <v>0</v>
      </c>
      <c r="GO287" s="93">
        <v>0</v>
      </c>
      <c r="GP287" s="93">
        <v>0</v>
      </c>
      <c r="GQ287" s="93">
        <v>0</v>
      </c>
      <c r="GR287" s="93">
        <v>0</v>
      </c>
      <c r="GS287" s="93">
        <v>260000</v>
      </c>
      <c r="GT287" s="93">
        <v>0</v>
      </c>
      <c r="GU287" s="93">
        <v>0</v>
      </c>
      <c r="GV287" s="93">
        <v>25805</v>
      </c>
      <c r="GW287" s="93">
        <v>0</v>
      </c>
      <c r="GX287" s="93">
        <v>0</v>
      </c>
      <c r="GY287" s="93">
        <v>140180</v>
      </c>
      <c r="GZ287" s="93">
        <v>0</v>
      </c>
      <c r="HA287" s="93">
        <v>10335985</v>
      </c>
      <c r="HB287" s="93">
        <v>7517497</v>
      </c>
      <c r="HC287" s="93">
        <v>2818488</v>
      </c>
      <c r="HD287" s="93">
        <v>2818488</v>
      </c>
      <c r="HE287" s="93">
        <v>684050</v>
      </c>
      <c r="HF287" s="93">
        <v>424684524</v>
      </c>
      <c r="HG287" s="93">
        <v>0</v>
      </c>
      <c r="HH287" s="93">
        <v>0</v>
      </c>
      <c r="HI287" s="65">
        <v>9910000</v>
      </c>
      <c r="HJ287" s="65">
        <v>991</v>
      </c>
      <c r="HK287" s="65">
        <v>10000</v>
      </c>
      <c r="HL287" s="65">
        <v>0</v>
      </c>
      <c r="HM287" s="65">
        <v>10000</v>
      </c>
      <c r="HN287" s="65">
        <v>966</v>
      </c>
      <c r="HO287" s="65">
        <v>9660000</v>
      </c>
      <c r="HP287" s="65">
        <v>250000</v>
      </c>
      <c r="HQ287" s="65">
        <v>0</v>
      </c>
      <c r="HR287" s="65">
        <v>0</v>
      </c>
      <c r="HS287" s="65">
        <v>0</v>
      </c>
      <c r="HT287" s="65">
        <v>0</v>
      </c>
      <c r="HU287" s="65">
        <v>0</v>
      </c>
      <c r="HV287" s="65">
        <v>0</v>
      </c>
      <c r="HW287" s="65">
        <v>250000</v>
      </c>
      <c r="HX287" s="65">
        <v>0</v>
      </c>
      <c r="HY287" s="65">
        <v>190</v>
      </c>
      <c r="HZ287" s="65">
        <v>26089</v>
      </c>
      <c r="IA287" s="65">
        <v>0</v>
      </c>
      <c r="IB287" s="65">
        <v>0</v>
      </c>
      <c r="IC287" s="65">
        <v>320644</v>
      </c>
      <c r="ID287" s="65">
        <v>0</v>
      </c>
      <c r="IE287" s="65">
        <v>10506923</v>
      </c>
      <c r="IF287" s="65">
        <v>7855844</v>
      </c>
      <c r="IG287" s="65">
        <v>2651079</v>
      </c>
      <c r="IH287" s="65">
        <v>2651079</v>
      </c>
      <c r="II287" s="65">
        <v>603000</v>
      </c>
      <c r="IJ287" s="65">
        <v>446010349</v>
      </c>
      <c r="IK287" s="65">
        <v>0</v>
      </c>
      <c r="IL287" s="65">
        <v>0</v>
      </c>
      <c r="IM287" s="90">
        <v>9660000</v>
      </c>
      <c r="IN287" s="90">
        <v>966</v>
      </c>
      <c r="IO287" s="90">
        <v>10000</v>
      </c>
      <c r="IP287" s="90">
        <v>0</v>
      </c>
      <c r="IQ287" s="90">
        <v>10000</v>
      </c>
      <c r="IR287" s="90">
        <v>950</v>
      </c>
      <c r="IS287" s="90">
        <v>9500000</v>
      </c>
      <c r="IT287" s="90">
        <v>160000</v>
      </c>
      <c r="IU287" s="90">
        <v>0</v>
      </c>
      <c r="IV287" s="90">
        <v>0</v>
      </c>
      <c r="IW287" s="90">
        <v>0</v>
      </c>
      <c r="IX287" s="90">
        <v>0</v>
      </c>
      <c r="IY287" s="90">
        <v>0</v>
      </c>
      <c r="IZ287" s="90">
        <v>0</v>
      </c>
      <c r="JA287" s="90">
        <v>160000</v>
      </c>
      <c r="JB287" s="90">
        <v>0</v>
      </c>
      <c r="JC287" s="90">
        <v>0</v>
      </c>
      <c r="JD287" s="90">
        <v>17592</v>
      </c>
      <c r="JE287" s="90">
        <v>0</v>
      </c>
      <c r="JF287" s="90">
        <v>0</v>
      </c>
      <c r="JG287" s="90">
        <v>335637</v>
      </c>
      <c r="JH287" s="90">
        <v>0</v>
      </c>
      <c r="JI287" s="90">
        <v>10173229</v>
      </c>
      <c r="JJ287" s="90">
        <v>7980848</v>
      </c>
      <c r="JK287" s="90">
        <v>2192381</v>
      </c>
      <c r="JL287" s="90">
        <v>2192381</v>
      </c>
      <c r="JM287" s="90">
        <v>1848750</v>
      </c>
      <c r="JN287" s="90">
        <v>532242730</v>
      </c>
      <c r="JO287" s="90">
        <v>0</v>
      </c>
      <c r="JP287" s="90">
        <v>0</v>
      </c>
      <c r="JQ287" s="100">
        <v>9500000</v>
      </c>
      <c r="JR287" s="100">
        <v>950</v>
      </c>
      <c r="JS287" s="100">
        <v>10000</v>
      </c>
      <c r="JT287" s="100">
        <v>1000</v>
      </c>
      <c r="JU287" s="100">
        <v>11000</v>
      </c>
      <c r="JV287" s="100">
        <v>926</v>
      </c>
      <c r="JW287" s="100">
        <v>10186000</v>
      </c>
      <c r="JX287" s="100">
        <v>0</v>
      </c>
      <c r="JY287" s="100">
        <v>0</v>
      </c>
      <c r="JZ287" s="100">
        <v>0</v>
      </c>
      <c r="KA287" s="100">
        <v>0</v>
      </c>
      <c r="KB287" s="100">
        <v>0</v>
      </c>
      <c r="KC287" s="100">
        <v>0</v>
      </c>
      <c r="KD287" s="100">
        <v>0</v>
      </c>
      <c r="KE287" s="100">
        <v>264000</v>
      </c>
      <c r="KF287" s="100">
        <v>0</v>
      </c>
      <c r="KG287" s="100">
        <v>0</v>
      </c>
      <c r="KH287" s="100">
        <v>0</v>
      </c>
      <c r="KI287" s="100">
        <v>0</v>
      </c>
      <c r="KJ287" s="100">
        <v>0</v>
      </c>
      <c r="KK287" s="100">
        <v>442857</v>
      </c>
      <c r="KL287" s="100">
        <v>15065</v>
      </c>
      <c r="KM287" s="100">
        <v>10907922</v>
      </c>
      <c r="KN287" s="100">
        <v>8680813</v>
      </c>
      <c r="KO287" s="100">
        <v>2227109</v>
      </c>
      <c r="KP287" s="100">
        <v>2227109</v>
      </c>
      <c r="KQ287" s="100">
        <v>2143478</v>
      </c>
      <c r="KR287" s="100">
        <v>606451147</v>
      </c>
      <c r="KS287" s="100">
        <v>0</v>
      </c>
      <c r="KT287" s="100">
        <v>0</v>
      </c>
    </row>
    <row r="288" spans="1:306" x14ac:dyDescent="0.25">
      <c r="A288" s="61">
        <v>4312</v>
      </c>
      <c r="B288" s="61" t="s">
        <v>301</v>
      </c>
      <c r="C288" s="61">
        <v>25562656</v>
      </c>
      <c r="D288" s="61">
        <v>2494</v>
      </c>
      <c r="E288" s="61">
        <v>10249.66</v>
      </c>
      <c r="F288" s="61">
        <v>75</v>
      </c>
      <c r="G288" s="61">
        <v>10324.66</v>
      </c>
      <c r="H288" s="61">
        <v>2567</v>
      </c>
      <c r="I288" s="61">
        <v>26503402</v>
      </c>
      <c r="J288" s="61">
        <v>160312</v>
      </c>
      <c r="K288" s="61">
        <v>0</v>
      </c>
      <c r="L288" s="61">
        <v>0</v>
      </c>
      <c r="M288" s="61">
        <v>0</v>
      </c>
      <c r="N288" s="61">
        <v>0</v>
      </c>
      <c r="O288" s="61">
        <v>0</v>
      </c>
      <c r="P288" s="61">
        <v>0</v>
      </c>
      <c r="Q288" s="61">
        <v>0</v>
      </c>
      <c r="R288" s="61">
        <v>0</v>
      </c>
      <c r="S288" s="61">
        <v>26670827</v>
      </c>
      <c r="T288" s="61">
        <v>3344741</v>
      </c>
      <c r="U288" s="61">
        <v>23326086</v>
      </c>
      <c r="V288" s="61">
        <v>23315762</v>
      </c>
      <c r="W288" s="61">
        <v>2724090</v>
      </c>
      <c r="X288" s="61">
        <v>100159</v>
      </c>
      <c r="Y288" s="61">
        <v>2381932726</v>
      </c>
      <c r="Z288" s="61">
        <v>10324</v>
      </c>
      <c r="AA288" s="61">
        <v>0</v>
      </c>
      <c r="AB288" s="61">
        <v>0</v>
      </c>
      <c r="AC288" s="61">
        <v>2500</v>
      </c>
      <c r="AD288" s="61">
        <v>4613</v>
      </c>
      <c r="AE288" s="94">
        <v>26660503</v>
      </c>
      <c r="AF288" s="94">
        <v>2567</v>
      </c>
      <c r="AG288" s="94">
        <v>10385.86</v>
      </c>
      <c r="AH288" s="94">
        <v>0</v>
      </c>
      <c r="AI288" s="94">
        <v>10385.86</v>
      </c>
      <c r="AJ288" s="94">
        <v>2647</v>
      </c>
      <c r="AK288" s="94">
        <v>27491371</v>
      </c>
      <c r="AL288" s="94">
        <v>3211</v>
      </c>
      <c r="AM288" s="94">
        <v>14266</v>
      </c>
      <c r="AN288" s="94">
        <v>0</v>
      </c>
      <c r="AO288" s="94">
        <v>0</v>
      </c>
      <c r="AP288" s="94">
        <v>0</v>
      </c>
      <c r="AQ288" s="94">
        <v>0</v>
      </c>
      <c r="AR288" s="94">
        <v>0</v>
      </c>
      <c r="AS288" s="94">
        <v>0</v>
      </c>
      <c r="AT288" s="94">
        <v>0</v>
      </c>
      <c r="AU288" s="94">
        <v>27539320</v>
      </c>
      <c r="AV288" s="94">
        <v>3661151</v>
      </c>
      <c r="AW288" s="94">
        <v>23878169</v>
      </c>
      <c r="AX288" s="94">
        <v>23867784</v>
      </c>
      <c r="AY288" s="94">
        <v>2724669</v>
      </c>
      <c r="AZ288" s="94">
        <v>92770</v>
      </c>
      <c r="BA288" s="94">
        <v>2481629361</v>
      </c>
      <c r="BB288" s="94">
        <v>10385</v>
      </c>
      <c r="BC288" s="94">
        <v>0</v>
      </c>
      <c r="BD288" s="94">
        <v>0</v>
      </c>
      <c r="BE288" s="94">
        <v>9700</v>
      </c>
      <c r="BF288" s="94">
        <v>0</v>
      </c>
      <c r="BG288" s="94">
        <v>20772</v>
      </c>
      <c r="BH288" s="94">
        <v>0</v>
      </c>
      <c r="BI288" s="94">
        <v>0</v>
      </c>
      <c r="BJ288" s="85">
        <v>27508848</v>
      </c>
      <c r="BK288" s="85">
        <v>2647</v>
      </c>
      <c r="BL288" s="85">
        <v>10392.459999999999</v>
      </c>
      <c r="BM288" s="85">
        <v>0</v>
      </c>
      <c r="BN288" s="85">
        <v>10392.459999999999</v>
      </c>
      <c r="BO288" s="85">
        <v>2704</v>
      </c>
      <c r="BP288" s="85">
        <v>28101212</v>
      </c>
      <c r="BQ288" s="85">
        <v>0</v>
      </c>
      <c r="BR288" s="85">
        <v>41415</v>
      </c>
      <c r="BS288" s="85">
        <v>0</v>
      </c>
      <c r="BT288" s="85">
        <v>0</v>
      </c>
      <c r="BU288" s="85">
        <v>0</v>
      </c>
      <c r="BV288" s="85">
        <v>0</v>
      </c>
      <c r="BW288" s="85">
        <v>0</v>
      </c>
      <c r="BX288" s="85">
        <v>0</v>
      </c>
      <c r="BY288" s="85">
        <v>0</v>
      </c>
      <c r="BZ288" s="85">
        <v>28171499</v>
      </c>
      <c r="CA288" s="85">
        <v>4360468</v>
      </c>
      <c r="CB288" s="85">
        <v>23811031</v>
      </c>
      <c r="CC288" s="85">
        <v>23800638</v>
      </c>
      <c r="CD288" s="85">
        <v>2722827</v>
      </c>
      <c r="CE288" s="85">
        <v>82941</v>
      </c>
      <c r="CF288" s="85">
        <v>2581507479</v>
      </c>
      <c r="CG288" s="85">
        <v>10393</v>
      </c>
      <c r="CH288" s="85">
        <v>0</v>
      </c>
      <c r="CI288" s="85">
        <v>0</v>
      </c>
      <c r="CJ288" s="85">
        <v>0</v>
      </c>
      <c r="CK288" s="85">
        <v>17887</v>
      </c>
      <c r="CL288" s="85">
        <v>10985</v>
      </c>
      <c r="CM288" s="85">
        <v>0</v>
      </c>
      <c r="CN288" s="85">
        <v>0</v>
      </c>
      <c r="CO288" s="91">
        <v>28142627</v>
      </c>
      <c r="CP288" s="91">
        <v>2704</v>
      </c>
      <c r="CQ288" s="91">
        <v>10407.780000000001</v>
      </c>
      <c r="CR288" s="91">
        <v>0</v>
      </c>
      <c r="CS288" s="91">
        <v>10407.780000000001</v>
      </c>
      <c r="CT288" s="91">
        <v>2747</v>
      </c>
      <c r="CU288" s="91">
        <v>28590172</v>
      </c>
      <c r="CV288" s="91">
        <v>0</v>
      </c>
      <c r="CW288" s="91">
        <v>18420</v>
      </c>
      <c r="CX288" s="91">
        <v>0</v>
      </c>
      <c r="CY288" s="91">
        <v>0</v>
      </c>
      <c r="CZ288" s="91">
        <v>0</v>
      </c>
      <c r="DA288" s="91">
        <v>0</v>
      </c>
      <c r="DB288" s="91">
        <v>0</v>
      </c>
      <c r="DC288" s="91">
        <v>0</v>
      </c>
      <c r="DD288" s="91">
        <v>0</v>
      </c>
      <c r="DE288" s="91">
        <v>28693060</v>
      </c>
      <c r="DF288" s="91">
        <v>5006021</v>
      </c>
      <c r="DG288" s="91">
        <v>23687039</v>
      </c>
      <c r="DH288" s="91">
        <v>23697446</v>
      </c>
      <c r="DI288" s="91">
        <v>2595653</v>
      </c>
      <c r="DJ288" s="91">
        <v>84160</v>
      </c>
      <c r="DK288" s="91">
        <v>2618239381</v>
      </c>
      <c r="DL288" s="91">
        <v>0</v>
      </c>
      <c r="DM288" s="91">
        <v>10407</v>
      </c>
      <c r="DN288" s="91">
        <v>0</v>
      </c>
      <c r="DO288" s="91">
        <v>17741</v>
      </c>
      <c r="DP288" s="91">
        <v>16870</v>
      </c>
      <c r="DQ288" s="91">
        <v>37650</v>
      </c>
      <c r="DR288" s="91">
        <v>0</v>
      </c>
      <c r="DS288" s="91">
        <v>0</v>
      </c>
      <c r="DT288" s="91">
        <v>12207</v>
      </c>
      <c r="DU288" s="92">
        <v>28608592</v>
      </c>
      <c r="DV288" s="92">
        <v>2747</v>
      </c>
      <c r="DW288" s="92">
        <v>10414.49</v>
      </c>
      <c r="DX288" s="92">
        <v>0</v>
      </c>
      <c r="DY288" s="92">
        <v>10414.49</v>
      </c>
      <c r="DZ288" s="92">
        <v>2774</v>
      </c>
      <c r="EA288" s="92">
        <v>28889795</v>
      </c>
      <c r="EB288" s="92">
        <v>0</v>
      </c>
      <c r="EC288" s="92">
        <v>93470</v>
      </c>
      <c r="ED288" s="92">
        <v>0</v>
      </c>
      <c r="EE288" s="92">
        <v>0</v>
      </c>
      <c r="EF288" s="92">
        <v>0</v>
      </c>
      <c r="EG288" s="92">
        <v>0</v>
      </c>
      <c r="EH288" s="92">
        <v>0</v>
      </c>
      <c r="EI288" s="92">
        <v>0</v>
      </c>
      <c r="EJ288" s="92">
        <v>0</v>
      </c>
      <c r="EK288" s="92">
        <v>29063822</v>
      </c>
      <c r="EL288" s="92">
        <v>6206833</v>
      </c>
      <c r="EM288" s="92">
        <v>22856989</v>
      </c>
      <c r="EN288" s="92">
        <v>22846575</v>
      </c>
      <c r="EO288" s="92">
        <v>3205328</v>
      </c>
      <c r="EP288" s="92">
        <v>86197</v>
      </c>
      <c r="EQ288" s="92">
        <v>2750737349</v>
      </c>
      <c r="ER288" s="92">
        <v>10414</v>
      </c>
      <c r="ES288" s="92">
        <v>0</v>
      </c>
      <c r="ET288" s="92">
        <v>0</v>
      </c>
      <c r="EU288" s="92">
        <v>4802</v>
      </c>
      <c r="EV288" s="92">
        <v>0</v>
      </c>
      <c r="EW288" s="92">
        <v>63324</v>
      </c>
      <c r="EX288" s="92">
        <v>0</v>
      </c>
      <c r="EY288" s="92">
        <v>0</v>
      </c>
      <c r="EZ288" s="92">
        <v>12431</v>
      </c>
      <c r="FA288" s="88">
        <v>28983265</v>
      </c>
      <c r="FB288" s="88">
        <v>2774</v>
      </c>
      <c r="FC288" s="88">
        <v>10448.18</v>
      </c>
      <c r="FD288" s="88">
        <v>175</v>
      </c>
      <c r="FE288" s="88">
        <v>10623.18</v>
      </c>
      <c r="FF288" s="88">
        <v>2782</v>
      </c>
      <c r="FG288" s="88">
        <v>29553687</v>
      </c>
      <c r="FH288" s="88">
        <v>0</v>
      </c>
      <c r="FI288" s="88">
        <v>0</v>
      </c>
      <c r="FJ288" s="88">
        <v>6707</v>
      </c>
      <c r="FK288" s="88">
        <v>0</v>
      </c>
      <c r="FL288" s="88">
        <v>0</v>
      </c>
      <c r="FM288" s="88">
        <v>0</v>
      </c>
      <c r="FN288" s="88">
        <v>0</v>
      </c>
      <c r="FO288" s="88">
        <v>0</v>
      </c>
      <c r="FP288" s="88">
        <v>0</v>
      </c>
      <c r="FQ288" s="88">
        <v>0</v>
      </c>
      <c r="FR288" s="88">
        <v>0</v>
      </c>
      <c r="FS288" s="88">
        <v>0</v>
      </c>
      <c r="FT288" s="88">
        <v>0</v>
      </c>
      <c r="FU288" s="88">
        <v>74998</v>
      </c>
      <c r="FV288" s="88">
        <v>12930</v>
      </c>
      <c r="FW288" s="88">
        <v>29648322</v>
      </c>
      <c r="FX288" s="88">
        <v>8145346</v>
      </c>
      <c r="FY288" s="88">
        <v>21502976</v>
      </c>
      <c r="FZ288" s="88">
        <v>21502977</v>
      </c>
      <c r="GA288" s="88">
        <v>6266286</v>
      </c>
      <c r="GB288" s="88">
        <v>2877797511</v>
      </c>
      <c r="GC288" s="88">
        <v>0</v>
      </c>
      <c r="GD288" s="88">
        <v>1</v>
      </c>
      <c r="GE288" s="93">
        <v>29560394</v>
      </c>
      <c r="GF288" s="93">
        <v>2782</v>
      </c>
      <c r="GG288" s="93">
        <v>10625.59</v>
      </c>
      <c r="GH288" s="93">
        <v>179</v>
      </c>
      <c r="GI288" s="93">
        <v>10804.59</v>
      </c>
      <c r="GJ288" s="93">
        <v>2758</v>
      </c>
      <c r="GK288" s="93">
        <v>29799059</v>
      </c>
      <c r="GL288" s="93">
        <v>0</v>
      </c>
      <c r="GM288" s="93">
        <v>0</v>
      </c>
      <c r="GN288" s="93">
        <v>0</v>
      </c>
      <c r="GO288" s="93">
        <v>0</v>
      </c>
      <c r="GP288" s="93">
        <v>0</v>
      </c>
      <c r="GQ288" s="93">
        <v>0</v>
      </c>
      <c r="GR288" s="93">
        <v>0</v>
      </c>
      <c r="GS288" s="93">
        <v>259310</v>
      </c>
      <c r="GT288" s="93">
        <v>0</v>
      </c>
      <c r="GU288" s="93">
        <v>925</v>
      </c>
      <c r="GV288" s="93">
        <v>0</v>
      </c>
      <c r="GW288" s="93">
        <v>0</v>
      </c>
      <c r="GX288" s="93">
        <v>0</v>
      </c>
      <c r="GY288" s="93">
        <v>131234</v>
      </c>
      <c r="GZ288" s="93">
        <v>21277</v>
      </c>
      <c r="HA288" s="93">
        <v>30211805</v>
      </c>
      <c r="HB288" s="93">
        <v>6942630</v>
      </c>
      <c r="HC288" s="93">
        <v>23269175</v>
      </c>
      <c r="HD288" s="93">
        <v>23269176</v>
      </c>
      <c r="HE288" s="93">
        <v>5317394</v>
      </c>
      <c r="HF288" s="93">
        <v>3023906432</v>
      </c>
      <c r="HG288" s="93">
        <v>0</v>
      </c>
      <c r="HH288" s="93">
        <v>1</v>
      </c>
      <c r="HI288" s="65">
        <v>29799059</v>
      </c>
      <c r="HJ288" s="65">
        <v>2758</v>
      </c>
      <c r="HK288" s="65">
        <v>10804.59</v>
      </c>
      <c r="HL288" s="65">
        <v>0</v>
      </c>
      <c r="HM288" s="65">
        <v>10804.59</v>
      </c>
      <c r="HN288" s="65">
        <v>2732</v>
      </c>
      <c r="HO288" s="65">
        <v>29518140</v>
      </c>
      <c r="HP288" s="65">
        <v>280919</v>
      </c>
      <c r="HQ288" s="65">
        <v>0</v>
      </c>
      <c r="HR288" s="65">
        <v>0</v>
      </c>
      <c r="HS288" s="65">
        <v>0</v>
      </c>
      <c r="HT288" s="65">
        <v>0</v>
      </c>
      <c r="HU288" s="65">
        <v>0</v>
      </c>
      <c r="HV288" s="65">
        <v>0</v>
      </c>
      <c r="HW288" s="65">
        <v>280919</v>
      </c>
      <c r="HX288" s="65">
        <v>0</v>
      </c>
      <c r="HY288" s="65">
        <v>30798</v>
      </c>
      <c r="HZ288" s="65">
        <v>38555</v>
      </c>
      <c r="IA288" s="65">
        <v>0</v>
      </c>
      <c r="IB288" s="65">
        <v>0</v>
      </c>
      <c r="IC288" s="65">
        <v>144942</v>
      </c>
      <c r="ID288" s="65">
        <v>46194</v>
      </c>
      <c r="IE288" s="65">
        <v>30340467</v>
      </c>
      <c r="IF288" s="65">
        <v>8333739</v>
      </c>
      <c r="IG288" s="65">
        <v>22006728</v>
      </c>
      <c r="IH288" s="65">
        <v>21995924</v>
      </c>
      <c r="II288" s="65">
        <v>6270834</v>
      </c>
      <c r="IJ288" s="65">
        <v>3173809310</v>
      </c>
      <c r="IK288" s="65">
        <v>10804</v>
      </c>
      <c r="IL288" s="65">
        <v>0</v>
      </c>
      <c r="IM288" s="90">
        <v>29518140</v>
      </c>
      <c r="IN288" s="90">
        <v>2732</v>
      </c>
      <c r="IO288" s="90">
        <v>10804.59</v>
      </c>
      <c r="IP288" s="90">
        <v>0</v>
      </c>
      <c r="IQ288" s="90">
        <v>10804.59</v>
      </c>
      <c r="IR288" s="90">
        <v>2713</v>
      </c>
      <c r="IS288" s="90">
        <v>29312853</v>
      </c>
      <c r="IT288" s="90">
        <v>205287</v>
      </c>
      <c r="IU288" s="90">
        <v>0</v>
      </c>
      <c r="IV288" s="90">
        <v>0</v>
      </c>
      <c r="IW288" s="90">
        <v>0</v>
      </c>
      <c r="IX288" s="90">
        <v>0</v>
      </c>
      <c r="IY288" s="90">
        <v>0</v>
      </c>
      <c r="IZ288" s="90">
        <v>0</v>
      </c>
      <c r="JA288" s="90">
        <v>205287</v>
      </c>
      <c r="JB288" s="90">
        <v>0</v>
      </c>
      <c r="JC288" s="90">
        <v>97608</v>
      </c>
      <c r="JD288" s="90">
        <v>16666</v>
      </c>
      <c r="JE288" s="90">
        <v>0</v>
      </c>
      <c r="JF288" s="90">
        <v>0</v>
      </c>
      <c r="JG288" s="90">
        <v>134811</v>
      </c>
      <c r="JH288" s="90">
        <v>74430</v>
      </c>
      <c r="JI288" s="90">
        <v>30046942</v>
      </c>
      <c r="JJ288" s="90">
        <v>7181734</v>
      </c>
      <c r="JK288" s="90">
        <v>22865208</v>
      </c>
      <c r="JL288" s="90">
        <v>22865208</v>
      </c>
      <c r="JM288" s="90">
        <v>5139250</v>
      </c>
      <c r="JN288" s="90">
        <v>3460562148</v>
      </c>
      <c r="JO288" s="90">
        <v>0</v>
      </c>
      <c r="JP288" s="90">
        <v>0</v>
      </c>
      <c r="JQ288" s="100">
        <v>29312853</v>
      </c>
      <c r="JR288" s="100">
        <v>2713</v>
      </c>
      <c r="JS288" s="100">
        <v>10804.59</v>
      </c>
      <c r="JT288" s="100">
        <v>325</v>
      </c>
      <c r="JU288" s="100">
        <v>11129.59</v>
      </c>
      <c r="JV288" s="100">
        <v>2712</v>
      </c>
      <c r="JW288" s="100">
        <v>30183448</v>
      </c>
      <c r="JX288" s="100">
        <v>0</v>
      </c>
      <c r="JY288" s="100">
        <v>0</v>
      </c>
      <c r="JZ288" s="100">
        <v>0</v>
      </c>
      <c r="KA288" s="100">
        <v>0</v>
      </c>
      <c r="KB288" s="100">
        <v>0</v>
      </c>
      <c r="KC288" s="100">
        <v>0</v>
      </c>
      <c r="KD288" s="100">
        <v>0</v>
      </c>
      <c r="KE288" s="100">
        <v>11130</v>
      </c>
      <c r="KF288" s="100">
        <v>0</v>
      </c>
      <c r="KG288" s="100">
        <v>95293</v>
      </c>
      <c r="KH288" s="100">
        <v>24323</v>
      </c>
      <c r="KI288" s="100">
        <v>0</v>
      </c>
      <c r="KJ288" s="100">
        <v>0</v>
      </c>
      <c r="KK288" s="100">
        <v>233599</v>
      </c>
      <c r="KL288" s="100">
        <v>176087</v>
      </c>
      <c r="KM288" s="100">
        <v>30723880</v>
      </c>
      <c r="KN288" s="100">
        <v>12025064</v>
      </c>
      <c r="KO288" s="100">
        <v>18698816</v>
      </c>
      <c r="KP288" s="100">
        <v>18698816</v>
      </c>
      <c r="KQ288" s="100">
        <v>9061412</v>
      </c>
      <c r="KR288" s="100">
        <v>4050422086</v>
      </c>
      <c r="KS288" s="100">
        <v>0</v>
      </c>
      <c r="KT288" s="100">
        <v>0</v>
      </c>
    </row>
    <row r="289" spans="1:306" x14ac:dyDescent="0.25">
      <c r="A289" s="61">
        <v>4330</v>
      </c>
      <c r="B289" s="61" t="s">
        <v>302</v>
      </c>
      <c r="C289" s="61">
        <v>1544617</v>
      </c>
      <c r="D289" s="61">
        <v>139</v>
      </c>
      <c r="E289" s="61">
        <v>11112.35</v>
      </c>
      <c r="F289" s="61">
        <v>75</v>
      </c>
      <c r="G289" s="61">
        <v>11187.35</v>
      </c>
      <c r="H289" s="61">
        <v>142</v>
      </c>
      <c r="I289" s="61">
        <v>1588604</v>
      </c>
      <c r="J289" s="61">
        <v>0</v>
      </c>
      <c r="K289" s="61">
        <v>0</v>
      </c>
      <c r="L289" s="61">
        <v>0</v>
      </c>
      <c r="M289" s="61">
        <v>0</v>
      </c>
      <c r="N289" s="61">
        <v>0</v>
      </c>
      <c r="O289" s="61">
        <v>0</v>
      </c>
      <c r="P289" s="61">
        <v>895000</v>
      </c>
      <c r="Q289" s="61">
        <v>0</v>
      </c>
      <c r="R289" s="61">
        <v>0</v>
      </c>
      <c r="S289" s="61">
        <v>2483604</v>
      </c>
      <c r="T289" s="61">
        <v>16610</v>
      </c>
      <c r="U289" s="61">
        <v>2466994</v>
      </c>
      <c r="V289" s="61">
        <v>2467167</v>
      </c>
      <c r="W289" s="61">
        <v>420594</v>
      </c>
      <c r="X289" s="61">
        <v>172</v>
      </c>
      <c r="Y289" s="61">
        <v>386512074</v>
      </c>
      <c r="Z289" s="61">
        <v>0</v>
      </c>
      <c r="AA289" s="61">
        <v>173</v>
      </c>
      <c r="AB289" s="61">
        <v>0</v>
      </c>
      <c r="AC289" s="61">
        <v>0</v>
      </c>
      <c r="AD289" s="61">
        <v>0</v>
      </c>
      <c r="AE289" s="94">
        <v>1588604</v>
      </c>
      <c r="AF289" s="94">
        <v>142</v>
      </c>
      <c r="AG289" s="94">
        <v>11187.35</v>
      </c>
      <c r="AH289" s="94">
        <v>0</v>
      </c>
      <c r="AI289" s="94">
        <v>11187.35</v>
      </c>
      <c r="AJ289" s="94">
        <v>147</v>
      </c>
      <c r="AK289" s="94">
        <v>1644540</v>
      </c>
      <c r="AL289" s="94">
        <v>0</v>
      </c>
      <c r="AM289" s="94">
        <v>0</v>
      </c>
      <c r="AN289" s="94">
        <v>0</v>
      </c>
      <c r="AO289" s="94">
        <v>0</v>
      </c>
      <c r="AP289" s="94">
        <v>0</v>
      </c>
      <c r="AQ289" s="94">
        <v>0</v>
      </c>
      <c r="AR289" s="94">
        <v>1182000</v>
      </c>
      <c r="AS289" s="94">
        <v>0</v>
      </c>
      <c r="AT289" s="94">
        <v>0</v>
      </c>
      <c r="AU289" s="94">
        <v>2826540</v>
      </c>
      <c r="AV289" s="94">
        <v>16434</v>
      </c>
      <c r="AW289" s="94">
        <v>2810106</v>
      </c>
      <c r="AX289" s="94">
        <v>2810106</v>
      </c>
      <c r="AY289" s="94">
        <v>28000</v>
      </c>
      <c r="AZ289" s="94">
        <v>166</v>
      </c>
      <c r="BA289" s="94">
        <v>389363090</v>
      </c>
      <c r="BB289" s="94">
        <v>0</v>
      </c>
      <c r="BC289" s="94">
        <v>0</v>
      </c>
      <c r="BD289" s="94">
        <v>0</v>
      </c>
      <c r="BE289" s="94">
        <v>0</v>
      </c>
      <c r="BF289" s="94">
        <v>0</v>
      </c>
      <c r="BG289" s="94">
        <v>0</v>
      </c>
      <c r="BH289" s="94">
        <v>0</v>
      </c>
      <c r="BI289" s="94">
        <v>0</v>
      </c>
      <c r="BJ289" s="85">
        <v>1644540</v>
      </c>
      <c r="BK289" s="85">
        <v>147</v>
      </c>
      <c r="BL289" s="85">
        <v>11187.35</v>
      </c>
      <c r="BM289" s="85">
        <v>0</v>
      </c>
      <c r="BN289" s="85">
        <v>11187.35</v>
      </c>
      <c r="BO289" s="85">
        <v>150</v>
      </c>
      <c r="BP289" s="85">
        <v>1678103</v>
      </c>
      <c r="BQ289" s="85">
        <v>0</v>
      </c>
      <c r="BR289" s="85">
        <v>0</v>
      </c>
      <c r="BS289" s="85">
        <v>0</v>
      </c>
      <c r="BT289" s="85">
        <v>0</v>
      </c>
      <c r="BU289" s="85">
        <v>0</v>
      </c>
      <c r="BV289" s="85">
        <v>0</v>
      </c>
      <c r="BW289" s="85">
        <v>1182000</v>
      </c>
      <c r="BX289" s="85">
        <v>0</v>
      </c>
      <c r="BY289" s="85">
        <v>0</v>
      </c>
      <c r="BZ289" s="85">
        <v>2860103</v>
      </c>
      <c r="CA289" s="85">
        <v>15403</v>
      </c>
      <c r="CB289" s="85">
        <v>2844700</v>
      </c>
      <c r="CC289" s="85">
        <v>2844700</v>
      </c>
      <c r="CD289" s="85">
        <v>36543</v>
      </c>
      <c r="CE289" s="85">
        <v>188</v>
      </c>
      <c r="CF289" s="85">
        <v>372192980</v>
      </c>
      <c r="CG289" s="85">
        <v>0</v>
      </c>
      <c r="CH289" s="85">
        <v>0</v>
      </c>
      <c r="CI289" s="85">
        <v>0</v>
      </c>
      <c r="CJ289" s="85">
        <v>0</v>
      </c>
      <c r="CK289" s="85">
        <v>0</v>
      </c>
      <c r="CL289" s="85">
        <v>0</v>
      </c>
      <c r="CM289" s="85">
        <v>0</v>
      </c>
      <c r="CN289" s="85">
        <v>0</v>
      </c>
      <c r="CO289" s="91">
        <v>1678103</v>
      </c>
      <c r="CP289" s="91">
        <v>150</v>
      </c>
      <c r="CQ289" s="91">
        <v>11187.35</v>
      </c>
      <c r="CR289" s="91">
        <v>0</v>
      </c>
      <c r="CS289" s="91">
        <v>11187.35</v>
      </c>
      <c r="CT289" s="91">
        <v>152</v>
      </c>
      <c r="CU289" s="91">
        <v>1700477</v>
      </c>
      <c r="CV289" s="91">
        <v>0</v>
      </c>
      <c r="CW289" s="91">
        <v>0</v>
      </c>
      <c r="CX289" s="91">
        <v>0</v>
      </c>
      <c r="CY289" s="91">
        <v>0</v>
      </c>
      <c r="CZ289" s="91">
        <v>0</v>
      </c>
      <c r="DA289" s="91">
        <v>0</v>
      </c>
      <c r="DB289" s="91">
        <v>1182000</v>
      </c>
      <c r="DC289" s="91">
        <v>0</v>
      </c>
      <c r="DD289" s="91">
        <v>0</v>
      </c>
      <c r="DE289" s="91">
        <v>2882477</v>
      </c>
      <c r="DF289" s="91">
        <v>17304</v>
      </c>
      <c r="DG289" s="91">
        <v>2865173</v>
      </c>
      <c r="DH289" s="91">
        <v>2865173</v>
      </c>
      <c r="DI289" s="91">
        <v>39443</v>
      </c>
      <c r="DJ289" s="91">
        <v>191</v>
      </c>
      <c r="DK289" s="91">
        <v>388782123</v>
      </c>
      <c r="DL289" s="91">
        <v>0</v>
      </c>
      <c r="DM289" s="91">
        <v>0</v>
      </c>
      <c r="DN289" s="91">
        <v>0</v>
      </c>
      <c r="DO289" s="91">
        <v>0</v>
      </c>
      <c r="DP289" s="91">
        <v>0</v>
      </c>
      <c r="DQ289" s="91">
        <v>0</v>
      </c>
      <c r="DR289" s="91">
        <v>0</v>
      </c>
      <c r="DS289" s="91">
        <v>0</v>
      </c>
      <c r="DT289" s="91">
        <v>0</v>
      </c>
      <c r="DU289" s="92">
        <v>1700477</v>
      </c>
      <c r="DV289" s="92">
        <v>152</v>
      </c>
      <c r="DW289" s="92">
        <v>11187.35</v>
      </c>
      <c r="DX289" s="92">
        <v>0</v>
      </c>
      <c r="DY289" s="92">
        <v>11187.35</v>
      </c>
      <c r="DZ289" s="92">
        <v>146</v>
      </c>
      <c r="EA289" s="92">
        <v>1700477</v>
      </c>
      <c r="EB289" s="92">
        <v>0</v>
      </c>
      <c r="EC289" s="92">
        <v>0</v>
      </c>
      <c r="ED289" s="92">
        <v>0</v>
      </c>
      <c r="EE289" s="92">
        <v>0</v>
      </c>
      <c r="EF289" s="92">
        <v>0</v>
      </c>
      <c r="EG289" s="92">
        <v>0</v>
      </c>
      <c r="EH289" s="92">
        <v>1182000</v>
      </c>
      <c r="EI289" s="92">
        <v>67124</v>
      </c>
      <c r="EJ289" s="92">
        <v>0</v>
      </c>
      <c r="EK289" s="92">
        <v>2953167</v>
      </c>
      <c r="EL289" s="92">
        <v>19026</v>
      </c>
      <c r="EM289" s="92">
        <v>2934141</v>
      </c>
      <c r="EN289" s="92">
        <v>2934141</v>
      </c>
      <c r="EO289" s="92">
        <v>75497</v>
      </c>
      <c r="EP289" s="92">
        <v>195</v>
      </c>
      <c r="EQ289" s="92">
        <v>387134926</v>
      </c>
      <c r="ER289" s="92">
        <v>0</v>
      </c>
      <c r="ES289" s="92">
        <v>0</v>
      </c>
      <c r="ET289" s="92">
        <v>67124</v>
      </c>
      <c r="EU289" s="92">
        <v>0</v>
      </c>
      <c r="EV289" s="92">
        <v>3566</v>
      </c>
      <c r="EW289" s="92">
        <v>0</v>
      </c>
      <c r="EX289" s="92">
        <v>0</v>
      </c>
      <c r="EY289" s="92">
        <v>0</v>
      </c>
      <c r="EZ289" s="92">
        <v>0</v>
      </c>
      <c r="FA289" s="88">
        <v>1633353</v>
      </c>
      <c r="FB289" s="88">
        <v>146</v>
      </c>
      <c r="FC289" s="88">
        <v>11187.35</v>
      </c>
      <c r="FD289" s="88">
        <v>175</v>
      </c>
      <c r="FE289" s="88">
        <v>11362.35</v>
      </c>
      <c r="FF289" s="88">
        <v>135</v>
      </c>
      <c r="FG289" s="88">
        <v>1533917</v>
      </c>
      <c r="FH289" s="88">
        <v>99436</v>
      </c>
      <c r="FI289" s="88">
        <v>0</v>
      </c>
      <c r="FJ289" s="88">
        <v>0</v>
      </c>
      <c r="FK289" s="88">
        <v>0</v>
      </c>
      <c r="FL289" s="88">
        <v>0</v>
      </c>
      <c r="FM289" s="88">
        <v>0</v>
      </c>
      <c r="FN289" s="88">
        <v>1182000</v>
      </c>
      <c r="FO289" s="88">
        <v>124986</v>
      </c>
      <c r="FP289" s="88">
        <v>0</v>
      </c>
      <c r="FQ289" s="88">
        <v>0</v>
      </c>
      <c r="FR289" s="88">
        <v>0</v>
      </c>
      <c r="FS289" s="88">
        <v>0</v>
      </c>
      <c r="FT289" s="88">
        <v>0</v>
      </c>
      <c r="FU289" s="88">
        <v>0</v>
      </c>
      <c r="FV289" s="88">
        <v>0</v>
      </c>
      <c r="FW289" s="88">
        <v>2940339</v>
      </c>
      <c r="FX289" s="88">
        <v>15184</v>
      </c>
      <c r="FY289" s="88">
        <v>2925155</v>
      </c>
      <c r="FZ289" s="88">
        <v>2925155</v>
      </c>
      <c r="GA289" s="88">
        <v>92731</v>
      </c>
      <c r="GB289" s="88">
        <v>393884909</v>
      </c>
      <c r="GC289" s="88">
        <v>0</v>
      </c>
      <c r="GD289" s="88">
        <v>0</v>
      </c>
      <c r="GE289" s="93">
        <v>1533917</v>
      </c>
      <c r="GF289" s="93">
        <v>135</v>
      </c>
      <c r="GG289" s="93">
        <v>11362.35</v>
      </c>
      <c r="GH289" s="93">
        <v>179</v>
      </c>
      <c r="GI289" s="93">
        <v>11541.35</v>
      </c>
      <c r="GJ289" s="93">
        <v>120</v>
      </c>
      <c r="GK289" s="93">
        <v>1384962</v>
      </c>
      <c r="GL289" s="93">
        <v>148955</v>
      </c>
      <c r="GM289" s="93">
        <v>0</v>
      </c>
      <c r="GN289" s="93">
        <v>0</v>
      </c>
      <c r="GO289" s="93">
        <v>0</v>
      </c>
      <c r="GP289" s="93">
        <v>0</v>
      </c>
      <c r="GQ289" s="93">
        <v>0</v>
      </c>
      <c r="GR289" s="93">
        <v>1182000</v>
      </c>
      <c r="GS289" s="93">
        <v>173120</v>
      </c>
      <c r="GT289" s="93">
        <v>0</v>
      </c>
      <c r="GU289" s="93">
        <v>0</v>
      </c>
      <c r="GV289" s="93">
        <v>4921</v>
      </c>
      <c r="GW289" s="93">
        <v>0</v>
      </c>
      <c r="GX289" s="93">
        <v>0</v>
      </c>
      <c r="GY289" s="93">
        <v>0</v>
      </c>
      <c r="GZ289" s="93">
        <v>0</v>
      </c>
      <c r="HA289" s="93">
        <v>2893958</v>
      </c>
      <c r="HB289" s="93">
        <v>14640</v>
      </c>
      <c r="HC289" s="93">
        <v>2879318</v>
      </c>
      <c r="HD289" s="93">
        <v>2879318</v>
      </c>
      <c r="HE289" s="93">
        <v>116302</v>
      </c>
      <c r="HF289" s="93">
        <v>414872725</v>
      </c>
      <c r="HG289" s="93">
        <v>0</v>
      </c>
      <c r="HH289" s="93">
        <v>0</v>
      </c>
      <c r="HI289" s="65">
        <v>1384962</v>
      </c>
      <c r="HJ289" s="65">
        <v>120</v>
      </c>
      <c r="HK289" s="65">
        <v>11541.35</v>
      </c>
      <c r="HL289" s="65">
        <v>0</v>
      </c>
      <c r="HM289" s="65">
        <v>11541.35</v>
      </c>
      <c r="HN289" s="65">
        <v>110</v>
      </c>
      <c r="HO289" s="65">
        <v>1269549</v>
      </c>
      <c r="HP289" s="65">
        <v>115413</v>
      </c>
      <c r="HQ289" s="65">
        <v>0</v>
      </c>
      <c r="HR289" s="65">
        <v>0</v>
      </c>
      <c r="HS289" s="65">
        <v>0</v>
      </c>
      <c r="HT289" s="65">
        <v>0</v>
      </c>
      <c r="HU289" s="65">
        <v>0</v>
      </c>
      <c r="HV289" s="65">
        <v>1182000</v>
      </c>
      <c r="HW289" s="65">
        <v>115414</v>
      </c>
      <c r="HX289" s="65">
        <v>0</v>
      </c>
      <c r="HY289" s="65">
        <v>338</v>
      </c>
      <c r="HZ289" s="65">
        <v>0</v>
      </c>
      <c r="IA289" s="65">
        <v>0</v>
      </c>
      <c r="IB289" s="65">
        <v>0</v>
      </c>
      <c r="IC289" s="65">
        <v>0</v>
      </c>
      <c r="ID289" s="65">
        <v>0</v>
      </c>
      <c r="IE289" s="65">
        <v>2682714</v>
      </c>
      <c r="IF289" s="65">
        <v>10726</v>
      </c>
      <c r="IG289" s="65">
        <v>2671988</v>
      </c>
      <c r="IH289" s="65">
        <v>2671988</v>
      </c>
      <c r="II289" s="65">
        <v>90000</v>
      </c>
      <c r="IJ289" s="65">
        <v>437196458</v>
      </c>
      <c r="IK289" s="65">
        <v>0</v>
      </c>
      <c r="IL289" s="65">
        <v>0</v>
      </c>
      <c r="IM289" s="90">
        <v>1269549</v>
      </c>
      <c r="IN289" s="90">
        <v>110</v>
      </c>
      <c r="IO289" s="90">
        <v>11541.35</v>
      </c>
      <c r="IP289" s="90">
        <v>0</v>
      </c>
      <c r="IQ289" s="90">
        <v>11541.35</v>
      </c>
      <c r="IR289" s="90">
        <v>104</v>
      </c>
      <c r="IS289" s="90">
        <v>1200300</v>
      </c>
      <c r="IT289" s="90">
        <v>69249</v>
      </c>
      <c r="IU289" s="90">
        <v>0</v>
      </c>
      <c r="IV289" s="90">
        <v>0</v>
      </c>
      <c r="IW289" s="90">
        <v>0</v>
      </c>
      <c r="IX289" s="90">
        <v>0</v>
      </c>
      <c r="IY289" s="90">
        <v>0</v>
      </c>
      <c r="IZ289" s="90">
        <v>1182000</v>
      </c>
      <c r="JA289" s="90">
        <v>69248</v>
      </c>
      <c r="JB289" s="90">
        <v>0</v>
      </c>
      <c r="JC289" s="90">
        <v>0</v>
      </c>
      <c r="JD289" s="90">
        <v>13943</v>
      </c>
      <c r="JE289" s="90">
        <v>0</v>
      </c>
      <c r="JF289" s="90">
        <v>0</v>
      </c>
      <c r="JG289" s="90">
        <v>0</v>
      </c>
      <c r="JH289" s="90">
        <v>0</v>
      </c>
      <c r="JI289" s="90">
        <v>2534740</v>
      </c>
      <c r="JJ289" s="90">
        <v>10326</v>
      </c>
      <c r="JK289" s="90">
        <v>2524414</v>
      </c>
      <c r="JL289" s="90">
        <v>2524414</v>
      </c>
      <c r="JM289" s="90">
        <v>90000</v>
      </c>
      <c r="JN289" s="90">
        <v>518849288</v>
      </c>
      <c r="JO289" s="90">
        <v>0</v>
      </c>
      <c r="JP289" s="90">
        <v>0</v>
      </c>
      <c r="JQ289" s="100">
        <v>1200300</v>
      </c>
      <c r="JR289" s="100">
        <v>104</v>
      </c>
      <c r="JS289" s="100">
        <v>11541.35</v>
      </c>
      <c r="JT289" s="100">
        <v>325</v>
      </c>
      <c r="JU289" s="100">
        <v>11866.35</v>
      </c>
      <c r="JV289" s="100">
        <v>104</v>
      </c>
      <c r="JW289" s="100">
        <v>1234100</v>
      </c>
      <c r="JX289" s="100">
        <v>0</v>
      </c>
      <c r="JY289" s="100">
        <v>0</v>
      </c>
      <c r="JZ289" s="100">
        <v>0</v>
      </c>
      <c r="KA289" s="100">
        <v>0</v>
      </c>
      <c r="KB289" s="100">
        <v>0</v>
      </c>
      <c r="KC289" s="100">
        <v>0</v>
      </c>
      <c r="KD289" s="100">
        <v>1182000</v>
      </c>
      <c r="KE289" s="100">
        <v>0</v>
      </c>
      <c r="KF289" s="100">
        <v>0</v>
      </c>
      <c r="KG289" s="100">
        <v>0</v>
      </c>
      <c r="KH289" s="100">
        <v>7896</v>
      </c>
      <c r="KI289" s="100">
        <v>0</v>
      </c>
      <c r="KJ289" s="100">
        <v>0</v>
      </c>
      <c r="KK289" s="100">
        <v>0</v>
      </c>
      <c r="KL289" s="100">
        <v>0</v>
      </c>
      <c r="KM289" s="100">
        <v>2423996</v>
      </c>
      <c r="KN289" s="100">
        <v>4417</v>
      </c>
      <c r="KO289" s="100">
        <v>2419579</v>
      </c>
      <c r="KP289" s="100">
        <v>2419579</v>
      </c>
      <c r="KQ289" s="100">
        <v>90000</v>
      </c>
      <c r="KR289" s="100">
        <v>617942362</v>
      </c>
      <c r="KS289" s="100">
        <v>0</v>
      </c>
      <c r="KT289" s="100">
        <v>0</v>
      </c>
    </row>
    <row r="290" spans="1:306" x14ac:dyDescent="0.25">
      <c r="A290" s="61">
        <v>4347</v>
      </c>
      <c r="B290" s="61" t="s">
        <v>303</v>
      </c>
      <c r="C290" s="61">
        <v>7527861</v>
      </c>
      <c r="D290" s="61">
        <v>825</v>
      </c>
      <c r="E290" s="61">
        <v>9124.68</v>
      </c>
      <c r="F290" s="61">
        <v>75</v>
      </c>
      <c r="G290" s="61">
        <v>9199.68</v>
      </c>
      <c r="H290" s="61">
        <v>821</v>
      </c>
      <c r="I290" s="61">
        <v>7552937</v>
      </c>
      <c r="J290" s="61">
        <v>0</v>
      </c>
      <c r="K290" s="61">
        <v>2213</v>
      </c>
      <c r="L290" s="61">
        <v>0</v>
      </c>
      <c r="M290" s="61">
        <v>0</v>
      </c>
      <c r="N290" s="61">
        <v>0</v>
      </c>
      <c r="O290" s="61">
        <v>0</v>
      </c>
      <c r="P290" s="61">
        <v>0</v>
      </c>
      <c r="Q290" s="61">
        <v>36799</v>
      </c>
      <c r="R290" s="61">
        <v>117958</v>
      </c>
      <c r="S290" s="61">
        <v>7711240</v>
      </c>
      <c r="T290" s="61">
        <v>2518412</v>
      </c>
      <c r="U290" s="61">
        <v>5192828</v>
      </c>
      <c r="V290" s="61">
        <v>5192828</v>
      </c>
      <c r="W290" s="61">
        <v>311500</v>
      </c>
      <c r="X290" s="61">
        <v>7178</v>
      </c>
      <c r="Y290" s="61">
        <v>618818586</v>
      </c>
      <c r="Z290" s="61">
        <v>0</v>
      </c>
      <c r="AA290" s="61">
        <v>0</v>
      </c>
      <c r="AB290" s="61">
        <v>0</v>
      </c>
      <c r="AC290" s="61">
        <v>0</v>
      </c>
      <c r="AD290" s="61">
        <v>1333</v>
      </c>
      <c r="AE290" s="94">
        <v>7555150</v>
      </c>
      <c r="AF290" s="94">
        <v>821</v>
      </c>
      <c r="AG290" s="94">
        <v>9202.3799999999992</v>
      </c>
      <c r="AH290" s="94">
        <v>0</v>
      </c>
      <c r="AI290" s="94">
        <v>9202.3799999999992</v>
      </c>
      <c r="AJ290" s="94">
        <v>799</v>
      </c>
      <c r="AK290" s="94">
        <v>7352702</v>
      </c>
      <c r="AL290" s="94">
        <v>0</v>
      </c>
      <c r="AM290" s="94">
        <v>26381</v>
      </c>
      <c r="AN290" s="94">
        <v>0</v>
      </c>
      <c r="AO290" s="94">
        <v>0</v>
      </c>
      <c r="AP290" s="94">
        <v>0</v>
      </c>
      <c r="AQ290" s="94">
        <v>0</v>
      </c>
      <c r="AR290" s="94">
        <v>0</v>
      </c>
      <c r="AS290" s="94">
        <v>202452</v>
      </c>
      <c r="AT290" s="94">
        <v>117993</v>
      </c>
      <c r="AU290" s="94">
        <v>7942044</v>
      </c>
      <c r="AV290" s="94">
        <v>2514777</v>
      </c>
      <c r="AW290" s="94">
        <v>5427267</v>
      </c>
      <c r="AX290" s="94">
        <v>5427266</v>
      </c>
      <c r="AY290" s="94">
        <v>311500</v>
      </c>
      <c r="AZ290" s="94">
        <v>7486</v>
      </c>
      <c r="BA290" s="94">
        <v>596280539</v>
      </c>
      <c r="BB290" s="94">
        <v>1</v>
      </c>
      <c r="BC290" s="94">
        <v>0</v>
      </c>
      <c r="BD290" s="94">
        <v>202448</v>
      </c>
      <c r="BE290" s="94">
        <v>0</v>
      </c>
      <c r="BF290" s="94">
        <v>40068</v>
      </c>
      <c r="BG290" s="94">
        <v>0</v>
      </c>
      <c r="BH290" s="94">
        <v>0</v>
      </c>
      <c r="BI290" s="94">
        <v>0</v>
      </c>
      <c r="BJ290" s="85">
        <v>7379083</v>
      </c>
      <c r="BK290" s="85">
        <v>799</v>
      </c>
      <c r="BL290" s="85">
        <v>9235.4</v>
      </c>
      <c r="BM290" s="85">
        <v>0</v>
      </c>
      <c r="BN290" s="85">
        <v>9235.4</v>
      </c>
      <c r="BO290" s="85">
        <v>791</v>
      </c>
      <c r="BP290" s="85">
        <v>7305201</v>
      </c>
      <c r="BQ290" s="85">
        <v>0</v>
      </c>
      <c r="BR290" s="85">
        <v>0</v>
      </c>
      <c r="BS290" s="85">
        <v>0</v>
      </c>
      <c r="BT290" s="85">
        <v>0</v>
      </c>
      <c r="BU290" s="85">
        <v>0</v>
      </c>
      <c r="BV290" s="85">
        <v>0</v>
      </c>
      <c r="BW290" s="85">
        <v>0</v>
      </c>
      <c r="BX290" s="85">
        <v>73883</v>
      </c>
      <c r="BY290" s="85">
        <v>115143</v>
      </c>
      <c r="BZ290" s="85">
        <v>7568109</v>
      </c>
      <c r="CA290" s="85">
        <v>2718191</v>
      </c>
      <c r="CB290" s="85">
        <v>4849918</v>
      </c>
      <c r="CC290" s="85">
        <v>4849918</v>
      </c>
      <c r="CD290" s="85">
        <v>311500</v>
      </c>
      <c r="CE290" s="85">
        <v>6969</v>
      </c>
      <c r="CF290" s="85">
        <v>593770219</v>
      </c>
      <c r="CG290" s="85">
        <v>0</v>
      </c>
      <c r="CH290" s="85">
        <v>0</v>
      </c>
      <c r="CI290" s="85">
        <v>73882</v>
      </c>
      <c r="CJ290" s="85">
        <v>0</v>
      </c>
      <c r="CK290" s="85">
        <v>0</v>
      </c>
      <c r="CL290" s="85">
        <v>0</v>
      </c>
      <c r="CM290" s="85">
        <v>0</v>
      </c>
      <c r="CN290" s="85">
        <v>0</v>
      </c>
      <c r="CO290" s="91">
        <v>7305201</v>
      </c>
      <c r="CP290" s="91">
        <v>791</v>
      </c>
      <c r="CQ290" s="91">
        <v>9235.4</v>
      </c>
      <c r="CR290" s="91">
        <v>0</v>
      </c>
      <c r="CS290" s="91">
        <v>9235.4</v>
      </c>
      <c r="CT290" s="91">
        <v>784</v>
      </c>
      <c r="CU290" s="91">
        <v>7240554</v>
      </c>
      <c r="CV290" s="91">
        <v>0</v>
      </c>
      <c r="CW290" s="91">
        <v>0</v>
      </c>
      <c r="CX290" s="91">
        <v>0</v>
      </c>
      <c r="CY290" s="91">
        <v>0</v>
      </c>
      <c r="CZ290" s="91">
        <v>0</v>
      </c>
      <c r="DA290" s="91">
        <v>0</v>
      </c>
      <c r="DB290" s="91">
        <v>0</v>
      </c>
      <c r="DC290" s="91">
        <v>64648</v>
      </c>
      <c r="DD290" s="91">
        <v>117218</v>
      </c>
      <c r="DE290" s="91">
        <v>7488754</v>
      </c>
      <c r="DF290" s="91">
        <v>2918331</v>
      </c>
      <c r="DG290" s="91">
        <v>4570423</v>
      </c>
      <c r="DH290" s="91">
        <v>4570423</v>
      </c>
      <c r="DI290" s="91">
        <v>311500</v>
      </c>
      <c r="DJ290" s="91">
        <v>7071</v>
      </c>
      <c r="DK290" s="91">
        <v>588558378</v>
      </c>
      <c r="DL290" s="91">
        <v>0</v>
      </c>
      <c r="DM290" s="91">
        <v>0</v>
      </c>
      <c r="DN290" s="91">
        <v>64647</v>
      </c>
      <c r="DO290" s="91">
        <v>0</v>
      </c>
      <c r="DP290" s="91">
        <v>1687</v>
      </c>
      <c r="DQ290" s="91">
        <v>0</v>
      </c>
      <c r="DR290" s="91">
        <v>0</v>
      </c>
      <c r="DS290" s="91">
        <v>0</v>
      </c>
      <c r="DT290" s="91">
        <v>0</v>
      </c>
      <c r="DU290" s="92">
        <v>7240554</v>
      </c>
      <c r="DV290" s="92">
        <v>784</v>
      </c>
      <c r="DW290" s="92">
        <v>9235.4</v>
      </c>
      <c r="DX290" s="92">
        <v>164.6</v>
      </c>
      <c r="DY290" s="92">
        <v>9400</v>
      </c>
      <c r="DZ290" s="92">
        <v>781</v>
      </c>
      <c r="EA290" s="92">
        <v>7341400</v>
      </c>
      <c r="EB290" s="92">
        <v>0</v>
      </c>
      <c r="EC290" s="92">
        <v>0</v>
      </c>
      <c r="ED290" s="92">
        <v>0</v>
      </c>
      <c r="EE290" s="92">
        <v>0</v>
      </c>
      <c r="EF290" s="92">
        <v>0</v>
      </c>
      <c r="EG290" s="92">
        <v>0</v>
      </c>
      <c r="EH290" s="92">
        <v>0</v>
      </c>
      <c r="EI290" s="92">
        <v>28200</v>
      </c>
      <c r="EJ290" s="92">
        <v>114218</v>
      </c>
      <c r="EK290" s="92">
        <v>7495449</v>
      </c>
      <c r="EL290" s="92">
        <v>3254681</v>
      </c>
      <c r="EM290" s="92">
        <v>4240768</v>
      </c>
      <c r="EN290" s="92">
        <v>4240768</v>
      </c>
      <c r="EO290" s="92">
        <v>311500</v>
      </c>
      <c r="EP290" s="92">
        <v>7243</v>
      </c>
      <c r="EQ290" s="92">
        <v>590079151</v>
      </c>
      <c r="ER290" s="92">
        <v>0</v>
      </c>
      <c r="ES290" s="92">
        <v>0</v>
      </c>
      <c r="ET290" s="92">
        <v>0</v>
      </c>
      <c r="EU290" s="92">
        <v>0</v>
      </c>
      <c r="EV290" s="92">
        <v>0</v>
      </c>
      <c r="EW290" s="92">
        <v>11631</v>
      </c>
      <c r="EX290" s="92">
        <v>0</v>
      </c>
      <c r="EY290" s="92">
        <v>0</v>
      </c>
      <c r="EZ290" s="92">
        <v>0</v>
      </c>
      <c r="FA290" s="88">
        <v>7341400</v>
      </c>
      <c r="FB290" s="88">
        <v>781</v>
      </c>
      <c r="FC290" s="88">
        <v>9400</v>
      </c>
      <c r="FD290" s="88">
        <v>300</v>
      </c>
      <c r="FE290" s="88">
        <v>9700</v>
      </c>
      <c r="FF290" s="88">
        <v>770</v>
      </c>
      <c r="FG290" s="88">
        <v>7469000</v>
      </c>
      <c r="FH290" s="88">
        <v>0</v>
      </c>
      <c r="FI290" s="88">
        <v>0</v>
      </c>
      <c r="FJ290" s="88">
        <v>0</v>
      </c>
      <c r="FK290" s="88">
        <v>0</v>
      </c>
      <c r="FL290" s="88">
        <v>0</v>
      </c>
      <c r="FM290" s="88">
        <v>0</v>
      </c>
      <c r="FN290" s="88">
        <v>0</v>
      </c>
      <c r="FO290" s="88">
        <v>106700</v>
      </c>
      <c r="FP290" s="88">
        <v>116143</v>
      </c>
      <c r="FQ290" s="88">
        <v>529</v>
      </c>
      <c r="FR290" s="88">
        <v>0</v>
      </c>
      <c r="FS290" s="88">
        <v>0</v>
      </c>
      <c r="FT290" s="88">
        <v>0</v>
      </c>
      <c r="FU290" s="88">
        <v>8046</v>
      </c>
      <c r="FV290" s="88">
        <v>0</v>
      </c>
      <c r="FW290" s="88">
        <v>7700418</v>
      </c>
      <c r="FX290" s="88">
        <v>3387590</v>
      </c>
      <c r="FY290" s="88">
        <v>4312828</v>
      </c>
      <c r="FZ290" s="88">
        <v>4312828</v>
      </c>
      <c r="GA290" s="88">
        <v>311500</v>
      </c>
      <c r="GB290" s="88">
        <v>607541410</v>
      </c>
      <c r="GC290" s="88">
        <v>0</v>
      </c>
      <c r="GD290" s="88">
        <v>0</v>
      </c>
      <c r="GE290" s="93">
        <v>7469000</v>
      </c>
      <c r="GF290" s="93">
        <v>770</v>
      </c>
      <c r="GG290" s="93">
        <v>9700</v>
      </c>
      <c r="GH290" s="93">
        <v>300</v>
      </c>
      <c r="GI290" s="93">
        <v>10000</v>
      </c>
      <c r="GJ290" s="93">
        <v>755</v>
      </c>
      <c r="GK290" s="93">
        <v>7550000</v>
      </c>
      <c r="GL290" s="93">
        <v>0</v>
      </c>
      <c r="GM290" s="93">
        <v>0</v>
      </c>
      <c r="GN290" s="93">
        <v>0</v>
      </c>
      <c r="GO290" s="93">
        <v>0</v>
      </c>
      <c r="GP290" s="93">
        <v>0</v>
      </c>
      <c r="GQ290" s="93">
        <v>0</v>
      </c>
      <c r="GR290" s="93">
        <v>0</v>
      </c>
      <c r="GS290" s="93">
        <v>150000</v>
      </c>
      <c r="GT290" s="93">
        <v>117918</v>
      </c>
      <c r="GU290" s="93">
        <v>0</v>
      </c>
      <c r="GV290" s="93">
        <v>0</v>
      </c>
      <c r="GW290" s="93">
        <v>0</v>
      </c>
      <c r="GX290" s="93">
        <v>0</v>
      </c>
      <c r="GY290" s="93">
        <v>12450</v>
      </c>
      <c r="GZ290" s="93">
        <v>0</v>
      </c>
      <c r="HA290" s="93">
        <v>7830368</v>
      </c>
      <c r="HB290" s="93">
        <v>3481506</v>
      </c>
      <c r="HC290" s="93">
        <v>4348862</v>
      </c>
      <c r="HD290" s="93">
        <v>4348862</v>
      </c>
      <c r="HE290" s="93">
        <v>860037</v>
      </c>
      <c r="HF290" s="93">
        <v>637302845</v>
      </c>
      <c r="HG290" s="93">
        <v>0</v>
      </c>
      <c r="HH290" s="93">
        <v>0</v>
      </c>
      <c r="HI290" s="65">
        <v>7550000</v>
      </c>
      <c r="HJ290" s="65">
        <v>755</v>
      </c>
      <c r="HK290" s="65">
        <v>10000</v>
      </c>
      <c r="HL290" s="65">
        <v>0</v>
      </c>
      <c r="HM290" s="65">
        <v>10000</v>
      </c>
      <c r="HN290" s="65">
        <v>743</v>
      </c>
      <c r="HO290" s="65">
        <v>7430000</v>
      </c>
      <c r="HP290" s="65">
        <v>120000</v>
      </c>
      <c r="HQ290" s="65">
        <v>0</v>
      </c>
      <c r="HR290" s="65">
        <v>0</v>
      </c>
      <c r="HS290" s="65">
        <v>0</v>
      </c>
      <c r="HT290" s="65">
        <v>0</v>
      </c>
      <c r="HU290" s="65">
        <v>0</v>
      </c>
      <c r="HV290" s="65">
        <v>0</v>
      </c>
      <c r="HW290" s="65">
        <v>120000</v>
      </c>
      <c r="HX290" s="65">
        <v>114618</v>
      </c>
      <c r="HY290" s="65">
        <v>0</v>
      </c>
      <c r="HZ290" s="65">
        <v>0</v>
      </c>
      <c r="IA290" s="65">
        <v>0</v>
      </c>
      <c r="IB290" s="65">
        <v>0</v>
      </c>
      <c r="IC290" s="65">
        <v>60936</v>
      </c>
      <c r="ID290" s="65">
        <v>0</v>
      </c>
      <c r="IE290" s="65">
        <v>7845554</v>
      </c>
      <c r="IF290" s="65">
        <v>3716681</v>
      </c>
      <c r="IG290" s="65">
        <v>4128873</v>
      </c>
      <c r="IH290" s="65">
        <v>4128873</v>
      </c>
      <c r="II290" s="65">
        <v>1036500</v>
      </c>
      <c r="IJ290" s="65">
        <v>659696076</v>
      </c>
      <c r="IK290" s="65">
        <v>0</v>
      </c>
      <c r="IL290" s="65">
        <v>0</v>
      </c>
      <c r="IM290" s="90">
        <v>7430000</v>
      </c>
      <c r="IN290" s="90">
        <v>743</v>
      </c>
      <c r="IO290" s="90">
        <v>10000</v>
      </c>
      <c r="IP290" s="90">
        <v>0</v>
      </c>
      <c r="IQ290" s="90">
        <v>10000</v>
      </c>
      <c r="IR290" s="90">
        <v>729</v>
      </c>
      <c r="IS290" s="90">
        <v>7290000</v>
      </c>
      <c r="IT290" s="90">
        <v>140000</v>
      </c>
      <c r="IU290" s="90">
        <v>0</v>
      </c>
      <c r="IV290" s="90">
        <v>0</v>
      </c>
      <c r="IW290" s="90">
        <v>0</v>
      </c>
      <c r="IX290" s="90">
        <v>0</v>
      </c>
      <c r="IY290" s="90">
        <v>0</v>
      </c>
      <c r="IZ290" s="90">
        <v>0</v>
      </c>
      <c r="JA290" s="90">
        <v>140000</v>
      </c>
      <c r="JB290" s="90">
        <v>116531</v>
      </c>
      <c r="JC290" s="90">
        <v>0</v>
      </c>
      <c r="JD290" s="90">
        <v>20304</v>
      </c>
      <c r="JE290" s="90">
        <v>0</v>
      </c>
      <c r="JF290" s="90">
        <v>0</v>
      </c>
      <c r="JG290" s="90">
        <v>69130</v>
      </c>
      <c r="JH290" s="90">
        <v>0</v>
      </c>
      <c r="JI290" s="90">
        <v>7775965</v>
      </c>
      <c r="JJ290" s="90">
        <v>3893430</v>
      </c>
      <c r="JK290" s="90">
        <v>3882535</v>
      </c>
      <c r="JL290" s="90">
        <v>3892535</v>
      </c>
      <c r="JM290" s="90">
        <v>1773150</v>
      </c>
      <c r="JN290" s="90">
        <v>793763439</v>
      </c>
      <c r="JO290" s="90">
        <v>0</v>
      </c>
      <c r="JP290" s="90">
        <v>10000</v>
      </c>
      <c r="JQ290" s="100">
        <v>7290000</v>
      </c>
      <c r="JR290" s="100">
        <v>729</v>
      </c>
      <c r="JS290" s="100">
        <v>10000</v>
      </c>
      <c r="JT290" s="100">
        <v>1000</v>
      </c>
      <c r="JU290" s="100">
        <v>11000</v>
      </c>
      <c r="JV290" s="100">
        <v>712</v>
      </c>
      <c r="JW290" s="100">
        <v>7832000</v>
      </c>
      <c r="JX290" s="100">
        <v>0</v>
      </c>
      <c r="JY290" s="100">
        <v>0</v>
      </c>
      <c r="JZ290" s="100">
        <v>0</v>
      </c>
      <c r="KA290" s="100">
        <v>0</v>
      </c>
      <c r="KB290" s="100">
        <v>0</v>
      </c>
      <c r="KC290" s="100">
        <v>0</v>
      </c>
      <c r="KD290" s="100">
        <v>0</v>
      </c>
      <c r="KE290" s="100">
        <v>187000</v>
      </c>
      <c r="KF290" s="100">
        <v>113368</v>
      </c>
      <c r="KG290" s="100">
        <v>0</v>
      </c>
      <c r="KH290" s="100">
        <v>0</v>
      </c>
      <c r="KI290" s="100">
        <v>0</v>
      </c>
      <c r="KJ290" s="100">
        <v>0</v>
      </c>
      <c r="KK290" s="100">
        <v>86626</v>
      </c>
      <c r="KL290" s="100">
        <v>0</v>
      </c>
      <c r="KM290" s="100">
        <v>8218994</v>
      </c>
      <c r="KN290" s="100">
        <v>3348125</v>
      </c>
      <c r="KO290" s="100">
        <v>4870869</v>
      </c>
      <c r="KP290" s="100">
        <v>4870869</v>
      </c>
      <c r="KQ290" s="100">
        <v>1509500</v>
      </c>
      <c r="KR290" s="100">
        <v>940883748</v>
      </c>
      <c r="KS290" s="100">
        <v>0</v>
      </c>
      <c r="KT290" s="100">
        <v>0</v>
      </c>
    </row>
    <row r="291" spans="1:306" x14ac:dyDescent="0.25">
      <c r="A291" s="61">
        <v>4368</v>
      </c>
      <c r="B291" s="61" t="s">
        <v>304</v>
      </c>
      <c r="C291" s="61">
        <v>6114587</v>
      </c>
      <c r="D291" s="61">
        <v>617</v>
      </c>
      <c r="E291" s="61">
        <v>9910.19</v>
      </c>
      <c r="F291" s="61">
        <v>75</v>
      </c>
      <c r="G291" s="61">
        <v>9985.19</v>
      </c>
      <c r="H291" s="61">
        <v>605</v>
      </c>
      <c r="I291" s="61">
        <v>6041040</v>
      </c>
      <c r="J291" s="61">
        <v>0</v>
      </c>
      <c r="K291" s="61">
        <v>0</v>
      </c>
      <c r="L291" s="61">
        <v>0</v>
      </c>
      <c r="M291" s="61">
        <v>0</v>
      </c>
      <c r="N291" s="61">
        <v>0</v>
      </c>
      <c r="O291" s="61">
        <v>0</v>
      </c>
      <c r="P291" s="61">
        <v>0</v>
      </c>
      <c r="Q291" s="61">
        <v>119822</v>
      </c>
      <c r="R291" s="61">
        <v>150000</v>
      </c>
      <c r="S291" s="61">
        <v>6384409</v>
      </c>
      <c r="T291" s="61">
        <v>3182187</v>
      </c>
      <c r="U291" s="61">
        <v>3202222</v>
      </c>
      <c r="V291" s="61">
        <v>3202222</v>
      </c>
      <c r="W291" s="61">
        <v>0</v>
      </c>
      <c r="X291" s="61">
        <v>899</v>
      </c>
      <c r="Y291" s="61">
        <v>300651853</v>
      </c>
      <c r="Z291" s="61">
        <v>0</v>
      </c>
      <c r="AA291" s="61">
        <v>0</v>
      </c>
      <c r="AB291" s="61">
        <v>73547</v>
      </c>
      <c r="AC291" s="61">
        <v>0</v>
      </c>
      <c r="AD291" s="61">
        <v>0</v>
      </c>
      <c r="AE291" s="94">
        <v>6041040</v>
      </c>
      <c r="AF291" s="94">
        <v>605</v>
      </c>
      <c r="AG291" s="94">
        <v>9985.19</v>
      </c>
      <c r="AH291" s="94">
        <v>0</v>
      </c>
      <c r="AI291" s="94">
        <v>9985.19</v>
      </c>
      <c r="AJ291" s="94">
        <v>594</v>
      </c>
      <c r="AK291" s="94">
        <v>5931203</v>
      </c>
      <c r="AL291" s="94">
        <v>0</v>
      </c>
      <c r="AM291" s="94">
        <v>0</v>
      </c>
      <c r="AN291" s="94">
        <v>0</v>
      </c>
      <c r="AO291" s="94">
        <v>0</v>
      </c>
      <c r="AP291" s="94">
        <v>0</v>
      </c>
      <c r="AQ291" s="94">
        <v>0</v>
      </c>
      <c r="AR291" s="94">
        <v>0</v>
      </c>
      <c r="AS291" s="94">
        <v>109837</v>
      </c>
      <c r="AT291" s="94">
        <v>150903</v>
      </c>
      <c r="AU291" s="94">
        <v>6301780</v>
      </c>
      <c r="AV291" s="94">
        <v>3094650</v>
      </c>
      <c r="AW291" s="94">
        <v>3207130</v>
      </c>
      <c r="AX291" s="94">
        <v>3207852</v>
      </c>
      <c r="AY291" s="94">
        <v>0</v>
      </c>
      <c r="AZ291" s="94">
        <v>722</v>
      </c>
      <c r="BA291" s="94">
        <v>311297444</v>
      </c>
      <c r="BB291" s="94">
        <v>0</v>
      </c>
      <c r="BC291" s="94">
        <v>722</v>
      </c>
      <c r="BD291" s="94">
        <v>109837</v>
      </c>
      <c r="BE291" s="94">
        <v>0</v>
      </c>
      <c r="BF291" s="94">
        <v>0</v>
      </c>
      <c r="BG291" s="94">
        <v>0</v>
      </c>
      <c r="BH291" s="94">
        <v>0</v>
      </c>
      <c r="BI291" s="94">
        <v>0</v>
      </c>
      <c r="BJ291" s="85">
        <v>5931203</v>
      </c>
      <c r="BK291" s="85">
        <v>594</v>
      </c>
      <c r="BL291" s="85">
        <v>9985.19</v>
      </c>
      <c r="BM291" s="85">
        <v>0</v>
      </c>
      <c r="BN291" s="85">
        <v>9985.19</v>
      </c>
      <c r="BO291" s="85">
        <v>586</v>
      </c>
      <c r="BP291" s="85">
        <v>5851321</v>
      </c>
      <c r="BQ291" s="85">
        <v>0</v>
      </c>
      <c r="BR291" s="85">
        <v>0</v>
      </c>
      <c r="BS291" s="85">
        <v>0</v>
      </c>
      <c r="BT291" s="85">
        <v>0</v>
      </c>
      <c r="BU291" s="85">
        <v>0</v>
      </c>
      <c r="BV291" s="85">
        <v>0</v>
      </c>
      <c r="BW291" s="85">
        <v>0</v>
      </c>
      <c r="BX291" s="85">
        <v>79882</v>
      </c>
      <c r="BY291" s="85">
        <v>149619</v>
      </c>
      <c r="BZ291" s="85">
        <v>6164366</v>
      </c>
      <c r="CA291" s="85">
        <v>3117297</v>
      </c>
      <c r="CB291" s="85">
        <v>3047069</v>
      </c>
      <c r="CC291" s="85">
        <v>3047069</v>
      </c>
      <c r="CD291" s="85">
        <v>66</v>
      </c>
      <c r="CE291" s="85">
        <v>671</v>
      </c>
      <c r="CF291" s="85">
        <v>319284503</v>
      </c>
      <c r="CG291" s="85">
        <v>0</v>
      </c>
      <c r="CH291" s="85">
        <v>0</v>
      </c>
      <c r="CI291" s="85">
        <v>79882</v>
      </c>
      <c r="CJ291" s="85">
        <v>0</v>
      </c>
      <c r="CK291" s="85">
        <v>0</v>
      </c>
      <c r="CL291" s="85">
        <v>3662</v>
      </c>
      <c r="CM291" s="85">
        <v>0</v>
      </c>
      <c r="CN291" s="85">
        <v>0</v>
      </c>
      <c r="CO291" s="91">
        <v>5851321</v>
      </c>
      <c r="CP291" s="91">
        <v>586</v>
      </c>
      <c r="CQ291" s="91">
        <v>9985.19</v>
      </c>
      <c r="CR291" s="91">
        <v>0</v>
      </c>
      <c r="CS291" s="91">
        <v>9985.19</v>
      </c>
      <c r="CT291" s="91">
        <v>583</v>
      </c>
      <c r="CU291" s="91">
        <v>5821366</v>
      </c>
      <c r="CV291" s="91">
        <v>0</v>
      </c>
      <c r="CW291" s="91">
        <v>13130</v>
      </c>
      <c r="CX291" s="91">
        <v>0</v>
      </c>
      <c r="CY291" s="91">
        <v>0</v>
      </c>
      <c r="CZ291" s="91">
        <v>0</v>
      </c>
      <c r="DA291" s="91">
        <v>0</v>
      </c>
      <c r="DB291" s="91">
        <v>0</v>
      </c>
      <c r="DC291" s="91">
        <v>29956</v>
      </c>
      <c r="DD291" s="91">
        <v>151315</v>
      </c>
      <c r="DE291" s="91">
        <v>6068410</v>
      </c>
      <c r="DF291" s="91">
        <v>3111152</v>
      </c>
      <c r="DG291" s="91">
        <v>2957258</v>
      </c>
      <c r="DH291" s="91">
        <v>2957258</v>
      </c>
      <c r="DI291" s="91">
        <v>67414</v>
      </c>
      <c r="DJ291" s="91">
        <v>681</v>
      </c>
      <c r="DK291" s="91">
        <v>323321808</v>
      </c>
      <c r="DL291" s="91">
        <v>0</v>
      </c>
      <c r="DM291" s="91">
        <v>0</v>
      </c>
      <c r="DN291" s="91">
        <v>29955</v>
      </c>
      <c r="DO291" s="91">
        <v>0</v>
      </c>
      <c r="DP291" s="91">
        <v>3217</v>
      </c>
      <c r="DQ291" s="91">
        <v>19471</v>
      </c>
      <c r="DR291" s="91">
        <v>0</v>
      </c>
      <c r="DS291" s="91">
        <v>0</v>
      </c>
      <c r="DT291" s="91">
        <v>0</v>
      </c>
      <c r="DU291" s="92">
        <v>5834496</v>
      </c>
      <c r="DV291" s="92">
        <v>583</v>
      </c>
      <c r="DW291" s="92">
        <v>10007.709999999999</v>
      </c>
      <c r="DX291" s="92">
        <v>0</v>
      </c>
      <c r="DY291" s="92">
        <v>10007.709999999999</v>
      </c>
      <c r="DZ291" s="92">
        <v>578</v>
      </c>
      <c r="EA291" s="92">
        <v>5834496</v>
      </c>
      <c r="EB291" s="92">
        <v>0</v>
      </c>
      <c r="EC291" s="92">
        <v>1924</v>
      </c>
      <c r="ED291" s="92">
        <v>0</v>
      </c>
      <c r="EE291" s="92">
        <v>0</v>
      </c>
      <c r="EF291" s="92">
        <v>0</v>
      </c>
      <c r="EG291" s="92">
        <v>0</v>
      </c>
      <c r="EH291" s="92">
        <v>0</v>
      </c>
      <c r="EI291" s="92">
        <v>50039</v>
      </c>
      <c r="EJ291" s="92">
        <v>145583</v>
      </c>
      <c r="EK291" s="92">
        <v>6067581</v>
      </c>
      <c r="EL291" s="92">
        <v>3291938</v>
      </c>
      <c r="EM291" s="92">
        <v>2775643</v>
      </c>
      <c r="EN291" s="92">
        <v>2775643</v>
      </c>
      <c r="EO291" s="92">
        <v>193522</v>
      </c>
      <c r="EP291" s="92">
        <v>697</v>
      </c>
      <c r="EQ291" s="92">
        <v>344117973</v>
      </c>
      <c r="ER291" s="92">
        <v>0</v>
      </c>
      <c r="ES291" s="92">
        <v>0</v>
      </c>
      <c r="ET291" s="92">
        <v>50040</v>
      </c>
      <c r="EU291" s="92">
        <v>0</v>
      </c>
      <c r="EV291" s="92">
        <v>0</v>
      </c>
      <c r="EW291" s="92">
        <v>35539</v>
      </c>
      <c r="EX291" s="92">
        <v>0</v>
      </c>
      <c r="EY291" s="92">
        <v>0</v>
      </c>
      <c r="EZ291" s="92">
        <v>0</v>
      </c>
      <c r="FA291" s="88">
        <v>5786380</v>
      </c>
      <c r="FB291" s="88">
        <v>578</v>
      </c>
      <c r="FC291" s="88">
        <v>10011.040000000001</v>
      </c>
      <c r="FD291" s="88">
        <v>175</v>
      </c>
      <c r="FE291" s="88">
        <v>10186.040000000001</v>
      </c>
      <c r="FF291" s="88">
        <v>572</v>
      </c>
      <c r="FG291" s="88">
        <v>5826415</v>
      </c>
      <c r="FH291" s="88">
        <v>0</v>
      </c>
      <c r="FI291" s="88">
        <v>0</v>
      </c>
      <c r="FJ291" s="88">
        <v>11930</v>
      </c>
      <c r="FK291" s="88">
        <v>0</v>
      </c>
      <c r="FL291" s="88">
        <v>0</v>
      </c>
      <c r="FM291" s="88">
        <v>0</v>
      </c>
      <c r="FN291" s="88">
        <v>0</v>
      </c>
      <c r="FO291" s="88">
        <v>61116</v>
      </c>
      <c r="FP291" s="88">
        <v>144729</v>
      </c>
      <c r="FQ291" s="88">
        <v>295</v>
      </c>
      <c r="FR291" s="88">
        <v>0</v>
      </c>
      <c r="FS291" s="88">
        <v>0</v>
      </c>
      <c r="FT291" s="88">
        <v>0</v>
      </c>
      <c r="FU291" s="88">
        <v>52945</v>
      </c>
      <c r="FV291" s="88">
        <v>0</v>
      </c>
      <c r="FW291" s="88">
        <v>6097430</v>
      </c>
      <c r="FX291" s="88">
        <v>3257448</v>
      </c>
      <c r="FY291" s="88">
        <v>2839982</v>
      </c>
      <c r="FZ291" s="88">
        <v>2839982</v>
      </c>
      <c r="GA291" s="88">
        <v>236601</v>
      </c>
      <c r="GB291" s="88">
        <v>356539004</v>
      </c>
      <c r="GC291" s="88">
        <v>0</v>
      </c>
      <c r="GD291" s="88">
        <v>0</v>
      </c>
      <c r="GE291" s="93">
        <v>5838345</v>
      </c>
      <c r="GF291" s="93">
        <v>572</v>
      </c>
      <c r="GG291" s="93">
        <v>10206.9</v>
      </c>
      <c r="GH291" s="93">
        <v>179</v>
      </c>
      <c r="GI291" s="93">
        <v>10385.9</v>
      </c>
      <c r="GJ291" s="93">
        <v>556</v>
      </c>
      <c r="GK291" s="93">
        <v>5774560</v>
      </c>
      <c r="GL291" s="93">
        <v>63785</v>
      </c>
      <c r="GM291" s="93">
        <v>0</v>
      </c>
      <c r="GN291" s="93">
        <v>12259</v>
      </c>
      <c r="GO291" s="93">
        <v>0</v>
      </c>
      <c r="GP291" s="93">
        <v>0</v>
      </c>
      <c r="GQ291" s="93">
        <v>0</v>
      </c>
      <c r="GR291" s="93">
        <v>0</v>
      </c>
      <c r="GS291" s="93">
        <v>166174</v>
      </c>
      <c r="GT291" s="93">
        <v>143678</v>
      </c>
      <c r="GU291" s="93">
        <v>0</v>
      </c>
      <c r="GV291" s="93">
        <v>0</v>
      </c>
      <c r="GW291" s="93">
        <v>0</v>
      </c>
      <c r="GX291" s="93">
        <v>0</v>
      </c>
      <c r="GY291" s="93">
        <v>50446</v>
      </c>
      <c r="GZ291" s="93">
        <v>0</v>
      </c>
      <c r="HA291" s="93">
        <v>6210902</v>
      </c>
      <c r="HB291" s="93">
        <v>3377272</v>
      </c>
      <c r="HC291" s="93">
        <v>2833630</v>
      </c>
      <c r="HD291" s="93">
        <v>2823245</v>
      </c>
      <c r="HE291" s="93">
        <v>368823</v>
      </c>
      <c r="HF291" s="93">
        <v>364951623</v>
      </c>
      <c r="HG291" s="93">
        <v>10385</v>
      </c>
      <c r="HH291" s="93">
        <v>0</v>
      </c>
      <c r="HI291" s="65">
        <v>5786819</v>
      </c>
      <c r="HJ291" s="65">
        <v>556</v>
      </c>
      <c r="HK291" s="65">
        <v>10407.950000000001</v>
      </c>
      <c r="HL291" s="65">
        <v>0</v>
      </c>
      <c r="HM291" s="65">
        <v>10407.950000000001</v>
      </c>
      <c r="HN291" s="65">
        <v>545</v>
      </c>
      <c r="HO291" s="65">
        <v>5672333</v>
      </c>
      <c r="HP291" s="65">
        <v>114486</v>
      </c>
      <c r="HQ291" s="65">
        <v>0</v>
      </c>
      <c r="HR291" s="65">
        <v>0</v>
      </c>
      <c r="HS291" s="65">
        <v>0</v>
      </c>
      <c r="HT291" s="65">
        <v>0</v>
      </c>
      <c r="HU291" s="65">
        <v>0</v>
      </c>
      <c r="HV291" s="65">
        <v>0</v>
      </c>
      <c r="HW291" s="65">
        <v>114487</v>
      </c>
      <c r="HX291" s="65">
        <v>142428</v>
      </c>
      <c r="HY291" s="65">
        <v>0</v>
      </c>
      <c r="HZ291" s="65">
        <v>26000</v>
      </c>
      <c r="IA291" s="65">
        <v>0</v>
      </c>
      <c r="IB291" s="65">
        <v>0</v>
      </c>
      <c r="IC291" s="65">
        <v>16672</v>
      </c>
      <c r="ID291" s="65">
        <v>0</v>
      </c>
      <c r="IE291" s="65">
        <v>6086406</v>
      </c>
      <c r="IF291" s="65">
        <v>3369982</v>
      </c>
      <c r="IG291" s="65">
        <v>2716424</v>
      </c>
      <c r="IH291" s="65">
        <v>2716424</v>
      </c>
      <c r="II291" s="65">
        <v>445659</v>
      </c>
      <c r="IJ291" s="65">
        <v>375975774</v>
      </c>
      <c r="IK291" s="65">
        <v>0</v>
      </c>
      <c r="IL291" s="65">
        <v>0</v>
      </c>
      <c r="IM291" s="90">
        <v>5672333</v>
      </c>
      <c r="IN291" s="90">
        <v>545</v>
      </c>
      <c r="IO291" s="90">
        <v>10407.950000000001</v>
      </c>
      <c r="IP291" s="90">
        <v>0</v>
      </c>
      <c r="IQ291" s="90">
        <v>10407.950000000001</v>
      </c>
      <c r="IR291" s="90">
        <v>537</v>
      </c>
      <c r="IS291" s="90">
        <v>5589069</v>
      </c>
      <c r="IT291" s="90">
        <v>83264</v>
      </c>
      <c r="IU291" s="90">
        <v>0</v>
      </c>
      <c r="IV291" s="90">
        <v>0</v>
      </c>
      <c r="IW291" s="90">
        <v>0</v>
      </c>
      <c r="IX291" s="90">
        <v>0</v>
      </c>
      <c r="IY291" s="90">
        <v>0</v>
      </c>
      <c r="IZ291" s="90">
        <v>0</v>
      </c>
      <c r="JA291" s="90">
        <v>83264</v>
      </c>
      <c r="JB291" s="90">
        <v>140979</v>
      </c>
      <c r="JC291" s="90">
        <v>0</v>
      </c>
      <c r="JD291" s="90">
        <v>0</v>
      </c>
      <c r="JE291" s="90">
        <v>0</v>
      </c>
      <c r="JF291" s="90">
        <v>0</v>
      </c>
      <c r="JG291" s="90">
        <v>59439</v>
      </c>
      <c r="JH291" s="90">
        <v>0</v>
      </c>
      <c r="JI291" s="90">
        <v>5956015</v>
      </c>
      <c r="JJ291" s="90">
        <v>3715737</v>
      </c>
      <c r="JK291" s="90">
        <v>2240278</v>
      </c>
      <c r="JL291" s="90">
        <v>2240278</v>
      </c>
      <c r="JM291" s="90">
        <v>508342</v>
      </c>
      <c r="JN291" s="90">
        <v>419764954</v>
      </c>
      <c r="JO291" s="90">
        <v>0</v>
      </c>
      <c r="JP291" s="90">
        <v>0</v>
      </c>
      <c r="JQ291" s="100">
        <v>5589069</v>
      </c>
      <c r="JR291" s="100">
        <v>537</v>
      </c>
      <c r="JS291" s="100">
        <v>10407.950000000001</v>
      </c>
      <c r="JT291" s="100">
        <v>592.04999999999995</v>
      </c>
      <c r="JU291" s="100">
        <v>11000</v>
      </c>
      <c r="JV291" s="100">
        <v>531</v>
      </c>
      <c r="JW291" s="100">
        <v>5841000</v>
      </c>
      <c r="JX291" s="100">
        <v>0</v>
      </c>
      <c r="JY291" s="100">
        <v>0</v>
      </c>
      <c r="JZ291" s="100">
        <v>0</v>
      </c>
      <c r="KA291" s="100">
        <v>0</v>
      </c>
      <c r="KB291" s="100">
        <v>0</v>
      </c>
      <c r="KC291" s="100">
        <v>0</v>
      </c>
      <c r="KD291" s="100">
        <v>0</v>
      </c>
      <c r="KE291" s="100">
        <v>66000</v>
      </c>
      <c r="KF291" s="100">
        <v>139327</v>
      </c>
      <c r="KG291" s="100">
        <v>0</v>
      </c>
      <c r="KH291" s="100">
        <v>0</v>
      </c>
      <c r="KI291" s="100">
        <v>0</v>
      </c>
      <c r="KJ291" s="100">
        <v>0</v>
      </c>
      <c r="KK291" s="100">
        <v>69251</v>
      </c>
      <c r="KL291" s="100">
        <v>15065</v>
      </c>
      <c r="KM291" s="100">
        <v>6130643</v>
      </c>
      <c r="KN291" s="100">
        <v>4017857</v>
      </c>
      <c r="KO291" s="100">
        <v>2112786</v>
      </c>
      <c r="KP291" s="100">
        <v>2112786</v>
      </c>
      <c r="KQ291" s="100">
        <v>634935</v>
      </c>
      <c r="KR291" s="100">
        <v>530626104</v>
      </c>
      <c r="KS291" s="100">
        <v>0</v>
      </c>
      <c r="KT291" s="100">
        <v>0</v>
      </c>
    </row>
    <row r="292" spans="1:306" x14ac:dyDescent="0.25">
      <c r="A292" s="61">
        <v>4389</v>
      </c>
      <c r="B292" s="61" t="s">
        <v>305</v>
      </c>
      <c r="C292" s="61">
        <v>14767963</v>
      </c>
      <c r="D292" s="61">
        <v>1453</v>
      </c>
      <c r="E292" s="61">
        <v>10163.77</v>
      </c>
      <c r="F292" s="61">
        <v>75</v>
      </c>
      <c r="G292" s="61">
        <v>10238.77</v>
      </c>
      <c r="H292" s="61">
        <v>1471</v>
      </c>
      <c r="I292" s="61">
        <v>15061231</v>
      </c>
      <c r="J292" s="61">
        <v>0</v>
      </c>
      <c r="K292" s="61">
        <v>0</v>
      </c>
      <c r="L292" s="61">
        <v>0</v>
      </c>
      <c r="M292" s="61">
        <v>0</v>
      </c>
      <c r="N292" s="61">
        <v>0</v>
      </c>
      <c r="O292" s="61">
        <v>0</v>
      </c>
      <c r="P292" s="61">
        <v>0</v>
      </c>
      <c r="Q292" s="61">
        <v>0</v>
      </c>
      <c r="R292" s="61">
        <v>0</v>
      </c>
      <c r="S292" s="61">
        <v>15061231</v>
      </c>
      <c r="T292" s="61">
        <v>7717516</v>
      </c>
      <c r="U292" s="61">
        <v>7343715</v>
      </c>
      <c r="V292" s="61">
        <v>7353953</v>
      </c>
      <c r="W292" s="61">
        <v>1277326</v>
      </c>
      <c r="X292" s="61">
        <v>14473</v>
      </c>
      <c r="Y292" s="61">
        <v>802914136</v>
      </c>
      <c r="Z292" s="61">
        <v>0</v>
      </c>
      <c r="AA292" s="61">
        <v>10238</v>
      </c>
      <c r="AB292" s="61">
        <v>0</v>
      </c>
      <c r="AC292" s="61">
        <v>0</v>
      </c>
      <c r="AD292" s="61">
        <v>0</v>
      </c>
      <c r="AE292" s="94">
        <v>15061231</v>
      </c>
      <c r="AF292" s="94">
        <v>1471</v>
      </c>
      <c r="AG292" s="94">
        <v>10238.77</v>
      </c>
      <c r="AH292" s="94">
        <v>0</v>
      </c>
      <c r="AI292" s="94">
        <v>10238.77</v>
      </c>
      <c r="AJ292" s="94">
        <v>1478</v>
      </c>
      <c r="AK292" s="94">
        <v>15132902</v>
      </c>
      <c r="AL292" s="94">
        <v>0</v>
      </c>
      <c r="AM292" s="94">
        <v>0</v>
      </c>
      <c r="AN292" s="94">
        <v>0</v>
      </c>
      <c r="AO292" s="94">
        <v>0</v>
      </c>
      <c r="AP292" s="94">
        <v>0</v>
      </c>
      <c r="AQ292" s="94">
        <v>0</v>
      </c>
      <c r="AR292" s="94">
        <v>0</v>
      </c>
      <c r="AS292" s="94">
        <v>0</v>
      </c>
      <c r="AT292" s="94">
        <v>0</v>
      </c>
      <c r="AU292" s="94">
        <v>15132902</v>
      </c>
      <c r="AV292" s="94">
        <v>7431027</v>
      </c>
      <c r="AW292" s="94">
        <v>7701875</v>
      </c>
      <c r="AX292" s="94">
        <v>7701410</v>
      </c>
      <c r="AY292" s="94">
        <v>1258544</v>
      </c>
      <c r="AZ292" s="94">
        <v>14186</v>
      </c>
      <c r="BA292" s="94">
        <v>823773368</v>
      </c>
      <c r="BB292" s="94">
        <v>465</v>
      </c>
      <c r="BC292" s="94">
        <v>0</v>
      </c>
      <c r="BD292" s="94">
        <v>0</v>
      </c>
      <c r="BE292" s="94">
        <v>0</v>
      </c>
      <c r="BF292" s="94">
        <v>0</v>
      </c>
      <c r="BG292" s="94">
        <v>0</v>
      </c>
      <c r="BH292" s="94">
        <v>0</v>
      </c>
      <c r="BI292" s="94">
        <v>0</v>
      </c>
      <c r="BJ292" s="85">
        <v>15132437</v>
      </c>
      <c r="BK292" s="85">
        <v>1478</v>
      </c>
      <c r="BL292" s="85">
        <v>10238.459999999999</v>
      </c>
      <c r="BM292" s="85">
        <v>0</v>
      </c>
      <c r="BN292" s="85">
        <v>10238.459999999999</v>
      </c>
      <c r="BO292" s="85">
        <v>1483</v>
      </c>
      <c r="BP292" s="85">
        <v>15183636</v>
      </c>
      <c r="BQ292" s="85">
        <v>465</v>
      </c>
      <c r="BR292" s="85">
        <v>24031</v>
      </c>
      <c r="BS292" s="85">
        <v>0</v>
      </c>
      <c r="BT292" s="85">
        <v>0</v>
      </c>
      <c r="BU292" s="85">
        <v>0</v>
      </c>
      <c r="BV292" s="85">
        <v>0</v>
      </c>
      <c r="BW292" s="85">
        <v>0</v>
      </c>
      <c r="BX292" s="85">
        <v>0</v>
      </c>
      <c r="BY292" s="85">
        <v>0</v>
      </c>
      <c r="BZ292" s="85">
        <v>15208132</v>
      </c>
      <c r="CA292" s="85">
        <v>7800726</v>
      </c>
      <c r="CB292" s="85">
        <v>7407406</v>
      </c>
      <c r="CC292" s="85">
        <v>7407406</v>
      </c>
      <c r="CD292" s="85">
        <v>1228057</v>
      </c>
      <c r="CE292" s="85">
        <v>14480</v>
      </c>
      <c r="CF292" s="85">
        <v>856453464</v>
      </c>
      <c r="CG292" s="85">
        <v>0</v>
      </c>
      <c r="CH292" s="85">
        <v>0</v>
      </c>
      <c r="CI292" s="85">
        <v>0</v>
      </c>
      <c r="CJ292" s="85">
        <v>0</v>
      </c>
      <c r="CK292" s="85">
        <v>0</v>
      </c>
      <c r="CL292" s="85">
        <v>0</v>
      </c>
      <c r="CM292" s="85">
        <v>0</v>
      </c>
      <c r="CN292" s="85">
        <v>0</v>
      </c>
      <c r="CO292" s="91">
        <v>15208132</v>
      </c>
      <c r="CP292" s="91">
        <v>1483</v>
      </c>
      <c r="CQ292" s="91">
        <v>10254.98</v>
      </c>
      <c r="CR292" s="91">
        <v>0</v>
      </c>
      <c r="CS292" s="91">
        <v>10254.98</v>
      </c>
      <c r="CT292" s="91">
        <v>1486</v>
      </c>
      <c r="CU292" s="91">
        <v>15238900</v>
      </c>
      <c r="CV292" s="91">
        <v>0</v>
      </c>
      <c r="CW292" s="91">
        <v>14131</v>
      </c>
      <c r="CX292" s="91">
        <v>0</v>
      </c>
      <c r="CY292" s="91">
        <v>0</v>
      </c>
      <c r="CZ292" s="91">
        <v>0</v>
      </c>
      <c r="DA292" s="91">
        <v>0</v>
      </c>
      <c r="DB292" s="91">
        <v>0</v>
      </c>
      <c r="DC292" s="91">
        <v>0</v>
      </c>
      <c r="DD292" s="91">
        <v>0</v>
      </c>
      <c r="DE292" s="91">
        <v>15253031</v>
      </c>
      <c r="DF292" s="91">
        <v>7631380</v>
      </c>
      <c r="DG292" s="91">
        <v>7621651</v>
      </c>
      <c r="DH292" s="91">
        <v>7621651</v>
      </c>
      <c r="DI292" s="91">
        <v>1230213</v>
      </c>
      <c r="DJ292" s="91">
        <v>14693</v>
      </c>
      <c r="DK292" s="91">
        <v>877274909</v>
      </c>
      <c r="DL292" s="91">
        <v>0</v>
      </c>
      <c r="DM292" s="91">
        <v>0</v>
      </c>
      <c r="DN292" s="91">
        <v>0</v>
      </c>
      <c r="DO292" s="91">
        <v>0</v>
      </c>
      <c r="DP292" s="91">
        <v>0</v>
      </c>
      <c r="DQ292" s="91">
        <v>0</v>
      </c>
      <c r="DR292" s="91">
        <v>0</v>
      </c>
      <c r="DS292" s="91">
        <v>0</v>
      </c>
      <c r="DT292" s="91">
        <v>0</v>
      </c>
      <c r="DU292" s="92">
        <v>15253031</v>
      </c>
      <c r="DV292" s="92">
        <v>1486</v>
      </c>
      <c r="DW292" s="92">
        <v>10264.49</v>
      </c>
      <c r="DX292" s="92">
        <v>0</v>
      </c>
      <c r="DY292" s="92">
        <v>10264.49</v>
      </c>
      <c r="DZ292" s="92">
        <v>1488</v>
      </c>
      <c r="EA292" s="92">
        <v>15273561</v>
      </c>
      <c r="EB292" s="92">
        <v>0</v>
      </c>
      <c r="EC292" s="92">
        <v>60257</v>
      </c>
      <c r="ED292" s="92">
        <v>0</v>
      </c>
      <c r="EE292" s="92">
        <v>0</v>
      </c>
      <c r="EF292" s="92">
        <v>0</v>
      </c>
      <c r="EG292" s="92">
        <v>0</v>
      </c>
      <c r="EH292" s="92">
        <v>0</v>
      </c>
      <c r="EI292" s="92">
        <v>0</v>
      </c>
      <c r="EJ292" s="92">
        <v>0</v>
      </c>
      <c r="EK292" s="92">
        <v>15333818</v>
      </c>
      <c r="EL292" s="92">
        <v>7995164</v>
      </c>
      <c r="EM292" s="92">
        <v>7338654</v>
      </c>
      <c r="EN292" s="92">
        <v>7338654</v>
      </c>
      <c r="EO292" s="92">
        <v>1306563</v>
      </c>
      <c r="EP292" s="92">
        <v>15048</v>
      </c>
      <c r="EQ292" s="92">
        <v>897496793</v>
      </c>
      <c r="ER292" s="92">
        <v>0</v>
      </c>
      <c r="ES292" s="92">
        <v>0</v>
      </c>
      <c r="ET292" s="92">
        <v>0</v>
      </c>
      <c r="EU292" s="92">
        <v>0</v>
      </c>
      <c r="EV292" s="92">
        <v>0</v>
      </c>
      <c r="EW292" s="92">
        <v>0</v>
      </c>
      <c r="EX292" s="92">
        <v>0</v>
      </c>
      <c r="EY292" s="92">
        <v>0</v>
      </c>
      <c r="EZ292" s="92">
        <v>0</v>
      </c>
      <c r="FA292" s="88">
        <v>15333818</v>
      </c>
      <c r="FB292" s="88">
        <v>1488</v>
      </c>
      <c r="FC292" s="88">
        <v>10304.99</v>
      </c>
      <c r="FD292" s="88">
        <v>175</v>
      </c>
      <c r="FE292" s="88">
        <v>10479.99</v>
      </c>
      <c r="FF292" s="88">
        <v>1495</v>
      </c>
      <c r="FG292" s="88">
        <v>15667585</v>
      </c>
      <c r="FH292" s="88">
        <v>0</v>
      </c>
      <c r="FI292" s="88">
        <v>0</v>
      </c>
      <c r="FJ292" s="88">
        <v>126432</v>
      </c>
      <c r="FK292" s="88">
        <v>0</v>
      </c>
      <c r="FL292" s="88">
        <v>0</v>
      </c>
      <c r="FM292" s="88">
        <v>0</v>
      </c>
      <c r="FN292" s="88">
        <v>0</v>
      </c>
      <c r="FO292" s="88">
        <v>0</v>
      </c>
      <c r="FP292" s="88">
        <v>0</v>
      </c>
      <c r="FQ292" s="88">
        <v>0</v>
      </c>
      <c r="FR292" s="88">
        <v>0</v>
      </c>
      <c r="FS292" s="88">
        <v>0</v>
      </c>
      <c r="FT292" s="88">
        <v>0</v>
      </c>
      <c r="FU292" s="88">
        <v>0</v>
      </c>
      <c r="FV292" s="88">
        <v>0</v>
      </c>
      <c r="FW292" s="88">
        <v>15794017</v>
      </c>
      <c r="FX292" s="88">
        <v>8433119</v>
      </c>
      <c r="FY292" s="88">
        <v>7360898</v>
      </c>
      <c r="FZ292" s="88">
        <v>7381858</v>
      </c>
      <c r="GA292" s="88">
        <v>1467563</v>
      </c>
      <c r="GB292" s="88">
        <v>920742318</v>
      </c>
      <c r="GC292" s="88">
        <v>0</v>
      </c>
      <c r="GD292" s="88">
        <v>20960</v>
      </c>
      <c r="GE292" s="93">
        <v>15794017</v>
      </c>
      <c r="GF292" s="93">
        <v>1495</v>
      </c>
      <c r="GG292" s="93">
        <v>10564.56</v>
      </c>
      <c r="GH292" s="93">
        <v>179</v>
      </c>
      <c r="GI292" s="93">
        <v>10743.56</v>
      </c>
      <c r="GJ292" s="93">
        <v>1509</v>
      </c>
      <c r="GK292" s="93">
        <v>16212032</v>
      </c>
      <c r="GL292" s="93">
        <v>0</v>
      </c>
      <c r="GM292" s="93">
        <v>0</v>
      </c>
      <c r="GN292" s="93">
        <v>0</v>
      </c>
      <c r="GO292" s="93">
        <v>0</v>
      </c>
      <c r="GP292" s="93">
        <v>0</v>
      </c>
      <c r="GQ292" s="93">
        <v>0</v>
      </c>
      <c r="GR292" s="93">
        <v>0</v>
      </c>
      <c r="GS292" s="93">
        <v>0</v>
      </c>
      <c r="GT292" s="93">
        <v>0</v>
      </c>
      <c r="GU292" s="93">
        <v>1351</v>
      </c>
      <c r="GV292" s="93">
        <v>0</v>
      </c>
      <c r="GW292" s="93">
        <v>0</v>
      </c>
      <c r="GX292" s="93">
        <v>0</v>
      </c>
      <c r="GY292" s="93">
        <v>0</v>
      </c>
      <c r="GZ292" s="93">
        <v>0</v>
      </c>
      <c r="HA292" s="93">
        <v>16213383</v>
      </c>
      <c r="HB292" s="93">
        <v>9128502</v>
      </c>
      <c r="HC292" s="93">
        <v>7084881</v>
      </c>
      <c r="HD292" s="93">
        <v>7084881</v>
      </c>
      <c r="HE292" s="93">
        <v>1618163</v>
      </c>
      <c r="HF292" s="93">
        <v>959909182</v>
      </c>
      <c r="HG292" s="93">
        <v>0</v>
      </c>
      <c r="HH292" s="93">
        <v>0</v>
      </c>
      <c r="HI292" s="65">
        <v>16212032</v>
      </c>
      <c r="HJ292" s="65">
        <v>1509</v>
      </c>
      <c r="HK292" s="65">
        <v>10743.56</v>
      </c>
      <c r="HL292" s="65">
        <v>0</v>
      </c>
      <c r="HM292" s="65">
        <v>10743.56</v>
      </c>
      <c r="HN292" s="65">
        <v>1517</v>
      </c>
      <c r="HO292" s="65">
        <v>16297981</v>
      </c>
      <c r="HP292" s="65">
        <v>0</v>
      </c>
      <c r="HQ292" s="65">
        <v>0</v>
      </c>
      <c r="HR292" s="65">
        <v>71997</v>
      </c>
      <c r="HS292" s="65">
        <v>0</v>
      </c>
      <c r="HT292" s="65">
        <v>0</v>
      </c>
      <c r="HU292" s="65">
        <v>0</v>
      </c>
      <c r="HV292" s="65">
        <v>0</v>
      </c>
      <c r="HW292" s="65">
        <v>0</v>
      </c>
      <c r="HX292" s="65">
        <v>0</v>
      </c>
      <c r="HY292" s="65">
        <v>6023</v>
      </c>
      <c r="HZ292" s="65">
        <v>59560</v>
      </c>
      <c r="IA292" s="65">
        <v>0</v>
      </c>
      <c r="IB292" s="65">
        <v>0</v>
      </c>
      <c r="IC292" s="65">
        <v>0</v>
      </c>
      <c r="ID292" s="65">
        <v>0</v>
      </c>
      <c r="IE292" s="65">
        <v>16435561</v>
      </c>
      <c r="IF292" s="65">
        <v>10255156</v>
      </c>
      <c r="IG292" s="65">
        <v>6180405</v>
      </c>
      <c r="IH292" s="65">
        <v>6180405</v>
      </c>
      <c r="II292" s="65">
        <v>1895313</v>
      </c>
      <c r="IJ292" s="65">
        <v>1003166012</v>
      </c>
      <c r="IK292" s="65">
        <v>0</v>
      </c>
      <c r="IL292" s="65">
        <v>0</v>
      </c>
      <c r="IM292" s="90">
        <v>16369978</v>
      </c>
      <c r="IN292" s="90">
        <v>1517</v>
      </c>
      <c r="IO292" s="90">
        <v>10791.02</v>
      </c>
      <c r="IP292" s="90">
        <v>0</v>
      </c>
      <c r="IQ292" s="90">
        <v>10791.02</v>
      </c>
      <c r="IR292" s="90">
        <v>1542</v>
      </c>
      <c r="IS292" s="90">
        <v>16639753</v>
      </c>
      <c r="IT292" s="90">
        <v>0</v>
      </c>
      <c r="IU292" s="90">
        <v>0</v>
      </c>
      <c r="IV292" s="90">
        <v>27400</v>
      </c>
      <c r="IW292" s="90">
        <v>0</v>
      </c>
      <c r="IX292" s="90">
        <v>0</v>
      </c>
      <c r="IY292" s="90">
        <v>0</v>
      </c>
      <c r="IZ292" s="90">
        <v>0</v>
      </c>
      <c r="JA292" s="90">
        <v>0</v>
      </c>
      <c r="JB292" s="90">
        <v>0</v>
      </c>
      <c r="JC292" s="90">
        <v>2970</v>
      </c>
      <c r="JD292" s="90">
        <v>13729</v>
      </c>
      <c r="JE292" s="90">
        <v>0</v>
      </c>
      <c r="JF292" s="90">
        <v>0</v>
      </c>
      <c r="JG292" s="90">
        <v>8399</v>
      </c>
      <c r="JH292" s="90">
        <v>0</v>
      </c>
      <c r="JI292" s="90">
        <v>16692251</v>
      </c>
      <c r="JJ292" s="90">
        <v>10669884</v>
      </c>
      <c r="JK292" s="90">
        <v>6022367</v>
      </c>
      <c r="JL292" s="90">
        <v>6022367</v>
      </c>
      <c r="JM292" s="90">
        <v>2612413</v>
      </c>
      <c r="JN292" s="90">
        <v>1133273489</v>
      </c>
      <c r="JO292" s="90">
        <v>0</v>
      </c>
      <c r="JP292" s="90">
        <v>0</v>
      </c>
      <c r="JQ292" s="100">
        <v>16667153</v>
      </c>
      <c r="JR292" s="100">
        <v>1542</v>
      </c>
      <c r="JS292" s="100">
        <v>10808.79</v>
      </c>
      <c r="JT292" s="100">
        <v>325</v>
      </c>
      <c r="JU292" s="100">
        <v>11133.79</v>
      </c>
      <c r="JV292" s="100">
        <v>1553</v>
      </c>
      <c r="JW292" s="100">
        <v>17290776</v>
      </c>
      <c r="JX292" s="100">
        <v>0</v>
      </c>
      <c r="JY292" s="100">
        <v>0</v>
      </c>
      <c r="JZ292" s="100">
        <v>15224</v>
      </c>
      <c r="KA292" s="100">
        <v>0</v>
      </c>
      <c r="KB292" s="100">
        <v>0</v>
      </c>
      <c r="KC292" s="100">
        <v>0</v>
      </c>
      <c r="KD292" s="100">
        <v>0</v>
      </c>
      <c r="KE292" s="100">
        <v>0</v>
      </c>
      <c r="KF292" s="100">
        <v>0</v>
      </c>
      <c r="KG292" s="100">
        <v>0</v>
      </c>
      <c r="KH292" s="100">
        <v>32926</v>
      </c>
      <c r="KI292" s="100">
        <v>0</v>
      </c>
      <c r="KJ292" s="100">
        <v>0</v>
      </c>
      <c r="KK292" s="100">
        <v>12387</v>
      </c>
      <c r="KL292" s="100">
        <v>0</v>
      </c>
      <c r="KM292" s="100">
        <v>17351313</v>
      </c>
      <c r="KN292" s="100">
        <v>11723476</v>
      </c>
      <c r="KO292" s="100">
        <v>5627837</v>
      </c>
      <c r="KP292" s="100">
        <v>5627836</v>
      </c>
      <c r="KQ292" s="100">
        <v>3956063</v>
      </c>
      <c r="KR292" s="100">
        <v>1263360355</v>
      </c>
      <c r="KS292" s="100">
        <v>1</v>
      </c>
      <c r="KT292" s="100">
        <v>0</v>
      </c>
    </row>
    <row r="293" spans="1:306" x14ac:dyDescent="0.25">
      <c r="A293" s="61">
        <v>4459</v>
      </c>
      <c r="B293" s="61" t="s">
        <v>306</v>
      </c>
      <c r="C293" s="61">
        <v>2695235</v>
      </c>
      <c r="D293" s="61">
        <v>270</v>
      </c>
      <c r="E293" s="61">
        <v>9982.35</v>
      </c>
      <c r="F293" s="61">
        <v>75</v>
      </c>
      <c r="G293" s="61">
        <v>10057.35</v>
      </c>
      <c r="H293" s="61">
        <v>276</v>
      </c>
      <c r="I293" s="61">
        <v>2775829</v>
      </c>
      <c r="J293" s="61">
        <v>0</v>
      </c>
      <c r="K293" s="61">
        <v>6910</v>
      </c>
      <c r="L293" s="61">
        <v>0</v>
      </c>
      <c r="M293" s="61">
        <v>0</v>
      </c>
      <c r="N293" s="61">
        <v>0</v>
      </c>
      <c r="O293" s="61">
        <v>0</v>
      </c>
      <c r="P293" s="61">
        <v>0</v>
      </c>
      <c r="Q293" s="61">
        <v>0</v>
      </c>
      <c r="R293" s="61">
        <v>0</v>
      </c>
      <c r="S293" s="61">
        <v>2793367</v>
      </c>
      <c r="T293" s="61">
        <v>1605233</v>
      </c>
      <c r="U293" s="61">
        <v>1188134</v>
      </c>
      <c r="V293" s="61">
        <v>1188134</v>
      </c>
      <c r="W293" s="61">
        <v>195850</v>
      </c>
      <c r="X293" s="61">
        <v>108</v>
      </c>
      <c r="Y293" s="61">
        <v>128677874</v>
      </c>
      <c r="Z293" s="61">
        <v>0</v>
      </c>
      <c r="AA293" s="61">
        <v>0</v>
      </c>
      <c r="AB293" s="61">
        <v>0</v>
      </c>
      <c r="AC293" s="61">
        <v>0</v>
      </c>
      <c r="AD293" s="61">
        <v>10628</v>
      </c>
      <c r="AE293" s="94">
        <v>2782739</v>
      </c>
      <c r="AF293" s="94">
        <v>276</v>
      </c>
      <c r="AG293" s="94">
        <v>10082.39</v>
      </c>
      <c r="AH293" s="94">
        <v>0</v>
      </c>
      <c r="AI293" s="94">
        <v>10082.39</v>
      </c>
      <c r="AJ293" s="94">
        <v>281</v>
      </c>
      <c r="AK293" s="94">
        <v>2833152</v>
      </c>
      <c r="AL293" s="94">
        <v>0</v>
      </c>
      <c r="AM293" s="94">
        <v>26611</v>
      </c>
      <c r="AN293" s="94">
        <v>0</v>
      </c>
      <c r="AO293" s="94">
        <v>0</v>
      </c>
      <c r="AP293" s="94">
        <v>0</v>
      </c>
      <c r="AQ293" s="94">
        <v>0</v>
      </c>
      <c r="AR293" s="94">
        <v>0</v>
      </c>
      <c r="AS293" s="94">
        <v>0</v>
      </c>
      <c r="AT293" s="94">
        <v>0</v>
      </c>
      <c r="AU293" s="94">
        <v>2859763</v>
      </c>
      <c r="AV293" s="94">
        <v>1658722</v>
      </c>
      <c r="AW293" s="94">
        <v>1201041</v>
      </c>
      <c r="AX293" s="94">
        <v>1201041</v>
      </c>
      <c r="AY293" s="94">
        <v>197300</v>
      </c>
      <c r="AZ293" s="94">
        <v>250</v>
      </c>
      <c r="BA293" s="94">
        <v>129821360</v>
      </c>
      <c r="BB293" s="94">
        <v>0</v>
      </c>
      <c r="BC293" s="94">
        <v>0</v>
      </c>
      <c r="BD293" s="94">
        <v>0</v>
      </c>
      <c r="BE293" s="94">
        <v>0</v>
      </c>
      <c r="BF293" s="94">
        <v>0</v>
      </c>
      <c r="BG293" s="94">
        <v>0</v>
      </c>
      <c r="BH293" s="94">
        <v>0</v>
      </c>
      <c r="BI293" s="94">
        <v>0</v>
      </c>
      <c r="BJ293" s="85">
        <v>2859763</v>
      </c>
      <c r="BK293" s="85">
        <v>281</v>
      </c>
      <c r="BL293" s="85">
        <v>10177.09</v>
      </c>
      <c r="BM293" s="85">
        <v>0</v>
      </c>
      <c r="BN293" s="85">
        <v>10177.09</v>
      </c>
      <c r="BO293" s="85">
        <v>280</v>
      </c>
      <c r="BP293" s="85">
        <v>2849585</v>
      </c>
      <c r="BQ293" s="85">
        <v>0</v>
      </c>
      <c r="BR293" s="85">
        <v>26277</v>
      </c>
      <c r="BS293" s="85">
        <v>0</v>
      </c>
      <c r="BT293" s="85">
        <v>0</v>
      </c>
      <c r="BU293" s="85">
        <v>0</v>
      </c>
      <c r="BV293" s="85">
        <v>0</v>
      </c>
      <c r="BW293" s="85">
        <v>300000</v>
      </c>
      <c r="BX293" s="85">
        <v>10177</v>
      </c>
      <c r="BY293" s="85">
        <v>0</v>
      </c>
      <c r="BZ293" s="85">
        <v>3203834</v>
      </c>
      <c r="CA293" s="85">
        <v>1762621</v>
      </c>
      <c r="CB293" s="85">
        <v>1441213</v>
      </c>
      <c r="CC293" s="85">
        <v>1441213</v>
      </c>
      <c r="CD293" s="85">
        <v>224638</v>
      </c>
      <c r="CE293" s="85">
        <v>258</v>
      </c>
      <c r="CF293" s="85">
        <v>135025169</v>
      </c>
      <c r="CG293" s="85">
        <v>0</v>
      </c>
      <c r="CH293" s="85">
        <v>0</v>
      </c>
      <c r="CI293" s="85">
        <v>10178</v>
      </c>
      <c r="CJ293" s="85">
        <v>315</v>
      </c>
      <c r="CK293" s="85">
        <v>7302</v>
      </c>
      <c r="CL293" s="85">
        <v>0</v>
      </c>
      <c r="CM293" s="85">
        <v>0</v>
      </c>
      <c r="CN293" s="85">
        <v>0</v>
      </c>
      <c r="CO293" s="91">
        <v>2875862</v>
      </c>
      <c r="CP293" s="91">
        <v>280</v>
      </c>
      <c r="CQ293" s="91">
        <v>10270.94</v>
      </c>
      <c r="CR293" s="91">
        <v>0</v>
      </c>
      <c r="CS293" s="91">
        <v>10270.94</v>
      </c>
      <c r="CT293" s="91">
        <v>277</v>
      </c>
      <c r="CU293" s="91">
        <v>2845050</v>
      </c>
      <c r="CV293" s="91">
        <v>0</v>
      </c>
      <c r="CW293" s="91">
        <v>0</v>
      </c>
      <c r="CX293" s="91">
        <v>0</v>
      </c>
      <c r="CY293" s="91">
        <v>0</v>
      </c>
      <c r="CZ293" s="91">
        <v>0</v>
      </c>
      <c r="DA293" s="91">
        <v>0</v>
      </c>
      <c r="DB293" s="91">
        <v>300000</v>
      </c>
      <c r="DC293" s="91">
        <v>30813</v>
      </c>
      <c r="DD293" s="91">
        <v>0</v>
      </c>
      <c r="DE293" s="91">
        <v>3206675</v>
      </c>
      <c r="DF293" s="91">
        <v>1681415</v>
      </c>
      <c r="DG293" s="91">
        <v>1525260</v>
      </c>
      <c r="DH293" s="91">
        <v>1525260</v>
      </c>
      <c r="DI293" s="91">
        <v>250500</v>
      </c>
      <c r="DJ293" s="91">
        <v>262</v>
      </c>
      <c r="DK293" s="91">
        <v>137791453</v>
      </c>
      <c r="DL293" s="91">
        <v>0</v>
      </c>
      <c r="DM293" s="91">
        <v>0</v>
      </c>
      <c r="DN293" s="91">
        <v>30812</v>
      </c>
      <c r="DO293" s="91">
        <v>0</v>
      </c>
      <c r="DP293" s="91">
        <v>0</v>
      </c>
      <c r="DQ293" s="91">
        <v>0</v>
      </c>
      <c r="DR293" s="91">
        <v>0</v>
      </c>
      <c r="DS293" s="91">
        <v>0</v>
      </c>
      <c r="DT293" s="91">
        <v>0</v>
      </c>
      <c r="DU293" s="92">
        <v>2845050</v>
      </c>
      <c r="DV293" s="92">
        <v>277</v>
      </c>
      <c r="DW293" s="92">
        <v>10270.94</v>
      </c>
      <c r="DX293" s="92">
        <v>0</v>
      </c>
      <c r="DY293" s="92">
        <v>10270.94</v>
      </c>
      <c r="DZ293" s="92">
        <v>268</v>
      </c>
      <c r="EA293" s="92">
        <v>2845050</v>
      </c>
      <c r="EB293" s="92">
        <v>0</v>
      </c>
      <c r="EC293" s="92">
        <v>0</v>
      </c>
      <c r="ED293" s="92">
        <v>0</v>
      </c>
      <c r="EE293" s="92">
        <v>0</v>
      </c>
      <c r="EF293" s="92">
        <v>0</v>
      </c>
      <c r="EG293" s="92">
        <v>0</v>
      </c>
      <c r="EH293" s="92">
        <v>300000</v>
      </c>
      <c r="EI293" s="92">
        <v>92438</v>
      </c>
      <c r="EJ293" s="92">
        <v>0</v>
      </c>
      <c r="EK293" s="92">
        <v>3237488</v>
      </c>
      <c r="EL293" s="92">
        <v>1700708</v>
      </c>
      <c r="EM293" s="92">
        <v>1536780</v>
      </c>
      <c r="EN293" s="92">
        <v>1536780</v>
      </c>
      <c r="EO293" s="92">
        <v>256600</v>
      </c>
      <c r="EP293" s="92">
        <v>268</v>
      </c>
      <c r="EQ293" s="92">
        <v>143757393</v>
      </c>
      <c r="ER293" s="92">
        <v>0</v>
      </c>
      <c r="ES293" s="92">
        <v>0</v>
      </c>
      <c r="ET293" s="92">
        <v>92438</v>
      </c>
      <c r="EU293" s="92">
        <v>0</v>
      </c>
      <c r="EV293" s="92">
        <v>0</v>
      </c>
      <c r="EW293" s="92">
        <v>0</v>
      </c>
      <c r="EX293" s="92">
        <v>0</v>
      </c>
      <c r="EY293" s="92">
        <v>0</v>
      </c>
      <c r="EZ293" s="92">
        <v>0</v>
      </c>
      <c r="FA293" s="88">
        <v>2752612</v>
      </c>
      <c r="FB293" s="88">
        <v>268</v>
      </c>
      <c r="FC293" s="88">
        <v>10270.94</v>
      </c>
      <c r="FD293" s="88">
        <v>175</v>
      </c>
      <c r="FE293" s="88">
        <v>10445.94</v>
      </c>
      <c r="FF293" s="88">
        <v>259</v>
      </c>
      <c r="FG293" s="88">
        <v>2705498</v>
      </c>
      <c r="FH293" s="88">
        <v>47114</v>
      </c>
      <c r="FI293" s="88">
        <v>0</v>
      </c>
      <c r="FJ293" s="88">
        <v>0</v>
      </c>
      <c r="FK293" s="88">
        <v>0</v>
      </c>
      <c r="FL293" s="88">
        <v>0</v>
      </c>
      <c r="FM293" s="88">
        <v>0</v>
      </c>
      <c r="FN293" s="88">
        <v>300000</v>
      </c>
      <c r="FO293" s="88">
        <v>94013</v>
      </c>
      <c r="FP293" s="88">
        <v>0</v>
      </c>
      <c r="FQ293" s="88">
        <v>0</v>
      </c>
      <c r="FR293" s="88">
        <v>0</v>
      </c>
      <c r="FS293" s="88">
        <v>0</v>
      </c>
      <c r="FT293" s="88">
        <v>0</v>
      </c>
      <c r="FU293" s="88">
        <v>0</v>
      </c>
      <c r="FV293" s="88">
        <v>0</v>
      </c>
      <c r="FW293" s="88">
        <v>3146625</v>
      </c>
      <c r="FX293" s="88">
        <v>1670826</v>
      </c>
      <c r="FY293" s="88">
        <v>1475799</v>
      </c>
      <c r="FZ293" s="88">
        <v>1475799</v>
      </c>
      <c r="GA293" s="88">
        <v>270000</v>
      </c>
      <c r="GB293" s="88">
        <v>156213723</v>
      </c>
      <c r="GC293" s="88">
        <v>0</v>
      </c>
      <c r="GD293" s="88">
        <v>0</v>
      </c>
      <c r="GE293" s="93">
        <v>2705498</v>
      </c>
      <c r="GF293" s="93">
        <v>259</v>
      </c>
      <c r="GG293" s="93">
        <v>10445.94</v>
      </c>
      <c r="GH293" s="93">
        <v>179</v>
      </c>
      <c r="GI293" s="93">
        <v>10624.94</v>
      </c>
      <c r="GJ293" s="93">
        <v>252</v>
      </c>
      <c r="GK293" s="93">
        <v>2677485</v>
      </c>
      <c r="GL293" s="93">
        <v>28013</v>
      </c>
      <c r="GM293" s="93">
        <v>0</v>
      </c>
      <c r="GN293" s="93">
        <v>0</v>
      </c>
      <c r="GO293" s="93">
        <v>0</v>
      </c>
      <c r="GP293" s="93">
        <v>0</v>
      </c>
      <c r="GQ293" s="93">
        <v>0</v>
      </c>
      <c r="GR293" s="93">
        <v>300000</v>
      </c>
      <c r="GS293" s="93">
        <v>74375</v>
      </c>
      <c r="GT293" s="93">
        <v>0</v>
      </c>
      <c r="GU293" s="93">
        <v>0</v>
      </c>
      <c r="GV293" s="93">
        <v>7771</v>
      </c>
      <c r="GW293" s="93">
        <v>0</v>
      </c>
      <c r="GX293" s="93">
        <v>0</v>
      </c>
      <c r="GY293" s="93">
        <v>0</v>
      </c>
      <c r="GZ293" s="93">
        <v>0</v>
      </c>
      <c r="HA293" s="93">
        <v>3087644</v>
      </c>
      <c r="HB293" s="93">
        <v>1523372</v>
      </c>
      <c r="HC293" s="93">
        <v>1564272</v>
      </c>
      <c r="HD293" s="93">
        <v>1553647</v>
      </c>
      <c r="HE293" s="93">
        <v>234000</v>
      </c>
      <c r="HF293" s="93">
        <v>161570747</v>
      </c>
      <c r="HG293" s="93">
        <v>10625</v>
      </c>
      <c r="HH293" s="93">
        <v>0</v>
      </c>
      <c r="HI293" s="65">
        <v>2677485</v>
      </c>
      <c r="HJ293" s="65">
        <v>252</v>
      </c>
      <c r="HK293" s="65">
        <v>10624.94</v>
      </c>
      <c r="HL293" s="65">
        <v>0</v>
      </c>
      <c r="HM293" s="65">
        <v>10624.94</v>
      </c>
      <c r="HN293" s="65">
        <v>253</v>
      </c>
      <c r="HO293" s="65">
        <v>2688110</v>
      </c>
      <c r="HP293" s="65">
        <v>0</v>
      </c>
      <c r="HQ293" s="65">
        <v>0</v>
      </c>
      <c r="HR293" s="65">
        <v>0</v>
      </c>
      <c r="HS293" s="65">
        <v>0</v>
      </c>
      <c r="HT293" s="65">
        <v>0</v>
      </c>
      <c r="HU293" s="65">
        <v>0</v>
      </c>
      <c r="HV293" s="65">
        <v>0</v>
      </c>
      <c r="HW293" s="65">
        <v>0</v>
      </c>
      <c r="HX293" s="65">
        <v>0</v>
      </c>
      <c r="HY293" s="65">
        <v>0</v>
      </c>
      <c r="HZ293" s="65">
        <v>28392</v>
      </c>
      <c r="IA293" s="65">
        <v>0</v>
      </c>
      <c r="IB293" s="65">
        <v>0</v>
      </c>
      <c r="IC293" s="65">
        <v>0</v>
      </c>
      <c r="ID293" s="65">
        <v>0</v>
      </c>
      <c r="IE293" s="65">
        <v>2716502</v>
      </c>
      <c r="IF293" s="65">
        <v>1750765</v>
      </c>
      <c r="IG293" s="65">
        <v>965737</v>
      </c>
      <c r="IH293" s="65">
        <v>965737</v>
      </c>
      <c r="II293" s="65">
        <v>521910</v>
      </c>
      <c r="IJ293" s="65">
        <v>174074026</v>
      </c>
      <c r="IK293" s="65">
        <v>0</v>
      </c>
      <c r="IL293" s="65">
        <v>0</v>
      </c>
      <c r="IM293" s="90">
        <v>2688110</v>
      </c>
      <c r="IN293" s="90">
        <v>253</v>
      </c>
      <c r="IO293" s="90">
        <v>10624.94</v>
      </c>
      <c r="IP293" s="90">
        <v>0</v>
      </c>
      <c r="IQ293" s="90">
        <v>10624.94</v>
      </c>
      <c r="IR293" s="90">
        <v>259</v>
      </c>
      <c r="IS293" s="90">
        <v>2751859</v>
      </c>
      <c r="IT293" s="90">
        <v>0</v>
      </c>
      <c r="IU293" s="90">
        <v>0</v>
      </c>
      <c r="IV293" s="90">
        <v>0</v>
      </c>
      <c r="IW293" s="90">
        <v>0</v>
      </c>
      <c r="IX293" s="90">
        <v>0</v>
      </c>
      <c r="IY293" s="90">
        <v>0</v>
      </c>
      <c r="IZ293" s="90">
        <v>1000000</v>
      </c>
      <c r="JA293" s="90">
        <v>0</v>
      </c>
      <c r="JB293" s="90">
        <v>0</v>
      </c>
      <c r="JC293" s="90">
        <v>0</v>
      </c>
      <c r="JD293" s="90">
        <v>36589</v>
      </c>
      <c r="JE293" s="90">
        <v>0</v>
      </c>
      <c r="JF293" s="90">
        <v>0</v>
      </c>
      <c r="JG293" s="90">
        <v>0</v>
      </c>
      <c r="JH293" s="90">
        <v>0</v>
      </c>
      <c r="JI293" s="90">
        <v>3788448</v>
      </c>
      <c r="JJ293" s="90">
        <v>1923766</v>
      </c>
      <c r="JK293" s="90">
        <v>1864682</v>
      </c>
      <c r="JL293" s="90">
        <v>1864682</v>
      </c>
      <c r="JM293" s="90">
        <v>110000</v>
      </c>
      <c r="JN293" s="90">
        <v>186129811</v>
      </c>
      <c r="JO293" s="90">
        <v>0</v>
      </c>
      <c r="JP293" s="90">
        <v>0</v>
      </c>
      <c r="JQ293" s="100">
        <v>2751859</v>
      </c>
      <c r="JR293" s="100">
        <v>259</v>
      </c>
      <c r="JS293" s="100">
        <v>10624.94</v>
      </c>
      <c r="JT293" s="100">
        <v>375.06</v>
      </c>
      <c r="JU293" s="100">
        <v>11000</v>
      </c>
      <c r="JV293" s="100">
        <v>253</v>
      </c>
      <c r="JW293" s="100">
        <v>2783000</v>
      </c>
      <c r="JX293" s="100">
        <v>0</v>
      </c>
      <c r="JY293" s="100">
        <v>0</v>
      </c>
      <c r="JZ293" s="100">
        <v>0</v>
      </c>
      <c r="KA293" s="100">
        <v>0</v>
      </c>
      <c r="KB293" s="100">
        <v>0</v>
      </c>
      <c r="KC293" s="100">
        <v>0</v>
      </c>
      <c r="KD293" s="100">
        <v>1100000</v>
      </c>
      <c r="KE293" s="100">
        <v>66000</v>
      </c>
      <c r="KF293" s="100">
        <v>0</v>
      </c>
      <c r="KG293" s="100">
        <v>0</v>
      </c>
      <c r="KH293" s="100">
        <v>0</v>
      </c>
      <c r="KI293" s="100">
        <v>0</v>
      </c>
      <c r="KJ293" s="100">
        <v>0</v>
      </c>
      <c r="KK293" s="100">
        <v>0</v>
      </c>
      <c r="KL293" s="100">
        <v>0</v>
      </c>
      <c r="KM293" s="100">
        <v>3949000</v>
      </c>
      <c r="KN293" s="100">
        <v>2237341</v>
      </c>
      <c r="KO293" s="100">
        <v>1711659</v>
      </c>
      <c r="KP293" s="100">
        <v>1711659</v>
      </c>
      <c r="KQ293" s="100">
        <v>230625</v>
      </c>
      <c r="KR293" s="100">
        <v>219122888</v>
      </c>
      <c r="KS293" s="100">
        <v>0</v>
      </c>
      <c r="KT293" s="100">
        <v>0</v>
      </c>
    </row>
    <row r="294" spans="1:306" x14ac:dyDescent="0.25">
      <c r="A294" s="61">
        <v>4473</v>
      </c>
      <c r="B294" s="61" t="s">
        <v>307</v>
      </c>
      <c r="C294" s="61">
        <v>20288660</v>
      </c>
      <c r="D294" s="61">
        <v>2228</v>
      </c>
      <c r="E294" s="61">
        <v>9106.2199999999993</v>
      </c>
      <c r="F294" s="61">
        <v>75</v>
      </c>
      <c r="G294" s="61">
        <v>9181.2199999999993</v>
      </c>
      <c r="H294" s="61">
        <v>2229</v>
      </c>
      <c r="I294" s="61">
        <v>20464939</v>
      </c>
      <c r="J294" s="61">
        <v>0</v>
      </c>
      <c r="K294" s="61">
        <v>0</v>
      </c>
      <c r="L294" s="61">
        <v>0</v>
      </c>
      <c r="M294" s="61">
        <v>0</v>
      </c>
      <c r="N294" s="61">
        <v>0</v>
      </c>
      <c r="O294" s="61">
        <v>0</v>
      </c>
      <c r="P294" s="61">
        <v>0</v>
      </c>
      <c r="Q294" s="61">
        <v>0</v>
      </c>
      <c r="R294" s="61">
        <v>0</v>
      </c>
      <c r="S294" s="61">
        <v>20469902</v>
      </c>
      <c r="T294" s="61">
        <v>10494961</v>
      </c>
      <c r="U294" s="61">
        <v>9974941</v>
      </c>
      <c r="V294" s="61">
        <v>9984122</v>
      </c>
      <c r="W294" s="61">
        <v>1512883</v>
      </c>
      <c r="X294" s="61">
        <v>154983</v>
      </c>
      <c r="Y294" s="61">
        <v>1305312361</v>
      </c>
      <c r="Z294" s="61">
        <v>0</v>
      </c>
      <c r="AA294" s="61">
        <v>9181</v>
      </c>
      <c r="AB294" s="61">
        <v>0</v>
      </c>
      <c r="AC294" s="61">
        <v>315</v>
      </c>
      <c r="AD294" s="61">
        <v>4648</v>
      </c>
      <c r="AE294" s="94">
        <v>20464939</v>
      </c>
      <c r="AF294" s="94">
        <v>2229</v>
      </c>
      <c r="AG294" s="94">
        <v>9181.2199999999993</v>
      </c>
      <c r="AH294" s="94">
        <v>0</v>
      </c>
      <c r="AI294" s="94">
        <v>9181.2199999999993</v>
      </c>
      <c r="AJ294" s="94">
        <v>2240</v>
      </c>
      <c r="AK294" s="94">
        <v>20565933</v>
      </c>
      <c r="AL294" s="94">
        <v>0</v>
      </c>
      <c r="AM294" s="94">
        <v>0</v>
      </c>
      <c r="AN294" s="94">
        <v>0</v>
      </c>
      <c r="AO294" s="94">
        <v>0</v>
      </c>
      <c r="AP294" s="94">
        <v>0</v>
      </c>
      <c r="AQ294" s="94">
        <v>0</v>
      </c>
      <c r="AR294" s="94">
        <v>0</v>
      </c>
      <c r="AS294" s="94">
        <v>0</v>
      </c>
      <c r="AT294" s="94">
        <v>0</v>
      </c>
      <c r="AU294" s="94">
        <v>20709364</v>
      </c>
      <c r="AV294" s="94">
        <v>10773884</v>
      </c>
      <c r="AW294" s="94">
        <v>9935480</v>
      </c>
      <c r="AX294" s="94">
        <v>9944661</v>
      </c>
      <c r="AY294" s="94">
        <v>1477775</v>
      </c>
      <c r="AZ294" s="94">
        <v>150819</v>
      </c>
      <c r="BA294" s="94">
        <v>1337613810</v>
      </c>
      <c r="BB294" s="94">
        <v>0</v>
      </c>
      <c r="BC294" s="94">
        <v>9181</v>
      </c>
      <c r="BD294" s="94">
        <v>0</v>
      </c>
      <c r="BE294" s="94">
        <v>0</v>
      </c>
      <c r="BF294" s="94">
        <v>5713</v>
      </c>
      <c r="BG294" s="94">
        <v>137718</v>
      </c>
      <c r="BH294" s="94">
        <v>0</v>
      </c>
      <c r="BI294" s="94">
        <v>0</v>
      </c>
      <c r="BJ294" s="85">
        <v>20565933</v>
      </c>
      <c r="BK294" s="85">
        <v>2240</v>
      </c>
      <c r="BL294" s="85">
        <v>9181.2199999999993</v>
      </c>
      <c r="BM294" s="85">
        <v>0</v>
      </c>
      <c r="BN294" s="85">
        <v>9181.2199999999993</v>
      </c>
      <c r="BO294" s="85">
        <v>2252</v>
      </c>
      <c r="BP294" s="85">
        <v>20676107</v>
      </c>
      <c r="BQ294" s="85">
        <v>0</v>
      </c>
      <c r="BR294" s="85">
        <v>0</v>
      </c>
      <c r="BS294" s="85">
        <v>0</v>
      </c>
      <c r="BT294" s="85">
        <v>0</v>
      </c>
      <c r="BU294" s="85">
        <v>0</v>
      </c>
      <c r="BV294" s="85">
        <v>0</v>
      </c>
      <c r="BW294" s="85">
        <v>0</v>
      </c>
      <c r="BX294" s="85">
        <v>0</v>
      </c>
      <c r="BY294" s="85">
        <v>0</v>
      </c>
      <c r="BZ294" s="85">
        <v>20830115</v>
      </c>
      <c r="CA294" s="85">
        <v>10944948</v>
      </c>
      <c r="CB294" s="85">
        <v>9885167</v>
      </c>
      <c r="CC294" s="85">
        <v>9885167</v>
      </c>
      <c r="CD294" s="85">
        <v>1467025</v>
      </c>
      <c r="CE294" s="85">
        <v>138332</v>
      </c>
      <c r="CF294" s="85">
        <v>1346881314</v>
      </c>
      <c r="CG294" s="85">
        <v>0</v>
      </c>
      <c r="CH294" s="85">
        <v>0</v>
      </c>
      <c r="CI294" s="85">
        <v>0</v>
      </c>
      <c r="CJ294" s="85">
        <v>26007</v>
      </c>
      <c r="CK294" s="85">
        <v>15572</v>
      </c>
      <c r="CL294" s="85">
        <v>112429</v>
      </c>
      <c r="CM294" s="85">
        <v>0</v>
      </c>
      <c r="CN294" s="85">
        <v>0</v>
      </c>
      <c r="CO294" s="91">
        <v>20676107</v>
      </c>
      <c r="CP294" s="91">
        <v>2252</v>
      </c>
      <c r="CQ294" s="91">
        <v>9181.2199999999993</v>
      </c>
      <c r="CR294" s="91">
        <v>0</v>
      </c>
      <c r="CS294" s="91">
        <v>9181.2199999999993</v>
      </c>
      <c r="CT294" s="91">
        <v>2243</v>
      </c>
      <c r="CU294" s="91">
        <v>20593476</v>
      </c>
      <c r="CV294" s="91">
        <v>0</v>
      </c>
      <c r="CW294" s="91">
        <v>0</v>
      </c>
      <c r="CX294" s="91">
        <v>0</v>
      </c>
      <c r="CY294" s="91">
        <v>0</v>
      </c>
      <c r="CZ294" s="91">
        <v>0</v>
      </c>
      <c r="DA294" s="91">
        <v>0</v>
      </c>
      <c r="DB294" s="91">
        <v>0</v>
      </c>
      <c r="DC294" s="91">
        <v>82631</v>
      </c>
      <c r="DD294" s="91">
        <v>0</v>
      </c>
      <c r="DE294" s="91">
        <v>20981760</v>
      </c>
      <c r="DF294" s="91">
        <v>11004200</v>
      </c>
      <c r="DG294" s="91">
        <v>9977560</v>
      </c>
      <c r="DH294" s="91">
        <v>9977560</v>
      </c>
      <c r="DI294" s="91">
        <v>1465826</v>
      </c>
      <c r="DJ294" s="91">
        <v>140365</v>
      </c>
      <c r="DK294" s="91">
        <v>1389721146</v>
      </c>
      <c r="DL294" s="91">
        <v>1</v>
      </c>
      <c r="DM294" s="91">
        <v>0</v>
      </c>
      <c r="DN294" s="91">
        <v>82631</v>
      </c>
      <c r="DO294" s="91">
        <v>0</v>
      </c>
      <c r="DP294" s="91">
        <v>42837</v>
      </c>
      <c r="DQ294" s="91">
        <v>180185</v>
      </c>
      <c r="DR294" s="91">
        <v>0</v>
      </c>
      <c r="DS294" s="91">
        <v>0</v>
      </c>
      <c r="DT294" s="91">
        <v>0</v>
      </c>
      <c r="DU294" s="92">
        <v>20593477</v>
      </c>
      <c r="DV294" s="92">
        <v>2243</v>
      </c>
      <c r="DW294" s="92">
        <v>9181.2199999999993</v>
      </c>
      <c r="DX294" s="92">
        <v>218.78</v>
      </c>
      <c r="DY294" s="92">
        <v>9400</v>
      </c>
      <c r="DZ294" s="92">
        <v>2233</v>
      </c>
      <c r="EA294" s="92">
        <v>20990200</v>
      </c>
      <c r="EB294" s="92">
        <v>0</v>
      </c>
      <c r="EC294" s="92">
        <v>0</v>
      </c>
      <c r="ED294" s="92">
        <v>0</v>
      </c>
      <c r="EE294" s="92">
        <v>0</v>
      </c>
      <c r="EF294" s="92">
        <v>0</v>
      </c>
      <c r="EG294" s="92">
        <v>0</v>
      </c>
      <c r="EH294" s="92">
        <v>0</v>
      </c>
      <c r="EI294" s="92">
        <v>94000</v>
      </c>
      <c r="EJ294" s="92">
        <v>0</v>
      </c>
      <c r="EK294" s="92">
        <v>21356262</v>
      </c>
      <c r="EL294" s="92">
        <v>11657576</v>
      </c>
      <c r="EM294" s="92">
        <v>9698686</v>
      </c>
      <c r="EN294" s="92">
        <v>9698686</v>
      </c>
      <c r="EO294" s="92">
        <v>2469298</v>
      </c>
      <c r="EP294" s="92">
        <v>143762</v>
      </c>
      <c r="EQ294" s="92">
        <v>1463082648</v>
      </c>
      <c r="ER294" s="92">
        <v>0</v>
      </c>
      <c r="ES294" s="92">
        <v>0</v>
      </c>
      <c r="ET294" s="92">
        <v>0</v>
      </c>
      <c r="EU294" s="92">
        <v>2552</v>
      </c>
      <c r="EV294" s="92">
        <v>9752</v>
      </c>
      <c r="EW294" s="92">
        <v>259758</v>
      </c>
      <c r="EX294" s="92">
        <v>0</v>
      </c>
      <c r="EY294" s="92">
        <v>0</v>
      </c>
      <c r="EZ294" s="92">
        <v>0</v>
      </c>
      <c r="FA294" s="88">
        <v>20990200</v>
      </c>
      <c r="FB294" s="88">
        <v>2233</v>
      </c>
      <c r="FC294" s="88">
        <v>9400</v>
      </c>
      <c r="FD294" s="88">
        <v>300</v>
      </c>
      <c r="FE294" s="88">
        <v>9700</v>
      </c>
      <c r="FF294" s="88">
        <v>2213</v>
      </c>
      <c r="FG294" s="88">
        <v>21466100</v>
      </c>
      <c r="FH294" s="88">
        <v>0</v>
      </c>
      <c r="FI294" s="88">
        <v>0</v>
      </c>
      <c r="FJ294" s="88">
        <v>0</v>
      </c>
      <c r="FK294" s="88">
        <v>0</v>
      </c>
      <c r="FL294" s="88">
        <v>0</v>
      </c>
      <c r="FM294" s="88">
        <v>0</v>
      </c>
      <c r="FN294" s="88">
        <v>0</v>
      </c>
      <c r="FO294" s="88">
        <v>194000</v>
      </c>
      <c r="FP294" s="88">
        <v>0</v>
      </c>
      <c r="FQ294" s="88">
        <v>0</v>
      </c>
      <c r="FR294" s="88">
        <v>54963</v>
      </c>
      <c r="FS294" s="88">
        <v>0</v>
      </c>
      <c r="FT294" s="88">
        <v>0</v>
      </c>
      <c r="FU294" s="88">
        <v>333116</v>
      </c>
      <c r="FV294" s="88">
        <v>12723</v>
      </c>
      <c r="FW294" s="88">
        <v>22060902</v>
      </c>
      <c r="FX294" s="88">
        <v>11909607</v>
      </c>
      <c r="FY294" s="88">
        <v>10151295</v>
      </c>
      <c r="FZ294" s="88">
        <v>10151295</v>
      </c>
      <c r="GA294" s="88">
        <v>2909676</v>
      </c>
      <c r="GB294" s="88">
        <v>1498799896</v>
      </c>
      <c r="GC294" s="88">
        <v>0</v>
      </c>
      <c r="GD294" s="88">
        <v>0</v>
      </c>
      <c r="GE294" s="93">
        <v>21466100</v>
      </c>
      <c r="GF294" s="93">
        <v>2213</v>
      </c>
      <c r="GG294" s="93">
        <v>9700</v>
      </c>
      <c r="GH294" s="93">
        <v>300</v>
      </c>
      <c r="GI294" s="93">
        <v>10000</v>
      </c>
      <c r="GJ294" s="93">
        <v>2165</v>
      </c>
      <c r="GK294" s="93">
        <v>21650000</v>
      </c>
      <c r="GL294" s="93">
        <v>0</v>
      </c>
      <c r="GM294" s="93">
        <v>0</v>
      </c>
      <c r="GN294" s="93">
        <v>0</v>
      </c>
      <c r="GO294" s="93">
        <v>0</v>
      </c>
      <c r="GP294" s="93">
        <v>0</v>
      </c>
      <c r="GQ294" s="93">
        <v>0</v>
      </c>
      <c r="GR294" s="93">
        <v>0</v>
      </c>
      <c r="GS294" s="93">
        <v>480000</v>
      </c>
      <c r="GT294" s="93">
        <v>0</v>
      </c>
      <c r="GU294" s="93">
        <v>1467</v>
      </c>
      <c r="GV294" s="93">
        <v>0</v>
      </c>
      <c r="GW294" s="93">
        <v>0</v>
      </c>
      <c r="GX294" s="93">
        <v>0</v>
      </c>
      <c r="GY294" s="93">
        <v>414080</v>
      </c>
      <c r="GZ294" s="93">
        <v>25954</v>
      </c>
      <c r="HA294" s="93">
        <v>22571501</v>
      </c>
      <c r="HB294" s="93">
        <v>12580141</v>
      </c>
      <c r="HC294" s="93">
        <v>9991360</v>
      </c>
      <c r="HD294" s="93">
        <v>9991360</v>
      </c>
      <c r="HE294" s="93">
        <v>3101887</v>
      </c>
      <c r="HF294" s="93">
        <v>1576228891</v>
      </c>
      <c r="HG294" s="93">
        <v>0</v>
      </c>
      <c r="HH294" s="93">
        <v>0</v>
      </c>
      <c r="HI294" s="65">
        <v>21650000</v>
      </c>
      <c r="HJ294" s="65">
        <v>2165</v>
      </c>
      <c r="HK294" s="65">
        <v>10000</v>
      </c>
      <c r="HL294" s="65">
        <v>0</v>
      </c>
      <c r="HM294" s="65">
        <v>10000</v>
      </c>
      <c r="HN294" s="65">
        <v>2131</v>
      </c>
      <c r="HO294" s="65">
        <v>21310000</v>
      </c>
      <c r="HP294" s="65">
        <v>340000</v>
      </c>
      <c r="HQ294" s="65">
        <v>0</v>
      </c>
      <c r="HR294" s="65">
        <v>0</v>
      </c>
      <c r="HS294" s="65">
        <v>0</v>
      </c>
      <c r="HT294" s="65">
        <v>0</v>
      </c>
      <c r="HU294" s="65">
        <v>0</v>
      </c>
      <c r="HV294" s="65">
        <v>0</v>
      </c>
      <c r="HW294" s="65">
        <v>340000</v>
      </c>
      <c r="HX294" s="65">
        <v>0</v>
      </c>
      <c r="HY294" s="65">
        <v>0</v>
      </c>
      <c r="HZ294" s="65">
        <v>38083</v>
      </c>
      <c r="IA294" s="65">
        <v>0</v>
      </c>
      <c r="IB294" s="65">
        <v>0</v>
      </c>
      <c r="IC294" s="65">
        <v>517832</v>
      </c>
      <c r="ID294" s="65">
        <v>26026</v>
      </c>
      <c r="IE294" s="65">
        <v>22571941</v>
      </c>
      <c r="IF294" s="65">
        <v>12634687</v>
      </c>
      <c r="IG294" s="65">
        <v>9937254</v>
      </c>
      <c r="IH294" s="65">
        <v>9937254</v>
      </c>
      <c r="II294" s="65">
        <v>3156488</v>
      </c>
      <c r="IJ294" s="65">
        <v>1672568162</v>
      </c>
      <c r="IK294" s="65">
        <v>0</v>
      </c>
      <c r="IL294" s="65">
        <v>0</v>
      </c>
      <c r="IM294" s="90">
        <v>21310000</v>
      </c>
      <c r="IN294" s="90">
        <v>2131</v>
      </c>
      <c r="IO294" s="90">
        <v>10000</v>
      </c>
      <c r="IP294" s="90">
        <v>0</v>
      </c>
      <c r="IQ294" s="90">
        <v>10000</v>
      </c>
      <c r="IR294" s="90">
        <v>2098</v>
      </c>
      <c r="IS294" s="90">
        <v>20980000</v>
      </c>
      <c r="IT294" s="90">
        <v>330000</v>
      </c>
      <c r="IU294" s="90">
        <v>0</v>
      </c>
      <c r="IV294" s="90">
        <v>0</v>
      </c>
      <c r="IW294" s="90">
        <v>0</v>
      </c>
      <c r="IX294" s="90">
        <v>0</v>
      </c>
      <c r="IY294" s="90">
        <v>0</v>
      </c>
      <c r="IZ294" s="90">
        <v>0</v>
      </c>
      <c r="JA294" s="90">
        <v>330000</v>
      </c>
      <c r="JB294" s="90">
        <v>0</v>
      </c>
      <c r="JC294" s="90">
        <v>15150</v>
      </c>
      <c r="JD294" s="90">
        <v>0</v>
      </c>
      <c r="JE294" s="90">
        <v>0</v>
      </c>
      <c r="JF294" s="90">
        <v>0</v>
      </c>
      <c r="JG294" s="90">
        <v>563702</v>
      </c>
      <c r="JH294" s="90">
        <v>26152</v>
      </c>
      <c r="JI294" s="90">
        <v>22245004</v>
      </c>
      <c r="JJ294" s="90">
        <v>13577483</v>
      </c>
      <c r="JK294" s="90">
        <v>8667521</v>
      </c>
      <c r="JL294" s="90">
        <v>8667521</v>
      </c>
      <c r="JM294" s="90">
        <v>3154575</v>
      </c>
      <c r="JN294" s="90">
        <v>1855268120</v>
      </c>
      <c r="JO294" s="90">
        <v>0</v>
      </c>
      <c r="JP294" s="90">
        <v>0</v>
      </c>
      <c r="JQ294" s="100">
        <v>20980000</v>
      </c>
      <c r="JR294" s="100">
        <v>2098</v>
      </c>
      <c r="JS294" s="100">
        <v>10000</v>
      </c>
      <c r="JT294" s="100">
        <v>1000</v>
      </c>
      <c r="JU294" s="100">
        <v>11000</v>
      </c>
      <c r="JV294" s="100">
        <v>2070</v>
      </c>
      <c r="JW294" s="100">
        <v>22770000</v>
      </c>
      <c r="JX294" s="100">
        <v>0</v>
      </c>
      <c r="JY294" s="100">
        <v>0</v>
      </c>
      <c r="JZ294" s="100">
        <v>0</v>
      </c>
      <c r="KA294" s="100">
        <v>0</v>
      </c>
      <c r="KB294" s="100">
        <v>0</v>
      </c>
      <c r="KC294" s="100">
        <v>0</v>
      </c>
      <c r="KD294" s="100">
        <v>0</v>
      </c>
      <c r="KE294" s="100">
        <v>308000</v>
      </c>
      <c r="KF294" s="100">
        <v>0</v>
      </c>
      <c r="KG294" s="100">
        <v>0</v>
      </c>
      <c r="KH294" s="100">
        <v>12199</v>
      </c>
      <c r="KI294" s="100">
        <v>0</v>
      </c>
      <c r="KJ294" s="100">
        <v>0</v>
      </c>
      <c r="KK294" s="100">
        <v>821327</v>
      </c>
      <c r="KL294" s="100">
        <v>52728</v>
      </c>
      <c r="KM294" s="100">
        <v>23964254</v>
      </c>
      <c r="KN294" s="100">
        <v>14119364</v>
      </c>
      <c r="KO294" s="100">
        <v>9844890</v>
      </c>
      <c r="KP294" s="100">
        <v>9844890</v>
      </c>
      <c r="KQ294" s="100">
        <v>3153713</v>
      </c>
      <c r="KR294" s="100">
        <v>2100961186</v>
      </c>
      <c r="KS294" s="100">
        <v>0</v>
      </c>
      <c r="KT294" s="100">
        <v>0</v>
      </c>
    </row>
    <row r="295" spans="1:306" x14ac:dyDescent="0.25">
      <c r="A295" s="61">
        <v>4508</v>
      </c>
      <c r="B295" s="61" t="s">
        <v>308</v>
      </c>
      <c r="C295" s="61">
        <v>4366334</v>
      </c>
      <c r="D295" s="61">
        <v>410</v>
      </c>
      <c r="E295" s="61">
        <v>10649.6</v>
      </c>
      <c r="F295" s="61">
        <v>75</v>
      </c>
      <c r="G295" s="61">
        <v>10724.6</v>
      </c>
      <c r="H295" s="61">
        <v>394</v>
      </c>
      <c r="I295" s="61">
        <v>4225492</v>
      </c>
      <c r="J295" s="61">
        <v>0</v>
      </c>
      <c r="K295" s="61">
        <v>31190</v>
      </c>
      <c r="L295" s="61">
        <v>0</v>
      </c>
      <c r="M295" s="61">
        <v>0</v>
      </c>
      <c r="N295" s="61">
        <v>0</v>
      </c>
      <c r="O295" s="61">
        <v>0</v>
      </c>
      <c r="P295" s="61">
        <v>0</v>
      </c>
      <c r="Q295" s="61">
        <v>171594</v>
      </c>
      <c r="R295" s="61">
        <v>0</v>
      </c>
      <c r="S295" s="61">
        <v>4575424</v>
      </c>
      <c r="T295" s="61">
        <v>2593384</v>
      </c>
      <c r="U295" s="61">
        <v>1982040</v>
      </c>
      <c r="V295" s="61">
        <v>1983013</v>
      </c>
      <c r="W295" s="61">
        <v>8200</v>
      </c>
      <c r="X295" s="61">
        <v>973</v>
      </c>
      <c r="Y295" s="61">
        <v>153201022</v>
      </c>
      <c r="Z295" s="61">
        <v>0</v>
      </c>
      <c r="AA295" s="61">
        <v>973</v>
      </c>
      <c r="AB295" s="61">
        <v>140842</v>
      </c>
      <c r="AC295" s="61">
        <v>0</v>
      </c>
      <c r="AD295" s="61">
        <v>6306</v>
      </c>
      <c r="AE295" s="94">
        <v>4256682</v>
      </c>
      <c r="AF295" s="94">
        <v>394</v>
      </c>
      <c r="AG295" s="94">
        <v>10803.76</v>
      </c>
      <c r="AH295" s="94">
        <v>0</v>
      </c>
      <c r="AI295" s="94">
        <v>10803.76</v>
      </c>
      <c r="AJ295" s="94">
        <v>381</v>
      </c>
      <c r="AK295" s="94">
        <v>4116233</v>
      </c>
      <c r="AL295" s="94">
        <v>0</v>
      </c>
      <c r="AM295" s="94">
        <v>0</v>
      </c>
      <c r="AN295" s="94">
        <v>0</v>
      </c>
      <c r="AO295" s="94">
        <v>0</v>
      </c>
      <c r="AP295" s="94">
        <v>0</v>
      </c>
      <c r="AQ295" s="94">
        <v>0</v>
      </c>
      <c r="AR295" s="94">
        <v>0</v>
      </c>
      <c r="AS295" s="94">
        <v>140449</v>
      </c>
      <c r="AT295" s="94">
        <v>182685</v>
      </c>
      <c r="AU295" s="94">
        <v>4596518</v>
      </c>
      <c r="AV295" s="94">
        <v>2475296</v>
      </c>
      <c r="AW295" s="94">
        <v>2121222</v>
      </c>
      <c r="AX295" s="94">
        <v>2110418</v>
      </c>
      <c r="AY295" s="94">
        <v>1500</v>
      </c>
      <c r="AZ295" s="94">
        <v>1004</v>
      </c>
      <c r="BA295" s="94">
        <v>162378076</v>
      </c>
      <c r="BB295" s="94">
        <v>10804</v>
      </c>
      <c r="BC295" s="94">
        <v>0</v>
      </c>
      <c r="BD295" s="94">
        <v>140449</v>
      </c>
      <c r="BE295" s="94">
        <v>0</v>
      </c>
      <c r="BF295" s="94">
        <v>5898</v>
      </c>
      <c r="BG295" s="94">
        <v>10804</v>
      </c>
      <c r="BH295" s="94">
        <v>0</v>
      </c>
      <c r="BI295" s="94">
        <v>0</v>
      </c>
      <c r="BJ295" s="85">
        <v>4116233</v>
      </c>
      <c r="BK295" s="85">
        <v>381</v>
      </c>
      <c r="BL295" s="85">
        <v>10803.76</v>
      </c>
      <c r="BM295" s="85">
        <v>0</v>
      </c>
      <c r="BN295" s="85">
        <v>10803.76</v>
      </c>
      <c r="BO295" s="85">
        <v>380</v>
      </c>
      <c r="BP295" s="85">
        <v>4105429</v>
      </c>
      <c r="BQ295" s="85">
        <v>0</v>
      </c>
      <c r="BR295" s="85">
        <v>0</v>
      </c>
      <c r="BS295" s="85">
        <v>0</v>
      </c>
      <c r="BT295" s="85">
        <v>0</v>
      </c>
      <c r="BU295" s="85">
        <v>0</v>
      </c>
      <c r="BV295" s="85">
        <v>0</v>
      </c>
      <c r="BW295" s="85">
        <v>0</v>
      </c>
      <c r="BX295" s="85">
        <v>10804</v>
      </c>
      <c r="BY295" s="85">
        <v>490000</v>
      </c>
      <c r="BZ295" s="85">
        <v>4628048</v>
      </c>
      <c r="CA295" s="85">
        <v>2534466</v>
      </c>
      <c r="CB295" s="85">
        <v>2093582</v>
      </c>
      <c r="CC295" s="85">
        <v>2093582</v>
      </c>
      <c r="CD295" s="85">
        <v>4961</v>
      </c>
      <c r="CE295" s="85">
        <v>247</v>
      </c>
      <c r="CF295" s="85">
        <v>176380438</v>
      </c>
      <c r="CG295" s="85">
        <v>0</v>
      </c>
      <c r="CH295" s="85">
        <v>0</v>
      </c>
      <c r="CI295" s="85">
        <v>10804</v>
      </c>
      <c r="CJ295" s="85">
        <v>0</v>
      </c>
      <c r="CK295" s="85">
        <v>3688</v>
      </c>
      <c r="CL295" s="85">
        <v>7323</v>
      </c>
      <c r="CM295" s="85">
        <v>0</v>
      </c>
      <c r="CN295" s="85">
        <v>0</v>
      </c>
      <c r="CO295" s="91">
        <v>4105429</v>
      </c>
      <c r="CP295" s="91">
        <v>380</v>
      </c>
      <c r="CQ295" s="91">
        <v>10803.76</v>
      </c>
      <c r="CR295" s="91">
        <v>0</v>
      </c>
      <c r="CS295" s="91">
        <v>10803.76</v>
      </c>
      <c r="CT295" s="91">
        <v>388</v>
      </c>
      <c r="CU295" s="91">
        <v>4191859</v>
      </c>
      <c r="CV295" s="91">
        <v>0</v>
      </c>
      <c r="CW295" s="91">
        <v>0</v>
      </c>
      <c r="CX295" s="91">
        <v>0</v>
      </c>
      <c r="CY295" s="91">
        <v>0</v>
      </c>
      <c r="CZ295" s="91">
        <v>0</v>
      </c>
      <c r="DA295" s="91">
        <v>0</v>
      </c>
      <c r="DB295" s="91">
        <v>0</v>
      </c>
      <c r="DC295" s="91">
        <v>0</v>
      </c>
      <c r="DD295" s="91">
        <v>510000</v>
      </c>
      <c r="DE295" s="91">
        <v>4715500</v>
      </c>
      <c r="DF295" s="91">
        <v>2656388</v>
      </c>
      <c r="DG295" s="91">
        <v>2059112</v>
      </c>
      <c r="DH295" s="91">
        <v>2059112</v>
      </c>
      <c r="DI295" s="91">
        <v>15000</v>
      </c>
      <c r="DJ295" s="91">
        <v>251</v>
      </c>
      <c r="DK295" s="91">
        <v>177961894</v>
      </c>
      <c r="DL295" s="91">
        <v>0</v>
      </c>
      <c r="DM295" s="91">
        <v>0</v>
      </c>
      <c r="DN295" s="91">
        <v>0</v>
      </c>
      <c r="DO295" s="91">
        <v>0</v>
      </c>
      <c r="DP295" s="91">
        <v>6111</v>
      </c>
      <c r="DQ295" s="91">
        <v>7530</v>
      </c>
      <c r="DR295" s="91">
        <v>0</v>
      </c>
      <c r="DS295" s="91">
        <v>0</v>
      </c>
      <c r="DT295" s="91">
        <v>0</v>
      </c>
      <c r="DU295" s="92">
        <v>4191859</v>
      </c>
      <c r="DV295" s="92">
        <v>388</v>
      </c>
      <c r="DW295" s="92">
        <v>10803.76</v>
      </c>
      <c r="DX295" s="92">
        <v>0</v>
      </c>
      <c r="DY295" s="92">
        <v>10803.76</v>
      </c>
      <c r="DZ295" s="92">
        <v>409</v>
      </c>
      <c r="EA295" s="92">
        <v>4418738</v>
      </c>
      <c r="EB295" s="92">
        <v>0</v>
      </c>
      <c r="EC295" s="92">
        <v>0</v>
      </c>
      <c r="ED295" s="92">
        <v>0</v>
      </c>
      <c r="EE295" s="92">
        <v>0</v>
      </c>
      <c r="EF295" s="92">
        <v>0</v>
      </c>
      <c r="EG295" s="92">
        <v>0</v>
      </c>
      <c r="EH295" s="92">
        <v>0</v>
      </c>
      <c r="EI295" s="92">
        <v>0</v>
      </c>
      <c r="EJ295" s="92">
        <v>395000</v>
      </c>
      <c r="EK295" s="92">
        <v>4846295</v>
      </c>
      <c r="EL295" s="92">
        <v>2805584</v>
      </c>
      <c r="EM295" s="92">
        <v>2040711</v>
      </c>
      <c r="EN295" s="92">
        <v>2040711</v>
      </c>
      <c r="EO295" s="92">
        <v>15000</v>
      </c>
      <c r="EP295" s="92">
        <v>257</v>
      </c>
      <c r="EQ295" s="92">
        <v>188504686</v>
      </c>
      <c r="ER295" s="92">
        <v>0</v>
      </c>
      <c r="ES295" s="92">
        <v>0</v>
      </c>
      <c r="ET295" s="92">
        <v>0</v>
      </c>
      <c r="EU295" s="92">
        <v>0</v>
      </c>
      <c r="EV295" s="92">
        <v>9295</v>
      </c>
      <c r="EW295" s="92">
        <v>23262</v>
      </c>
      <c r="EX295" s="92">
        <v>0</v>
      </c>
      <c r="EY295" s="92">
        <v>0</v>
      </c>
      <c r="EZ295" s="92">
        <v>0</v>
      </c>
      <c r="FA295" s="88">
        <v>4418738</v>
      </c>
      <c r="FB295" s="88">
        <v>409</v>
      </c>
      <c r="FC295" s="88">
        <v>10803.76</v>
      </c>
      <c r="FD295" s="88">
        <v>175</v>
      </c>
      <c r="FE295" s="88">
        <v>10978.76</v>
      </c>
      <c r="FF295" s="88">
        <v>431</v>
      </c>
      <c r="FG295" s="88">
        <v>4731846</v>
      </c>
      <c r="FH295" s="88">
        <v>0</v>
      </c>
      <c r="FI295" s="88">
        <v>0</v>
      </c>
      <c r="FJ295" s="88">
        <v>0</v>
      </c>
      <c r="FK295" s="88">
        <v>0</v>
      </c>
      <c r="FL295" s="88">
        <v>0</v>
      </c>
      <c r="FM295" s="88">
        <v>0</v>
      </c>
      <c r="FN295" s="88">
        <v>600000</v>
      </c>
      <c r="FO295" s="88">
        <v>0</v>
      </c>
      <c r="FP295" s="88">
        <v>0</v>
      </c>
      <c r="FQ295" s="88">
        <v>0</v>
      </c>
      <c r="FR295" s="88">
        <v>34671</v>
      </c>
      <c r="FS295" s="88">
        <v>0</v>
      </c>
      <c r="FT295" s="88">
        <v>0</v>
      </c>
      <c r="FU295" s="88">
        <v>28161</v>
      </c>
      <c r="FV295" s="88">
        <v>12723</v>
      </c>
      <c r="FW295" s="88">
        <v>5407401</v>
      </c>
      <c r="FX295" s="88">
        <v>3189794</v>
      </c>
      <c r="FY295" s="88">
        <v>2217607</v>
      </c>
      <c r="FZ295" s="88">
        <v>2187735</v>
      </c>
      <c r="GA295" s="88">
        <v>15000</v>
      </c>
      <c r="GB295" s="88">
        <v>200591166</v>
      </c>
      <c r="GC295" s="88">
        <v>29872</v>
      </c>
      <c r="GD295" s="88">
        <v>0</v>
      </c>
      <c r="GE295" s="93">
        <v>4731846</v>
      </c>
      <c r="GF295" s="93">
        <v>431</v>
      </c>
      <c r="GG295" s="93">
        <v>10978.76</v>
      </c>
      <c r="GH295" s="93">
        <v>179</v>
      </c>
      <c r="GI295" s="93">
        <v>11157.76</v>
      </c>
      <c r="GJ295" s="93">
        <v>441</v>
      </c>
      <c r="GK295" s="93">
        <v>4920572</v>
      </c>
      <c r="GL295" s="93">
        <v>0</v>
      </c>
      <c r="GM295" s="93">
        <v>0</v>
      </c>
      <c r="GN295" s="93">
        <v>0</v>
      </c>
      <c r="GO295" s="93">
        <v>0</v>
      </c>
      <c r="GP295" s="93">
        <v>0</v>
      </c>
      <c r="GQ295" s="93">
        <v>0</v>
      </c>
      <c r="GR295" s="93">
        <v>600000</v>
      </c>
      <c r="GS295" s="93">
        <v>0</v>
      </c>
      <c r="GT295" s="93">
        <v>0</v>
      </c>
      <c r="GU295" s="93">
        <v>233</v>
      </c>
      <c r="GV295" s="93">
        <v>0</v>
      </c>
      <c r="GW295" s="93">
        <v>0</v>
      </c>
      <c r="GX295" s="93">
        <v>0</v>
      </c>
      <c r="GY295" s="93">
        <v>49800</v>
      </c>
      <c r="GZ295" s="93">
        <v>12977</v>
      </c>
      <c r="HA295" s="93">
        <v>5583582</v>
      </c>
      <c r="HB295" s="93">
        <v>3552599</v>
      </c>
      <c r="HC295" s="93">
        <v>2030983</v>
      </c>
      <c r="HD295" s="93">
        <v>2030983</v>
      </c>
      <c r="HE295" s="93">
        <v>15000</v>
      </c>
      <c r="HF295" s="93">
        <v>202563304</v>
      </c>
      <c r="HG295" s="93">
        <v>0</v>
      </c>
      <c r="HH295" s="93">
        <v>0</v>
      </c>
      <c r="HI295" s="65">
        <v>4920572</v>
      </c>
      <c r="HJ295" s="65">
        <v>441</v>
      </c>
      <c r="HK295" s="65">
        <v>11157.76</v>
      </c>
      <c r="HL295" s="65">
        <v>0</v>
      </c>
      <c r="HM295" s="65">
        <v>11157.76</v>
      </c>
      <c r="HN295" s="65">
        <v>445</v>
      </c>
      <c r="HO295" s="65">
        <v>4965203</v>
      </c>
      <c r="HP295" s="65">
        <v>0</v>
      </c>
      <c r="HQ295" s="65">
        <v>0</v>
      </c>
      <c r="HR295" s="65">
        <v>0</v>
      </c>
      <c r="HS295" s="65">
        <v>0</v>
      </c>
      <c r="HT295" s="65">
        <v>0</v>
      </c>
      <c r="HU295" s="65">
        <v>0</v>
      </c>
      <c r="HV295" s="65">
        <v>600000</v>
      </c>
      <c r="HW295" s="65">
        <v>0</v>
      </c>
      <c r="HX295" s="65">
        <v>0</v>
      </c>
      <c r="HY295" s="65">
        <v>0</v>
      </c>
      <c r="HZ295" s="65">
        <v>0</v>
      </c>
      <c r="IA295" s="65">
        <v>0</v>
      </c>
      <c r="IB295" s="65">
        <v>0</v>
      </c>
      <c r="IC295" s="65">
        <v>50662</v>
      </c>
      <c r="ID295" s="65">
        <v>13013</v>
      </c>
      <c r="IE295" s="65">
        <v>5628878</v>
      </c>
      <c r="IF295" s="65">
        <v>3501674</v>
      </c>
      <c r="IG295" s="65">
        <v>2127204</v>
      </c>
      <c r="IH295" s="65">
        <v>2127204</v>
      </c>
      <c r="II295" s="65">
        <v>20000</v>
      </c>
      <c r="IJ295" s="65">
        <v>218403157</v>
      </c>
      <c r="IK295" s="65">
        <v>0</v>
      </c>
      <c r="IL295" s="65">
        <v>0</v>
      </c>
      <c r="IM295" s="90">
        <v>4965203</v>
      </c>
      <c r="IN295" s="90">
        <v>445</v>
      </c>
      <c r="IO295" s="90">
        <v>11157.76</v>
      </c>
      <c r="IP295" s="90">
        <v>0</v>
      </c>
      <c r="IQ295" s="90">
        <v>11157.76</v>
      </c>
      <c r="IR295" s="90">
        <v>428</v>
      </c>
      <c r="IS295" s="90">
        <v>4775521</v>
      </c>
      <c r="IT295" s="90">
        <v>189682</v>
      </c>
      <c r="IU295" s="90">
        <v>0</v>
      </c>
      <c r="IV295" s="90">
        <v>0</v>
      </c>
      <c r="IW295" s="90">
        <v>0</v>
      </c>
      <c r="IX295" s="90">
        <v>0</v>
      </c>
      <c r="IY295" s="90">
        <v>0</v>
      </c>
      <c r="IZ295" s="90">
        <v>600000</v>
      </c>
      <c r="JA295" s="90">
        <v>189682</v>
      </c>
      <c r="JB295" s="90">
        <v>0</v>
      </c>
      <c r="JC295" s="90">
        <v>0</v>
      </c>
      <c r="JD295" s="90">
        <v>10491</v>
      </c>
      <c r="JE295" s="90">
        <v>0</v>
      </c>
      <c r="JF295" s="90">
        <v>0</v>
      </c>
      <c r="JG295" s="90">
        <v>146659</v>
      </c>
      <c r="JH295" s="90">
        <v>0</v>
      </c>
      <c r="JI295" s="90">
        <v>5912035</v>
      </c>
      <c r="JJ295" s="90">
        <v>3807798</v>
      </c>
      <c r="JK295" s="90">
        <v>2104237</v>
      </c>
      <c r="JL295" s="90">
        <v>2093079</v>
      </c>
      <c r="JM295" s="90">
        <v>20000</v>
      </c>
      <c r="JN295" s="90">
        <v>243161355</v>
      </c>
      <c r="JO295" s="90">
        <v>11158</v>
      </c>
      <c r="JP295" s="90">
        <v>0</v>
      </c>
      <c r="JQ295" s="100">
        <v>4775521</v>
      </c>
      <c r="JR295" s="100">
        <v>428</v>
      </c>
      <c r="JS295" s="100">
        <v>11157.76</v>
      </c>
      <c r="JT295" s="100">
        <v>325</v>
      </c>
      <c r="JU295" s="100">
        <v>11482.76</v>
      </c>
      <c r="JV295" s="100">
        <v>426</v>
      </c>
      <c r="JW295" s="100">
        <v>4891656</v>
      </c>
      <c r="JX295" s="100">
        <v>0</v>
      </c>
      <c r="JY295" s="100">
        <v>0</v>
      </c>
      <c r="JZ295" s="100">
        <v>0</v>
      </c>
      <c r="KA295" s="100">
        <v>0</v>
      </c>
      <c r="KB295" s="100">
        <v>0</v>
      </c>
      <c r="KC295" s="100">
        <v>0</v>
      </c>
      <c r="KD295" s="100">
        <v>600000</v>
      </c>
      <c r="KE295" s="100">
        <v>22966</v>
      </c>
      <c r="KF295" s="100">
        <v>0</v>
      </c>
      <c r="KG295" s="100">
        <v>0</v>
      </c>
      <c r="KH295" s="100">
        <v>7307</v>
      </c>
      <c r="KI295" s="100">
        <v>0</v>
      </c>
      <c r="KJ295" s="100">
        <v>0</v>
      </c>
      <c r="KK295" s="100">
        <v>346421</v>
      </c>
      <c r="KL295" s="100">
        <v>15065</v>
      </c>
      <c r="KM295" s="100">
        <v>5883415</v>
      </c>
      <c r="KN295" s="100">
        <v>3670512</v>
      </c>
      <c r="KO295" s="100">
        <v>2212903</v>
      </c>
      <c r="KP295" s="100">
        <v>2212902</v>
      </c>
      <c r="KQ295" s="100">
        <v>85000</v>
      </c>
      <c r="KR295" s="100">
        <v>275150050</v>
      </c>
      <c r="KS295" s="100">
        <v>1</v>
      </c>
      <c r="KT295" s="100">
        <v>0</v>
      </c>
    </row>
    <row r="296" spans="1:306" x14ac:dyDescent="0.25">
      <c r="A296" s="61">
        <v>4515</v>
      </c>
      <c r="B296" s="61" t="s">
        <v>309</v>
      </c>
      <c r="C296" s="61">
        <v>26572893</v>
      </c>
      <c r="D296" s="61">
        <v>2661</v>
      </c>
      <c r="E296" s="61">
        <v>9986.06</v>
      </c>
      <c r="F296" s="61">
        <v>75</v>
      </c>
      <c r="G296" s="61">
        <v>10061.06</v>
      </c>
      <c r="H296" s="61">
        <v>2639</v>
      </c>
      <c r="I296" s="61">
        <v>26551137</v>
      </c>
      <c r="J296" s="61">
        <v>0</v>
      </c>
      <c r="K296" s="61">
        <v>63496</v>
      </c>
      <c r="L296" s="61">
        <v>0</v>
      </c>
      <c r="M296" s="61">
        <v>0</v>
      </c>
      <c r="N296" s="61">
        <v>0</v>
      </c>
      <c r="O296" s="61">
        <v>0</v>
      </c>
      <c r="P296" s="61">
        <v>0</v>
      </c>
      <c r="Q296" s="61">
        <v>221343</v>
      </c>
      <c r="R296" s="61">
        <v>173013</v>
      </c>
      <c r="S296" s="61">
        <v>27048075</v>
      </c>
      <c r="T296" s="61">
        <v>13493562</v>
      </c>
      <c r="U296" s="61">
        <v>13554513</v>
      </c>
      <c r="V296" s="61">
        <v>13554513</v>
      </c>
      <c r="W296" s="61">
        <v>252411</v>
      </c>
      <c r="X296" s="61">
        <v>56598</v>
      </c>
      <c r="Y296" s="61">
        <v>1491374409</v>
      </c>
      <c r="Z296" s="61">
        <v>0</v>
      </c>
      <c r="AA296" s="61">
        <v>0</v>
      </c>
      <c r="AB296" s="61">
        <v>21756</v>
      </c>
      <c r="AC296" s="61">
        <v>0</v>
      </c>
      <c r="AD296" s="61">
        <v>17330</v>
      </c>
      <c r="AE296" s="94">
        <v>26614633</v>
      </c>
      <c r="AF296" s="94">
        <v>2639</v>
      </c>
      <c r="AG296" s="94">
        <v>10085.120000000001</v>
      </c>
      <c r="AH296" s="94">
        <v>0</v>
      </c>
      <c r="AI296" s="94">
        <v>10085.120000000001</v>
      </c>
      <c r="AJ296" s="94">
        <v>2627</v>
      </c>
      <c r="AK296" s="94">
        <v>26493610</v>
      </c>
      <c r="AL296" s="94">
        <v>0</v>
      </c>
      <c r="AM296" s="94">
        <v>66896</v>
      </c>
      <c r="AN296" s="94">
        <v>0</v>
      </c>
      <c r="AO296" s="94">
        <v>0</v>
      </c>
      <c r="AP296" s="94">
        <v>0</v>
      </c>
      <c r="AQ296" s="94">
        <v>0</v>
      </c>
      <c r="AR296" s="94">
        <v>0</v>
      </c>
      <c r="AS296" s="94">
        <v>121021</v>
      </c>
      <c r="AT296" s="94">
        <v>171849</v>
      </c>
      <c r="AU296" s="94">
        <v>26999486</v>
      </c>
      <c r="AV296" s="94">
        <v>12460624</v>
      </c>
      <c r="AW296" s="94">
        <v>14538862</v>
      </c>
      <c r="AX296" s="94">
        <v>14540831</v>
      </c>
      <c r="AY296" s="94">
        <v>1322411</v>
      </c>
      <c r="AZ296" s="94">
        <v>62031</v>
      </c>
      <c r="BA296" s="94">
        <v>1504079419</v>
      </c>
      <c r="BB296" s="94">
        <v>0</v>
      </c>
      <c r="BC296" s="94">
        <v>1969</v>
      </c>
      <c r="BD296" s="94">
        <v>121023</v>
      </c>
      <c r="BE296" s="94">
        <v>0</v>
      </c>
      <c r="BF296" s="94">
        <v>15002</v>
      </c>
      <c r="BG296" s="94">
        <v>10085</v>
      </c>
      <c r="BH296" s="94">
        <v>0</v>
      </c>
      <c r="BI296" s="94">
        <v>0</v>
      </c>
      <c r="BJ296" s="85">
        <v>26560506</v>
      </c>
      <c r="BK296" s="85">
        <v>2627</v>
      </c>
      <c r="BL296" s="85">
        <v>10110.58</v>
      </c>
      <c r="BM296" s="85">
        <v>0</v>
      </c>
      <c r="BN296" s="85">
        <v>10110.58</v>
      </c>
      <c r="BO296" s="85">
        <v>2592</v>
      </c>
      <c r="BP296" s="85">
        <v>26206623</v>
      </c>
      <c r="BQ296" s="85">
        <v>1857</v>
      </c>
      <c r="BR296" s="85">
        <v>0</v>
      </c>
      <c r="BS296" s="85">
        <v>0</v>
      </c>
      <c r="BT296" s="85">
        <v>0</v>
      </c>
      <c r="BU296" s="85">
        <v>0</v>
      </c>
      <c r="BV296" s="85">
        <v>0</v>
      </c>
      <c r="BW296" s="85">
        <v>0</v>
      </c>
      <c r="BX296" s="85">
        <v>353870</v>
      </c>
      <c r="BY296" s="85">
        <v>170130</v>
      </c>
      <c r="BZ296" s="85">
        <v>27118127</v>
      </c>
      <c r="CA296" s="85">
        <v>13356501</v>
      </c>
      <c r="CB296" s="85">
        <v>13761626</v>
      </c>
      <c r="CC296" s="85">
        <v>13751516</v>
      </c>
      <c r="CD296" s="85">
        <v>2253875</v>
      </c>
      <c r="CE296" s="85">
        <v>53355</v>
      </c>
      <c r="CF296" s="85">
        <v>1564354109</v>
      </c>
      <c r="CG296" s="85">
        <v>10110</v>
      </c>
      <c r="CH296" s="85">
        <v>0</v>
      </c>
      <c r="CI296" s="85">
        <v>353883</v>
      </c>
      <c r="CJ296" s="85">
        <v>3859</v>
      </c>
      <c r="CK296" s="85">
        <v>12613</v>
      </c>
      <c r="CL296" s="85">
        <v>15292</v>
      </c>
      <c r="CM296" s="85">
        <v>0</v>
      </c>
      <c r="CN296" s="85">
        <v>0</v>
      </c>
      <c r="CO296" s="91">
        <v>26208480</v>
      </c>
      <c r="CP296" s="91">
        <v>2592</v>
      </c>
      <c r="CQ296" s="91">
        <v>10111.299999999999</v>
      </c>
      <c r="CR296" s="91">
        <v>0</v>
      </c>
      <c r="CS296" s="91">
        <v>10111.299999999999</v>
      </c>
      <c r="CT296" s="91">
        <v>2584</v>
      </c>
      <c r="CU296" s="91">
        <v>26127599</v>
      </c>
      <c r="CV296" s="91">
        <v>0</v>
      </c>
      <c r="CW296" s="91">
        <v>0</v>
      </c>
      <c r="CX296" s="91">
        <v>0</v>
      </c>
      <c r="CY296" s="91">
        <v>0</v>
      </c>
      <c r="CZ296" s="91">
        <v>0</v>
      </c>
      <c r="DA296" s="91">
        <v>0</v>
      </c>
      <c r="DB296" s="91">
        <v>0</v>
      </c>
      <c r="DC296" s="91">
        <v>80890</v>
      </c>
      <c r="DD296" s="91">
        <v>171580</v>
      </c>
      <c r="DE296" s="91">
        <v>26512759</v>
      </c>
      <c r="DF296" s="91">
        <v>12673256</v>
      </c>
      <c r="DG296" s="91">
        <v>13839503</v>
      </c>
      <c r="DH296" s="91">
        <v>13839503</v>
      </c>
      <c r="DI296" s="91">
        <v>2778730</v>
      </c>
      <c r="DJ296" s="91">
        <v>54139</v>
      </c>
      <c r="DK296" s="91">
        <v>1598016234</v>
      </c>
      <c r="DL296" s="91">
        <v>0</v>
      </c>
      <c r="DM296" s="91">
        <v>0</v>
      </c>
      <c r="DN296" s="91">
        <v>80881</v>
      </c>
      <c r="DO296" s="91">
        <v>4691</v>
      </c>
      <c r="DP296" s="91">
        <v>0</v>
      </c>
      <c r="DQ296" s="91">
        <v>47118</v>
      </c>
      <c r="DR296" s="91">
        <v>0</v>
      </c>
      <c r="DS296" s="91">
        <v>0</v>
      </c>
      <c r="DT296" s="91">
        <v>0</v>
      </c>
      <c r="DU296" s="92">
        <v>26127599</v>
      </c>
      <c r="DV296" s="92">
        <v>2584</v>
      </c>
      <c r="DW296" s="92">
        <v>10111.299999999999</v>
      </c>
      <c r="DX296" s="92">
        <v>0</v>
      </c>
      <c r="DY296" s="92">
        <v>10111.299999999999</v>
      </c>
      <c r="DZ296" s="92">
        <v>2567</v>
      </c>
      <c r="EA296" s="92">
        <v>26127599</v>
      </c>
      <c r="EB296" s="92">
        <v>0</v>
      </c>
      <c r="EC296" s="92">
        <v>111859</v>
      </c>
      <c r="ED296" s="92">
        <v>0</v>
      </c>
      <c r="EE296" s="92">
        <v>0</v>
      </c>
      <c r="EF296" s="92">
        <v>0</v>
      </c>
      <c r="EG296" s="92">
        <v>0</v>
      </c>
      <c r="EH296" s="92">
        <v>0</v>
      </c>
      <c r="EI296" s="92">
        <v>171892</v>
      </c>
      <c r="EJ296" s="92">
        <v>173544</v>
      </c>
      <c r="EK296" s="92">
        <v>26928506</v>
      </c>
      <c r="EL296" s="92">
        <v>13784336</v>
      </c>
      <c r="EM296" s="92">
        <v>13144170</v>
      </c>
      <c r="EN296" s="92">
        <v>13134059</v>
      </c>
      <c r="EO296" s="92">
        <v>3443488</v>
      </c>
      <c r="EP296" s="92">
        <v>55449</v>
      </c>
      <c r="EQ296" s="92">
        <v>1705872332</v>
      </c>
      <c r="ER296" s="92">
        <v>10111</v>
      </c>
      <c r="ES296" s="92">
        <v>0</v>
      </c>
      <c r="ET296" s="92">
        <v>171892</v>
      </c>
      <c r="EU296" s="92">
        <v>0</v>
      </c>
      <c r="EV296" s="92">
        <v>13022</v>
      </c>
      <c r="EW296" s="92">
        <v>193849</v>
      </c>
      <c r="EX296" s="92">
        <v>0</v>
      </c>
      <c r="EY296" s="92">
        <v>0</v>
      </c>
      <c r="EZ296" s="92">
        <v>136741</v>
      </c>
      <c r="FA296" s="88">
        <v>26067566</v>
      </c>
      <c r="FB296" s="88">
        <v>2567</v>
      </c>
      <c r="FC296" s="88">
        <v>10154.879999999999</v>
      </c>
      <c r="FD296" s="88">
        <v>175</v>
      </c>
      <c r="FE296" s="88">
        <v>10329.879999999999</v>
      </c>
      <c r="FF296" s="88">
        <v>2579</v>
      </c>
      <c r="FG296" s="88">
        <v>26640761</v>
      </c>
      <c r="FH296" s="88">
        <v>0</v>
      </c>
      <c r="FI296" s="88">
        <v>0</v>
      </c>
      <c r="FJ296" s="88">
        <v>124620</v>
      </c>
      <c r="FK296" s="88">
        <v>0</v>
      </c>
      <c r="FL296" s="88">
        <v>0</v>
      </c>
      <c r="FM296" s="88">
        <v>0</v>
      </c>
      <c r="FN296" s="88">
        <v>0</v>
      </c>
      <c r="FO296" s="88">
        <v>0</v>
      </c>
      <c r="FP296" s="88">
        <v>176953</v>
      </c>
      <c r="FQ296" s="88">
        <v>12075</v>
      </c>
      <c r="FR296" s="88">
        <v>0</v>
      </c>
      <c r="FS296" s="88">
        <v>0</v>
      </c>
      <c r="FT296" s="88">
        <v>0</v>
      </c>
      <c r="FU296" s="88">
        <v>261994</v>
      </c>
      <c r="FV296" s="88">
        <v>198891</v>
      </c>
      <c r="FW296" s="88">
        <v>27415294</v>
      </c>
      <c r="FX296" s="88">
        <v>13817121</v>
      </c>
      <c r="FY296" s="88">
        <v>13598173</v>
      </c>
      <c r="FZ296" s="88">
        <v>13598173</v>
      </c>
      <c r="GA296" s="88">
        <v>3606398</v>
      </c>
      <c r="GB296" s="88">
        <v>1789970741</v>
      </c>
      <c r="GC296" s="88">
        <v>0</v>
      </c>
      <c r="GD296" s="88">
        <v>0</v>
      </c>
      <c r="GE296" s="93">
        <v>26765381</v>
      </c>
      <c r="GF296" s="93">
        <v>2579</v>
      </c>
      <c r="GG296" s="93">
        <v>10378.200000000001</v>
      </c>
      <c r="GH296" s="93">
        <v>179</v>
      </c>
      <c r="GI296" s="93">
        <v>10557.2</v>
      </c>
      <c r="GJ296" s="93">
        <v>2542</v>
      </c>
      <c r="GK296" s="93">
        <v>26836402</v>
      </c>
      <c r="GL296" s="93">
        <v>0</v>
      </c>
      <c r="GM296" s="93">
        <v>0</v>
      </c>
      <c r="GN296" s="93">
        <v>0</v>
      </c>
      <c r="GO296" s="93">
        <v>0</v>
      </c>
      <c r="GP296" s="93">
        <v>0</v>
      </c>
      <c r="GQ296" s="93">
        <v>0</v>
      </c>
      <c r="GR296" s="93">
        <v>0</v>
      </c>
      <c r="GS296" s="93">
        <v>390616</v>
      </c>
      <c r="GT296" s="93">
        <v>179692</v>
      </c>
      <c r="GU296" s="93">
        <v>2102</v>
      </c>
      <c r="GV296" s="93">
        <v>10457</v>
      </c>
      <c r="GW296" s="93">
        <v>0</v>
      </c>
      <c r="GX296" s="93">
        <v>0</v>
      </c>
      <c r="GY296" s="93">
        <v>318630</v>
      </c>
      <c r="GZ296" s="93">
        <v>198278</v>
      </c>
      <c r="HA296" s="93">
        <v>27936177</v>
      </c>
      <c r="HB296" s="93">
        <v>14972545</v>
      </c>
      <c r="HC296" s="93">
        <v>12963632</v>
      </c>
      <c r="HD296" s="93">
        <v>12963633</v>
      </c>
      <c r="HE296" s="93">
        <v>4202308</v>
      </c>
      <c r="HF296" s="93">
        <v>1914480129</v>
      </c>
      <c r="HG296" s="93">
        <v>0</v>
      </c>
      <c r="HH296" s="93">
        <v>1</v>
      </c>
      <c r="HI296" s="65">
        <v>26836402</v>
      </c>
      <c r="HJ296" s="65">
        <v>2542</v>
      </c>
      <c r="HK296" s="65">
        <v>10557.2</v>
      </c>
      <c r="HL296" s="65">
        <v>0</v>
      </c>
      <c r="HM296" s="65">
        <v>10557.2</v>
      </c>
      <c r="HN296" s="65">
        <v>2547</v>
      </c>
      <c r="HO296" s="65">
        <v>26889188</v>
      </c>
      <c r="HP296" s="65">
        <v>0</v>
      </c>
      <c r="HQ296" s="65">
        <v>0</v>
      </c>
      <c r="HR296" s="65">
        <v>0</v>
      </c>
      <c r="HS296" s="65">
        <v>0</v>
      </c>
      <c r="HT296" s="65">
        <v>0</v>
      </c>
      <c r="HU296" s="65">
        <v>0</v>
      </c>
      <c r="HV296" s="65">
        <v>0</v>
      </c>
      <c r="HW296" s="65">
        <v>0</v>
      </c>
      <c r="HX296" s="65">
        <v>176938</v>
      </c>
      <c r="HY296" s="65">
        <v>0</v>
      </c>
      <c r="HZ296" s="65">
        <v>56523</v>
      </c>
      <c r="IA296" s="65">
        <v>0</v>
      </c>
      <c r="IB296" s="65">
        <v>0</v>
      </c>
      <c r="IC296" s="65">
        <v>443183</v>
      </c>
      <c r="ID296" s="65">
        <v>265749</v>
      </c>
      <c r="IE296" s="65">
        <v>27831581</v>
      </c>
      <c r="IF296" s="65">
        <v>14309176</v>
      </c>
      <c r="IG296" s="65">
        <v>13522405</v>
      </c>
      <c r="IH296" s="65">
        <v>13522405</v>
      </c>
      <c r="II296" s="65">
        <v>4261424</v>
      </c>
      <c r="IJ296" s="65">
        <v>2055858761</v>
      </c>
      <c r="IK296" s="65">
        <v>0</v>
      </c>
      <c r="IL296" s="65">
        <v>0</v>
      </c>
      <c r="IM296" s="90">
        <v>26889188</v>
      </c>
      <c r="IN296" s="90">
        <v>2547</v>
      </c>
      <c r="IO296" s="90">
        <v>10557.2</v>
      </c>
      <c r="IP296" s="90">
        <v>0</v>
      </c>
      <c r="IQ296" s="90">
        <v>10557.2</v>
      </c>
      <c r="IR296" s="90">
        <v>2519</v>
      </c>
      <c r="IS296" s="90">
        <v>26593587</v>
      </c>
      <c r="IT296" s="90">
        <v>295601</v>
      </c>
      <c r="IU296" s="90">
        <v>0</v>
      </c>
      <c r="IV296" s="90">
        <v>0</v>
      </c>
      <c r="IW296" s="90">
        <v>0</v>
      </c>
      <c r="IX296" s="90">
        <v>0</v>
      </c>
      <c r="IY296" s="90">
        <v>0</v>
      </c>
      <c r="IZ296" s="90">
        <v>0</v>
      </c>
      <c r="JA296" s="90">
        <v>295602</v>
      </c>
      <c r="JB296" s="90">
        <v>0</v>
      </c>
      <c r="JC296" s="90">
        <v>0</v>
      </c>
      <c r="JD296" s="90">
        <v>36406</v>
      </c>
      <c r="JE296" s="90">
        <v>0</v>
      </c>
      <c r="JF296" s="90">
        <v>0</v>
      </c>
      <c r="JG296" s="90">
        <v>682773</v>
      </c>
      <c r="JH296" s="90">
        <v>315484</v>
      </c>
      <c r="JI296" s="90">
        <v>28219453</v>
      </c>
      <c r="JJ296" s="90">
        <v>16536137</v>
      </c>
      <c r="JK296" s="90">
        <v>11683316</v>
      </c>
      <c r="JL296" s="90">
        <v>11672758</v>
      </c>
      <c r="JM296" s="90">
        <v>6375000</v>
      </c>
      <c r="JN296" s="90">
        <v>2254628853</v>
      </c>
      <c r="JO296" s="90">
        <v>10558</v>
      </c>
      <c r="JP296" s="90">
        <v>0</v>
      </c>
      <c r="JQ296" s="100">
        <v>26593587</v>
      </c>
      <c r="JR296" s="100">
        <v>2519</v>
      </c>
      <c r="JS296" s="100">
        <v>10557.2</v>
      </c>
      <c r="JT296" s="100">
        <v>442.8</v>
      </c>
      <c r="JU296" s="100">
        <v>11000</v>
      </c>
      <c r="JV296" s="100">
        <v>2515</v>
      </c>
      <c r="JW296" s="100">
        <v>27665000</v>
      </c>
      <c r="JX296" s="100">
        <v>0</v>
      </c>
      <c r="JY296" s="100">
        <v>0</v>
      </c>
      <c r="JZ296" s="100">
        <v>0</v>
      </c>
      <c r="KA296" s="100">
        <v>0</v>
      </c>
      <c r="KB296" s="100">
        <v>0</v>
      </c>
      <c r="KC296" s="100">
        <v>0</v>
      </c>
      <c r="KD296" s="100">
        <v>0</v>
      </c>
      <c r="KE296" s="100">
        <v>44000</v>
      </c>
      <c r="KF296" s="100">
        <v>0</v>
      </c>
      <c r="KG296" s="100">
        <v>995</v>
      </c>
      <c r="KH296" s="100">
        <v>13113</v>
      </c>
      <c r="KI296" s="100">
        <v>0</v>
      </c>
      <c r="KJ296" s="100">
        <v>0</v>
      </c>
      <c r="KK296" s="100">
        <v>740162</v>
      </c>
      <c r="KL296" s="100">
        <v>340872</v>
      </c>
      <c r="KM296" s="100">
        <v>28804142</v>
      </c>
      <c r="KN296" s="100">
        <v>17097582</v>
      </c>
      <c r="KO296" s="100">
        <v>11706560</v>
      </c>
      <c r="KP296" s="100">
        <v>11706560</v>
      </c>
      <c r="KQ296" s="100">
        <v>6390000</v>
      </c>
      <c r="KR296" s="100">
        <v>2511621868</v>
      </c>
      <c r="KS296" s="100">
        <v>0</v>
      </c>
      <c r="KT296" s="100">
        <v>0</v>
      </c>
    </row>
    <row r="297" spans="1:306" x14ac:dyDescent="0.25">
      <c r="A297" s="61">
        <v>4501</v>
      </c>
      <c r="B297" s="61" t="s">
        <v>310</v>
      </c>
      <c r="C297" s="61">
        <v>22590813</v>
      </c>
      <c r="D297" s="61">
        <v>2455</v>
      </c>
      <c r="E297" s="61">
        <v>9201.9599999999991</v>
      </c>
      <c r="F297" s="61">
        <v>75</v>
      </c>
      <c r="G297" s="61">
        <v>9276.9599999999991</v>
      </c>
      <c r="H297" s="61">
        <v>2438</v>
      </c>
      <c r="I297" s="61">
        <v>22617228</v>
      </c>
      <c r="J297" s="61">
        <v>0</v>
      </c>
      <c r="K297" s="61">
        <v>85058</v>
      </c>
      <c r="L297" s="61">
        <v>0</v>
      </c>
      <c r="M297" s="61">
        <v>0</v>
      </c>
      <c r="N297" s="61">
        <v>0</v>
      </c>
      <c r="O297" s="61">
        <v>0</v>
      </c>
      <c r="P297" s="61">
        <v>2600000</v>
      </c>
      <c r="Q297" s="61">
        <v>157708</v>
      </c>
      <c r="R297" s="61">
        <v>0</v>
      </c>
      <c r="S297" s="61">
        <v>25459994</v>
      </c>
      <c r="T297" s="61">
        <v>13464519</v>
      </c>
      <c r="U297" s="61">
        <v>11995475</v>
      </c>
      <c r="V297" s="61">
        <v>11274138</v>
      </c>
      <c r="W297" s="61">
        <v>317635</v>
      </c>
      <c r="X297" s="61">
        <v>24619</v>
      </c>
      <c r="Y297" s="61">
        <v>1158687367</v>
      </c>
      <c r="Z297" s="61">
        <v>721337</v>
      </c>
      <c r="AA297" s="61">
        <v>0</v>
      </c>
      <c r="AB297" s="61">
        <v>0</v>
      </c>
      <c r="AC297" s="61">
        <v>0</v>
      </c>
      <c r="AD297" s="61">
        <v>0</v>
      </c>
      <c r="AE297" s="94">
        <v>22702286</v>
      </c>
      <c r="AF297" s="94">
        <v>2438</v>
      </c>
      <c r="AG297" s="94">
        <v>9311.85</v>
      </c>
      <c r="AH297" s="94">
        <v>0</v>
      </c>
      <c r="AI297" s="94">
        <v>9311.85</v>
      </c>
      <c r="AJ297" s="94">
        <v>2409</v>
      </c>
      <c r="AK297" s="94">
        <v>22432247</v>
      </c>
      <c r="AL297" s="94">
        <v>0</v>
      </c>
      <c r="AM297" s="94">
        <v>21881</v>
      </c>
      <c r="AN297" s="94">
        <v>0</v>
      </c>
      <c r="AO297" s="94">
        <v>0</v>
      </c>
      <c r="AP297" s="94">
        <v>0</v>
      </c>
      <c r="AQ297" s="94">
        <v>0</v>
      </c>
      <c r="AR297" s="94">
        <v>2600000</v>
      </c>
      <c r="AS297" s="94">
        <v>270044</v>
      </c>
      <c r="AT297" s="94">
        <v>0</v>
      </c>
      <c r="AU297" s="94">
        <v>25814627</v>
      </c>
      <c r="AV297" s="94">
        <v>12917674</v>
      </c>
      <c r="AW297" s="94">
        <v>12896953</v>
      </c>
      <c r="AX297" s="94">
        <v>11526000</v>
      </c>
      <c r="AY297" s="94">
        <v>320681</v>
      </c>
      <c r="AZ297" s="94">
        <v>23038</v>
      </c>
      <c r="BA297" s="94">
        <v>1184213684</v>
      </c>
      <c r="BB297" s="94">
        <v>1370953</v>
      </c>
      <c r="BC297" s="94">
        <v>0</v>
      </c>
      <c r="BD297" s="94">
        <v>270039</v>
      </c>
      <c r="BE297" s="94">
        <v>0</v>
      </c>
      <c r="BF297" s="94">
        <v>15555</v>
      </c>
      <c r="BG297" s="94">
        <v>204861</v>
      </c>
      <c r="BH297" s="94">
        <v>0</v>
      </c>
      <c r="BI297" s="94">
        <v>0</v>
      </c>
      <c r="BJ297" s="85">
        <v>22454128</v>
      </c>
      <c r="BK297" s="85">
        <v>2409</v>
      </c>
      <c r="BL297" s="85">
        <v>9320.93</v>
      </c>
      <c r="BM297" s="85">
        <v>0</v>
      </c>
      <c r="BN297" s="85">
        <v>9320.93</v>
      </c>
      <c r="BO297" s="85">
        <v>2398</v>
      </c>
      <c r="BP297" s="85">
        <v>22351590</v>
      </c>
      <c r="BQ297" s="85">
        <v>0</v>
      </c>
      <c r="BR297" s="85">
        <v>61219</v>
      </c>
      <c r="BS297" s="85">
        <v>0</v>
      </c>
      <c r="BT297" s="85">
        <v>0</v>
      </c>
      <c r="BU297" s="85">
        <v>0</v>
      </c>
      <c r="BV297" s="85">
        <v>0</v>
      </c>
      <c r="BW297" s="85">
        <v>2600000</v>
      </c>
      <c r="BX297" s="85">
        <v>102530</v>
      </c>
      <c r="BY297" s="85">
        <v>0</v>
      </c>
      <c r="BZ297" s="85">
        <v>25396749</v>
      </c>
      <c r="CA297" s="85">
        <v>13743525</v>
      </c>
      <c r="CB297" s="85">
        <v>11653224</v>
      </c>
      <c r="CC297" s="85">
        <v>11388010</v>
      </c>
      <c r="CD297" s="85">
        <v>671</v>
      </c>
      <c r="CE297" s="85">
        <v>18181</v>
      </c>
      <c r="CF297" s="85">
        <v>1209504548</v>
      </c>
      <c r="CG297" s="85">
        <v>265214</v>
      </c>
      <c r="CH297" s="85">
        <v>0</v>
      </c>
      <c r="CI297" s="85">
        <v>102538</v>
      </c>
      <c r="CJ297" s="85">
        <v>0</v>
      </c>
      <c r="CK297" s="85">
        <v>3120</v>
      </c>
      <c r="CL297" s="85">
        <v>175752</v>
      </c>
      <c r="CM297" s="85">
        <v>0</v>
      </c>
      <c r="CN297" s="85">
        <v>0</v>
      </c>
      <c r="CO297" s="91">
        <v>22412809</v>
      </c>
      <c r="CP297" s="91">
        <v>2398</v>
      </c>
      <c r="CQ297" s="91">
        <v>9346.4599999999991</v>
      </c>
      <c r="CR297" s="91">
        <v>0</v>
      </c>
      <c r="CS297" s="91">
        <v>9346.4599999999991</v>
      </c>
      <c r="CT297" s="91">
        <v>2358</v>
      </c>
      <c r="CU297" s="91">
        <v>22038953</v>
      </c>
      <c r="CV297" s="91">
        <v>0</v>
      </c>
      <c r="CW297" s="91">
        <v>0</v>
      </c>
      <c r="CX297" s="91">
        <v>0</v>
      </c>
      <c r="CY297" s="91">
        <v>0</v>
      </c>
      <c r="CZ297" s="91">
        <v>0</v>
      </c>
      <c r="DA297" s="91">
        <v>0</v>
      </c>
      <c r="DB297" s="91">
        <v>2600000</v>
      </c>
      <c r="DC297" s="91">
        <v>373858</v>
      </c>
      <c r="DD297" s="91">
        <v>0</v>
      </c>
      <c r="DE297" s="91">
        <v>25589573</v>
      </c>
      <c r="DF297" s="91">
        <v>13616137</v>
      </c>
      <c r="DG297" s="91">
        <v>11973436</v>
      </c>
      <c r="DH297" s="91">
        <v>11790000</v>
      </c>
      <c r="DI297" s="91">
        <v>1452</v>
      </c>
      <c r="DJ297" s="91">
        <v>18448</v>
      </c>
      <c r="DK297" s="91">
        <v>1273804003</v>
      </c>
      <c r="DL297" s="91">
        <v>183436</v>
      </c>
      <c r="DM297" s="91">
        <v>0</v>
      </c>
      <c r="DN297" s="91">
        <v>373856</v>
      </c>
      <c r="DO297" s="91">
        <v>15879</v>
      </c>
      <c r="DP297" s="91">
        <v>5661</v>
      </c>
      <c r="DQ297" s="91">
        <v>181366</v>
      </c>
      <c r="DR297" s="91">
        <v>0</v>
      </c>
      <c r="DS297" s="91">
        <v>0</v>
      </c>
      <c r="DT297" s="91">
        <v>0</v>
      </c>
      <c r="DU297" s="92">
        <v>22038953</v>
      </c>
      <c r="DV297" s="92">
        <v>2358</v>
      </c>
      <c r="DW297" s="92">
        <v>9346.4599999999991</v>
      </c>
      <c r="DX297" s="92">
        <v>53.54</v>
      </c>
      <c r="DY297" s="92">
        <v>9400</v>
      </c>
      <c r="DZ297" s="92">
        <v>2294</v>
      </c>
      <c r="EA297" s="92">
        <v>22038953</v>
      </c>
      <c r="EB297" s="92">
        <v>0</v>
      </c>
      <c r="EC297" s="92">
        <v>55354</v>
      </c>
      <c r="ED297" s="92">
        <v>0</v>
      </c>
      <c r="EE297" s="92">
        <v>0</v>
      </c>
      <c r="EF297" s="92">
        <v>0</v>
      </c>
      <c r="EG297" s="92">
        <v>0</v>
      </c>
      <c r="EH297" s="92">
        <v>2600000</v>
      </c>
      <c r="EI297" s="92">
        <v>601600</v>
      </c>
      <c r="EJ297" s="92">
        <v>0</v>
      </c>
      <c r="EK297" s="92">
        <v>25612974</v>
      </c>
      <c r="EL297" s="92">
        <v>12942035</v>
      </c>
      <c r="EM297" s="92">
        <v>12670939</v>
      </c>
      <c r="EN297" s="92">
        <v>12129105</v>
      </c>
      <c r="EO297" s="92">
        <v>672</v>
      </c>
      <c r="EP297" s="92">
        <v>18895</v>
      </c>
      <c r="EQ297" s="92">
        <v>1305505977</v>
      </c>
      <c r="ER297" s="92">
        <v>541834</v>
      </c>
      <c r="ES297" s="92">
        <v>0</v>
      </c>
      <c r="ET297" s="92">
        <v>475353</v>
      </c>
      <c r="EU297" s="92">
        <v>2274</v>
      </c>
      <c r="EV297" s="92">
        <v>31127</v>
      </c>
      <c r="EW297" s="92">
        <v>283666</v>
      </c>
      <c r="EX297" s="92">
        <v>0</v>
      </c>
      <c r="EY297" s="92">
        <v>0</v>
      </c>
      <c r="EZ297" s="92">
        <v>0</v>
      </c>
      <c r="FA297" s="88">
        <v>21618954</v>
      </c>
      <c r="FB297" s="88">
        <v>2294</v>
      </c>
      <c r="FC297" s="88">
        <v>9424.1299999999992</v>
      </c>
      <c r="FD297" s="88">
        <v>275.87</v>
      </c>
      <c r="FE297" s="88">
        <v>9700</v>
      </c>
      <c r="FF297" s="88">
        <v>2242</v>
      </c>
      <c r="FG297" s="88">
        <v>21747400</v>
      </c>
      <c r="FH297" s="88">
        <v>0</v>
      </c>
      <c r="FI297" s="88">
        <v>0</v>
      </c>
      <c r="FJ297" s="88">
        <v>89335</v>
      </c>
      <c r="FK297" s="88">
        <v>0</v>
      </c>
      <c r="FL297" s="88">
        <v>0</v>
      </c>
      <c r="FM297" s="88">
        <v>0</v>
      </c>
      <c r="FN297" s="88">
        <v>2600000</v>
      </c>
      <c r="FO297" s="88">
        <v>504400</v>
      </c>
      <c r="FP297" s="88">
        <v>0</v>
      </c>
      <c r="FQ297" s="88">
        <v>0</v>
      </c>
      <c r="FR297" s="88">
        <v>35825</v>
      </c>
      <c r="FS297" s="88">
        <v>0</v>
      </c>
      <c r="FT297" s="88">
        <v>0</v>
      </c>
      <c r="FU297" s="88">
        <v>334567</v>
      </c>
      <c r="FV297" s="88">
        <v>12723</v>
      </c>
      <c r="FW297" s="88">
        <v>25324250</v>
      </c>
      <c r="FX297" s="88">
        <v>12957582</v>
      </c>
      <c r="FY297" s="88">
        <v>12366669</v>
      </c>
      <c r="FZ297" s="88">
        <v>12366668</v>
      </c>
      <c r="GA297" s="88">
        <v>1103</v>
      </c>
      <c r="GB297" s="88">
        <v>1389533652</v>
      </c>
      <c r="GC297" s="88">
        <v>1</v>
      </c>
      <c r="GD297" s="88">
        <v>0</v>
      </c>
      <c r="GE297" s="93">
        <v>21836736</v>
      </c>
      <c r="GF297" s="93">
        <v>2242</v>
      </c>
      <c r="GG297" s="93">
        <v>9739.85</v>
      </c>
      <c r="GH297" s="93">
        <v>260.14999999999998</v>
      </c>
      <c r="GI297" s="93">
        <v>10000</v>
      </c>
      <c r="GJ297" s="93">
        <v>2186</v>
      </c>
      <c r="GK297" s="93">
        <v>21860000</v>
      </c>
      <c r="GL297" s="93">
        <v>0</v>
      </c>
      <c r="GM297" s="93">
        <v>0</v>
      </c>
      <c r="GN297" s="93">
        <v>0</v>
      </c>
      <c r="GO297" s="93">
        <v>0</v>
      </c>
      <c r="GP297" s="93">
        <v>0</v>
      </c>
      <c r="GQ297" s="93">
        <v>0</v>
      </c>
      <c r="GR297" s="93">
        <v>2600000</v>
      </c>
      <c r="GS297" s="93">
        <v>560000</v>
      </c>
      <c r="GT297" s="93">
        <v>0</v>
      </c>
      <c r="GU297" s="93">
        <v>6112</v>
      </c>
      <c r="GV297" s="93">
        <v>38857</v>
      </c>
      <c r="GW297" s="93">
        <v>0</v>
      </c>
      <c r="GX297" s="93">
        <v>0</v>
      </c>
      <c r="GY297" s="93">
        <v>276484</v>
      </c>
      <c r="GZ297" s="93">
        <v>12977</v>
      </c>
      <c r="HA297" s="93">
        <v>25354430</v>
      </c>
      <c r="HB297" s="93">
        <v>13410128</v>
      </c>
      <c r="HC297" s="93">
        <v>11944302</v>
      </c>
      <c r="HD297" s="93">
        <v>11944302</v>
      </c>
      <c r="HE297" s="93">
        <v>224</v>
      </c>
      <c r="HF297" s="93">
        <v>1437880324</v>
      </c>
      <c r="HG297" s="93">
        <v>0</v>
      </c>
      <c r="HH297" s="93">
        <v>0</v>
      </c>
      <c r="HI297" s="65">
        <v>21860000</v>
      </c>
      <c r="HJ297" s="65">
        <v>2186</v>
      </c>
      <c r="HK297" s="65">
        <v>10000</v>
      </c>
      <c r="HL297" s="65">
        <v>0</v>
      </c>
      <c r="HM297" s="65">
        <v>10000</v>
      </c>
      <c r="HN297" s="65">
        <v>2158</v>
      </c>
      <c r="HO297" s="65">
        <v>21580000</v>
      </c>
      <c r="HP297" s="65">
        <v>280000</v>
      </c>
      <c r="HQ297" s="65">
        <v>0</v>
      </c>
      <c r="HR297" s="65">
        <v>0</v>
      </c>
      <c r="HS297" s="65">
        <v>0</v>
      </c>
      <c r="HT297" s="65">
        <v>0</v>
      </c>
      <c r="HU297" s="65">
        <v>0</v>
      </c>
      <c r="HV297" s="65">
        <v>3700000</v>
      </c>
      <c r="HW297" s="65">
        <v>280000</v>
      </c>
      <c r="HX297" s="65">
        <v>0</v>
      </c>
      <c r="HY297" s="65">
        <v>0</v>
      </c>
      <c r="HZ297" s="65">
        <v>65422</v>
      </c>
      <c r="IA297" s="65">
        <v>0</v>
      </c>
      <c r="IB297" s="65">
        <v>0</v>
      </c>
      <c r="IC297" s="65">
        <v>286842</v>
      </c>
      <c r="ID297" s="65">
        <v>13013</v>
      </c>
      <c r="IE297" s="65">
        <v>26205277</v>
      </c>
      <c r="IF297" s="65">
        <v>13550523</v>
      </c>
      <c r="IG297" s="65">
        <v>12654754</v>
      </c>
      <c r="IH297" s="65">
        <v>12337038</v>
      </c>
      <c r="II297" s="65">
        <v>24</v>
      </c>
      <c r="IJ297" s="65">
        <v>1554577787</v>
      </c>
      <c r="IK297" s="65">
        <v>317716</v>
      </c>
      <c r="IL297" s="65">
        <v>0</v>
      </c>
      <c r="IM297" s="90">
        <v>21580000</v>
      </c>
      <c r="IN297" s="90">
        <v>2158</v>
      </c>
      <c r="IO297" s="90">
        <v>10000</v>
      </c>
      <c r="IP297" s="90">
        <v>0</v>
      </c>
      <c r="IQ297" s="90">
        <v>10000</v>
      </c>
      <c r="IR297" s="90">
        <v>2106</v>
      </c>
      <c r="IS297" s="90">
        <v>21060000</v>
      </c>
      <c r="IT297" s="90">
        <v>520000</v>
      </c>
      <c r="IU297" s="90">
        <v>0</v>
      </c>
      <c r="IV297" s="90">
        <v>0</v>
      </c>
      <c r="IW297" s="90">
        <v>0</v>
      </c>
      <c r="IX297" s="90">
        <v>0</v>
      </c>
      <c r="IY297" s="90">
        <v>0</v>
      </c>
      <c r="IZ297" s="90">
        <v>3700000</v>
      </c>
      <c r="JA297" s="90">
        <v>520000</v>
      </c>
      <c r="JB297" s="90">
        <v>0</v>
      </c>
      <c r="JC297" s="90">
        <v>1980</v>
      </c>
      <c r="JD297" s="90">
        <v>40466</v>
      </c>
      <c r="JE297" s="90">
        <v>0</v>
      </c>
      <c r="JF297" s="90">
        <v>0</v>
      </c>
      <c r="JG297" s="90">
        <v>429511</v>
      </c>
      <c r="JH297" s="90">
        <v>13076</v>
      </c>
      <c r="JI297" s="90">
        <v>26285033</v>
      </c>
      <c r="JJ297" s="90">
        <v>14140324</v>
      </c>
      <c r="JK297" s="90">
        <v>12144709</v>
      </c>
      <c r="JL297" s="90">
        <v>12090613</v>
      </c>
      <c r="JM297" s="90">
        <v>1980</v>
      </c>
      <c r="JN297" s="90">
        <v>1758868062</v>
      </c>
      <c r="JO297" s="90">
        <v>54096</v>
      </c>
      <c r="JP297" s="90">
        <v>0</v>
      </c>
      <c r="JQ297" s="100">
        <v>21060000</v>
      </c>
      <c r="JR297" s="100">
        <v>2106</v>
      </c>
      <c r="JS297" s="100">
        <v>10000</v>
      </c>
      <c r="JT297" s="100">
        <v>1000</v>
      </c>
      <c r="JU297" s="100">
        <v>11000</v>
      </c>
      <c r="JV297" s="100">
        <v>2082</v>
      </c>
      <c r="JW297" s="100">
        <v>22902000</v>
      </c>
      <c r="JX297" s="100">
        <v>0</v>
      </c>
      <c r="JY297" s="100">
        <v>0</v>
      </c>
      <c r="JZ297" s="100">
        <v>0</v>
      </c>
      <c r="KA297" s="100">
        <v>0</v>
      </c>
      <c r="KB297" s="100">
        <v>0</v>
      </c>
      <c r="KC297" s="100">
        <v>0</v>
      </c>
      <c r="KD297" s="100">
        <v>3700000</v>
      </c>
      <c r="KE297" s="100">
        <v>264000</v>
      </c>
      <c r="KF297" s="100">
        <v>0</v>
      </c>
      <c r="KG297" s="100">
        <v>8260</v>
      </c>
      <c r="KH297" s="100">
        <v>21822</v>
      </c>
      <c r="KI297" s="100">
        <v>0</v>
      </c>
      <c r="KJ297" s="100">
        <v>0</v>
      </c>
      <c r="KK297" s="100">
        <v>552711</v>
      </c>
      <c r="KL297" s="100">
        <v>15065</v>
      </c>
      <c r="KM297" s="100">
        <v>27463858</v>
      </c>
      <c r="KN297" s="100">
        <v>13915260</v>
      </c>
      <c r="KO297" s="100">
        <v>13548598</v>
      </c>
      <c r="KP297" s="100">
        <v>13349561</v>
      </c>
      <c r="KQ297" s="100">
        <v>0</v>
      </c>
      <c r="KR297" s="100">
        <v>1988884239</v>
      </c>
      <c r="KS297" s="100">
        <v>199037</v>
      </c>
      <c r="KT297" s="100">
        <v>0</v>
      </c>
    </row>
    <row r="298" spans="1:306" x14ac:dyDescent="0.25">
      <c r="A298" s="61">
        <v>4529</v>
      </c>
      <c r="B298" s="61" t="s">
        <v>311</v>
      </c>
      <c r="C298" s="61">
        <v>3791181</v>
      </c>
      <c r="D298" s="61">
        <v>328</v>
      </c>
      <c r="E298" s="61">
        <v>11558.48</v>
      </c>
      <c r="F298" s="61">
        <v>75</v>
      </c>
      <c r="G298" s="61">
        <v>11633.48</v>
      </c>
      <c r="H298" s="61">
        <v>321</v>
      </c>
      <c r="I298" s="61">
        <v>3734347</v>
      </c>
      <c r="J298" s="61">
        <v>0</v>
      </c>
      <c r="K298" s="61">
        <v>0</v>
      </c>
      <c r="L298" s="61">
        <v>0</v>
      </c>
      <c r="M298" s="61">
        <v>0</v>
      </c>
      <c r="N298" s="61">
        <v>0</v>
      </c>
      <c r="O298" s="61">
        <v>0</v>
      </c>
      <c r="P298" s="61">
        <v>0</v>
      </c>
      <c r="Q298" s="61">
        <v>81434</v>
      </c>
      <c r="R298" s="61">
        <v>0</v>
      </c>
      <c r="S298" s="61">
        <v>3872615</v>
      </c>
      <c r="T298" s="61">
        <v>2124707</v>
      </c>
      <c r="U298" s="61">
        <v>1747908</v>
      </c>
      <c r="V298" s="61">
        <v>1747908</v>
      </c>
      <c r="W298" s="61">
        <v>0</v>
      </c>
      <c r="X298" s="61">
        <v>257</v>
      </c>
      <c r="Y298" s="61">
        <v>138229585</v>
      </c>
      <c r="Z298" s="61">
        <v>0</v>
      </c>
      <c r="AA298" s="61">
        <v>0</v>
      </c>
      <c r="AB298" s="61">
        <v>56834</v>
      </c>
      <c r="AC298" s="61">
        <v>0</v>
      </c>
      <c r="AD298" s="61">
        <v>0</v>
      </c>
      <c r="AE298" s="94">
        <v>3734347</v>
      </c>
      <c r="AF298" s="94">
        <v>321</v>
      </c>
      <c r="AG298" s="94">
        <v>11633.48</v>
      </c>
      <c r="AH298" s="94">
        <v>0</v>
      </c>
      <c r="AI298" s="94">
        <v>11633.48</v>
      </c>
      <c r="AJ298" s="94">
        <v>315</v>
      </c>
      <c r="AK298" s="94">
        <v>3664546</v>
      </c>
      <c r="AL298" s="94">
        <v>0</v>
      </c>
      <c r="AM298" s="94">
        <v>11418</v>
      </c>
      <c r="AN298" s="94">
        <v>0</v>
      </c>
      <c r="AO298" s="94">
        <v>0</v>
      </c>
      <c r="AP298" s="94">
        <v>0</v>
      </c>
      <c r="AQ298" s="94">
        <v>0</v>
      </c>
      <c r="AR298" s="94">
        <v>0</v>
      </c>
      <c r="AS298" s="94">
        <v>69801</v>
      </c>
      <c r="AT298" s="94">
        <v>0</v>
      </c>
      <c r="AU298" s="94">
        <v>3820615</v>
      </c>
      <c r="AV298" s="94">
        <v>2213117</v>
      </c>
      <c r="AW298" s="94">
        <v>1607498</v>
      </c>
      <c r="AX298" s="94">
        <v>1607498</v>
      </c>
      <c r="AY298" s="94">
        <v>175000</v>
      </c>
      <c r="AZ298" s="94">
        <v>163</v>
      </c>
      <c r="BA298" s="94">
        <v>144043122</v>
      </c>
      <c r="BB298" s="94">
        <v>0</v>
      </c>
      <c r="BC298" s="94">
        <v>0</v>
      </c>
      <c r="BD298" s="94">
        <v>69801</v>
      </c>
      <c r="BE298" s="94">
        <v>0</v>
      </c>
      <c r="BF298" s="94">
        <v>5049</v>
      </c>
      <c r="BG298" s="94">
        <v>0</v>
      </c>
      <c r="BH298" s="94">
        <v>0</v>
      </c>
      <c r="BI298" s="94">
        <v>0</v>
      </c>
      <c r="BJ298" s="85">
        <v>3675964</v>
      </c>
      <c r="BK298" s="85">
        <v>315</v>
      </c>
      <c r="BL298" s="85">
        <v>11669.73</v>
      </c>
      <c r="BM298" s="85">
        <v>0</v>
      </c>
      <c r="BN298" s="85">
        <v>11669.73</v>
      </c>
      <c r="BO298" s="85">
        <v>316</v>
      </c>
      <c r="BP298" s="85">
        <v>3687635</v>
      </c>
      <c r="BQ298" s="85">
        <v>0</v>
      </c>
      <c r="BR298" s="85">
        <v>0</v>
      </c>
      <c r="BS298" s="85">
        <v>0</v>
      </c>
      <c r="BT298" s="85">
        <v>0</v>
      </c>
      <c r="BU298" s="85">
        <v>0</v>
      </c>
      <c r="BV298" s="85">
        <v>0</v>
      </c>
      <c r="BW298" s="85">
        <v>0</v>
      </c>
      <c r="BX298" s="85">
        <v>0</v>
      </c>
      <c r="BY298" s="85">
        <v>170000</v>
      </c>
      <c r="BZ298" s="85">
        <v>3863315</v>
      </c>
      <c r="CA298" s="85">
        <v>2168231</v>
      </c>
      <c r="CB298" s="85">
        <v>1695084</v>
      </c>
      <c r="CC298" s="85">
        <v>1695084</v>
      </c>
      <c r="CD298" s="85">
        <v>112581</v>
      </c>
      <c r="CE298" s="85">
        <v>667</v>
      </c>
      <c r="CF298" s="85">
        <v>145764374</v>
      </c>
      <c r="CG298" s="85">
        <v>0</v>
      </c>
      <c r="CH298" s="85">
        <v>0</v>
      </c>
      <c r="CI298" s="85">
        <v>0</v>
      </c>
      <c r="CJ298" s="85">
        <v>0</v>
      </c>
      <c r="CK298" s="85">
        <v>5680</v>
      </c>
      <c r="CL298" s="85">
        <v>0</v>
      </c>
      <c r="CM298" s="85">
        <v>0</v>
      </c>
      <c r="CN298" s="85">
        <v>0</v>
      </c>
      <c r="CO298" s="91">
        <v>3687635</v>
      </c>
      <c r="CP298" s="91">
        <v>316</v>
      </c>
      <c r="CQ298" s="91">
        <v>11669.73</v>
      </c>
      <c r="CR298" s="91">
        <v>0</v>
      </c>
      <c r="CS298" s="91">
        <v>11669.73</v>
      </c>
      <c r="CT298" s="91">
        <v>317</v>
      </c>
      <c r="CU298" s="91">
        <v>3699304</v>
      </c>
      <c r="CV298" s="91">
        <v>0</v>
      </c>
      <c r="CW298" s="91">
        <v>0</v>
      </c>
      <c r="CX298" s="91">
        <v>0</v>
      </c>
      <c r="CY298" s="91">
        <v>0</v>
      </c>
      <c r="CZ298" s="91">
        <v>0</v>
      </c>
      <c r="DA298" s="91">
        <v>0</v>
      </c>
      <c r="DB298" s="91">
        <v>0</v>
      </c>
      <c r="DC298" s="91">
        <v>0</v>
      </c>
      <c r="DD298" s="91">
        <v>0</v>
      </c>
      <c r="DE298" s="91">
        <v>3699304</v>
      </c>
      <c r="DF298" s="91">
        <v>2176975</v>
      </c>
      <c r="DG298" s="91">
        <v>1522329</v>
      </c>
      <c r="DH298" s="91">
        <v>1533999</v>
      </c>
      <c r="DI298" s="91">
        <v>347000</v>
      </c>
      <c r="DJ298" s="91">
        <v>677</v>
      </c>
      <c r="DK298" s="91">
        <v>151737174</v>
      </c>
      <c r="DL298" s="91">
        <v>0</v>
      </c>
      <c r="DM298" s="91">
        <v>11670</v>
      </c>
      <c r="DN298" s="91">
        <v>0</v>
      </c>
      <c r="DO298" s="91">
        <v>0</v>
      </c>
      <c r="DP298" s="91">
        <v>0</v>
      </c>
      <c r="DQ298" s="91">
        <v>0</v>
      </c>
      <c r="DR298" s="91">
        <v>0</v>
      </c>
      <c r="DS298" s="91">
        <v>0</v>
      </c>
      <c r="DT298" s="91">
        <v>0</v>
      </c>
      <c r="DU298" s="92">
        <v>3699304</v>
      </c>
      <c r="DV298" s="92">
        <v>317</v>
      </c>
      <c r="DW298" s="92">
        <v>11669.73</v>
      </c>
      <c r="DX298" s="92">
        <v>0</v>
      </c>
      <c r="DY298" s="92">
        <v>11669.73</v>
      </c>
      <c r="DZ298" s="92">
        <v>315</v>
      </c>
      <c r="EA298" s="92">
        <v>3699304</v>
      </c>
      <c r="EB298" s="92">
        <v>0</v>
      </c>
      <c r="EC298" s="92">
        <v>0</v>
      </c>
      <c r="ED298" s="92">
        <v>0</v>
      </c>
      <c r="EE298" s="92">
        <v>0</v>
      </c>
      <c r="EF298" s="92">
        <v>0</v>
      </c>
      <c r="EG298" s="92">
        <v>0</v>
      </c>
      <c r="EH298" s="92">
        <v>0</v>
      </c>
      <c r="EI298" s="92">
        <v>23339</v>
      </c>
      <c r="EJ298" s="92">
        <v>0</v>
      </c>
      <c r="EK298" s="92">
        <v>3723584</v>
      </c>
      <c r="EL298" s="92">
        <v>2155378</v>
      </c>
      <c r="EM298" s="92">
        <v>1568206</v>
      </c>
      <c r="EN298" s="92">
        <v>1579876</v>
      </c>
      <c r="EO298" s="92">
        <v>325000</v>
      </c>
      <c r="EP298" s="92">
        <v>693</v>
      </c>
      <c r="EQ298" s="92">
        <v>153617601</v>
      </c>
      <c r="ER298" s="92">
        <v>0</v>
      </c>
      <c r="ES298" s="92">
        <v>11670</v>
      </c>
      <c r="ET298" s="92">
        <v>23339</v>
      </c>
      <c r="EU298" s="92">
        <v>0</v>
      </c>
      <c r="EV298" s="92">
        <v>941</v>
      </c>
      <c r="EW298" s="92">
        <v>0</v>
      </c>
      <c r="EX298" s="92">
        <v>0</v>
      </c>
      <c r="EY298" s="92">
        <v>0</v>
      </c>
      <c r="EZ298" s="92">
        <v>0</v>
      </c>
      <c r="FA298" s="88">
        <v>3675965</v>
      </c>
      <c r="FB298" s="88">
        <v>315</v>
      </c>
      <c r="FC298" s="88">
        <v>11669.73</v>
      </c>
      <c r="FD298" s="88">
        <v>175</v>
      </c>
      <c r="FE298" s="88">
        <v>11844.73</v>
      </c>
      <c r="FF298" s="88">
        <v>311</v>
      </c>
      <c r="FG298" s="88">
        <v>3683711</v>
      </c>
      <c r="FH298" s="88">
        <v>0</v>
      </c>
      <c r="FI298" s="88">
        <v>0</v>
      </c>
      <c r="FJ298" s="88">
        <v>0</v>
      </c>
      <c r="FK298" s="88">
        <v>0</v>
      </c>
      <c r="FL298" s="88">
        <v>0</v>
      </c>
      <c r="FM298" s="88">
        <v>245000</v>
      </c>
      <c r="FN298" s="88">
        <v>0</v>
      </c>
      <c r="FO298" s="88">
        <v>47379</v>
      </c>
      <c r="FP298" s="88">
        <v>0</v>
      </c>
      <c r="FQ298" s="88">
        <v>0</v>
      </c>
      <c r="FR298" s="88">
        <v>0</v>
      </c>
      <c r="FS298" s="88">
        <v>0</v>
      </c>
      <c r="FT298" s="88">
        <v>0</v>
      </c>
      <c r="FU298" s="88">
        <v>0</v>
      </c>
      <c r="FV298" s="88">
        <v>0</v>
      </c>
      <c r="FW298" s="88">
        <v>3976090</v>
      </c>
      <c r="FX298" s="88">
        <v>2236258</v>
      </c>
      <c r="FY298" s="88">
        <v>1739832</v>
      </c>
      <c r="FZ298" s="88">
        <v>1743931</v>
      </c>
      <c r="GA298" s="88">
        <v>300000</v>
      </c>
      <c r="GB298" s="88">
        <v>161113886</v>
      </c>
      <c r="GC298" s="88">
        <v>0</v>
      </c>
      <c r="GD298" s="88">
        <v>4099</v>
      </c>
      <c r="GE298" s="93">
        <v>3928711</v>
      </c>
      <c r="GF298" s="93">
        <v>311</v>
      </c>
      <c r="GG298" s="93">
        <v>12632.51</v>
      </c>
      <c r="GH298" s="93">
        <v>179</v>
      </c>
      <c r="GI298" s="93">
        <v>12811.51</v>
      </c>
      <c r="GJ298" s="93">
        <v>303</v>
      </c>
      <c r="GK298" s="93">
        <v>3881888</v>
      </c>
      <c r="GL298" s="93">
        <v>46823</v>
      </c>
      <c r="GM298" s="93">
        <v>0</v>
      </c>
      <c r="GN298" s="93">
        <v>0</v>
      </c>
      <c r="GO298" s="93">
        <v>0</v>
      </c>
      <c r="GP298" s="93">
        <v>0</v>
      </c>
      <c r="GQ298" s="93">
        <v>100000</v>
      </c>
      <c r="GR298" s="93">
        <v>0</v>
      </c>
      <c r="GS298" s="93">
        <v>102492</v>
      </c>
      <c r="GT298" s="93">
        <v>0</v>
      </c>
      <c r="GU298" s="93">
        <v>0</v>
      </c>
      <c r="GV298" s="93">
        <v>0</v>
      </c>
      <c r="GW298" s="93">
        <v>0</v>
      </c>
      <c r="GX298" s="93">
        <v>0</v>
      </c>
      <c r="GY298" s="93">
        <v>0</v>
      </c>
      <c r="GZ298" s="93">
        <v>0</v>
      </c>
      <c r="HA298" s="93">
        <v>4131203</v>
      </c>
      <c r="HB298" s="93">
        <v>2343328</v>
      </c>
      <c r="HC298" s="93">
        <v>1787875</v>
      </c>
      <c r="HD298" s="93">
        <v>1787875</v>
      </c>
      <c r="HE298" s="93">
        <v>400000</v>
      </c>
      <c r="HF298" s="93">
        <v>179217552</v>
      </c>
      <c r="HG298" s="93">
        <v>0</v>
      </c>
      <c r="HH298" s="93">
        <v>0</v>
      </c>
      <c r="HI298" s="65">
        <v>3981888</v>
      </c>
      <c r="HJ298" s="65">
        <v>303</v>
      </c>
      <c r="HK298" s="65">
        <v>13141.54</v>
      </c>
      <c r="HL298" s="65">
        <v>0</v>
      </c>
      <c r="HM298" s="65">
        <v>13141.54</v>
      </c>
      <c r="HN298" s="65">
        <v>296</v>
      </c>
      <c r="HO298" s="65">
        <v>3889896</v>
      </c>
      <c r="HP298" s="65">
        <v>91992</v>
      </c>
      <c r="HQ298" s="65">
        <v>0</v>
      </c>
      <c r="HR298" s="65">
        <v>37877</v>
      </c>
      <c r="HS298" s="65">
        <v>0</v>
      </c>
      <c r="HT298" s="65">
        <v>0</v>
      </c>
      <c r="HU298" s="65">
        <v>100000</v>
      </c>
      <c r="HV298" s="65">
        <v>0</v>
      </c>
      <c r="HW298" s="65">
        <v>91991</v>
      </c>
      <c r="HX298" s="65">
        <v>0</v>
      </c>
      <c r="HY298" s="65">
        <v>0</v>
      </c>
      <c r="HZ298" s="65">
        <v>16756</v>
      </c>
      <c r="IA298" s="65">
        <v>0</v>
      </c>
      <c r="IB298" s="65">
        <v>0</v>
      </c>
      <c r="IC298" s="65">
        <v>0</v>
      </c>
      <c r="ID298" s="65">
        <v>0</v>
      </c>
      <c r="IE298" s="65">
        <v>4228512</v>
      </c>
      <c r="IF298" s="65">
        <v>2133721</v>
      </c>
      <c r="IG298" s="65">
        <v>2094791</v>
      </c>
      <c r="IH298" s="65">
        <v>2094791</v>
      </c>
      <c r="II298" s="65">
        <v>200000</v>
      </c>
      <c r="IJ298" s="65">
        <v>187519629</v>
      </c>
      <c r="IK298" s="65">
        <v>0</v>
      </c>
      <c r="IL298" s="65">
        <v>0</v>
      </c>
      <c r="IM298" s="90">
        <v>4027773</v>
      </c>
      <c r="IN298" s="90">
        <v>296</v>
      </c>
      <c r="IO298" s="90">
        <v>13607.34</v>
      </c>
      <c r="IP298" s="90">
        <v>0</v>
      </c>
      <c r="IQ298" s="90">
        <v>13607.34</v>
      </c>
      <c r="IR298" s="90">
        <v>289</v>
      </c>
      <c r="IS298" s="90">
        <v>3932521</v>
      </c>
      <c r="IT298" s="90">
        <v>95252</v>
      </c>
      <c r="IU298" s="90">
        <v>0</v>
      </c>
      <c r="IV298" s="90">
        <v>0</v>
      </c>
      <c r="IW298" s="90">
        <v>0</v>
      </c>
      <c r="IX298" s="90">
        <v>0</v>
      </c>
      <c r="IY298" s="90">
        <v>0</v>
      </c>
      <c r="IZ298" s="90">
        <v>0</v>
      </c>
      <c r="JA298" s="90">
        <v>95251</v>
      </c>
      <c r="JB298" s="90">
        <v>0</v>
      </c>
      <c r="JC298" s="90">
        <v>0</v>
      </c>
      <c r="JD298" s="90">
        <v>7526</v>
      </c>
      <c r="JE298" s="90">
        <v>0</v>
      </c>
      <c r="JF298" s="90">
        <v>0</v>
      </c>
      <c r="JG298" s="90">
        <v>0</v>
      </c>
      <c r="JH298" s="90">
        <v>0</v>
      </c>
      <c r="JI298" s="90">
        <v>4130550</v>
      </c>
      <c r="JJ298" s="90">
        <v>2320072</v>
      </c>
      <c r="JK298" s="90">
        <v>1810478</v>
      </c>
      <c r="JL298" s="90">
        <v>1810478</v>
      </c>
      <c r="JM298" s="90">
        <v>692000</v>
      </c>
      <c r="JN298" s="90">
        <v>204455016</v>
      </c>
      <c r="JO298" s="90">
        <v>0</v>
      </c>
      <c r="JP298" s="90">
        <v>0</v>
      </c>
      <c r="JQ298" s="100">
        <v>3932521</v>
      </c>
      <c r="JR298" s="100">
        <v>289</v>
      </c>
      <c r="JS298" s="100">
        <v>13607.34</v>
      </c>
      <c r="JT298" s="100">
        <v>325</v>
      </c>
      <c r="JU298" s="100">
        <v>13932.34</v>
      </c>
      <c r="JV298" s="100">
        <v>291</v>
      </c>
      <c r="JW298" s="100">
        <v>4054311</v>
      </c>
      <c r="JX298" s="100">
        <v>0</v>
      </c>
      <c r="JY298" s="100">
        <v>0</v>
      </c>
      <c r="JZ298" s="100">
        <v>45072</v>
      </c>
      <c r="KA298" s="100">
        <v>0</v>
      </c>
      <c r="KB298" s="100">
        <v>0</v>
      </c>
      <c r="KC298" s="100">
        <v>0</v>
      </c>
      <c r="KD298" s="100">
        <v>0</v>
      </c>
      <c r="KE298" s="100">
        <v>0</v>
      </c>
      <c r="KF298" s="100">
        <v>0</v>
      </c>
      <c r="KG298" s="100">
        <v>0</v>
      </c>
      <c r="KH298" s="100">
        <v>20516</v>
      </c>
      <c r="KI298" s="100">
        <v>0</v>
      </c>
      <c r="KJ298" s="100">
        <v>0</v>
      </c>
      <c r="KK298" s="100">
        <v>0</v>
      </c>
      <c r="KL298" s="100">
        <v>0</v>
      </c>
      <c r="KM298" s="100">
        <v>4119899</v>
      </c>
      <c r="KN298" s="100">
        <v>2473327</v>
      </c>
      <c r="KO298" s="100">
        <v>1646572</v>
      </c>
      <c r="KP298" s="100">
        <v>1646572</v>
      </c>
      <c r="KQ298" s="100">
        <v>175000</v>
      </c>
      <c r="KR298" s="100">
        <v>228232602</v>
      </c>
      <c r="KS298" s="100">
        <v>0</v>
      </c>
      <c r="KT298" s="100">
        <v>0</v>
      </c>
    </row>
    <row r="299" spans="1:306" x14ac:dyDescent="0.25">
      <c r="A299" s="61">
        <v>4536</v>
      </c>
      <c r="B299" s="61" t="s">
        <v>312</v>
      </c>
      <c r="C299" s="61">
        <v>10223635</v>
      </c>
      <c r="D299" s="61">
        <v>1117</v>
      </c>
      <c r="E299" s="61">
        <v>9152.76</v>
      </c>
      <c r="F299" s="61">
        <v>75</v>
      </c>
      <c r="G299" s="61">
        <v>9227.76</v>
      </c>
      <c r="H299" s="61">
        <v>1115</v>
      </c>
      <c r="I299" s="61">
        <v>10288952</v>
      </c>
      <c r="J299" s="61">
        <v>0</v>
      </c>
      <c r="K299" s="61">
        <v>21957</v>
      </c>
      <c r="L299" s="61">
        <v>0</v>
      </c>
      <c r="M299" s="61">
        <v>0</v>
      </c>
      <c r="N299" s="61">
        <v>0</v>
      </c>
      <c r="O299" s="61">
        <v>0</v>
      </c>
      <c r="P299" s="61">
        <v>0</v>
      </c>
      <c r="Q299" s="61">
        <v>18456</v>
      </c>
      <c r="R299" s="61">
        <v>124419</v>
      </c>
      <c r="S299" s="61">
        <v>10453784</v>
      </c>
      <c r="T299" s="61">
        <v>5496260</v>
      </c>
      <c r="U299" s="61">
        <v>4957524</v>
      </c>
      <c r="V299" s="61">
        <v>4957524</v>
      </c>
      <c r="W299" s="61">
        <v>959343</v>
      </c>
      <c r="X299" s="61">
        <v>3240</v>
      </c>
      <c r="Y299" s="61">
        <v>629631032</v>
      </c>
      <c r="Z299" s="61">
        <v>0</v>
      </c>
      <c r="AA299" s="61">
        <v>0</v>
      </c>
      <c r="AB299" s="61">
        <v>0</v>
      </c>
      <c r="AC299" s="61">
        <v>0</v>
      </c>
      <c r="AD299" s="61">
        <v>0</v>
      </c>
      <c r="AE299" s="94">
        <v>10310909</v>
      </c>
      <c r="AF299" s="94">
        <v>1115</v>
      </c>
      <c r="AG299" s="94">
        <v>9247.4500000000007</v>
      </c>
      <c r="AH299" s="94">
        <v>0</v>
      </c>
      <c r="AI299" s="94">
        <v>9247.4500000000007</v>
      </c>
      <c r="AJ299" s="94">
        <v>1108</v>
      </c>
      <c r="AK299" s="94">
        <v>10246175</v>
      </c>
      <c r="AL299" s="94">
        <v>0</v>
      </c>
      <c r="AM299" s="94">
        <v>0</v>
      </c>
      <c r="AN299" s="94">
        <v>0</v>
      </c>
      <c r="AO299" s="94">
        <v>0</v>
      </c>
      <c r="AP299" s="94">
        <v>0</v>
      </c>
      <c r="AQ299" s="94">
        <v>0</v>
      </c>
      <c r="AR299" s="94">
        <v>0</v>
      </c>
      <c r="AS299" s="94">
        <v>64732</v>
      </c>
      <c r="AT299" s="94">
        <v>60110</v>
      </c>
      <c r="AU299" s="94">
        <v>10457204</v>
      </c>
      <c r="AV299" s="94">
        <v>5487493</v>
      </c>
      <c r="AW299" s="94">
        <v>4969711</v>
      </c>
      <c r="AX299" s="94">
        <v>4960464</v>
      </c>
      <c r="AY299" s="94">
        <v>959733</v>
      </c>
      <c r="AZ299" s="94">
        <v>2883</v>
      </c>
      <c r="BA299" s="94">
        <v>625101123</v>
      </c>
      <c r="BB299" s="94">
        <v>9247</v>
      </c>
      <c r="BC299" s="94">
        <v>0</v>
      </c>
      <c r="BD299" s="94">
        <v>64734</v>
      </c>
      <c r="BE299" s="94">
        <v>0</v>
      </c>
      <c r="BF299" s="94">
        <v>21453</v>
      </c>
      <c r="BG299" s="94">
        <v>0</v>
      </c>
      <c r="BH299" s="94">
        <v>0</v>
      </c>
      <c r="BI299" s="94">
        <v>0</v>
      </c>
      <c r="BJ299" s="85">
        <v>10246175</v>
      </c>
      <c r="BK299" s="85">
        <v>1108</v>
      </c>
      <c r="BL299" s="85">
        <v>9247.4500000000007</v>
      </c>
      <c r="BM299" s="85">
        <v>0</v>
      </c>
      <c r="BN299" s="85">
        <v>9247.4500000000007</v>
      </c>
      <c r="BO299" s="85">
        <v>1103</v>
      </c>
      <c r="BP299" s="85">
        <v>10199937</v>
      </c>
      <c r="BQ299" s="85">
        <v>244</v>
      </c>
      <c r="BR299" s="85">
        <v>28682</v>
      </c>
      <c r="BS299" s="85">
        <v>0</v>
      </c>
      <c r="BT299" s="85">
        <v>0</v>
      </c>
      <c r="BU299" s="85">
        <v>0</v>
      </c>
      <c r="BV299" s="85">
        <v>0</v>
      </c>
      <c r="BW299" s="85">
        <v>0</v>
      </c>
      <c r="BX299" s="85">
        <v>46237</v>
      </c>
      <c r="BY299" s="85">
        <v>61180</v>
      </c>
      <c r="BZ299" s="85">
        <v>10382518</v>
      </c>
      <c r="CA299" s="85">
        <v>5596515</v>
      </c>
      <c r="CB299" s="85">
        <v>4786003</v>
      </c>
      <c r="CC299" s="85">
        <v>4786003</v>
      </c>
      <c r="CD299" s="85">
        <v>973505</v>
      </c>
      <c r="CE299" s="85">
        <v>2146</v>
      </c>
      <c r="CF299" s="85">
        <v>658731246</v>
      </c>
      <c r="CG299" s="85">
        <v>0</v>
      </c>
      <c r="CH299" s="85">
        <v>0</v>
      </c>
      <c r="CI299" s="85">
        <v>46238</v>
      </c>
      <c r="CJ299" s="85">
        <v>0</v>
      </c>
      <c r="CK299" s="85">
        <v>0</v>
      </c>
      <c r="CL299" s="85">
        <v>0</v>
      </c>
      <c r="CM299" s="85">
        <v>0</v>
      </c>
      <c r="CN299" s="85">
        <v>0</v>
      </c>
      <c r="CO299" s="91">
        <v>10228863</v>
      </c>
      <c r="CP299" s="91">
        <v>1103</v>
      </c>
      <c r="CQ299" s="91">
        <v>9273.67</v>
      </c>
      <c r="CR299" s="91">
        <v>0</v>
      </c>
      <c r="CS299" s="91">
        <v>9273.67</v>
      </c>
      <c r="CT299" s="91">
        <v>1085</v>
      </c>
      <c r="CU299" s="91">
        <v>10061932</v>
      </c>
      <c r="CV299" s="91">
        <v>0</v>
      </c>
      <c r="CW299" s="91">
        <v>31765</v>
      </c>
      <c r="CX299" s="91">
        <v>0</v>
      </c>
      <c r="CY299" s="91">
        <v>0</v>
      </c>
      <c r="CZ299" s="91">
        <v>0</v>
      </c>
      <c r="DA299" s="91">
        <v>0</v>
      </c>
      <c r="DB299" s="91">
        <v>0</v>
      </c>
      <c r="DC299" s="91">
        <v>166926</v>
      </c>
      <c r="DD299" s="91">
        <v>54851</v>
      </c>
      <c r="DE299" s="91">
        <v>10497059</v>
      </c>
      <c r="DF299" s="91">
        <v>5307527</v>
      </c>
      <c r="DG299" s="91">
        <v>5189532</v>
      </c>
      <c r="DH299" s="91">
        <v>5180258</v>
      </c>
      <c r="DI299" s="91">
        <v>973401</v>
      </c>
      <c r="DJ299" s="91">
        <v>2178</v>
      </c>
      <c r="DK299" s="91">
        <v>679010599</v>
      </c>
      <c r="DL299" s="91">
        <v>9274</v>
      </c>
      <c r="DM299" s="91">
        <v>0</v>
      </c>
      <c r="DN299" s="91">
        <v>166931</v>
      </c>
      <c r="DO299" s="91">
        <v>0</v>
      </c>
      <c r="DP299" s="91">
        <v>14654</v>
      </c>
      <c r="DQ299" s="91">
        <v>0</v>
      </c>
      <c r="DR299" s="91">
        <v>0</v>
      </c>
      <c r="DS299" s="91">
        <v>0</v>
      </c>
      <c r="DT299" s="91">
        <v>0</v>
      </c>
      <c r="DU299" s="92">
        <v>10093697</v>
      </c>
      <c r="DV299" s="92">
        <v>1085</v>
      </c>
      <c r="DW299" s="92">
        <v>9302.9500000000007</v>
      </c>
      <c r="DX299" s="92">
        <v>97.05</v>
      </c>
      <c r="DY299" s="92">
        <v>9400</v>
      </c>
      <c r="DZ299" s="92">
        <v>1074</v>
      </c>
      <c r="EA299" s="92">
        <v>10095600</v>
      </c>
      <c r="EB299" s="92">
        <v>0</v>
      </c>
      <c r="EC299" s="92">
        <v>67879</v>
      </c>
      <c r="ED299" s="92">
        <v>0</v>
      </c>
      <c r="EE299" s="92">
        <v>0</v>
      </c>
      <c r="EF299" s="92">
        <v>0</v>
      </c>
      <c r="EG299" s="92">
        <v>0</v>
      </c>
      <c r="EH299" s="92">
        <v>0</v>
      </c>
      <c r="EI299" s="92">
        <v>103400</v>
      </c>
      <c r="EJ299" s="92">
        <v>54412</v>
      </c>
      <c r="EK299" s="92">
        <v>10329197</v>
      </c>
      <c r="EL299" s="92">
        <v>5247027</v>
      </c>
      <c r="EM299" s="92">
        <v>5082170</v>
      </c>
      <c r="EN299" s="92">
        <v>5082170</v>
      </c>
      <c r="EO299" s="92">
        <v>1433322</v>
      </c>
      <c r="EP299" s="92">
        <v>2230</v>
      </c>
      <c r="EQ299" s="92">
        <v>728678204</v>
      </c>
      <c r="ER299" s="92">
        <v>0</v>
      </c>
      <c r="ES299" s="92">
        <v>0</v>
      </c>
      <c r="ET299" s="92">
        <v>0</v>
      </c>
      <c r="EU299" s="92">
        <v>2459</v>
      </c>
      <c r="EV299" s="92">
        <v>5447</v>
      </c>
      <c r="EW299" s="92">
        <v>0</v>
      </c>
      <c r="EX299" s="92">
        <v>0</v>
      </c>
      <c r="EY299" s="92">
        <v>0</v>
      </c>
      <c r="EZ299" s="92">
        <v>0</v>
      </c>
      <c r="FA299" s="88">
        <v>10163479</v>
      </c>
      <c r="FB299" s="88">
        <v>1074</v>
      </c>
      <c r="FC299" s="88">
        <v>9463.2000000000007</v>
      </c>
      <c r="FD299" s="88">
        <v>236.8</v>
      </c>
      <c r="FE299" s="88">
        <v>9700</v>
      </c>
      <c r="FF299" s="88">
        <v>1061</v>
      </c>
      <c r="FG299" s="88">
        <v>10291700</v>
      </c>
      <c r="FH299" s="88">
        <v>0</v>
      </c>
      <c r="FI299" s="88">
        <v>0</v>
      </c>
      <c r="FJ299" s="88">
        <v>30029</v>
      </c>
      <c r="FK299" s="88">
        <v>0</v>
      </c>
      <c r="FL299" s="88">
        <v>0</v>
      </c>
      <c r="FM299" s="88">
        <v>0</v>
      </c>
      <c r="FN299" s="88">
        <v>0</v>
      </c>
      <c r="FO299" s="88">
        <v>126100</v>
      </c>
      <c r="FP299" s="88">
        <v>48628</v>
      </c>
      <c r="FQ299" s="88">
        <v>0</v>
      </c>
      <c r="FR299" s="88">
        <v>4624</v>
      </c>
      <c r="FS299" s="88">
        <v>0</v>
      </c>
      <c r="FT299" s="88">
        <v>0</v>
      </c>
      <c r="FU299" s="88">
        <v>0</v>
      </c>
      <c r="FV299" s="88">
        <v>0</v>
      </c>
      <c r="FW299" s="88">
        <v>10501081</v>
      </c>
      <c r="FX299" s="88">
        <v>5273733</v>
      </c>
      <c r="FY299" s="88">
        <v>5227348</v>
      </c>
      <c r="FZ299" s="88">
        <v>5227348</v>
      </c>
      <c r="GA299" s="88">
        <v>2277402</v>
      </c>
      <c r="GB299" s="88">
        <v>756002245</v>
      </c>
      <c r="GC299" s="88">
        <v>0</v>
      </c>
      <c r="GD299" s="88">
        <v>0</v>
      </c>
      <c r="GE299" s="93">
        <v>10321729</v>
      </c>
      <c r="GF299" s="93">
        <v>1061</v>
      </c>
      <c r="GG299" s="93">
        <v>9728.2999999999993</v>
      </c>
      <c r="GH299" s="93">
        <v>271.7</v>
      </c>
      <c r="GI299" s="93">
        <v>10000</v>
      </c>
      <c r="GJ299" s="93">
        <v>1049</v>
      </c>
      <c r="GK299" s="93">
        <v>10490000</v>
      </c>
      <c r="GL299" s="93">
        <v>0</v>
      </c>
      <c r="GM299" s="93">
        <v>0</v>
      </c>
      <c r="GN299" s="93">
        <v>0</v>
      </c>
      <c r="GO299" s="93">
        <v>0</v>
      </c>
      <c r="GP299" s="93">
        <v>0</v>
      </c>
      <c r="GQ299" s="93">
        <v>0</v>
      </c>
      <c r="GR299" s="93">
        <v>0</v>
      </c>
      <c r="GS299" s="93">
        <v>120000</v>
      </c>
      <c r="GT299" s="93">
        <v>47724</v>
      </c>
      <c r="GU299" s="93">
        <v>0</v>
      </c>
      <c r="GV299" s="93">
        <v>15153</v>
      </c>
      <c r="GW299" s="93">
        <v>0</v>
      </c>
      <c r="GX299" s="93">
        <v>0</v>
      </c>
      <c r="GY299" s="93">
        <v>8300</v>
      </c>
      <c r="GZ299" s="93">
        <v>0</v>
      </c>
      <c r="HA299" s="93">
        <v>10681177</v>
      </c>
      <c r="HB299" s="93">
        <v>5444262</v>
      </c>
      <c r="HC299" s="93">
        <v>5236915</v>
      </c>
      <c r="HD299" s="93">
        <v>5236915</v>
      </c>
      <c r="HE299" s="93">
        <v>2390119</v>
      </c>
      <c r="HF299" s="93">
        <v>790447586</v>
      </c>
      <c r="HG299" s="93">
        <v>0</v>
      </c>
      <c r="HH299" s="93">
        <v>0</v>
      </c>
      <c r="HI299" s="65">
        <v>10490000</v>
      </c>
      <c r="HJ299" s="65">
        <v>1049</v>
      </c>
      <c r="HK299" s="65">
        <v>10000</v>
      </c>
      <c r="HL299" s="65">
        <v>0</v>
      </c>
      <c r="HM299" s="65">
        <v>10000</v>
      </c>
      <c r="HN299" s="65">
        <v>1038</v>
      </c>
      <c r="HO299" s="65">
        <v>10380000</v>
      </c>
      <c r="HP299" s="65">
        <v>110000</v>
      </c>
      <c r="HQ299" s="65">
        <v>0</v>
      </c>
      <c r="HR299" s="65">
        <v>0</v>
      </c>
      <c r="HS299" s="65">
        <v>0</v>
      </c>
      <c r="HT299" s="65">
        <v>0</v>
      </c>
      <c r="HU299" s="65">
        <v>0</v>
      </c>
      <c r="HV299" s="65">
        <v>0</v>
      </c>
      <c r="HW299" s="65">
        <v>110000</v>
      </c>
      <c r="HX299" s="65">
        <v>41572</v>
      </c>
      <c r="HY299" s="65">
        <v>0</v>
      </c>
      <c r="HZ299" s="65">
        <v>7268</v>
      </c>
      <c r="IA299" s="65">
        <v>0</v>
      </c>
      <c r="IB299" s="65">
        <v>0</v>
      </c>
      <c r="IC299" s="65">
        <v>0</v>
      </c>
      <c r="ID299" s="65">
        <v>0</v>
      </c>
      <c r="IE299" s="65">
        <v>10648840</v>
      </c>
      <c r="IF299" s="65">
        <v>5844982</v>
      </c>
      <c r="IG299" s="65">
        <v>4803858</v>
      </c>
      <c r="IH299" s="65">
        <v>4803858</v>
      </c>
      <c r="II299" s="65">
        <v>2973444</v>
      </c>
      <c r="IJ299" s="65">
        <v>820382420</v>
      </c>
      <c r="IK299" s="65">
        <v>0</v>
      </c>
      <c r="IL299" s="65">
        <v>0</v>
      </c>
      <c r="IM299" s="90">
        <v>10380000</v>
      </c>
      <c r="IN299" s="90">
        <v>1038</v>
      </c>
      <c r="IO299" s="90">
        <v>10000</v>
      </c>
      <c r="IP299" s="90">
        <v>0</v>
      </c>
      <c r="IQ299" s="90">
        <v>10000</v>
      </c>
      <c r="IR299" s="90">
        <v>1022</v>
      </c>
      <c r="IS299" s="90">
        <v>10220000</v>
      </c>
      <c r="IT299" s="90">
        <v>160000</v>
      </c>
      <c r="IU299" s="90">
        <v>0</v>
      </c>
      <c r="IV299" s="90">
        <v>0</v>
      </c>
      <c r="IW299" s="90">
        <v>0</v>
      </c>
      <c r="IX299" s="90">
        <v>0</v>
      </c>
      <c r="IY299" s="90">
        <v>0</v>
      </c>
      <c r="IZ299" s="90">
        <v>0</v>
      </c>
      <c r="JA299" s="90">
        <v>160000</v>
      </c>
      <c r="JB299" s="90">
        <v>41036</v>
      </c>
      <c r="JC299" s="90">
        <v>0</v>
      </c>
      <c r="JD299" s="90">
        <v>7073</v>
      </c>
      <c r="JE299" s="90">
        <v>0</v>
      </c>
      <c r="JF299" s="90">
        <v>0</v>
      </c>
      <c r="JG299" s="90">
        <v>0</v>
      </c>
      <c r="JH299" s="90">
        <v>0</v>
      </c>
      <c r="JI299" s="90">
        <v>10588109</v>
      </c>
      <c r="JJ299" s="90">
        <v>6118506</v>
      </c>
      <c r="JK299" s="90">
        <v>4469603</v>
      </c>
      <c r="JL299" s="90">
        <v>4459603</v>
      </c>
      <c r="JM299" s="90">
        <v>3663119</v>
      </c>
      <c r="JN299" s="90">
        <v>955253193</v>
      </c>
      <c r="JO299" s="90">
        <v>10000</v>
      </c>
      <c r="JP299" s="90">
        <v>0</v>
      </c>
      <c r="JQ299" s="100">
        <v>10220000</v>
      </c>
      <c r="JR299" s="100">
        <v>1022</v>
      </c>
      <c r="JS299" s="100">
        <v>10000</v>
      </c>
      <c r="JT299" s="100">
        <v>1000</v>
      </c>
      <c r="JU299" s="100">
        <v>11000</v>
      </c>
      <c r="JV299" s="100">
        <v>1011</v>
      </c>
      <c r="JW299" s="100">
        <v>11121000</v>
      </c>
      <c r="JX299" s="100">
        <v>0</v>
      </c>
      <c r="JY299" s="100">
        <v>0</v>
      </c>
      <c r="JZ299" s="100">
        <v>0</v>
      </c>
      <c r="KA299" s="100">
        <v>0</v>
      </c>
      <c r="KB299" s="100">
        <v>0</v>
      </c>
      <c r="KC299" s="100">
        <v>0</v>
      </c>
      <c r="KD299" s="100">
        <v>1850000</v>
      </c>
      <c r="KE299" s="100">
        <v>121000</v>
      </c>
      <c r="KF299" s="100">
        <v>35093</v>
      </c>
      <c r="KG299" s="100">
        <v>1103</v>
      </c>
      <c r="KH299" s="100">
        <v>11880</v>
      </c>
      <c r="KI299" s="100">
        <v>0</v>
      </c>
      <c r="KJ299" s="100">
        <v>0</v>
      </c>
      <c r="KK299" s="100">
        <v>0</v>
      </c>
      <c r="KL299" s="100">
        <v>0</v>
      </c>
      <c r="KM299" s="100">
        <v>13140076</v>
      </c>
      <c r="KN299" s="100">
        <v>5772078</v>
      </c>
      <c r="KO299" s="100">
        <v>7367998</v>
      </c>
      <c r="KP299" s="100">
        <v>7314498</v>
      </c>
      <c r="KQ299" s="100">
        <v>1838294</v>
      </c>
      <c r="KR299" s="100">
        <v>1082994407</v>
      </c>
      <c r="KS299" s="100">
        <v>53500</v>
      </c>
      <c r="KT299" s="100">
        <v>0</v>
      </c>
    </row>
    <row r="300" spans="1:306" x14ac:dyDescent="0.25">
      <c r="A300" s="61">
        <v>4543</v>
      </c>
      <c r="B300" s="61" t="s">
        <v>313</v>
      </c>
      <c r="C300" s="61">
        <v>10229125</v>
      </c>
      <c r="D300" s="61">
        <v>1121</v>
      </c>
      <c r="E300" s="61">
        <v>9125</v>
      </c>
      <c r="F300" s="61">
        <v>75</v>
      </c>
      <c r="G300" s="61">
        <v>9200</v>
      </c>
      <c r="H300" s="61">
        <v>1112</v>
      </c>
      <c r="I300" s="61">
        <v>10230400</v>
      </c>
      <c r="J300" s="61">
        <v>0</v>
      </c>
      <c r="K300" s="61">
        <v>0</v>
      </c>
      <c r="L300" s="61">
        <v>0</v>
      </c>
      <c r="M300" s="61">
        <v>0</v>
      </c>
      <c r="N300" s="61">
        <v>0</v>
      </c>
      <c r="O300" s="61">
        <v>0</v>
      </c>
      <c r="P300" s="61">
        <v>0</v>
      </c>
      <c r="Q300" s="61">
        <v>82800</v>
      </c>
      <c r="R300" s="61">
        <v>584449</v>
      </c>
      <c r="S300" s="61">
        <v>10906297</v>
      </c>
      <c r="T300" s="61">
        <v>7325184</v>
      </c>
      <c r="U300" s="61">
        <v>3581113</v>
      </c>
      <c r="V300" s="61">
        <v>3581113</v>
      </c>
      <c r="W300" s="61">
        <v>1514112</v>
      </c>
      <c r="X300" s="61">
        <v>21113</v>
      </c>
      <c r="Y300" s="61">
        <v>475995320</v>
      </c>
      <c r="Z300" s="61">
        <v>0</v>
      </c>
      <c r="AA300" s="61">
        <v>0</v>
      </c>
      <c r="AB300" s="61">
        <v>0</v>
      </c>
      <c r="AC300" s="61">
        <v>0</v>
      </c>
      <c r="AD300" s="61">
        <v>8648</v>
      </c>
      <c r="AE300" s="94">
        <v>10230400</v>
      </c>
      <c r="AF300" s="94">
        <v>1112</v>
      </c>
      <c r="AG300" s="94">
        <v>9200</v>
      </c>
      <c r="AH300" s="94">
        <v>0</v>
      </c>
      <c r="AI300" s="94">
        <v>9200</v>
      </c>
      <c r="AJ300" s="94">
        <v>1105</v>
      </c>
      <c r="AK300" s="94">
        <v>10166000</v>
      </c>
      <c r="AL300" s="94">
        <v>0</v>
      </c>
      <c r="AM300" s="94">
        <v>16478</v>
      </c>
      <c r="AN300" s="94">
        <v>0</v>
      </c>
      <c r="AO300" s="94">
        <v>0</v>
      </c>
      <c r="AP300" s="94">
        <v>0</v>
      </c>
      <c r="AQ300" s="94">
        <v>0</v>
      </c>
      <c r="AR300" s="94">
        <v>0</v>
      </c>
      <c r="AS300" s="94">
        <v>64400</v>
      </c>
      <c r="AT300" s="94">
        <v>538990</v>
      </c>
      <c r="AU300" s="94">
        <v>10853315</v>
      </c>
      <c r="AV300" s="94">
        <v>6990920</v>
      </c>
      <c r="AW300" s="94">
        <v>3862395</v>
      </c>
      <c r="AX300" s="94">
        <v>3862395</v>
      </c>
      <c r="AY300" s="94">
        <v>1406799</v>
      </c>
      <c r="AZ300" s="94">
        <v>18327</v>
      </c>
      <c r="BA300" s="94">
        <v>492576501</v>
      </c>
      <c r="BB300" s="94">
        <v>0</v>
      </c>
      <c r="BC300" s="94">
        <v>0</v>
      </c>
      <c r="BD300" s="94">
        <v>64400</v>
      </c>
      <c r="BE300" s="94">
        <v>3047</v>
      </c>
      <c r="BF300" s="94">
        <v>0</v>
      </c>
      <c r="BG300" s="94">
        <v>0</v>
      </c>
      <c r="BH300" s="94">
        <v>0</v>
      </c>
      <c r="BI300" s="94">
        <v>0</v>
      </c>
      <c r="BJ300" s="85">
        <v>10182478</v>
      </c>
      <c r="BK300" s="85">
        <v>1105</v>
      </c>
      <c r="BL300" s="85">
        <v>9214.91</v>
      </c>
      <c r="BM300" s="85">
        <v>0</v>
      </c>
      <c r="BN300" s="85">
        <v>9214.91</v>
      </c>
      <c r="BO300" s="85">
        <v>1089</v>
      </c>
      <c r="BP300" s="85">
        <v>10035037</v>
      </c>
      <c r="BQ300" s="85">
        <v>0</v>
      </c>
      <c r="BR300" s="85">
        <v>0</v>
      </c>
      <c r="BS300" s="85">
        <v>0</v>
      </c>
      <c r="BT300" s="85">
        <v>0</v>
      </c>
      <c r="BU300" s="85">
        <v>890000</v>
      </c>
      <c r="BV300" s="85">
        <v>0</v>
      </c>
      <c r="BW300" s="85">
        <v>0</v>
      </c>
      <c r="BX300" s="85">
        <v>147439</v>
      </c>
      <c r="BY300" s="85">
        <v>0</v>
      </c>
      <c r="BZ300" s="85">
        <v>11220990</v>
      </c>
      <c r="CA300" s="85">
        <v>7094620</v>
      </c>
      <c r="CB300" s="85">
        <v>4126370</v>
      </c>
      <c r="CC300" s="85">
        <v>4117155</v>
      </c>
      <c r="CD300" s="85">
        <v>1385823</v>
      </c>
      <c r="CE300" s="85">
        <v>13651</v>
      </c>
      <c r="CF300" s="85">
        <v>514946093</v>
      </c>
      <c r="CG300" s="85">
        <v>9215</v>
      </c>
      <c r="CH300" s="85">
        <v>0</v>
      </c>
      <c r="CI300" s="85">
        <v>147441</v>
      </c>
      <c r="CJ300" s="85">
        <v>1073</v>
      </c>
      <c r="CK300" s="85">
        <v>0</v>
      </c>
      <c r="CL300" s="85">
        <v>0</v>
      </c>
      <c r="CM300" s="85">
        <v>0</v>
      </c>
      <c r="CN300" s="85">
        <v>0</v>
      </c>
      <c r="CO300" s="91">
        <v>10925037</v>
      </c>
      <c r="CP300" s="91">
        <v>1089</v>
      </c>
      <c r="CQ300" s="91">
        <v>10032.17</v>
      </c>
      <c r="CR300" s="91">
        <v>0</v>
      </c>
      <c r="CS300" s="91">
        <v>10032.17</v>
      </c>
      <c r="CT300" s="91">
        <v>1080</v>
      </c>
      <c r="CU300" s="91">
        <v>10834744</v>
      </c>
      <c r="CV300" s="91">
        <v>0</v>
      </c>
      <c r="CW300" s="91">
        <v>0</v>
      </c>
      <c r="CX300" s="91">
        <v>0</v>
      </c>
      <c r="CY300" s="91">
        <v>0</v>
      </c>
      <c r="CZ300" s="91">
        <v>90000</v>
      </c>
      <c r="DA300" s="91">
        <v>0</v>
      </c>
      <c r="DB300" s="91">
        <v>0</v>
      </c>
      <c r="DC300" s="91">
        <v>90290</v>
      </c>
      <c r="DD300" s="91">
        <v>0</v>
      </c>
      <c r="DE300" s="91">
        <v>11105327</v>
      </c>
      <c r="DF300" s="91">
        <v>6773095</v>
      </c>
      <c r="DG300" s="91">
        <v>4332232</v>
      </c>
      <c r="DH300" s="91">
        <v>4292099</v>
      </c>
      <c r="DI300" s="91">
        <v>1306991</v>
      </c>
      <c r="DJ300" s="91">
        <v>13852</v>
      </c>
      <c r="DK300" s="91">
        <v>523921121</v>
      </c>
      <c r="DL300" s="91">
        <v>40133</v>
      </c>
      <c r="DM300" s="91">
        <v>0</v>
      </c>
      <c r="DN300" s="91">
        <v>90293</v>
      </c>
      <c r="DO300" s="91">
        <v>0</v>
      </c>
      <c r="DP300" s="91">
        <v>0</v>
      </c>
      <c r="DQ300" s="91">
        <v>0</v>
      </c>
      <c r="DR300" s="91">
        <v>0</v>
      </c>
      <c r="DS300" s="91">
        <v>0</v>
      </c>
      <c r="DT300" s="91">
        <v>0</v>
      </c>
      <c r="DU300" s="92">
        <v>10924744</v>
      </c>
      <c r="DV300" s="92">
        <v>1080</v>
      </c>
      <c r="DW300" s="92">
        <v>10115.5</v>
      </c>
      <c r="DX300" s="92">
        <v>0</v>
      </c>
      <c r="DY300" s="92">
        <v>10115.5</v>
      </c>
      <c r="DZ300" s="92">
        <v>1075</v>
      </c>
      <c r="EA300" s="92">
        <v>10924744</v>
      </c>
      <c r="EB300" s="92">
        <v>0</v>
      </c>
      <c r="EC300" s="92">
        <v>0</v>
      </c>
      <c r="ED300" s="92">
        <v>0</v>
      </c>
      <c r="EE300" s="92">
        <v>0</v>
      </c>
      <c r="EF300" s="92">
        <v>90000</v>
      </c>
      <c r="EG300" s="92">
        <v>0</v>
      </c>
      <c r="EH300" s="92">
        <v>0</v>
      </c>
      <c r="EI300" s="92">
        <v>50578</v>
      </c>
      <c r="EJ300" s="92">
        <v>0</v>
      </c>
      <c r="EK300" s="92">
        <v>11065322</v>
      </c>
      <c r="EL300" s="92">
        <v>7151347</v>
      </c>
      <c r="EM300" s="92">
        <v>3913975</v>
      </c>
      <c r="EN300" s="92">
        <v>3913975</v>
      </c>
      <c r="EO300" s="92">
        <v>1833000</v>
      </c>
      <c r="EP300" s="92">
        <v>14187</v>
      </c>
      <c r="EQ300" s="92">
        <v>539110509</v>
      </c>
      <c r="ER300" s="92">
        <v>0</v>
      </c>
      <c r="ES300" s="92">
        <v>0</v>
      </c>
      <c r="ET300" s="92">
        <v>50581</v>
      </c>
      <c r="EU300" s="92">
        <v>0</v>
      </c>
      <c r="EV300" s="92">
        <v>0</v>
      </c>
      <c r="EW300" s="92">
        <v>0</v>
      </c>
      <c r="EX300" s="92">
        <v>0</v>
      </c>
      <c r="EY300" s="92">
        <v>0</v>
      </c>
      <c r="EZ300" s="92">
        <v>0</v>
      </c>
      <c r="FA300" s="88">
        <v>10964163</v>
      </c>
      <c r="FB300" s="88">
        <v>1075</v>
      </c>
      <c r="FC300" s="88">
        <v>10199.219999999999</v>
      </c>
      <c r="FD300" s="88">
        <v>175</v>
      </c>
      <c r="FE300" s="88">
        <v>10374.219999999999</v>
      </c>
      <c r="FF300" s="88">
        <v>1075</v>
      </c>
      <c r="FG300" s="88">
        <v>11152287</v>
      </c>
      <c r="FH300" s="88">
        <v>0</v>
      </c>
      <c r="FI300" s="88">
        <v>0</v>
      </c>
      <c r="FJ300" s="88">
        <v>0</v>
      </c>
      <c r="FK300" s="88">
        <v>0</v>
      </c>
      <c r="FL300" s="88">
        <v>0</v>
      </c>
      <c r="FM300" s="88">
        <v>90000</v>
      </c>
      <c r="FN300" s="88">
        <v>0</v>
      </c>
      <c r="FO300" s="88">
        <v>0</v>
      </c>
      <c r="FP300" s="88">
        <v>0</v>
      </c>
      <c r="FQ300" s="88">
        <v>478</v>
      </c>
      <c r="FR300" s="88">
        <v>287</v>
      </c>
      <c r="FS300" s="88">
        <v>0</v>
      </c>
      <c r="FT300" s="88">
        <v>0</v>
      </c>
      <c r="FU300" s="88">
        <v>0</v>
      </c>
      <c r="FV300" s="88">
        <v>0</v>
      </c>
      <c r="FW300" s="88">
        <v>11243052</v>
      </c>
      <c r="FX300" s="88">
        <v>7455430</v>
      </c>
      <c r="FY300" s="88">
        <v>3787622</v>
      </c>
      <c r="FZ300" s="88">
        <v>3787623</v>
      </c>
      <c r="GA300" s="88">
        <v>2170580</v>
      </c>
      <c r="GB300" s="88">
        <v>558930868</v>
      </c>
      <c r="GC300" s="88">
        <v>0</v>
      </c>
      <c r="GD300" s="88">
        <v>1</v>
      </c>
      <c r="GE300" s="93">
        <v>11242287</v>
      </c>
      <c r="GF300" s="93">
        <v>1075</v>
      </c>
      <c r="GG300" s="93">
        <v>10457.94</v>
      </c>
      <c r="GH300" s="93">
        <v>179</v>
      </c>
      <c r="GI300" s="93">
        <v>10636.94</v>
      </c>
      <c r="GJ300" s="93">
        <v>1044</v>
      </c>
      <c r="GK300" s="93">
        <v>11104965</v>
      </c>
      <c r="GL300" s="93">
        <v>137322</v>
      </c>
      <c r="GM300" s="93">
        <v>0</v>
      </c>
      <c r="GN300" s="93">
        <v>0</v>
      </c>
      <c r="GO300" s="93">
        <v>0</v>
      </c>
      <c r="GP300" s="93">
        <v>0</v>
      </c>
      <c r="GQ300" s="93">
        <v>90000</v>
      </c>
      <c r="GR300" s="93">
        <v>0</v>
      </c>
      <c r="GS300" s="93">
        <v>329745</v>
      </c>
      <c r="GT300" s="93">
        <v>0</v>
      </c>
      <c r="GU300" s="93">
        <v>303</v>
      </c>
      <c r="GV300" s="93">
        <v>0</v>
      </c>
      <c r="GW300" s="93">
        <v>0</v>
      </c>
      <c r="GX300" s="93">
        <v>0</v>
      </c>
      <c r="GY300" s="93">
        <v>0</v>
      </c>
      <c r="GZ300" s="93">
        <v>0</v>
      </c>
      <c r="HA300" s="93">
        <v>11662335</v>
      </c>
      <c r="HB300" s="93">
        <v>7287742</v>
      </c>
      <c r="HC300" s="93">
        <v>4374593</v>
      </c>
      <c r="HD300" s="93">
        <v>4374593</v>
      </c>
      <c r="HE300" s="93">
        <v>1775800</v>
      </c>
      <c r="HF300" s="93">
        <v>576960024</v>
      </c>
      <c r="HG300" s="93">
        <v>0</v>
      </c>
      <c r="HH300" s="93">
        <v>0</v>
      </c>
      <c r="HI300" s="65">
        <v>11194965</v>
      </c>
      <c r="HJ300" s="65">
        <v>1044</v>
      </c>
      <c r="HK300" s="65">
        <v>10723.15</v>
      </c>
      <c r="HL300" s="65">
        <v>0</v>
      </c>
      <c r="HM300" s="65">
        <v>10723.15</v>
      </c>
      <c r="HN300" s="65">
        <v>1011</v>
      </c>
      <c r="HO300" s="65">
        <v>10841105</v>
      </c>
      <c r="HP300" s="65">
        <v>353860</v>
      </c>
      <c r="HQ300" s="65">
        <v>0</v>
      </c>
      <c r="HR300" s="65">
        <v>0</v>
      </c>
      <c r="HS300" s="65">
        <v>0</v>
      </c>
      <c r="HT300" s="65">
        <v>0</v>
      </c>
      <c r="HU300" s="65">
        <v>90000</v>
      </c>
      <c r="HV300" s="65">
        <v>0</v>
      </c>
      <c r="HW300" s="65">
        <v>353864</v>
      </c>
      <c r="HX300" s="65">
        <v>0</v>
      </c>
      <c r="HY300" s="65">
        <v>449</v>
      </c>
      <c r="HZ300" s="65">
        <v>0</v>
      </c>
      <c r="IA300" s="65">
        <v>0</v>
      </c>
      <c r="IB300" s="65">
        <v>0</v>
      </c>
      <c r="IC300" s="65">
        <v>16672</v>
      </c>
      <c r="ID300" s="65">
        <v>0</v>
      </c>
      <c r="IE300" s="65">
        <v>11655950</v>
      </c>
      <c r="IF300" s="65">
        <v>7164707</v>
      </c>
      <c r="IG300" s="65">
        <v>4491243</v>
      </c>
      <c r="IH300" s="65">
        <v>4491243</v>
      </c>
      <c r="II300" s="65">
        <v>2639635</v>
      </c>
      <c r="IJ300" s="65">
        <v>668937625</v>
      </c>
      <c r="IK300" s="65">
        <v>0</v>
      </c>
      <c r="IL300" s="65">
        <v>0</v>
      </c>
      <c r="IM300" s="90">
        <v>10931105</v>
      </c>
      <c r="IN300" s="90">
        <v>1011</v>
      </c>
      <c r="IO300" s="90">
        <v>10812.17</v>
      </c>
      <c r="IP300" s="90">
        <v>0</v>
      </c>
      <c r="IQ300" s="90">
        <v>10812.17</v>
      </c>
      <c r="IR300" s="90">
        <v>973</v>
      </c>
      <c r="IS300" s="90">
        <v>10520241</v>
      </c>
      <c r="IT300" s="90">
        <v>410864</v>
      </c>
      <c r="IU300" s="90">
        <v>0</v>
      </c>
      <c r="IV300" s="90">
        <v>0</v>
      </c>
      <c r="IW300" s="90">
        <v>0</v>
      </c>
      <c r="IX300" s="90">
        <v>0</v>
      </c>
      <c r="IY300" s="90">
        <v>0</v>
      </c>
      <c r="IZ300" s="90">
        <v>0</v>
      </c>
      <c r="JA300" s="90">
        <v>410862</v>
      </c>
      <c r="JB300" s="90">
        <v>0</v>
      </c>
      <c r="JC300" s="90">
        <v>25308</v>
      </c>
      <c r="JD300" s="90">
        <v>0</v>
      </c>
      <c r="JE300" s="90">
        <v>0</v>
      </c>
      <c r="JF300" s="90">
        <v>0</v>
      </c>
      <c r="JG300" s="90">
        <v>163781</v>
      </c>
      <c r="JH300" s="90">
        <v>0</v>
      </c>
      <c r="JI300" s="90">
        <v>11531056</v>
      </c>
      <c r="JJ300" s="90">
        <v>6997737</v>
      </c>
      <c r="JK300" s="90">
        <v>4533319</v>
      </c>
      <c r="JL300" s="90">
        <v>4533319</v>
      </c>
      <c r="JM300" s="90">
        <v>3365569</v>
      </c>
      <c r="JN300" s="90">
        <v>740952117</v>
      </c>
      <c r="JO300" s="90">
        <v>0</v>
      </c>
      <c r="JP300" s="90">
        <v>0</v>
      </c>
      <c r="JQ300" s="100">
        <v>10520241</v>
      </c>
      <c r="JR300" s="100">
        <v>973</v>
      </c>
      <c r="JS300" s="100">
        <v>10812.17</v>
      </c>
      <c r="JT300" s="100">
        <v>325</v>
      </c>
      <c r="JU300" s="100">
        <v>11137.17</v>
      </c>
      <c r="JV300" s="100">
        <v>962</v>
      </c>
      <c r="JW300" s="100">
        <v>10713958</v>
      </c>
      <c r="JX300" s="100">
        <v>0</v>
      </c>
      <c r="JY300" s="100">
        <v>0</v>
      </c>
      <c r="JZ300" s="100">
        <v>3494</v>
      </c>
      <c r="KA300" s="100">
        <v>0</v>
      </c>
      <c r="KB300" s="100">
        <v>0</v>
      </c>
      <c r="KC300" s="100">
        <v>0</v>
      </c>
      <c r="KD300" s="100">
        <v>0</v>
      </c>
      <c r="KE300" s="100">
        <v>122509</v>
      </c>
      <c r="KF300" s="100">
        <v>0</v>
      </c>
      <c r="KG300" s="100">
        <v>0</v>
      </c>
      <c r="KH300" s="100">
        <v>38269</v>
      </c>
      <c r="KI300" s="100">
        <v>0</v>
      </c>
      <c r="KJ300" s="100">
        <v>0</v>
      </c>
      <c r="KK300" s="100">
        <v>281951</v>
      </c>
      <c r="KL300" s="100">
        <v>0</v>
      </c>
      <c r="KM300" s="100">
        <v>11160181</v>
      </c>
      <c r="KN300" s="100">
        <v>7822971</v>
      </c>
      <c r="KO300" s="100">
        <v>3337210</v>
      </c>
      <c r="KP300" s="100">
        <v>3337209</v>
      </c>
      <c r="KQ300" s="100">
        <v>1862791</v>
      </c>
      <c r="KR300" s="100">
        <v>850550328</v>
      </c>
      <c r="KS300" s="100">
        <v>1</v>
      </c>
      <c r="KT300" s="100">
        <v>0</v>
      </c>
    </row>
    <row r="301" spans="1:306" x14ac:dyDescent="0.25">
      <c r="A301" s="61">
        <v>4557</v>
      </c>
      <c r="B301" s="61" t="s">
        <v>314</v>
      </c>
      <c r="C301" s="61">
        <v>3131198</v>
      </c>
      <c r="D301" s="61">
        <v>329</v>
      </c>
      <c r="E301" s="61">
        <v>9517.32</v>
      </c>
      <c r="F301" s="61">
        <v>75</v>
      </c>
      <c r="G301" s="61">
        <v>9592.32</v>
      </c>
      <c r="H301" s="61">
        <v>329</v>
      </c>
      <c r="I301" s="61">
        <v>3155873</v>
      </c>
      <c r="J301" s="61">
        <v>0</v>
      </c>
      <c r="K301" s="61">
        <v>0</v>
      </c>
      <c r="L301" s="61">
        <v>0</v>
      </c>
      <c r="M301" s="61">
        <v>0</v>
      </c>
      <c r="N301" s="61">
        <v>0</v>
      </c>
      <c r="O301" s="61">
        <v>0</v>
      </c>
      <c r="P301" s="61">
        <v>500000</v>
      </c>
      <c r="Q301" s="61">
        <v>0</v>
      </c>
      <c r="R301" s="61">
        <v>0</v>
      </c>
      <c r="S301" s="61">
        <v>3676807</v>
      </c>
      <c r="T301" s="61">
        <v>2601435</v>
      </c>
      <c r="U301" s="61">
        <v>1075372</v>
      </c>
      <c r="V301" s="61">
        <v>1075372</v>
      </c>
      <c r="W301" s="61">
        <v>20000</v>
      </c>
      <c r="X301" s="61">
        <v>191</v>
      </c>
      <c r="Y301" s="61">
        <v>105605848</v>
      </c>
      <c r="Z301" s="61">
        <v>0</v>
      </c>
      <c r="AA301" s="61">
        <v>0</v>
      </c>
      <c r="AB301" s="61">
        <v>0</v>
      </c>
      <c r="AC301" s="61">
        <v>0</v>
      </c>
      <c r="AD301" s="61">
        <v>20934</v>
      </c>
      <c r="AE301" s="94">
        <v>3155873</v>
      </c>
      <c r="AF301" s="94">
        <v>329</v>
      </c>
      <c r="AG301" s="94">
        <v>9592.32</v>
      </c>
      <c r="AH301" s="94">
        <v>0</v>
      </c>
      <c r="AI301" s="94">
        <v>9592.32</v>
      </c>
      <c r="AJ301" s="94">
        <v>321</v>
      </c>
      <c r="AK301" s="94">
        <v>3079135</v>
      </c>
      <c r="AL301" s="94">
        <v>0</v>
      </c>
      <c r="AM301" s="94">
        <v>0</v>
      </c>
      <c r="AN301" s="94">
        <v>0</v>
      </c>
      <c r="AO301" s="94">
        <v>0</v>
      </c>
      <c r="AP301" s="94">
        <v>0</v>
      </c>
      <c r="AQ301" s="94">
        <v>0</v>
      </c>
      <c r="AR301" s="94">
        <v>500000</v>
      </c>
      <c r="AS301" s="94">
        <v>76739</v>
      </c>
      <c r="AT301" s="94">
        <v>0</v>
      </c>
      <c r="AU301" s="94">
        <v>3732612</v>
      </c>
      <c r="AV301" s="94">
        <v>2480494</v>
      </c>
      <c r="AW301" s="94">
        <v>1252118</v>
      </c>
      <c r="AX301" s="94">
        <v>1252118</v>
      </c>
      <c r="AY301" s="94">
        <v>20000</v>
      </c>
      <c r="AZ301" s="94">
        <v>177</v>
      </c>
      <c r="BA301" s="94">
        <v>127816853</v>
      </c>
      <c r="BB301" s="94">
        <v>0</v>
      </c>
      <c r="BC301" s="94">
        <v>0</v>
      </c>
      <c r="BD301" s="94">
        <v>76738</v>
      </c>
      <c r="BE301" s="94">
        <v>0</v>
      </c>
      <c r="BF301" s="94">
        <v>0</v>
      </c>
      <c r="BG301" s="94">
        <v>0</v>
      </c>
      <c r="BH301" s="94">
        <v>0</v>
      </c>
      <c r="BI301" s="94">
        <v>0</v>
      </c>
      <c r="BJ301" s="85">
        <v>3079135</v>
      </c>
      <c r="BK301" s="85">
        <v>321</v>
      </c>
      <c r="BL301" s="85">
        <v>9592.32</v>
      </c>
      <c r="BM301" s="85">
        <v>0</v>
      </c>
      <c r="BN301" s="85">
        <v>9592.32</v>
      </c>
      <c r="BO301" s="85">
        <v>319</v>
      </c>
      <c r="BP301" s="85">
        <v>3059950</v>
      </c>
      <c r="BQ301" s="85">
        <v>0</v>
      </c>
      <c r="BR301" s="85">
        <v>0</v>
      </c>
      <c r="BS301" s="85">
        <v>0</v>
      </c>
      <c r="BT301" s="85">
        <v>0</v>
      </c>
      <c r="BU301" s="85">
        <v>0</v>
      </c>
      <c r="BV301" s="85">
        <v>0</v>
      </c>
      <c r="BW301" s="85">
        <v>550000</v>
      </c>
      <c r="BX301" s="85">
        <v>19185</v>
      </c>
      <c r="BY301" s="85">
        <v>0</v>
      </c>
      <c r="BZ301" s="85">
        <v>3648320</v>
      </c>
      <c r="CA301" s="85">
        <v>2140238</v>
      </c>
      <c r="CB301" s="85">
        <v>1508082</v>
      </c>
      <c r="CC301" s="85">
        <v>1508082</v>
      </c>
      <c r="CD301" s="85">
        <v>20000</v>
      </c>
      <c r="CE301" s="85">
        <v>194</v>
      </c>
      <c r="CF301" s="85">
        <v>126221060</v>
      </c>
      <c r="CG301" s="85">
        <v>0</v>
      </c>
      <c r="CH301" s="85">
        <v>0</v>
      </c>
      <c r="CI301" s="85">
        <v>19185</v>
      </c>
      <c r="CJ301" s="85">
        <v>0</v>
      </c>
      <c r="CK301" s="85">
        <v>0</v>
      </c>
      <c r="CL301" s="85">
        <v>0</v>
      </c>
      <c r="CM301" s="85">
        <v>0</v>
      </c>
      <c r="CN301" s="85">
        <v>0</v>
      </c>
      <c r="CO301" s="91">
        <v>3059950</v>
      </c>
      <c r="CP301" s="91">
        <v>319</v>
      </c>
      <c r="CQ301" s="91">
        <v>9592.32</v>
      </c>
      <c r="CR301" s="91">
        <v>0</v>
      </c>
      <c r="CS301" s="91">
        <v>9592.32</v>
      </c>
      <c r="CT301" s="91">
        <v>314</v>
      </c>
      <c r="CU301" s="91">
        <v>3011988</v>
      </c>
      <c r="CV301" s="91">
        <v>0</v>
      </c>
      <c r="CW301" s="91">
        <v>1704</v>
      </c>
      <c r="CX301" s="91">
        <v>0</v>
      </c>
      <c r="CY301" s="91">
        <v>0</v>
      </c>
      <c r="CZ301" s="91">
        <v>0</v>
      </c>
      <c r="DA301" s="91">
        <v>0</v>
      </c>
      <c r="DB301" s="91">
        <v>550000</v>
      </c>
      <c r="DC301" s="91">
        <v>47962</v>
      </c>
      <c r="DD301" s="91">
        <v>0</v>
      </c>
      <c r="DE301" s="91">
        <v>3659616</v>
      </c>
      <c r="DF301" s="91">
        <v>2277057</v>
      </c>
      <c r="DG301" s="91">
        <v>1382559</v>
      </c>
      <c r="DH301" s="91">
        <v>1382559</v>
      </c>
      <c r="DI301" s="91">
        <v>30000</v>
      </c>
      <c r="DJ301" s="91">
        <v>197</v>
      </c>
      <c r="DK301" s="91">
        <v>127068235</v>
      </c>
      <c r="DL301" s="91">
        <v>0</v>
      </c>
      <c r="DM301" s="91">
        <v>0</v>
      </c>
      <c r="DN301" s="91">
        <v>47962</v>
      </c>
      <c r="DO301" s="91">
        <v>0</v>
      </c>
      <c r="DP301" s="91">
        <v>0</v>
      </c>
      <c r="DQ301" s="91">
        <v>0</v>
      </c>
      <c r="DR301" s="91">
        <v>0</v>
      </c>
      <c r="DS301" s="91">
        <v>0</v>
      </c>
      <c r="DT301" s="91">
        <v>0</v>
      </c>
      <c r="DU301" s="92">
        <v>3013692</v>
      </c>
      <c r="DV301" s="92">
        <v>314</v>
      </c>
      <c r="DW301" s="92">
        <v>9597.75</v>
      </c>
      <c r="DX301" s="92">
        <v>0</v>
      </c>
      <c r="DY301" s="92">
        <v>9597.75</v>
      </c>
      <c r="DZ301" s="92">
        <v>314</v>
      </c>
      <c r="EA301" s="92">
        <v>3013694</v>
      </c>
      <c r="EB301" s="92">
        <v>0</v>
      </c>
      <c r="EC301" s="92">
        <v>0</v>
      </c>
      <c r="ED301" s="92">
        <v>0</v>
      </c>
      <c r="EE301" s="92">
        <v>0</v>
      </c>
      <c r="EF301" s="92">
        <v>0</v>
      </c>
      <c r="EG301" s="92">
        <v>0</v>
      </c>
      <c r="EH301" s="92">
        <v>650000</v>
      </c>
      <c r="EI301" s="92">
        <v>0</v>
      </c>
      <c r="EJ301" s="92">
        <v>0</v>
      </c>
      <c r="EK301" s="92">
        <v>3663694</v>
      </c>
      <c r="EL301" s="92">
        <v>2227780</v>
      </c>
      <c r="EM301" s="92">
        <v>1435914</v>
      </c>
      <c r="EN301" s="92">
        <v>1435914</v>
      </c>
      <c r="EO301" s="92">
        <v>30000</v>
      </c>
      <c r="EP301" s="92">
        <v>202</v>
      </c>
      <c r="EQ301" s="92">
        <v>132245952</v>
      </c>
      <c r="ER301" s="92">
        <v>0</v>
      </c>
      <c r="ES301" s="92">
        <v>0</v>
      </c>
      <c r="ET301" s="92">
        <v>0</v>
      </c>
      <c r="EU301" s="92">
        <v>0</v>
      </c>
      <c r="EV301" s="92">
        <v>0</v>
      </c>
      <c r="EW301" s="92">
        <v>0</v>
      </c>
      <c r="EX301" s="92">
        <v>0</v>
      </c>
      <c r="EY301" s="92">
        <v>0</v>
      </c>
      <c r="EZ301" s="92">
        <v>0</v>
      </c>
      <c r="FA301" s="88">
        <v>3013694</v>
      </c>
      <c r="FB301" s="88">
        <v>314</v>
      </c>
      <c r="FC301" s="88">
        <v>9597.75</v>
      </c>
      <c r="FD301" s="88">
        <v>175</v>
      </c>
      <c r="FE301" s="88">
        <v>9772.75</v>
      </c>
      <c r="FF301" s="88">
        <v>310</v>
      </c>
      <c r="FG301" s="88">
        <v>3029553</v>
      </c>
      <c r="FH301" s="88">
        <v>0</v>
      </c>
      <c r="FI301" s="88">
        <v>0</v>
      </c>
      <c r="FJ301" s="88">
        <v>0</v>
      </c>
      <c r="FK301" s="88">
        <v>0</v>
      </c>
      <c r="FL301" s="88">
        <v>0</v>
      </c>
      <c r="FM301" s="88">
        <v>0</v>
      </c>
      <c r="FN301" s="88">
        <v>650000</v>
      </c>
      <c r="FO301" s="88">
        <v>39091</v>
      </c>
      <c r="FP301" s="88">
        <v>0</v>
      </c>
      <c r="FQ301" s="88">
        <v>569</v>
      </c>
      <c r="FR301" s="88">
        <v>0</v>
      </c>
      <c r="FS301" s="88">
        <v>0</v>
      </c>
      <c r="FT301" s="88">
        <v>0</v>
      </c>
      <c r="FU301" s="88">
        <v>0</v>
      </c>
      <c r="FV301" s="88">
        <v>0</v>
      </c>
      <c r="FW301" s="88">
        <v>3719213</v>
      </c>
      <c r="FX301" s="88">
        <v>2290768</v>
      </c>
      <c r="FY301" s="88">
        <v>1428445</v>
      </c>
      <c r="FZ301" s="88">
        <v>1428445</v>
      </c>
      <c r="GA301" s="88">
        <v>30000</v>
      </c>
      <c r="GB301" s="88">
        <v>137243207</v>
      </c>
      <c r="GC301" s="88">
        <v>0</v>
      </c>
      <c r="GD301" s="88">
        <v>0</v>
      </c>
      <c r="GE301" s="93">
        <v>3029553</v>
      </c>
      <c r="GF301" s="93">
        <v>310</v>
      </c>
      <c r="GG301" s="93">
        <v>9772.75</v>
      </c>
      <c r="GH301" s="93">
        <v>227.25</v>
      </c>
      <c r="GI301" s="93">
        <v>10000</v>
      </c>
      <c r="GJ301" s="93">
        <v>310</v>
      </c>
      <c r="GK301" s="93">
        <v>3100000</v>
      </c>
      <c r="GL301" s="93">
        <v>0</v>
      </c>
      <c r="GM301" s="93">
        <v>0</v>
      </c>
      <c r="GN301" s="93">
        <v>0</v>
      </c>
      <c r="GO301" s="93">
        <v>0</v>
      </c>
      <c r="GP301" s="93">
        <v>0</v>
      </c>
      <c r="GQ301" s="93">
        <v>0</v>
      </c>
      <c r="GR301" s="93">
        <v>650000</v>
      </c>
      <c r="GS301" s="93">
        <v>0</v>
      </c>
      <c r="GT301" s="93">
        <v>0</v>
      </c>
      <c r="GU301" s="93">
        <v>0</v>
      </c>
      <c r="GV301" s="93">
        <v>0</v>
      </c>
      <c r="GW301" s="93">
        <v>0</v>
      </c>
      <c r="GX301" s="93">
        <v>0</v>
      </c>
      <c r="GY301" s="93">
        <v>0</v>
      </c>
      <c r="GZ301" s="93">
        <v>0</v>
      </c>
      <c r="HA301" s="93">
        <v>3750000</v>
      </c>
      <c r="HB301" s="93">
        <v>2418621</v>
      </c>
      <c r="HC301" s="93">
        <v>1331379</v>
      </c>
      <c r="HD301" s="93">
        <v>1331379</v>
      </c>
      <c r="HE301" s="93">
        <v>50000</v>
      </c>
      <c r="HF301" s="93">
        <v>144360327</v>
      </c>
      <c r="HG301" s="93">
        <v>0</v>
      </c>
      <c r="HH301" s="93">
        <v>0</v>
      </c>
      <c r="HI301" s="65">
        <v>3100000</v>
      </c>
      <c r="HJ301" s="65">
        <v>310</v>
      </c>
      <c r="HK301" s="65">
        <v>10000</v>
      </c>
      <c r="HL301" s="65">
        <v>0</v>
      </c>
      <c r="HM301" s="65">
        <v>10000</v>
      </c>
      <c r="HN301" s="65">
        <v>307</v>
      </c>
      <c r="HO301" s="65">
        <v>3070000</v>
      </c>
      <c r="HP301" s="65">
        <v>30000</v>
      </c>
      <c r="HQ301" s="65">
        <v>0</v>
      </c>
      <c r="HR301" s="65">
        <v>0</v>
      </c>
      <c r="HS301" s="65">
        <v>0</v>
      </c>
      <c r="HT301" s="65">
        <v>0</v>
      </c>
      <c r="HU301" s="65">
        <v>0</v>
      </c>
      <c r="HV301" s="65">
        <v>650000</v>
      </c>
      <c r="HW301" s="65">
        <v>30000</v>
      </c>
      <c r="HX301" s="65">
        <v>0</v>
      </c>
      <c r="HY301" s="65">
        <v>0</v>
      </c>
      <c r="HZ301" s="65">
        <v>8486</v>
      </c>
      <c r="IA301" s="65">
        <v>0</v>
      </c>
      <c r="IB301" s="65">
        <v>0</v>
      </c>
      <c r="IC301" s="65">
        <v>0</v>
      </c>
      <c r="ID301" s="65">
        <v>0</v>
      </c>
      <c r="IE301" s="65">
        <v>3788486</v>
      </c>
      <c r="IF301" s="65">
        <v>2559714</v>
      </c>
      <c r="IG301" s="65">
        <v>1228772</v>
      </c>
      <c r="IH301" s="65">
        <v>1218772</v>
      </c>
      <c r="II301" s="65">
        <v>60000</v>
      </c>
      <c r="IJ301" s="65">
        <v>146848812</v>
      </c>
      <c r="IK301" s="65">
        <v>10000</v>
      </c>
      <c r="IL301" s="65">
        <v>0</v>
      </c>
      <c r="IM301" s="90">
        <v>3070000</v>
      </c>
      <c r="IN301" s="90">
        <v>307</v>
      </c>
      <c r="IO301" s="90">
        <v>10000</v>
      </c>
      <c r="IP301" s="90">
        <v>0</v>
      </c>
      <c r="IQ301" s="90">
        <v>10000</v>
      </c>
      <c r="IR301" s="90">
        <v>301</v>
      </c>
      <c r="IS301" s="90">
        <v>3010000</v>
      </c>
      <c r="IT301" s="90">
        <v>60000</v>
      </c>
      <c r="IU301" s="90">
        <v>0</v>
      </c>
      <c r="IV301" s="90">
        <v>0</v>
      </c>
      <c r="IW301" s="90">
        <v>0</v>
      </c>
      <c r="IX301" s="90">
        <v>0</v>
      </c>
      <c r="IY301" s="90">
        <v>0</v>
      </c>
      <c r="IZ301" s="90">
        <v>650000</v>
      </c>
      <c r="JA301" s="90">
        <v>60000</v>
      </c>
      <c r="JB301" s="90">
        <v>0</v>
      </c>
      <c r="JC301" s="90">
        <v>82085</v>
      </c>
      <c r="JD301" s="90">
        <v>4126</v>
      </c>
      <c r="JE301" s="90">
        <v>0</v>
      </c>
      <c r="JF301" s="90">
        <v>0</v>
      </c>
      <c r="JG301" s="90">
        <v>0</v>
      </c>
      <c r="JH301" s="90">
        <v>0</v>
      </c>
      <c r="JI301" s="90">
        <v>3866211</v>
      </c>
      <c r="JJ301" s="90">
        <v>2519285</v>
      </c>
      <c r="JK301" s="90">
        <v>1346926</v>
      </c>
      <c r="JL301" s="90">
        <v>1356926</v>
      </c>
      <c r="JM301" s="90">
        <v>90000</v>
      </c>
      <c r="JN301" s="90">
        <v>165478811</v>
      </c>
      <c r="JO301" s="90">
        <v>0</v>
      </c>
      <c r="JP301" s="90">
        <v>10000</v>
      </c>
      <c r="JQ301" s="100">
        <v>3010000</v>
      </c>
      <c r="JR301" s="100">
        <v>301</v>
      </c>
      <c r="JS301" s="100">
        <v>10000</v>
      </c>
      <c r="JT301" s="100">
        <v>1000</v>
      </c>
      <c r="JU301" s="100">
        <v>11000</v>
      </c>
      <c r="JV301" s="100">
        <v>290</v>
      </c>
      <c r="JW301" s="100">
        <v>3190000</v>
      </c>
      <c r="JX301" s="100">
        <v>0</v>
      </c>
      <c r="JY301" s="100">
        <v>0</v>
      </c>
      <c r="JZ301" s="100">
        <v>0</v>
      </c>
      <c r="KA301" s="100">
        <v>0</v>
      </c>
      <c r="KB301" s="100">
        <v>0</v>
      </c>
      <c r="KC301" s="100">
        <v>0</v>
      </c>
      <c r="KD301" s="100">
        <v>850000</v>
      </c>
      <c r="KE301" s="100">
        <v>121000</v>
      </c>
      <c r="KF301" s="100">
        <v>0</v>
      </c>
      <c r="KG301" s="100">
        <v>0</v>
      </c>
      <c r="KH301" s="100">
        <v>0</v>
      </c>
      <c r="KI301" s="100">
        <v>0</v>
      </c>
      <c r="KJ301" s="100">
        <v>0</v>
      </c>
      <c r="KK301" s="100">
        <v>0</v>
      </c>
      <c r="KL301" s="100">
        <v>0</v>
      </c>
      <c r="KM301" s="100">
        <v>4161000</v>
      </c>
      <c r="KN301" s="100">
        <v>2575911</v>
      </c>
      <c r="KO301" s="100">
        <v>1585089</v>
      </c>
      <c r="KP301" s="100">
        <v>1516976</v>
      </c>
      <c r="KQ301" s="100">
        <v>130000</v>
      </c>
      <c r="KR301" s="100">
        <v>187104465</v>
      </c>
      <c r="KS301" s="100">
        <v>68113</v>
      </c>
      <c r="KT301" s="100">
        <v>0</v>
      </c>
    </row>
    <row r="302" spans="1:306" x14ac:dyDescent="0.25">
      <c r="A302" s="61">
        <v>4571</v>
      </c>
      <c r="B302" s="61" t="s">
        <v>315</v>
      </c>
      <c r="C302" s="61">
        <v>4461861</v>
      </c>
      <c r="D302" s="61">
        <v>448</v>
      </c>
      <c r="E302" s="61">
        <v>9959.51</v>
      </c>
      <c r="F302" s="61">
        <v>75</v>
      </c>
      <c r="G302" s="61">
        <v>10034.51</v>
      </c>
      <c r="H302" s="61">
        <v>444</v>
      </c>
      <c r="I302" s="61">
        <v>4455322</v>
      </c>
      <c r="J302" s="61">
        <v>19708</v>
      </c>
      <c r="K302" s="61">
        <v>0</v>
      </c>
      <c r="L302" s="61">
        <v>0</v>
      </c>
      <c r="M302" s="61">
        <v>0</v>
      </c>
      <c r="N302" s="61">
        <v>0</v>
      </c>
      <c r="O302" s="61">
        <v>0</v>
      </c>
      <c r="P302" s="61">
        <v>0</v>
      </c>
      <c r="Q302" s="61">
        <v>40138</v>
      </c>
      <c r="R302" s="61">
        <v>0</v>
      </c>
      <c r="S302" s="61">
        <v>4521707</v>
      </c>
      <c r="T302" s="61">
        <v>1663240</v>
      </c>
      <c r="U302" s="61">
        <v>2858467</v>
      </c>
      <c r="V302" s="61">
        <v>2845843</v>
      </c>
      <c r="W302" s="61">
        <v>303900</v>
      </c>
      <c r="X302" s="61">
        <v>3395</v>
      </c>
      <c r="Y302" s="61">
        <v>306998460</v>
      </c>
      <c r="Z302" s="61">
        <v>12624</v>
      </c>
      <c r="AA302" s="61">
        <v>0</v>
      </c>
      <c r="AB302" s="61">
        <v>6539</v>
      </c>
      <c r="AC302" s="61">
        <v>0</v>
      </c>
      <c r="AD302" s="61">
        <v>0</v>
      </c>
      <c r="AE302" s="94">
        <v>4475030</v>
      </c>
      <c r="AF302" s="94">
        <v>444</v>
      </c>
      <c r="AG302" s="94">
        <v>10078.9</v>
      </c>
      <c r="AH302" s="94">
        <v>0</v>
      </c>
      <c r="AI302" s="94">
        <v>10078.9</v>
      </c>
      <c r="AJ302" s="94">
        <v>435</v>
      </c>
      <c r="AK302" s="94">
        <v>4384322</v>
      </c>
      <c r="AL302" s="94">
        <v>0</v>
      </c>
      <c r="AM302" s="94">
        <v>0</v>
      </c>
      <c r="AN302" s="94">
        <v>0</v>
      </c>
      <c r="AO302" s="94">
        <v>0</v>
      </c>
      <c r="AP302" s="94">
        <v>0</v>
      </c>
      <c r="AQ302" s="94">
        <v>0</v>
      </c>
      <c r="AR302" s="94">
        <v>0</v>
      </c>
      <c r="AS302" s="94">
        <v>90710</v>
      </c>
      <c r="AT302" s="94">
        <v>0</v>
      </c>
      <c r="AU302" s="94">
        <v>4572375</v>
      </c>
      <c r="AV302" s="94">
        <v>1425134</v>
      </c>
      <c r="AW302" s="94">
        <v>3147241</v>
      </c>
      <c r="AX302" s="94">
        <v>3147241</v>
      </c>
      <c r="AY302" s="94">
        <v>298200</v>
      </c>
      <c r="AZ302" s="94">
        <v>6628</v>
      </c>
      <c r="BA302" s="94">
        <v>303629099</v>
      </c>
      <c r="BB302" s="94">
        <v>0</v>
      </c>
      <c r="BC302" s="94">
        <v>0</v>
      </c>
      <c r="BD302" s="94">
        <v>90708</v>
      </c>
      <c r="BE302" s="94">
        <v>0</v>
      </c>
      <c r="BF302" s="94">
        <v>6635</v>
      </c>
      <c r="BG302" s="94">
        <v>0</v>
      </c>
      <c r="BH302" s="94">
        <v>0</v>
      </c>
      <c r="BI302" s="94">
        <v>0</v>
      </c>
      <c r="BJ302" s="85">
        <v>4384322</v>
      </c>
      <c r="BK302" s="85">
        <v>435</v>
      </c>
      <c r="BL302" s="85">
        <v>10078.9</v>
      </c>
      <c r="BM302" s="85">
        <v>0</v>
      </c>
      <c r="BN302" s="85">
        <v>10078.9</v>
      </c>
      <c r="BO302" s="85">
        <v>424</v>
      </c>
      <c r="BP302" s="85">
        <v>4273454</v>
      </c>
      <c r="BQ302" s="85">
        <v>0</v>
      </c>
      <c r="BR302" s="85">
        <v>0</v>
      </c>
      <c r="BS302" s="85">
        <v>0</v>
      </c>
      <c r="BT302" s="85">
        <v>0</v>
      </c>
      <c r="BU302" s="85">
        <v>0</v>
      </c>
      <c r="BV302" s="85">
        <v>0</v>
      </c>
      <c r="BW302" s="85">
        <v>0</v>
      </c>
      <c r="BX302" s="85">
        <v>110868</v>
      </c>
      <c r="BY302" s="85">
        <v>0</v>
      </c>
      <c r="BZ302" s="85">
        <v>4495190</v>
      </c>
      <c r="CA302" s="85">
        <v>1446906</v>
      </c>
      <c r="CB302" s="85">
        <v>3048284</v>
      </c>
      <c r="CC302" s="85">
        <v>3048284</v>
      </c>
      <c r="CD302" s="85">
        <v>292999</v>
      </c>
      <c r="CE302" s="85">
        <v>4599</v>
      </c>
      <c r="CF302" s="85">
        <v>292164057</v>
      </c>
      <c r="CG302" s="85">
        <v>0</v>
      </c>
      <c r="CH302" s="85">
        <v>0</v>
      </c>
      <c r="CI302" s="85">
        <v>110868</v>
      </c>
      <c r="CJ302" s="85">
        <v>0</v>
      </c>
      <c r="CK302" s="85">
        <v>0</v>
      </c>
      <c r="CL302" s="85">
        <v>0</v>
      </c>
      <c r="CM302" s="85">
        <v>0</v>
      </c>
      <c r="CN302" s="85">
        <v>0</v>
      </c>
      <c r="CO302" s="91">
        <v>4273454</v>
      </c>
      <c r="CP302" s="91">
        <v>424</v>
      </c>
      <c r="CQ302" s="91">
        <v>10078.9</v>
      </c>
      <c r="CR302" s="91">
        <v>0</v>
      </c>
      <c r="CS302" s="91">
        <v>10078.9</v>
      </c>
      <c r="CT302" s="91">
        <v>418</v>
      </c>
      <c r="CU302" s="91">
        <v>4212980</v>
      </c>
      <c r="CV302" s="91">
        <v>0</v>
      </c>
      <c r="CW302" s="91">
        <v>0</v>
      </c>
      <c r="CX302" s="91">
        <v>0</v>
      </c>
      <c r="CY302" s="91">
        <v>0</v>
      </c>
      <c r="CZ302" s="91">
        <v>0</v>
      </c>
      <c r="DA302" s="91">
        <v>0</v>
      </c>
      <c r="DB302" s="91">
        <v>0</v>
      </c>
      <c r="DC302" s="91">
        <v>60473</v>
      </c>
      <c r="DD302" s="91">
        <v>0</v>
      </c>
      <c r="DE302" s="91">
        <v>4333927</v>
      </c>
      <c r="DF302" s="91">
        <v>1591772</v>
      </c>
      <c r="DG302" s="91">
        <v>2742155</v>
      </c>
      <c r="DH302" s="91">
        <v>2732077</v>
      </c>
      <c r="DI302" s="91">
        <v>0</v>
      </c>
      <c r="DJ302" s="91">
        <v>4667</v>
      </c>
      <c r="DK302" s="91">
        <v>288969178</v>
      </c>
      <c r="DL302" s="91">
        <v>10078</v>
      </c>
      <c r="DM302" s="91">
        <v>0</v>
      </c>
      <c r="DN302" s="91">
        <v>60474</v>
      </c>
      <c r="DO302" s="91">
        <v>0</v>
      </c>
      <c r="DP302" s="91">
        <v>0</v>
      </c>
      <c r="DQ302" s="91">
        <v>0</v>
      </c>
      <c r="DR302" s="91">
        <v>0</v>
      </c>
      <c r="DS302" s="91">
        <v>0</v>
      </c>
      <c r="DT302" s="91">
        <v>0</v>
      </c>
      <c r="DU302" s="92">
        <v>4212980</v>
      </c>
      <c r="DV302" s="92">
        <v>418</v>
      </c>
      <c r="DW302" s="92">
        <v>10078.9</v>
      </c>
      <c r="DX302" s="92">
        <v>0</v>
      </c>
      <c r="DY302" s="92">
        <v>10078.9</v>
      </c>
      <c r="DZ302" s="92">
        <v>408</v>
      </c>
      <c r="EA302" s="92">
        <v>4212980</v>
      </c>
      <c r="EB302" s="92">
        <v>0</v>
      </c>
      <c r="EC302" s="92">
        <v>0</v>
      </c>
      <c r="ED302" s="92">
        <v>0</v>
      </c>
      <c r="EE302" s="92">
        <v>0</v>
      </c>
      <c r="EF302" s="92">
        <v>0</v>
      </c>
      <c r="EG302" s="92">
        <v>0</v>
      </c>
      <c r="EH302" s="92">
        <v>0</v>
      </c>
      <c r="EI302" s="92">
        <v>100789</v>
      </c>
      <c r="EJ302" s="92">
        <v>0</v>
      </c>
      <c r="EK302" s="92">
        <v>4313769</v>
      </c>
      <c r="EL302" s="92">
        <v>1859011</v>
      </c>
      <c r="EM302" s="92">
        <v>2454758</v>
      </c>
      <c r="EN302" s="92">
        <v>2454758</v>
      </c>
      <c r="EO302" s="92">
        <v>744861</v>
      </c>
      <c r="EP302" s="92">
        <v>4780</v>
      </c>
      <c r="EQ302" s="92">
        <v>297395927</v>
      </c>
      <c r="ER302" s="92">
        <v>0</v>
      </c>
      <c r="ES302" s="92">
        <v>0</v>
      </c>
      <c r="ET302" s="92">
        <v>100789</v>
      </c>
      <c r="EU302" s="92">
        <v>0</v>
      </c>
      <c r="EV302" s="92">
        <v>0</v>
      </c>
      <c r="EW302" s="92">
        <v>0</v>
      </c>
      <c r="EX302" s="92">
        <v>0</v>
      </c>
      <c r="EY302" s="92">
        <v>0</v>
      </c>
      <c r="EZ302" s="92">
        <v>0</v>
      </c>
      <c r="FA302" s="88">
        <v>4112191</v>
      </c>
      <c r="FB302" s="88">
        <v>408</v>
      </c>
      <c r="FC302" s="88">
        <v>10078.9</v>
      </c>
      <c r="FD302" s="88">
        <v>175</v>
      </c>
      <c r="FE302" s="88">
        <v>10253.9</v>
      </c>
      <c r="FF302" s="88">
        <v>405</v>
      </c>
      <c r="FG302" s="88">
        <v>4152830</v>
      </c>
      <c r="FH302" s="88">
        <v>0</v>
      </c>
      <c r="FI302" s="88">
        <v>0</v>
      </c>
      <c r="FJ302" s="88">
        <v>0</v>
      </c>
      <c r="FK302" s="88">
        <v>0</v>
      </c>
      <c r="FL302" s="88">
        <v>0</v>
      </c>
      <c r="FM302" s="88">
        <v>0</v>
      </c>
      <c r="FN302" s="88">
        <v>0</v>
      </c>
      <c r="FO302" s="88">
        <v>30762</v>
      </c>
      <c r="FP302" s="88">
        <v>0</v>
      </c>
      <c r="FQ302" s="88">
        <v>0</v>
      </c>
      <c r="FR302" s="88">
        <v>0</v>
      </c>
      <c r="FS302" s="88">
        <v>0</v>
      </c>
      <c r="FT302" s="88">
        <v>0</v>
      </c>
      <c r="FU302" s="88">
        <v>0</v>
      </c>
      <c r="FV302" s="88">
        <v>0</v>
      </c>
      <c r="FW302" s="88">
        <v>4183592</v>
      </c>
      <c r="FX302" s="88">
        <v>1640307</v>
      </c>
      <c r="FY302" s="88">
        <v>2543285</v>
      </c>
      <c r="FZ302" s="88">
        <v>2563792</v>
      </c>
      <c r="GA302" s="88">
        <v>532756</v>
      </c>
      <c r="GB302" s="88">
        <v>304480899</v>
      </c>
      <c r="GC302" s="88">
        <v>0</v>
      </c>
      <c r="GD302" s="88">
        <v>20507</v>
      </c>
      <c r="GE302" s="93">
        <v>4152830</v>
      </c>
      <c r="GF302" s="93">
        <v>405</v>
      </c>
      <c r="GG302" s="93">
        <v>10253.9</v>
      </c>
      <c r="GH302" s="93">
        <v>179</v>
      </c>
      <c r="GI302" s="93">
        <v>10432.9</v>
      </c>
      <c r="GJ302" s="93">
        <v>385</v>
      </c>
      <c r="GK302" s="93">
        <v>4016667</v>
      </c>
      <c r="GL302" s="93">
        <v>136163</v>
      </c>
      <c r="GM302" s="93">
        <v>0</v>
      </c>
      <c r="GN302" s="93">
        <v>0</v>
      </c>
      <c r="GO302" s="93">
        <v>0</v>
      </c>
      <c r="GP302" s="93">
        <v>0</v>
      </c>
      <c r="GQ302" s="93">
        <v>0</v>
      </c>
      <c r="GR302" s="93">
        <v>0</v>
      </c>
      <c r="GS302" s="93">
        <v>208658</v>
      </c>
      <c r="GT302" s="93">
        <v>0</v>
      </c>
      <c r="GU302" s="93">
        <v>0</v>
      </c>
      <c r="GV302" s="93">
        <v>0</v>
      </c>
      <c r="GW302" s="93">
        <v>0</v>
      </c>
      <c r="GX302" s="93">
        <v>0</v>
      </c>
      <c r="GY302" s="93">
        <v>0</v>
      </c>
      <c r="GZ302" s="93">
        <v>0</v>
      </c>
      <c r="HA302" s="93">
        <v>4361488</v>
      </c>
      <c r="HB302" s="93">
        <v>2035043</v>
      </c>
      <c r="HC302" s="93">
        <v>2326445</v>
      </c>
      <c r="HD302" s="93">
        <v>2336878</v>
      </c>
      <c r="HE302" s="93">
        <v>546881</v>
      </c>
      <c r="HF302" s="93">
        <v>302167934</v>
      </c>
      <c r="HG302" s="93">
        <v>0</v>
      </c>
      <c r="HH302" s="93">
        <v>10433</v>
      </c>
      <c r="HI302" s="65">
        <v>4016667</v>
      </c>
      <c r="HJ302" s="65">
        <v>385</v>
      </c>
      <c r="HK302" s="65">
        <v>10432.9</v>
      </c>
      <c r="HL302" s="65">
        <v>0</v>
      </c>
      <c r="HM302" s="65">
        <v>10432.9</v>
      </c>
      <c r="HN302" s="65">
        <v>377</v>
      </c>
      <c r="HO302" s="65">
        <v>3933203</v>
      </c>
      <c r="HP302" s="65">
        <v>83464</v>
      </c>
      <c r="HQ302" s="65">
        <v>0</v>
      </c>
      <c r="HR302" s="65">
        <v>0</v>
      </c>
      <c r="HS302" s="65">
        <v>0</v>
      </c>
      <c r="HT302" s="65">
        <v>0</v>
      </c>
      <c r="HU302" s="65">
        <v>0</v>
      </c>
      <c r="HV302" s="65">
        <v>0</v>
      </c>
      <c r="HW302" s="65">
        <v>83463</v>
      </c>
      <c r="HX302" s="65">
        <v>0</v>
      </c>
      <c r="HY302" s="65">
        <v>0</v>
      </c>
      <c r="HZ302" s="65">
        <v>16701</v>
      </c>
      <c r="IA302" s="65">
        <v>0</v>
      </c>
      <c r="IB302" s="65">
        <v>0</v>
      </c>
      <c r="IC302" s="65">
        <v>0</v>
      </c>
      <c r="ID302" s="65">
        <v>0</v>
      </c>
      <c r="IE302" s="65">
        <v>4116831</v>
      </c>
      <c r="IF302" s="65">
        <v>1731112</v>
      </c>
      <c r="IG302" s="65">
        <v>2385719</v>
      </c>
      <c r="IH302" s="65">
        <v>2385719</v>
      </c>
      <c r="II302" s="65">
        <v>550006</v>
      </c>
      <c r="IJ302" s="65">
        <v>308225330</v>
      </c>
      <c r="IK302" s="65">
        <v>0</v>
      </c>
      <c r="IL302" s="65">
        <v>0</v>
      </c>
      <c r="IM302" s="90">
        <v>3933203</v>
      </c>
      <c r="IN302" s="90">
        <v>377</v>
      </c>
      <c r="IO302" s="90">
        <v>10432.9</v>
      </c>
      <c r="IP302" s="90">
        <v>0</v>
      </c>
      <c r="IQ302" s="90">
        <v>10432.9</v>
      </c>
      <c r="IR302" s="90">
        <v>373</v>
      </c>
      <c r="IS302" s="90">
        <v>3891472</v>
      </c>
      <c r="IT302" s="90">
        <v>41731</v>
      </c>
      <c r="IU302" s="90">
        <v>0</v>
      </c>
      <c r="IV302" s="90">
        <v>0</v>
      </c>
      <c r="IW302" s="90">
        <v>0</v>
      </c>
      <c r="IX302" s="90">
        <v>0</v>
      </c>
      <c r="IY302" s="90">
        <v>0</v>
      </c>
      <c r="IZ302" s="90">
        <v>0</v>
      </c>
      <c r="JA302" s="90">
        <v>41732</v>
      </c>
      <c r="JB302" s="90">
        <v>0</v>
      </c>
      <c r="JC302" s="90">
        <v>0</v>
      </c>
      <c r="JD302" s="90">
        <v>41005</v>
      </c>
      <c r="JE302" s="90">
        <v>0</v>
      </c>
      <c r="JF302" s="90">
        <v>0</v>
      </c>
      <c r="JG302" s="90">
        <v>0</v>
      </c>
      <c r="JH302" s="90">
        <v>0</v>
      </c>
      <c r="JI302" s="90">
        <v>4015940</v>
      </c>
      <c r="JJ302" s="90">
        <v>2100101</v>
      </c>
      <c r="JK302" s="90">
        <v>1915839</v>
      </c>
      <c r="JL302" s="90">
        <v>1905406</v>
      </c>
      <c r="JM302" s="90">
        <v>957881</v>
      </c>
      <c r="JN302" s="90">
        <v>357874741</v>
      </c>
      <c r="JO302" s="90">
        <v>10433</v>
      </c>
      <c r="JP302" s="90">
        <v>0</v>
      </c>
      <c r="JQ302" s="100">
        <v>3891472</v>
      </c>
      <c r="JR302" s="100">
        <v>373</v>
      </c>
      <c r="JS302" s="100">
        <v>10432.9</v>
      </c>
      <c r="JT302" s="100">
        <v>567.1</v>
      </c>
      <c r="JU302" s="100">
        <v>11000</v>
      </c>
      <c r="JV302" s="100">
        <v>382</v>
      </c>
      <c r="JW302" s="100">
        <v>4202000</v>
      </c>
      <c r="JX302" s="100">
        <v>0</v>
      </c>
      <c r="JY302" s="100">
        <v>0</v>
      </c>
      <c r="JZ302" s="100">
        <v>0</v>
      </c>
      <c r="KA302" s="100">
        <v>0</v>
      </c>
      <c r="KB302" s="100">
        <v>0</v>
      </c>
      <c r="KC302" s="100">
        <v>0</v>
      </c>
      <c r="KD302" s="100">
        <v>0</v>
      </c>
      <c r="KE302" s="100">
        <v>0</v>
      </c>
      <c r="KF302" s="100">
        <v>0</v>
      </c>
      <c r="KG302" s="100">
        <v>0</v>
      </c>
      <c r="KH302" s="100">
        <v>0</v>
      </c>
      <c r="KI302" s="100">
        <v>0</v>
      </c>
      <c r="KJ302" s="100">
        <v>0</v>
      </c>
      <c r="KK302" s="100">
        <v>0</v>
      </c>
      <c r="KL302" s="100">
        <v>0</v>
      </c>
      <c r="KM302" s="100">
        <v>4202000</v>
      </c>
      <c r="KN302" s="100">
        <v>2554269</v>
      </c>
      <c r="KO302" s="100">
        <v>1647731</v>
      </c>
      <c r="KP302" s="100">
        <v>1647731</v>
      </c>
      <c r="KQ302" s="100">
        <v>1139932</v>
      </c>
      <c r="KR302" s="100">
        <v>438305328</v>
      </c>
      <c r="KS302" s="100">
        <v>0</v>
      </c>
      <c r="KT302" s="100">
        <v>0</v>
      </c>
    </row>
    <row r="303" spans="1:306" x14ac:dyDescent="0.25">
      <c r="A303" s="61">
        <v>4578</v>
      </c>
      <c r="B303" s="61" t="s">
        <v>316</v>
      </c>
      <c r="C303" s="61">
        <v>12340307</v>
      </c>
      <c r="D303" s="61">
        <v>1346</v>
      </c>
      <c r="E303" s="61">
        <v>9168.1299999999992</v>
      </c>
      <c r="F303" s="61">
        <v>75</v>
      </c>
      <c r="G303" s="61">
        <v>9243.1299999999992</v>
      </c>
      <c r="H303" s="61">
        <v>1364</v>
      </c>
      <c r="I303" s="61">
        <v>12607629</v>
      </c>
      <c r="J303" s="61">
        <v>0</v>
      </c>
      <c r="K303" s="61">
        <v>35641</v>
      </c>
      <c r="L303" s="61">
        <v>0</v>
      </c>
      <c r="M303" s="61">
        <v>0</v>
      </c>
      <c r="N303" s="61">
        <v>0</v>
      </c>
      <c r="O303" s="61">
        <v>0</v>
      </c>
      <c r="P303" s="61">
        <v>1460000</v>
      </c>
      <c r="Q303" s="61">
        <v>0</v>
      </c>
      <c r="R303" s="61">
        <v>76725</v>
      </c>
      <c r="S303" s="61">
        <v>14193398</v>
      </c>
      <c r="T303" s="61">
        <v>7749651</v>
      </c>
      <c r="U303" s="61">
        <v>6443747</v>
      </c>
      <c r="V303" s="61">
        <v>6443747</v>
      </c>
      <c r="W303" s="61">
        <v>1968645</v>
      </c>
      <c r="X303" s="61">
        <v>2571</v>
      </c>
      <c r="Y303" s="61">
        <v>676462139</v>
      </c>
      <c r="Z303" s="61">
        <v>0</v>
      </c>
      <c r="AA303" s="61">
        <v>0</v>
      </c>
      <c r="AB303" s="61">
        <v>0</v>
      </c>
      <c r="AC303" s="61">
        <v>0</v>
      </c>
      <c r="AD303" s="61">
        <v>13403</v>
      </c>
      <c r="AE303" s="94">
        <v>12643270</v>
      </c>
      <c r="AF303" s="94">
        <v>1364</v>
      </c>
      <c r="AG303" s="94">
        <v>9269.26</v>
      </c>
      <c r="AH303" s="94">
        <v>0</v>
      </c>
      <c r="AI303" s="94">
        <v>9269.26</v>
      </c>
      <c r="AJ303" s="94">
        <v>1371</v>
      </c>
      <c r="AK303" s="94">
        <v>12708155</v>
      </c>
      <c r="AL303" s="94">
        <v>0</v>
      </c>
      <c r="AM303" s="94">
        <v>18917</v>
      </c>
      <c r="AN303" s="94">
        <v>0</v>
      </c>
      <c r="AO303" s="94">
        <v>0</v>
      </c>
      <c r="AP303" s="94">
        <v>0</v>
      </c>
      <c r="AQ303" s="94">
        <v>0</v>
      </c>
      <c r="AR303" s="94">
        <v>1460000</v>
      </c>
      <c r="AS303" s="94">
        <v>0</v>
      </c>
      <c r="AT303" s="94">
        <v>76365</v>
      </c>
      <c r="AU303" s="94">
        <v>14263437</v>
      </c>
      <c r="AV303" s="94">
        <v>7887046</v>
      </c>
      <c r="AW303" s="94">
        <v>6376391</v>
      </c>
      <c r="AX303" s="94">
        <v>6376391</v>
      </c>
      <c r="AY303" s="94">
        <v>2341367</v>
      </c>
      <c r="AZ303" s="94">
        <v>1922</v>
      </c>
      <c r="BA303" s="94">
        <v>715161021</v>
      </c>
      <c r="BB303" s="94">
        <v>0</v>
      </c>
      <c r="BC303" s="94">
        <v>0</v>
      </c>
      <c r="BD303" s="94">
        <v>0</v>
      </c>
      <c r="BE303" s="94">
        <v>0</v>
      </c>
      <c r="BF303" s="94">
        <v>0</v>
      </c>
      <c r="BG303" s="94">
        <v>0</v>
      </c>
      <c r="BH303" s="94">
        <v>0</v>
      </c>
      <c r="BI303" s="94">
        <v>0</v>
      </c>
      <c r="BJ303" s="85">
        <v>12727072</v>
      </c>
      <c r="BK303" s="85">
        <v>1371</v>
      </c>
      <c r="BL303" s="85">
        <v>9283.06</v>
      </c>
      <c r="BM303" s="85">
        <v>0</v>
      </c>
      <c r="BN303" s="85">
        <v>9283.06</v>
      </c>
      <c r="BO303" s="85">
        <v>1369</v>
      </c>
      <c r="BP303" s="85">
        <v>12708509</v>
      </c>
      <c r="BQ303" s="85">
        <v>0</v>
      </c>
      <c r="BR303" s="85">
        <v>24980</v>
      </c>
      <c r="BS303" s="85">
        <v>0</v>
      </c>
      <c r="BT303" s="85">
        <v>0</v>
      </c>
      <c r="BU303" s="85">
        <v>1460000</v>
      </c>
      <c r="BV303" s="85">
        <v>0</v>
      </c>
      <c r="BW303" s="85">
        <v>110000</v>
      </c>
      <c r="BX303" s="85">
        <v>18566</v>
      </c>
      <c r="BY303" s="85">
        <v>68006</v>
      </c>
      <c r="BZ303" s="85">
        <v>14408624</v>
      </c>
      <c r="CA303" s="85">
        <v>7956583</v>
      </c>
      <c r="CB303" s="85">
        <v>6452041</v>
      </c>
      <c r="CC303" s="85">
        <v>6464863</v>
      </c>
      <c r="CD303" s="85">
        <v>2424209</v>
      </c>
      <c r="CE303" s="85">
        <v>2157</v>
      </c>
      <c r="CF303" s="85">
        <v>725503699</v>
      </c>
      <c r="CG303" s="85">
        <v>0</v>
      </c>
      <c r="CH303" s="85">
        <v>12822</v>
      </c>
      <c r="CI303" s="85">
        <v>18563</v>
      </c>
      <c r="CJ303" s="85">
        <v>0</v>
      </c>
      <c r="CK303" s="85">
        <v>0</v>
      </c>
      <c r="CL303" s="85">
        <v>0</v>
      </c>
      <c r="CM303" s="85">
        <v>0</v>
      </c>
      <c r="CN303" s="85">
        <v>0</v>
      </c>
      <c r="CO303" s="91">
        <v>14193489</v>
      </c>
      <c r="CP303" s="91">
        <v>1369</v>
      </c>
      <c r="CQ303" s="91">
        <v>10367.780000000001</v>
      </c>
      <c r="CR303" s="91">
        <v>0</v>
      </c>
      <c r="CS303" s="91">
        <v>10367.780000000001</v>
      </c>
      <c r="CT303" s="91">
        <v>1377</v>
      </c>
      <c r="CU303" s="91">
        <v>14276433</v>
      </c>
      <c r="CV303" s="91">
        <v>0</v>
      </c>
      <c r="CW303" s="91">
        <v>14046</v>
      </c>
      <c r="CX303" s="91">
        <v>0</v>
      </c>
      <c r="CY303" s="91">
        <v>0</v>
      </c>
      <c r="CZ303" s="91">
        <v>0</v>
      </c>
      <c r="DA303" s="91">
        <v>0</v>
      </c>
      <c r="DB303" s="91">
        <v>110000</v>
      </c>
      <c r="DC303" s="91">
        <v>0</v>
      </c>
      <c r="DD303" s="91">
        <v>340950</v>
      </c>
      <c r="DE303" s="91">
        <v>14741429</v>
      </c>
      <c r="DF303" s="91">
        <v>7712770</v>
      </c>
      <c r="DG303" s="91">
        <v>7028659</v>
      </c>
      <c r="DH303" s="91">
        <v>7028659</v>
      </c>
      <c r="DI303" s="91">
        <v>2525287</v>
      </c>
      <c r="DJ303" s="91">
        <v>2189</v>
      </c>
      <c r="DK303" s="91">
        <v>771347467</v>
      </c>
      <c r="DL303" s="91">
        <v>0</v>
      </c>
      <c r="DM303" s="91">
        <v>0</v>
      </c>
      <c r="DN303" s="91">
        <v>0</v>
      </c>
      <c r="DO303" s="91">
        <v>0</v>
      </c>
      <c r="DP303" s="91">
        <v>0</v>
      </c>
      <c r="DQ303" s="91">
        <v>0</v>
      </c>
      <c r="DR303" s="91">
        <v>0</v>
      </c>
      <c r="DS303" s="91">
        <v>0</v>
      </c>
      <c r="DT303" s="91">
        <v>0</v>
      </c>
      <c r="DU303" s="92">
        <v>14290479</v>
      </c>
      <c r="DV303" s="92">
        <v>1377</v>
      </c>
      <c r="DW303" s="92">
        <v>10377.98</v>
      </c>
      <c r="DX303" s="92">
        <v>0</v>
      </c>
      <c r="DY303" s="92">
        <v>10377.98</v>
      </c>
      <c r="DZ303" s="92">
        <v>1378</v>
      </c>
      <c r="EA303" s="92">
        <v>14300856</v>
      </c>
      <c r="EB303" s="92">
        <v>0</v>
      </c>
      <c r="EC303" s="92">
        <v>23566</v>
      </c>
      <c r="ED303" s="92">
        <v>0</v>
      </c>
      <c r="EE303" s="92">
        <v>0</v>
      </c>
      <c r="EF303" s="92">
        <v>0</v>
      </c>
      <c r="EG303" s="92">
        <v>0</v>
      </c>
      <c r="EH303" s="92">
        <v>110000</v>
      </c>
      <c r="EI303" s="92">
        <v>0</v>
      </c>
      <c r="EJ303" s="92">
        <v>316708</v>
      </c>
      <c r="EK303" s="92">
        <v>14751130</v>
      </c>
      <c r="EL303" s="92">
        <v>8503891</v>
      </c>
      <c r="EM303" s="92">
        <v>6247239</v>
      </c>
      <c r="EN303" s="92">
        <v>6189489</v>
      </c>
      <c r="EO303" s="92">
        <v>2518867</v>
      </c>
      <c r="EP303" s="92">
        <v>2242</v>
      </c>
      <c r="EQ303" s="92">
        <v>796452243</v>
      </c>
      <c r="ER303" s="92">
        <v>57750</v>
      </c>
      <c r="ES303" s="92">
        <v>0</v>
      </c>
      <c r="ET303" s="92">
        <v>0</v>
      </c>
      <c r="EU303" s="92">
        <v>0</v>
      </c>
      <c r="EV303" s="92">
        <v>0</v>
      </c>
      <c r="EW303" s="92">
        <v>0</v>
      </c>
      <c r="EX303" s="92">
        <v>0</v>
      </c>
      <c r="EY303" s="92">
        <v>0</v>
      </c>
      <c r="EZ303" s="92">
        <v>0</v>
      </c>
      <c r="FA303" s="88">
        <v>14324422</v>
      </c>
      <c r="FB303" s="88">
        <v>1378</v>
      </c>
      <c r="FC303" s="88">
        <v>10395.08</v>
      </c>
      <c r="FD303" s="88">
        <v>175</v>
      </c>
      <c r="FE303" s="88">
        <v>10570.08</v>
      </c>
      <c r="FF303" s="88">
        <v>1383</v>
      </c>
      <c r="FG303" s="88">
        <v>14618421</v>
      </c>
      <c r="FH303" s="88">
        <v>0</v>
      </c>
      <c r="FI303" s="88">
        <v>0</v>
      </c>
      <c r="FJ303" s="88">
        <v>0</v>
      </c>
      <c r="FK303" s="88">
        <v>0</v>
      </c>
      <c r="FL303" s="88">
        <v>0</v>
      </c>
      <c r="FM303" s="88">
        <v>0</v>
      </c>
      <c r="FN303" s="88">
        <v>110000</v>
      </c>
      <c r="FO303" s="88">
        <v>0</v>
      </c>
      <c r="FP303" s="88">
        <v>326624</v>
      </c>
      <c r="FQ303" s="88">
        <v>0</v>
      </c>
      <c r="FR303" s="88">
        <v>0</v>
      </c>
      <c r="FS303" s="88">
        <v>0</v>
      </c>
      <c r="FT303" s="88">
        <v>0</v>
      </c>
      <c r="FU303" s="88">
        <v>0</v>
      </c>
      <c r="FV303" s="88">
        <v>0</v>
      </c>
      <c r="FW303" s="88">
        <v>15055045</v>
      </c>
      <c r="FX303" s="88">
        <v>8472466</v>
      </c>
      <c r="FY303" s="88">
        <v>6582579</v>
      </c>
      <c r="FZ303" s="88">
        <v>6582579</v>
      </c>
      <c r="GA303" s="88">
        <v>2657310</v>
      </c>
      <c r="GB303" s="88">
        <v>859892306</v>
      </c>
      <c r="GC303" s="88">
        <v>0</v>
      </c>
      <c r="GD303" s="88">
        <v>0</v>
      </c>
      <c r="GE303" s="93">
        <v>14618421</v>
      </c>
      <c r="GF303" s="93">
        <v>1383</v>
      </c>
      <c r="GG303" s="93">
        <v>10570.08</v>
      </c>
      <c r="GH303" s="93">
        <v>179</v>
      </c>
      <c r="GI303" s="93">
        <v>10749.08</v>
      </c>
      <c r="GJ303" s="93">
        <v>1356</v>
      </c>
      <c r="GK303" s="93">
        <v>14575752</v>
      </c>
      <c r="GL303" s="93">
        <v>42669</v>
      </c>
      <c r="GM303" s="93">
        <v>0</v>
      </c>
      <c r="GN303" s="93">
        <v>0</v>
      </c>
      <c r="GO303" s="93">
        <v>0</v>
      </c>
      <c r="GP303" s="93">
        <v>0</v>
      </c>
      <c r="GQ303" s="93">
        <v>0</v>
      </c>
      <c r="GR303" s="93">
        <v>0</v>
      </c>
      <c r="GS303" s="93">
        <v>290225</v>
      </c>
      <c r="GT303" s="93">
        <v>330859</v>
      </c>
      <c r="GU303" s="93">
        <v>0</v>
      </c>
      <c r="GV303" s="93">
        <v>0</v>
      </c>
      <c r="GW303" s="93">
        <v>0</v>
      </c>
      <c r="GX303" s="93">
        <v>0</v>
      </c>
      <c r="GY303" s="93">
        <v>0</v>
      </c>
      <c r="GZ303" s="93">
        <v>0</v>
      </c>
      <c r="HA303" s="93">
        <v>15239505</v>
      </c>
      <c r="HB303" s="93">
        <v>8486840</v>
      </c>
      <c r="HC303" s="93">
        <v>6752665</v>
      </c>
      <c r="HD303" s="93">
        <v>6752665</v>
      </c>
      <c r="HE303" s="93">
        <v>2829580</v>
      </c>
      <c r="HF303" s="93">
        <v>893613988</v>
      </c>
      <c r="HG303" s="93">
        <v>0</v>
      </c>
      <c r="HH303" s="93">
        <v>0</v>
      </c>
      <c r="HI303" s="65">
        <v>14575752</v>
      </c>
      <c r="HJ303" s="65">
        <v>1356</v>
      </c>
      <c r="HK303" s="65">
        <v>10749.08</v>
      </c>
      <c r="HL303" s="65">
        <v>0</v>
      </c>
      <c r="HM303" s="65">
        <v>10749.08</v>
      </c>
      <c r="HN303" s="65">
        <v>1346</v>
      </c>
      <c r="HO303" s="65">
        <v>14468262</v>
      </c>
      <c r="HP303" s="65">
        <v>107490</v>
      </c>
      <c r="HQ303" s="65">
        <v>0</v>
      </c>
      <c r="HR303" s="65">
        <v>0</v>
      </c>
      <c r="HS303" s="65">
        <v>0</v>
      </c>
      <c r="HT303" s="65">
        <v>0</v>
      </c>
      <c r="HU303" s="65">
        <v>0</v>
      </c>
      <c r="HV303" s="65">
        <v>0</v>
      </c>
      <c r="HW303" s="65">
        <v>107491</v>
      </c>
      <c r="HX303" s="65">
        <v>339525</v>
      </c>
      <c r="HY303" s="65">
        <v>1891</v>
      </c>
      <c r="HZ303" s="65">
        <v>8125</v>
      </c>
      <c r="IA303" s="65">
        <v>0</v>
      </c>
      <c r="IB303" s="65">
        <v>0</v>
      </c>
      <c r="IC303" s="65">
        <v>0</v>
      </c>
      <c r="ID303" s="65">
        <v>0</v>
      </c>
      <c r="IE303" s="65">
        <v>15032784</v>
      </c>
      <c r="IF303" s="65">
        <v>8916910</v>
      </c>
      <c r="IG303" s="65">
        <v>6115874</v>
      </c>
      <c r="IH303" s="65">
        <v>6115874</v>
      </c>
      <c r="II303" s="65">
        <v>3643416</v>
      </c>
      <c r="IJ303" s="65">
        <v>954225065</v>
      </c>
      <c r="IK303" s="65">
        <v>0</v>
      </c>
      <c r="IL303" s="65">
        <v>0</v>
      </c>
      <c r="IM303" s="90">
        <v>14468262</v>
      </c>
      <c r="IN303" s="90">
        <v>1346</v>
      </c>
      <c r="IO303" s="90">
        <v>10749.08</v>
      </c>
      <c r="IP303" s="90">
        <v>0</v>
      </c>
      <c r="IQ303" s="90">
        <v>10749.08</v>
      </c>
      <c r="IR303" s="90">
        <v>1327</v>
      </c>
      <c r="IS303" s="90">
        <v>14264029</v>
      </c>
      <c r="IT303" s="90">
        <v>204233</v>
      </c>
      <c r="IU303" s="90">
        <v>0</v>
      </c>
      <c r="IV303" s="90">
        <v>0</v>
      </c>
      <c r="IW303" s="90">
        <v>0</v>
      </c>
      <c r="IX303" s="90">
        <v>0</v>
      </c>
      <c r="IY303" s="90">
        <v>0</v>
      </c>
      <c r="IZ303" s="90">
        <v>0</v>
      </c>
      <c r="JA303" s="90">
        <v>204233</v>
      </c>
      <c r="JB303" s="90">
        <v>344170</v>
      </c>
      <c r="JC303" s="90">
        <v>1048</v>
      </c>
      <c r="JD303" s="90">
        <v>7073</v>
      </c>
      <c r="JE303" s="90">
        <v>0</v>
      </c>
      <c r="JF303" s="90">
        <v>0</v>
      </c>
      <c r="JG303" s="90">
        <v>0</v>
      </c>
      <c r="JH303" s="90">
        <v>0</v>
      </c>
      <c r="JI303" s="90">
        <v>15024786</v>
      </c>
      <c r="JJ303" s="90">
        <v>9287800</v>
      </c>
      <c r="JK303" s="90">
        <v>5736986</v>
      </c>
      <c r="JL303" s="90">
        <v>5747735</v>
      </c>
      <c r="JM303" s="90">
        <v>4004875</v>
      </c>
      <c r="JN303" s="90">
        <v>1140976939</v>
      </c>
      <c r="JO303" s="90">
        <v>0</v>
      </c>
      <c r="JP303" s="90">
        <v>10749</v>
      </c>
      <c r="JQ303" s="100">
        <v>14264029</v>
      </c>
      <c r="JR303" s="100">
        <v>1327</v>
      </c>
      <c r="JS303" s="100">
        <v>10749.08</v>
      </c>
      <c r="JT303" s="100">
        <v>325</v>
      </c>
      <c r="JU303" s="100">
        <v>11074.08</v>
      </c>
      <c r="JV303" s="100">
        <v>1321</v>
      </c>
      <c r="JW303" s="100">
        <v>14628860</v>
      </c>
      <c r="JX303" s="100">
        <v>0</v>
      </c>
      <c r="JY303" s="100">
        <v>0</v>
      </c>
      <c r="JZ303" s="100">
        <v>0</v>
      </c>
      <c r="KA303" s="100">
        <v>0</v>
      </c>
      <c r="KB303" s="100">
        <v>0</v>
      </c>
      <c r="KC303" s="100">
        <v>0</v>
      </c>
      <c r="KD303" s="100">
        <v>0</v>
      </c>
      <c r="KE303" s="100">
        <v>66444</v>
      </c>
      <c r="KF303" s="100">
        <v>349695</v>
      </c>
      <c r="KG303" s="100">
        <v>0</v>
      </c>
      <c r="KH303" s="100">
        <v>7356</v>
      </c>
      <c r="KI303" s="100">
        <v>0</v>
      </c>
      <c r="KJ303" s="100">
        <v>0</v>
      </c>
      <c r="KK303" s="100">
        <v>19786</v>
      </c>
      <c r="KL303" s="100">
        <v>0</v>
      </c>
      <c r="KM303" s="100">
        <v>15072141</v>
      </c>
      <c r="KN303" s="100">
        <v>8902184</v>
      </c>
      <c r="KO303" s="100">
        <v>6169957</v>
      </c>
      <c r="KP303" s="100">
        <v>6169957</v>
      </c>
      <c r="KQ303" s="100">
        <v>4181041</v>
      </c>
      <c r="KR303" s="100">
        <v>1344233228</v>
      </c>
      <c r="KS303" s="100">
        <v>0</v>
      </c>
      <c r="KT303" s="100">
        <v>0</v>
      </c>
    </row>
    <row r="304" spans="1:306" x14ac:dyDescent="0.25">
      <c r="A304" s="61">
        <v>4606</v>
      </c>
      <c r="B304" s="61" t="s">
        <v>317</v>
      </c>
      <c r="C304" s="61">
        <v>3602486</v>
      </c>
      <c r="D304" s="61">
        <v>395</v>
      </c>
      <c r="E304" s="61">
        <v>9120.2199999999993</v>
      </c>
      <c r="F304" s="61">
        <v>75</v>
      </c>
      <c r="G304" s="61">
        <v>9195.2199999999993</v>
      </c>
      <c r="H304" s="61">
        <v>396</v>
      </c>
      <c r="I304" s="61">
        <v>3641307</v>
      </c>
      <c r="J304" s="61">
        <v>0</v>
      </c>
      <c r="K304" s="61">
        <v>0</v>
      </c>
      <c r="L304" s="61">
        <v>0</v>
      </c>
      <c r="M304" s="61">
        <v>0</v>
      </c>
      <c r="N304" s="61">
        <v>0</v>
      </c>
      <c r="O304" s="61">
        <v>0</v>
      </c>
      <c r="P304" s="61">
        <v>0</v>
      </c>
      <c r="Q304" s="61">
        <v>0</v>
      </c>
      <c r="R304" s="61">
        <v>0</v>
      </c>
      <c r="S304" s="61">
        <v>3656973</v>
      </c>
      <c r="T304" s="61">
        <v>325584</v>
      </c>
      <c r="U304" s="61">
        <v>3331389</v>
      </c>
      <c r="V304" s="61">
        <v>3331389</v>
      </c>
      <c r="W304" s="61">
        <v>103250</v>
      </c>
      <c r="X304" s="61">
        <v>2856</v>
      </c>
      <c r="Y304" s="61">
        <v>378457574</v>
      </c>
      <c r="Z304" s="61">
        <v>0</v>
      </c>
      <c r="AA304" s="61">
        <v>0</v>
      </c>
      <c r="AB304" s="61">
        <v>0</v>
      </c>
      <c r="AC304" s="61">
        <v>0</v>
      </c>
      <c r="AD304" s="61">
        <v>15666</v>
      </c>
      <c r="AE304" s="94">
        <v>3641307</v>
      </c>
      <c r="AF304" s="94">
        <v>396</v>
      </c>
      <c r="AG304" s="94">
        <v>9195.2199999999993</v>
      </c>
      <c r="AH304" s="94">
        <v>0</v>
      </c>
      <c r="AI304" s="94">
        <v>9195.2199999999993</v>
      </c>
      <c r="AJ304" s="94">
        <v>390</v>
      </c>
      <c r="AK304" s="94">
        <v>3586136</v>
      </c>
      <c r="AL304" s="94">
        <v>0</v>
      </c>
      <c r="AM304" s="94">
        <v>17671</v>
      </c>
      <c r="AN304" s="94">
        <v>0</v>
      </c>
      <c r="AO304" s="94">
        <v>0</v>
      </c>
      <c r="AP304" s="94">
        <v>0</v>
      </c>
      <c r="AQ304" s="94">
        <v>0</v>
      </c>
      <c r="AR304" s="94">
        <v>400000</v>
      </c>
      <c r="AS304" s="94">
        <v>55171</v>
      </c>
      <c r="AT304" s="94">
        <v>0</v>
      </c>
      <c r="AU304" s="94">
        <v>4114149</v>
      </c>
      <c r="AV304" s="94">
        <v>319467</v>
      </c>
      <c r="AW304" s="94">
        <v>3794682</v>
      </c>
      <c r="AX304" s="94">
        <v>3813073</v>
      </c>
      <c r="AY304" s="94">
        <v>112350</v>
      </c>
      <c r="AZ304" s="94">
        <v>3273</v>
      </c>
      <c r="BA304" s="94">
        <v>375078772</v>
      </c>
      <c r="BB304" s="94">
        <v>0</v>
      </c>
      <c r="BC304" s="94">
        <v>18391</v>
      </c>
      <c r="BD304" s="94">
        <v>55171</v>
      </c>
      <c r="BE304" s="94">
        <v>0</v>
      </c>
      <c r="BF304" s="94">
        <v>0</v>
      </c>
      <c r="BG304" s="94">
        <v>0</v>
      </c>
      <c r="BH304" s="94">
        <v>0</v>
      </c>
      <c r="BI304" s="94">
        <v>0</v>
      </c>
      <c r="BJ304" s="85">
        <v>3603807</v>
      </c>
      <c r="BK304" s="85">
        <v>390</v>
      </c>
      <c r="BL304" s="85">
        <v>9240.5300000000007</v>
      </c>
      <c r="BM304" s="85">
        <v>0</v>
      </c>
      <c r="BN304" s="85">
        <v>9240.5300000000007</v>
      </c>
      <c r="BO304" s="85">
        <v>389</v>
      </c>
      <c r="BP304" s="85">
        <v>3594566</v>
      </c>
      <c r="BQ304" s="85">
        <v>0</v>
      </c>
      <c r="BR304" s="85">
        <v>609</v>
      </c>
      <c r="BS304" s="85">
        <v>0</v>
      </c>
      <c r="BT304" s="85">
        <v>0</v>
      </c>
      <c r="BU304" s="85">
        <v>0</v>
      </c>
      <c r="BV304" s="85">
        <v>0</v>
      </c>
      <c r="BW304" s="85">
        <v>450000</v>
      </c>
      <c r="BX304" s="85">
        <v>9241</v>
      </c>
      <c r="BY304" s="85">
        <v>0</v>
      </c>
      <c r="BZ304" s="85">
        <v>4065759</v>
      </c>
      <c r="CA304" s="85">
        <v>727241</v>
      </c>
      <c r="CB304" s="85">
        <v>3338518</v>
      </c>
      <c r="CC304" s="85">
        <v>3338518</v>
      </c>
      <c r="CD304" s="85">
        <v>111250</v>
      </c>
      <c r="CE304" s="85">
        <v>1313</v>
      </c>
      <c r="CF304" s="85">
        <v>382260123</v>
      </c>
      <c r="CG304" s="85">
        <v>0</v>
      </c>
      <c r="CH304" s="85">
        <v>0</v>
      </c>
      <c r="CI304" s="85">
        <v>9241</v>
      </c>
      <c r="CJ304" s="85">
        <v>0</v>
      </c>
      <c r="CK304" s="85">
        <v>2102</v>
      </c>
      <c r="CL304" s="85">
        <v>0</v>
      </c>
      <c r="CM304" s="85">
        <v>0</v>
      </c>
      <c r="CN304" s="85">
        <v>0</v>
      </c>
      <c r="CO304" s="91">
        <v>3595175</v>
      </c>
      <c r="CP304" s="91">
        <v>389</v>
      </c>
      <c r="CQ304" s="91">
        <v>9242.1</v>
      </c>
      <c r="CR304" s="91">
        <v>0</v>
      </c>
      <c r="CS304" s="91">
        <v>9242.1</v>
      </c>
      <c r="CT304" s="91">
        <v>392</v>
      </c>
      <c r="CU304" s="91">
        <v>3622903</v>
      </c>
      <c r="CV304" s="91">
        <v>0</v>
      </c>
      <c r="CW304" s="91">
        <v>2204</v>
      </c>
      <c r="CX304" s="91">
        <v>0</v>
      </c>
      <c r="CY304" s="91">
        <v>0</v>
      </c>
      <c r="CZ304" s="91">
        <v>0</v>
      </c>
      <c r="DA304" s="91">
        <v>0</v>
      </c>
      <c r="DB304" s="91">
        <v>500000</v>
      </c>
      <c r="DC304" s="91">
        <v>0</v>
      </c>
      <c r="DD304" s="91">
        <v>0</v>
      </c>
      <c r="DE304" s="91">
        <v>4148027</v>
      </c>
      <c r="DF304" s="91">
        <v>738521</v>
      </c>
      <c r="DG304" s="91">
        <v>3409506</v>
      </c>
      <c r="DH304" s="91">
        <v>3409506</v>
      </c>
      <c r="DI304" s="91">
        <v>59612</v>
      </c>
      <c r="DJ304" s="91">
        <v>1332</v>
      </c>
      <c r="DK304" s="91">
        <v>381140692</v>
      </c>
      <c r="DL304" s="91">
        <v>0</v>
      </c>
      <c r="DM304" s="91">
        <v>0</v>
      </c>
      <c r="DN304" s="91">
        <v>0</v>
      </c>
      <c r="DO304" s="91">
        <v>0</v>
      </c>
      <c r="DP304" s="91">
        <v>14744</v>
      </c>
      <c r="DQ304" s="91">
        <v>8176</v>
      </c>
      <c r="DR304" s="91">
        <v>0</v>
      </c>
      <c r="DS304" s="91">
        <v>0</v>
      </c>
      <c r="DT304" s="91">
        <v>0</v>
      </c>
      <c r="DU304" s="92">
        <v>3625107</v>
      </c>
      <c r="DV304" s="92">
        <v>392</v>
      </c>
      <c r="DW304" s="92">
        <v>9247.7199999999993</v>
      </c>
      <c r="DX304" s="92">
        <v>152.28</v>
      </c>
      <c r="DY304" s="92">
        <v>9400</v>
      </c>
      <c r="DZ304" s="92">
        <v>396</v>
      </c>
      <c r="EA304" s="92">
        <v>3722400</v>
      </c>
      <c r="EB304" s="92">
        <v>0</v>
      </c>
      <c r="EC304" s="92">
        <v>0</v>
      </c>
      <c r="ED304" s="92">
        <v>0</v>
      </c>
      <c r="EE304" s="92">
        <v>0</v>
      </c>
      <c r="EF304" s="92">
        <v>0</v>
      </c>
      <c r="EG304" s="92">
        <v>0</v>
      </c>
      <c r="EH304" s="92">
        <v>475000</v>
      </c>
      <c r="EI304" s="92">
        <v>0</v>
      </c>
      <c r="EJ304" s="92">
        <v>0</v>
      </c>
      <c r="EK304" s="92">
        <v>4205800</v>
      </c>
      <c r="EL304" s="92">
        <v>1153129</v>
      </c>
      <c r="EM304" s="92">
        <v>3052671</v>
      </c>
      <c r="EN304" s="92">
        <v>3052671</v>
      </c>
      <c r="EO304" s="92">
        <v>40000</v>
      </c>
      <c r="EP304" s="92">
        <v>1365</v>
      </c>
      <c r="EQ304" s="92">
        <v>381178910</v>
      </c>
      <c r="ER304" s="92">
        <v>0</v>
      </c>
      <c r="ES304" s="92">
        <v>0</v>
      </c>
      <c r="ET304" s="92">
        <v>0</v>
      </c>
      <c r="EU304" s="92">
        <v>0</v>
      </c>
      <c r="EV304" s="92">
        <v>0</v>
      </c>
      <c r="EW304" s="92">
        <v>8400</v>
      </c>
      <c r="EX304" s="92">
        <v>0</v>
      </c>
      <c r="EY304" s="92">
        <v>0</v>
      </c>
      <c r="EZ304" s="92">
        <v>0</v>
      </c>
      <c r="FA304" s="88">
        <v>3722400</v>
      </c>
      <c r="FB304" s="88">
        <v>396</v>
      </c>
      <c r="FC304" s="88">
        <v>9400</v>
      </c>
      <c r="FD304" s="88">
        <v>300</v>
      </c>
      <c r="FE304" s="88">
        <v>9700</v>
      </c>
      <c r="FF304" s="88">
        <v>393</v>
      </c>
      <c r="FG304" s="88">
        <v>3812100</v>
      </c>
      <c r="FH304" s="88">
        <v>0</v>
      </c>
      <c r="FI304" s="88">
        <v>0</v>
      </c>
      <c r="FJ304" s="88">
        <v>0</v>
      </c>
      <c r="FK304" s="88">
        <v>0</v>
      </c>
      <c r="FL304" s="88">
        <v>0</v>
      </c>
      <c r="FM304" s="88">
        <v>0</v>
      </c>
      <c r="FN304" s="88">
        <v>475000</v>
      </c>
      <c r="FO304" s="88">
        <v>29100</v>
      </c>
      <c r="FP304" s="88">
        <v>0</v>
      </c>
      <c r="FQ304" s="88">
        <v>0</v>
      </c>
      <c r="FR304" s="88">
        <v>9701</v>
      </c>
      <c r="FS304" s="88">
        <v>0</v>
      </c>
      <c r="FT304" s="88">
        <v>0</v>
      </c>
      <c r="FU304" s="88">
        <v>25430</v>
      </c>
      <c r="FV304" s="88">
        <v>0</v>
      </c>
      <c r="FW304" s="88">
        <v>4351331</v>
      </c>
      <c r="FX304" s="88">
        <v>1080178</v>
      </c>
      <c r="FY304" s="88">
        <v>3271153</v>
      </c>
      <c r="FZ304" s="88">
        <v>3271153</v>
      </c>
      <c r="GA304" s="88">
        <v>30000</v>
      </c>
      <c r="GB304" s="88">
        <v>401361832</v>
      </c>
      <c r="GC304" s="88">
        <v>0</v>
      </c>
      <c r="GD304" s="88">
        <v>0</v>
      </c>
      <c r="GE304" s="93">
        <v>3812100</v>
      </c>
      <c r="GF304" s="93">
        <v>393</v>
      </c>
      <c r="GG304" s="93">
        <v>9700</v>
      </c>
      <c r="GH304" s="93">
        <v>300</v>
      </c>
      <c r="GI304" s="93">
        <v>10000</v>
      </c>
      <c r="GJ304" s="93">
        <v>378</v>
      </c>
      <c r="GK304" s="93">
        <v>3780000</v>
      </c>
      <c r="GL304" s="93">
        <v>32100</v>
      </c>
      <c r="GM304" s="93">
        <v>0</v>
      </c>
      <c r="GN304" s="93">
        <v>0</v>
      </c>
      <c r="GO304" s="93">
        <v>0</v>
      </c>
      <c r="GP304" s="93">
        <v>0</v>
      </c>
      <c r="GQ304" s="93">
        <v>0</v>
      </c>
      <c r="GR304" s="93">
        <v>475000</v>
      </c>
      <c r="GS304" s="93">
        <v>150000</v>
      </c>
      <c r="GT304" s="93">
        <v>0</v>
      </c>
      <c r="GU304" s="93">
        <v>678</v>
      </c>
      <c r="GV304" s="93">
        <v>0</v>
      </c>
      <c r="GW304" s="93">
        <v>0</v>
      </c>
      <c r="GX304" s="93">
        <v>0</v>
      </c>
      <c r="GY304" s="93">
        <v>17892</v>
      </c>
      <c r="GZ304" s="93">
        <v>0</v>
      </c>
      <c r="HA304" s="93">
        <v>4455670</v>
      </c>
      <c r="HB304" s="93">
        <v>1059008</v>
      </c>
      <c r="HC304" s="93">
        <v>3396662</v>
      </c>
      <c r="HD304" s="93">
        <v>3396662</v>
      </c>
      <c r="HE304" s="93">
        <v>30000</v>
      </c>
      <c r="HF304" s="93">
        <v>415827234</v>
      </c>
      <c r="HG304" s="93">
        <v>0</v>
      </c>
      <c r="HH304" s="93">
        <v>0</v>
      </c>
      <c r="HI304" s="65">
        <v>3780000</v>
      </c>
      <c r="HJ304" s="65">
        <v>378</v>
      </c>
      <c r="HK304" s="65">
        <v>10000</v>
      </c>
      <c r="HL304" s="65">
        <v>0</v>
      </c>
      <c r="HM304" s="65">
        <v>10000</v>
      </c>
      <c r="HN304" s="65">
        <v>365</v>
      </c>
      <c r="HO304" s="65">
        <v>3650000</v>
      </c>
      <c r="HP304" s="65">
        <v>130000</v>
      </c>
      <c r="HQ304" s="65">
        <v>0</v>
      </c>
      <c r="HR304" s="65">
        <v>0</v>
      </c>
      <c r="HS304" s="65">
        <v>0</v>
      </c>
      <c r="HT304" s="65">
        <v>0</v>
      </c>
      <c r="HU304" s="65">
        <v>0</v>
      </c>
      <c r="HV304" s="65">
        <v>475000</v>
      </c>
      <c r="HW304" s="65">
        <v>130000</v>
      </c>
      <c r="HX304" s="65">
        <v>0</v>
      </c>
      <c r="HY304" s="65">
        <v>0</v>
      </c>
      <c r="HZ304" s="65">
        <v>55340</v>
      </c>
      <c r="IA304" s="65">
        <v>0</v>
      </c>
      <c r="IB304" s="65">
        <v>0</v>
      </c>
      <c r="IC304" s="65">
        <v>17964</v>
      </c>
      <c r="ID304" s="65">
        <v>0</v>
      </c>
      <c r="IE304" s="65">
        <v>4458304</v>
      </c>
      <c r="IF304" s="65">
        <v>859154</v>
      </c>
      <c r="IG304" s="65">
        <v>3599150</v>
      </c>
      <c r="IH304" s="65">
        <v>3559150</v>
      </c>
      <c r="II304" s="65">
        <v>45000</v>
      </c>
      <c r="IJ304" s="65">
        <v>433766013</v>
      </c>
      <c r="IK304" s="65">
        <v>40000</v>
      </c>
      <c r="IL304" s="65">
        <v>0</v>
      </c>
      <c r="IM304" s="90">
        <v>3650000</v>
      </c>
      <c r="IN304" s="90">
        <v>365</v>
      </c>
      <c r="IO304" s="90">
        <v>10000</v>
      </c>
      <c r="IP304" s="90">
        <v>0</v>
      </c>
      <c r="IQ304" s="90">
        <v>10000</v>
      </c>
      <c r="IR304" s="90">
        <v>359</v>
      </c>
      <c r="IS304" s="90">
        <v>3590000</v>
      </c>
      <c r="IT304" s="90">
        <v>60000</v>
      </c>
      <c r="IU304" s="90">
        <v>0</v>
      </c>
      <c r="IV304" s="90">
        <v>0</v>
      </c>
      <c r="IW304" s="90">
        <v>0</v>
      </c>
      <c r="IX304" s="90">
        <v>0</v>
      </c>
      <c r="IY304" s="90">
        <v>0</v>
      </c>
      <c r="IZ304" s="90">
        <v>475000</v>
      </c>
      <c r="JA304" s="90">
        <v>60000</v>
      </c>
      <c r="JB304" s="90">
        <v>0</v>
      </c>
      <c r="JC304" s="90">
        <v>638</v>
      </c>
      <c r="JD304" s="90">
        <v>0</v>
      </c>
      <c r="JE304" s="90">
        <v>0</v>
      </c>
      <c r="JF304" s="90">
        <v>0</v>
      </c>
      <c r="JG304" s="90">
        <v>68484</v>
      </c>
      <c r="JH304" s="90">
        <v>0</v>
      </c>
      <c r="JI304" s="90">
        <v>4254122</v>
      </c>
      <c r="JJ304" s="90">
        <v>962446</v>
      </c>
      <c r="JK304" s="90">
        <v>3291676</v>
      </c>
      <c r="JL304" s="90">
        <v>3251676</v>
      </c>
      <c r="JM304" s="90">
        <v>90000</v>
      </c>
      <c r="JN304" s="90">
        <v>520432154</v>
      </c>
      <c r="JO304" s="90">
        <v>40000</v>
      </c>
      <c r="JP304" s="90">
        <v>0</v>
      </c>
      <c r="JQ304" s="100">
        <v>3590000</v>
      </c>
      <c r="JR304" s="100">
        <v>359</v>
      </c>
      <c r="JS304" s="100">
        <v>10000</v>
      </c>
      <c r="JT304" s="100">
        <v>1000</v>
      </c>
      <c r="JU304" s="100">
        <v>11000</v>
      </c>
      <c r="JV304" s="100">
        <v>352</v>
      </c>
      <c r="JW304" s="100">
        <v>3872000</v>
      </c>
      <c r="JX304" s="100">
        <v>0</v>
      </c>
      <c r="JY304" s="100">
        <v>0</v>
      </c>
      <c r="JZ304" s="100">
        <v>0</v>
      </c>
      <c r="KA304" s="100">
        <v>0</v>
      </c>
      <c r="KB304" s="100">
        <v>0</v>
      </c>
      <c r="KC304" s="100">
        <v>0</v>
      </c>
      <c r="KD304" s="100">
        <v>625000</v>
      </c>
      <c r="KE304" s="100">
        <v>77000</v>
      </c>
      <c r="KF304" s="100">
        <v>0</v>
      </c>
      <c r="KG304" s="100">
        <v>0</v>
      </c>
      <c r="KH304" s="100">
        <v>0</v>
      </c>
      <c r="KI304" s="100">
        <v>0</v>
      </c>
      <c r="KJ304" s="100">
        <v>0</v>
      </c>
      <c r="KK304" s="100">
        <v>80175</v>
      </c>
      <c r="KL304" s="100">
        <v>0</v>
      </c>
      <c r="KM304" s="100">
        <v>4654175</v>
      </c>
      <c r="KN304" s="100">
        <v>1279026</v>
      </c>
      <c r="KO304" s="100">
        <v>3375149</v>
      </c>
      <c r="KP304" s="100">
        <v>3375149</v>
      </c>
      <c r="KQ304" s="100">
        <v>80000</v>
      </c>
      <c r="KR304" s="100">
        <v>642791751</v>
      </c>
      <c r="KS304" s="100">
        <v>0</v>
      </c>
      <c r="KT304" s="100">
        <v>0</v>
      </c>
    </row>
    <row r="305" spans="1:306" x14ac:dyDescent="0.25">
      <c r="A305" s="61">
        <v>4613</v>
      </c>
      <c r="B305" s="61" t="s">
        <v>318</v>
      </c>
      <c r="C305" s="61">
        <v>34853638</v>
      </c>
      <c r="D305" s="61">
        <v>3713</v>
      </c>
      <c r="E305" s="61">
        <v>9386.92</v>
      </c>
      <c r="F305" s="61">
        <v>75</v>
      </c>
      <c r="G305" s="61">
        <v>9461.92</v>
      </c>
      <c r="H305" s="61">
        <v>3722</v>
      </c>
      <c r="I305" s="61">
        <v>35217266</v>
      </c>
      <c r="J305" s="61">
        <v>0</v>
      </c>
      <c r="K305" s="61">
        <v>106098</v>
      </c>
      <c r="L305" s="61">
        <v>0</v>
      </c>
      <c r="M305" s="61">
        <v>0</v>
      </c>
      <c r="N305" s="61">
        <v>0</v>
      </c>
      <c r="O305" s="61">
        <v>0</v>
      </c>
      <c r="P305" s="61">
        <v>0</v>
      </c>
      <c r="Q305" s="61">
        <v>0</v>
      </c>
      <c r="R305" s="61">
        <v>0</v>
      </c>
      <c r="S305" s="61">
        <v>35346589</v>
      </c>
      <c r="T305" s="61">
        <v>22806599</v>
      </c>
      <c r="U305" s="61">
        <v>12539990</v>
      </c>
      <c r="V305" s="61">
        <v>12577838</v>
      </c>
      <c r="W305" s="61">
        <v>2747283</v>
      </c>
      <c r="X305" s="61">
        <v>7710</v>
      </c>
      <c r="Y305" s="61">
        <v>1568044597</v>
      </c>
      <c r="Z305" s="61">
        <v>0</v>
      </c>
      <c r="AA305" s="61">
        <v>37848</v>
      </c>
      <c r="AB305" s="61">
        <v>0</v>
      </c>
      <c r="AC305" s="61">
        <v>0</v>
      </c>
      <c r="AD305" s="61">
        <v>23225</v>
      </c>
      <c r="AE305" s="94">
        <v>35323364</v>
      </c>
      <c r="AF305" s="94">
        <v>3722</v>
      </c>
      <c r="AG305" s="94">
        <v>9490.43</v>
      </c>
      <c r="AH305" s="94">
        <v>0</v>
      </c>
      <c r="AI305" s="94">
        <v>9490.43</v>
      </c>
      <c r="AJ305" s="94">
        <v>3728</v>
      </c>
      <c r="AK305" s="94">
        <v>35380323</v>
      </c>
      <c r="AL305" s="94">
        <v>0</v>
      </c>
      <c r="AM305" s="94">
        <v>68176</v>
      </c>
      <c r="AN305" s="94">
        <v>0</v>
      </c>
      <c r="AO305" s="94">
        <v>0</v>
      </c>
      <c r="AP305" s="94">
        <v>0</v>
      </c>
      <c r="AQ305" s="94">
        <v>0</v>
      </c>
      <c r="AR305" s="94">
        <v>0</v>
      </c>
      <c r="AS305" s="94">
        <v>0</v>
      </c>
      <c r="AT305" s="94">
        <v>0</v>
      </c>
      <c r="AU305" s="94">
        <v>35531508</v>
      </c>
      <c r="AV305" s="94">
        <v>23050509</v>
      </c>
      <c r="AW305" s="94">
        <v>12480999</v>
      </c>
      <c r="AX305" s="94">
        <v>12480999</v>
      </c>
      <c r="AY305" s="94">
        <v>1763581</v>
      </c>
      <c r="AZ305" s="94">
        <v>6573</v>
      </c>
      <c r="BA305" s="94">
        <v>1610482392</v>
      </c>
      <c r="BB305" s="94">
        <v>0</v>
      </c>
      <c r="BC305" s="94">
        <v>0</v>
      </c>
      <c r="BD305" s="94">
        <v>0</v>
      </c>
      <c r="BE305" s="94">
        <v>0</v>
      </c>
      <c r="BF305" s="94">
        <v>21321</v>
      </c>
      <c r="BG305" s="94">
        <v>61688</v>
      </c>
      <c r="BH305" s="94">
        <v>0</v>
      </c>
      <c r="BI305" s="94">
        <v>0</v>
      </c>
      <c r="BJ305" s="85">
        <v>35448499</v>
      </c>
      <c r="BK305" s="85">
        <v>3728</v>
      </c>
      <c r="BL305" s="85">
        <v>9508.7199999999993</v>
      </c>
      <c r="BM305" s="85">
        <v>0</v>
      </c>
      <c r="BN305" s="85">
        <v>9508.7199999999993</v>
      </c>
      <c r="BO305" s="85">
        <v>3746</v>
      </c>
      <c r="BP305" s="85">
        <v>35619665</v>
      </c>
      <c r="BQ305" s="85">
        <v>0</v>
      </c>
      <c r="BR305" s="85">
        <v>88995</v>
      </c>
      <c r="BS305" s="85">
        <v>0</v>
      </c>
      <c r="BT305" s="85">
        <v>0</v>
      </c>
      <c r="BU305" s="85">
        <v>0</v>
      </c>
      <c r="BV305" s="85">
        <v>0</v>
      </c>
      <c r="BW305" s="85">
        <v>0</v>
      </c>
      <c r="BX305" s="85">
        <v>0</v>
      </c>
      <c r="BY305" s="85">
        <v>0</v>
      </c>
      <c r="BZ305" s="85">
        <v>35786952</v>
      </c>
      <c r="CA305" s="85">
        <v>23468585</v>
      </c>
      <c r="CB305" s="85">
        <v>12318367</v>
      </c>
      <c r="CC305" s="85">
        <v>12318367</v>
      </c>
      <c r="CD305" s="85">
        <v>1914831</v>
      </c>
      <c r="CE305" s="85">
        <v>6815</v>
      </c>
      <c r="CF305" s="85">
        <v>1653023886</v>
      </c>
      <c r="CG305" s="85">
        <v>0</v>
      </c>
      <c r="CH305" s="85">
        <v>0</v>
      </c>
      <c r="CI305" s="85">
        <v>0</v>
      </c>
      <c r="CJ305" s="85">
        <v>1252</v>
      </c>
      <c r="CK305" s="85">
        <v>31164</v>
      </c>
      <c r="CL305" s="85">
        <v>45876</v>
      </c>
      <c r="CM305" s="85">
        <v>0</v>
      </c>
      <c r="CN305" s="85">
        <v>0</v>
      </c>
      <c r="CO305" s="91">
        <v>35708660</v>
      </c>
      <c r="CP305" s="91">
        <v>3746</v>
      </c>
      <c r="CQ305" s="91">
        <v>9532.48</v>
      </c>
      <c r="CR305" s="91">
        <v>0</v>
      </c>
      <c r="CS305" s="91">
        <v>9532.48</v>
      </c>
      <c r="CT305" s="91">
        <v>3764</v>
      </c>
      <c r="CU305" s="91">
        <v>35880255</v>
      </c>
      <c r="CV305" s="91">
        <v>0</v>
      </c>
      <c r="CW305" s="91">
        <v>109060</v>
      </c>
      <c r="CX305" s="91">
        <v>0</v>
      </c>
      <c r="CY305" s="91">
        <v>0</v>
      </c>
      <c r="CZ305" s="91">
        <v>0</v>
      </c>
      <c r="DA305" s="91">
        <v>0</v>
      </c>
      <c r="DB305" s="91">
        <v>0</v>
      </c>
      <c r="DC305" s="91">
        <v>0</v>
      </c>
      <c r="DD305" s="91">
        <v>228239</v>
      </c>
      <c r="DE305" s="91">
        <v>36289040</v>
      </c>
      <c r="DF305" s="91">
        <v>23327864</v>
      </c>
      <c r="DG305" s="91">
        <v>12961176</v>
      </c>
      <c r="DH305" s="91">
        <v>12961176</v>
      </c>
      <c r="DI305" s="91">
        <v>1693115</v>
      </c>
      <c r="DJ305" s="91">
        <v>6915</v>
      </c>
      <c r="DK305" s="91">
        <v>1729920959</v>
      </c>
      <c r="DL305" s="91">
        <v>0</v>
      </c>
      <c r="DM305" s="91">
        <v>0</v>
      </c>
      <c r="DN305" s="91">
        <v>0</v>
      </c>
      <c r="DO305" s="91">
        <v>0</v>
      </c>
      <c r="DP305" s="91">
        <v>24368</v>
      </c>
      <c r="DQ305" s="91">
        <v>47118</v>
      </c>
      <c r="DR305" s="91">
        <v>0</v>
      </c>
      <c r="DS305" s="91">
        <v>0</v>
      </c>
      <c r="DT305" s="91">
        <v>0</v>
      </c>
      <c r="DU305" s="92">
        <v>35989315</v>
      </c>
      <c r="DV305" s="92">
        <v>3764</v>
      </c>
      <c r="DW305" s="92">
        <v>9561.4500000000007</v>
      </c>
      <c r="DX305" s="92">
        <v>0</v>
      </c>
      <c r="DY305" s="92">
        <v>9561.4500000000007</v>
      </c>
      <c r="DZ305" s="92">
        <v>3819</v>
      </c>
      <c r="EA305" s="92">
        <v>36515178</v>
      </c>
      <c r="EB305" s="92">
        <v>0</v>
      </c>
      <c r="EC305" s="92">
        <v>0</v>
      </c>
      <c r="ED305" s="92">
        <v>0</v>
      </c>
      <c r="EE305" s="92">
        <v>0</v>
      </c>
      <c r="EF305" s="92">
        <v>0</v>
      </c>
      <c r="EG305" s="92">
        <v>0</v>
      </c>
      <c r="EH305" s="92">
        <v>0</v>
      </c>
      <c r="EI305" s="92">
        <v>0</v>
      </c>
      <c r="EJ305" s="92">
        <v>1052788</v>
      </c>
      <c r="EK305" s="92">
        <v>37792173</v>
      </c>
      <c r="EL305" s="92">
        <v>23280263</v>
      </c>
      <c r="EM305" s="92">
        <v>14511910</v>
      </c>
      <c r="EN305" s="92">
        <v>14492787</v>
      </c>
      <c r="EO305" s="92">
        <v>877229</v>
      </c>
      <c r="EP305" s="92">
        <v>7083</v>
      </c>
      <c r="EQ305" s="92">
        <v>1815504581</v>
      </c>
      <c r="ER305" s="92">
        <v>19123</v>
      </c>
      <c r="ES305" s="92">
        <v>0</v>
      </c>
      <c r="ET305" s="92">
        <v>0</v>
      </c>
      <c r="EU305" s="92">
        <v>443</v>
      </c>
      <c r="EV305" s="92">
        <v>30899</v>
      </c>
      <c r="EW305" s="92">
        <v>168003</v>
      </c>
      <c r="EX305" s="92">
        <v>0</v>
      </c>
      <c r="EY305" s="92">
        <v>0</v>
      </c>
      <c r="EZ305" s="92">
        <v>24862</v>
      </c>
      <c r="FA305" s="88">
        <v>36515178</v>
      </c>
      <c r="FB305" s="88">
        <v>3820</v>
      </c>
      <c r="FC305" s="88">
        <v>9558.9500000000007</v>
      </c>
      <c r="FD305" s="88">
        <v>175</v>
      </c>
      <c r="FE305" s="88">
        <v>9733.9500000000007</v>
      </c>
      <c r="FF305" s="88">
        <v>3885</v>
      </c>
      <c r="FG305" s="88">
        <v>37816396</v>
      </c>
      <c r="FH305" s="88">
        <v>0</v>
      </c>
      <c r="FI305" s="88">
        <v>0</v>
      </c>
      <c r="FJ305" s="88">
        <v>60629</v>
      </c>
      <c r="FK305" s="88">
        <v>0</v>
      </c>
      <c r="FL305" s="88">
        <v>0</v>
      </c>
      <c r="FM305" s="88">
        <v>0</v>
      </c>
      <c r="FN305" s="88">
        <v>0</v>
      </c>
      <c r="FO305" s="88">
        <v>0</v>
      </c>
      <c r="FP305" s="88">
        <v>1020026</v>
      </c>
      <c r="FQ305" s="88">
        <v>0</v>
      </c>
      <c r="FR305" s="88">
        <v>67318</v>
      </c>
      <c r="FS305" s="88">
        <v>0</v>
      </c>
      <c r="FT305" s="88">
        <v>0</v>
      </c>
      <c r="FU305" s="88">
        <v>272125</v>
      </c>
      <c r="FV305" s="88">
        <v>25446</v>
      </c>
      <c r="FW305" s="88">
        <v>39261940</v>
      </c>
      <c r="FX305" s="88">
        <v>25026048</v>
      </c>
      <c r="FY305" s="88">
        <v>14235892</v>
      </c>
      <c r="FZ305" s="88">
        <v>14235891</v>
      </c>
      <c r="GA305" s="88">
        <v>2121880</v>
      </c>
      <c r="GB305" s="88">
        <v>1932196374</v>
      </c>
      <c r="GC305" s="88">
        <v>1</v>
      </c>
      <c r="GD305" s="88">
        <v>0</v>
      </c>
      <c r="GE305" s="93">
        <v>37877025</v>
      </c>
      <c r="GF305" s="93">
        <v>3885</v>
      </c>
      <c r="GG305" s="93">
        <v>9749.56</v>
      </c>
      <c r="GH305" s="93">
        <v>229.74</v>
      </c>
      <c r="GI305" s="93">
        <v>9979.2999999999993</v>
      </c>
      <c r="GJ305" s="93">
        <v>3878</v>
      </c>
      <c r="GK305" s="93">
        <v>38699725</v>
      </c>
      <c r="GL305" s="93">
        <v>0</v>
      </c>
      <c r="GM305" s="93">
        <v>0</v>
      </c>
      <c r="GN305" s="93">
        <v>0</v>
      </c>
      <c r="GO305" s="93">
        <v>0</v>
      </c>
      <c r="GP305" s="93">
        <v>0</v>
      </c>
      <c r="GQ305" s="93">
        <v>0</v>
      </c>
      <c r="GR305" s="93">
        <v>0</v>
      </c>
      <c r="GS305" s="93">
        <v>69855</v>
      </c>
      <c r="GT305" s="93">
        <v>1022326</v>
      </c>
      <c r="GU305" s="93">
        <v>1640</v>
      </c>
      <c r="GV305" s="93">
        <v>0</v>
      </c>
      <c r="GW305" s="93">
        <v>0</v>
      </c>
      <c r="GX305" s="93">
        <v>0</v>
      </c>
      <c r="GY305" s="93">
        <v>368614</v>
      </c>
      <c r="GZ305" s="93">
        <v>0</v>
      </c>
      <c r="HA305" s="93">
        <v>40162159</v>
      </c>
      <c r="HB305" s="93">
        <v>26753732</v>
      </c>
      <c r="HC305" s="93">
        <v>13408427</v>
      </c>
      <c r="HD305" s="93">
        <v>13408427</v>
      </c>
      <c r="HE305" s="93">
        <v>2141175</v>
      </c>
      <c r="HF305" s="93">
        <v>2037350070</v>
      </c>
      <c r="HG305" s="93">
        <v>0</v>
      </c>
      <c r="HH305" s="93">
        <v>0</v>
      </c>
      <c r="HI305" s="65">
        <v>38699724</v>
      </c>
      <c r="HJ305" s="65">
        <v>3878</v>
      </c>
      <c r="HK305" s="65">
        <v>9979.2999999999993</v>
      </c>
      <c r="HL305" s="65">
        <v>0.73</v>
      </c>
      <c r="HM305" s="65">
        <v>9980.0300000000007</v>
      </c>
      <c r="HN305" s="65">
        <v>3896</v>
      </c>
      <c r="HO305" s="65">
        <v>38882197</v>
      </c>
      <c r="HP305" s="65">
        <v>0</v>
      </c>
      <c r="HQ305" s="65">
        <v>0</v>
      </c>
      <c r="HR305" s="65">
        <v>0</v>
      </c>
      <c r="HS305" s="65">
        <v>0</v>
      </c>
      <c r="HT305" s="65">
        <v>0</v>
      </c>
      <c r="HU305" s="65">
        <v>0</v>
      </c>
      <c r="HV305" s="65">
        <v>0</v>
      </c>
      <c r="HW305" s="65">
        <v>0</v>
      </c>
      <c r="HX305" s="65">
        <v>1019275</v>
      </c>
      <c r="HY305" s="65">
        <v>2485</v>
      </c>
      <c r="HZ305" s="65">
        <v>144748</v>
      </c>
      <c r="IA305" s="65">
        <v>0</v>
      </c>
      <c r="IB305" s="65">
        <v>0</v>
      </c>
      <c r="IC305" s="65">
        <v>435681</v>
      </c>
      <c r="ID305" s="65">
        <v>26026</v>
      </c>
      <c r="IE305" s="65">
        <v>40510412</v>
      </c>
      <c r="IF305" s="65">
        <v>27390831</v>
      </c>
      <c r="IG305" s="65">
        <v>13119581</v>
      </c>
      <c r="IH305" s="65">
        <v>13099621</v>
      </c>
      <c r="II305" s="65">
        <v>734394</v>
      </c>
      <c r="IJ305" s="65">
        <v>2190317494</v>
      </c>
      <c r="IK305" s="65">
        <v>19960</v>
      </c>
      <c r="IL305" s="65">
        <v>0</v>
      </c>
      <c r="IM305" s="90">
        <v>38882197</v>
      </c>
      <c r="IN305" s="90">
        <v>3896</v>
      </c>
      <c r="IO305" s="90">
        <v>9980.0300000000007</v>
      </c>
      <c r="IP305" s="90">
        <v>0.27</v>
      </c>
      <c r="IQ305" s="90">
        <v>9980.2999999999993</v>
      </c>
      <c r="IR305" s="90">
        <v>3886</v>
      </c>
      <c r="IS305" s="90">
        <v>38783446</v>
      </c>
      <c r="IT305" s="90">
        <v>98751</v>
      </c>
      <c r="IU305" s="90">
        <v>0</v>
      </c>
      <c r="IV305" s="90">
        <v>0</v>
      </c>
      <c r="IW305" s="90">
        <v>0</v>
      </c>
      <c r="IX305" s="90">
        <v>0</v>
      </c>
      <c r="IY305" s="90">
        <v>0</v>
      </c>
      <c r="IZ305" s="90">
        <v>0</v>
      </c>
      <c r="JA305" s="90">
        <v>99803</v>
      </c>
      <c r="JB305" s="90">
        <v>1021376</v>
      </c>
      <c r="JC305" s="90">
        <v>1095</v>
      </c>
      <c r="JD305" s="90">
        <v>0</v>
      </c>
      <c r="JE305" s="90">
        <v>0</v>
      </c>
      <c r="JF305" s="90">
        <v>0</v>
      </c>
      <c r="JG305" s="90">
        <v>642264</v>
      </c>
      <c r="JH305" s="90">
        <v>26152</v>
      </c>
      <c r="JI305" s="90">
        <v>40672887</v>
      </c>
      <c r="JJ305" s="90">
        <v>28066095</v>
      </c>
      <c r="JK305" s="90">
        <v>12606792</v>
      </c>
      <c r="JL305" s="90">
        <v>12626753</v>
      </c>
      <c r="JM305" s="90">
        <v>2652858</v>
      </c>
      <c r="JN305" s="90">
        <v>2456879557</v>
      </c>
      <c r="JO305" s="90">
        <v>0</v>
      </c>
      <c r="JP305" s="90">
        <v>19961</v>
      </c>
      <c r="JQ305" s="100">
        <v>38783446</v>
      </c>
      <c r="JR305" s="100">
        <v>3886</v>
      </c>
      <c r="JS305" s="100">
        <v>9980.2999999999993</v>
      </c>
      <c r="JT305" s="100">
        <v>1001.89</v>
      </c>
      <c r="JU305" s="100">
        <v>10982.19</v>
      </c>
      <c r="JV305" s="100">
        <v>3938</v>
      </c>
      <c r="JW305" s="100">
        <v>43247864</v>
      </c>
      <c r="JX305" s="100">
        <v>0</v>
      </c>
      <c r="JY305" s="100">
        <v>0</v>
      </c>
      <c r="JZ305" s="100">
        <v>59184</v>
      </c>
      <c r="KA305" s="100">
        <v>0</v>
      </c>
      <c r="KB305" s="100">
        <v>0</v>
      </c>
      <c r="KC305" s="100">
        <v>0</v>
      </c>
      <c r="KD305" s="100">
        <v>1500000</v>
      </c>
      <c r="KE305" s="100">
        <v>0</v>
      </c>
      <c r="KF305" s="100">
        <v>1020451</v>
      </c>
      <c r="KG305" s="100">
        <v>5820</v>
      </c>
      <c r="KH305" s="100">
        <v>82113</v>
      </c>
      <c r="KI305" s="100">
        <v>0</v>
      </c>
      <c r="KJ305" s="100">
        <v>0</v>
      </c>
      <c r="KK305" s="100">
        <v>761495</v>
      </c>
      <c r="KL305" s="100">
        <v>60260</v>
      </c>
      <c r="KM305" s="100">
        <v>46737187</v>
      </c>
      <c r="KN305" s="100">
        <v>30045673</v>
      </c>
      <c r="KO305" s="100">
        <v>16691514</v>
      </c>
      <c r="KP305" s="100">
        <v>16691514</v>
      </c>
      <c r="KQ305" s="100">
        <v>4967298</v>
      </c>
      <c r="KR305" s="100">
        <v>2825825777</v>
      </c>
      <c r="KS305" s="100">
        <v>0</v>
      </c>
      <c r="KT305" s="100">
        <v>0</v>
      </c>
    </row>
    <row r="306" spans="1:306" x14ac:dyDescent="0.25">
      <c r="A306" s="61">
        <v>4620</v>
      </c>
      <c r="B306" s="61" t="s">
        <v>319</v>
      </c>
      <c r="C306" s="61">
        <v>202773836</v>
      </c>
      <c r="D306" s="61">
        <v>21000</v>
      </c>
      <c r="E306" s="61">
        <v>9655.9</v>
      </c>
      <c r="F306" s="61">
        <v>75</v>
      </c>
      <c r="G306" s="61">
        <v>9730.9</v>
      </c>
      <c r="H306" s="61">
        <v>20856</v>
      </c>
      <c r="I306" s="61">
        <v>202947650</v>
      </c>
      <c r="J306" s="61">
        <v>0</v>
      </c>
      <c r="K306" s="61">
        <v>1472651</v>
      </c>
      <c r="L306" s="61">
        <v>0</v>
      </c>
      <c r="M306" s="61">
        <v>0</v>
      </c>
      <c r="N306" s="61">
        <v>0</v>
      </c>
      <c r="O306" s="61">
        <v>0</v>
      </c>
      <c r="P306" s="61">
        <v>8500000</v>
      </c>
      <c r="Q306" s="61">
        <v>1401250</v>
      </c>
      <c r="R306" s="61">
        <v>1633974</v>
      </c>
      <c r="S306" s="61">
        <v>216023251</v>
      </c>
      <c r="T306" s="61">
        <v>141574676</v>
      </c>
      <c r="U306" s="61">
        <v>74448575</v>
      </c>
      <c r="V306" s="61">
        <v>74448575</v>
      </c>
      <c r="W306" s="61">
        <v>3127316</v>
      </c>
      <c r="X306" s="61">
        <v>447930</v>
      </c>
      <c r="Y306" s="61">
        <v>8041489250</v>
      </c>
      <c r="Z306" s="61">
        <v>0</v>
      </c>
      <c r="AA306" s="61">
        <v>0</v>
      </c>
      <c r="AB306" s="61">
        <v>0</v>
      </c>
      <c r="AC306" s="61">
        <v>28346</v>
      </c>
      <c r="AD306" s="61">
        <v>39380</v>
      </c>
      <c r="AE306" s="94">
        <v>204420301</v>
      </c>
      <c r="AF306" s="94">
        <v>20856</v>
      </c>
      <c r="AG306" s="94">
        <v>9801.51</v>
      </c>
      <c r="AH306" s="94">
        <v>0</v>
      </c>
      <c r="AI306" s="94">
        <v>9801.51</v>
      </c>
      <c r="AJ306" s="94">
        <v>20641</v>
      </c>
      <c r="AK306" s="94">
        <v>202312968</v>
      </c>
      <c r="AL306" s="94">
        <v>0</v>
      </c>
      <c r="AM306" s="94">
        <v>1201191</v>
      </c>
      <c r="AN306" s="94">
        <v>0</v>
      </c>
      <c r="AO306" s="94">
        <v>0</v>
      </c>
      <c r="AP306" s="94">
        <v>0</v>
      </c>
      <c r="AQ306" s="94">
        <v>0</v>
      </c>
      <c r="AR306" s="94">
        <v>8500000</v>
      </c>
      <c r="AS306" s="94">
        <v>2107325</v>
      </c>
      <c r="AT306" s="94">
        <v>2016565</v>
      </c>
      <c r="AU306" s="94">
        <v>223902536</v>
      </c>
      <c r="AV306" s="94">
        <v>141272736</v>
      </c>
      <c r="AW306" s="94">
        <v>82629800</v>
      </c>
      <c r="AX306" s="94">
        <v>82629800</v>
      </c>
      <c r="AY306" s="94">
        <v>4128773</v>
      </c>
      <c r="AZ306" s="94">
        <v>1139604</v>
      </c>
      <c r="BA306" s="94">
        <v>8054829150</v>
      </c>
      <c r="BB306" s="94">
        <v>0</v>
      </c>
      <c r="BC306" s="94">
        <v>0</v>
      </c>
      <c r="BD306" s="94">
        <v>2107333</v>
      </c>
      <c r="BE306" s="94">
        <v>12801</v>
      </c>
      <c r="BF306" s="94">
        <v>63373</v>
      </c>
      <c r="BG306" s="94">
        <v>5580980</v>
      </c>
      <c r="BH306" s="94">
        <v>0</v>
      </c>
      <c r="BI306" s="94">
        <v>0</v>
      </c>
      <c r="BJ306" s="85">
        <v>203514159</v>
      </c>
      <c r="BK306" s="85">
        <v>20641</v>
      </c>
      <c r="BL306" s="85">
        <v>9859.7000000000007</v>
      </c>
      <c r="BM306" s="85">
        <v>0</v>
      </c>
      <c r="BN306" s="85">
        <v>9859.7000000000007</v>
      </c>
      <c r="BO306" s="85">
        <v>20327</v>
      </c>
      <c r="BP306" s="85">
        <v>200418122</v>
      </c>
      <c r="BQ306" s="85">
        <v>189680</v>
      </c>
      <c r="BR306" s="85">
        <v>2438924</v>
      </c>
      <c r="BS306" s="85">
        <v>0</v>
      </c>
      <c r="BT306" s="85">
        <v>0</v>
      </c>
      <c r="BU306" s="85">
        <v>0</v>
      </c>
      <c r="BV306" s="85">
        <v>0</v>
      </c>
      <c r="BW306" s="85">
        <v>8500000</v>
      </c>
      <c r="BX306" s="85">
        <v>3095946</v>
      </c>
      <c r="BY306" s="85">
        <v>4416963</v>
      </c>
      <c r="BZ306" s="85">
        <v>231003329</v>
      </c>
      <c r="CA306" s="85">
        <v>149027120</v>
      </c>
      <c r="CB306" s="85">
        <v>81976209</v>
      </c>
      <c r="CC306" s="85">
        <v>81808594</v>
      </c>
      <c r="CD306" s="85">
        <v>3549074</v>
      </c>
      <c r="CE306" s="85">
        <v>826320</v>
      </c>
      <c r="CF306" s="85">
        <v>8447494850</v>
      </c>
      <c r="CG306" s="85">
        <v>167615</v>
      </c>
      <c r="CH306" s="85">
        <v>0</v>
      </c>
      <c r="CI306" s="85">
        <v>3096037</v>
      </c>
      <c r="CJ306" s="85">
        <v>62696</v>
      </c>
      <c r="CK306" s="85">
        <v>0</v>
      </c>
      <c r="CL306" s="85">
        <v>8784962</v>
      </c>
      <c r="CM306" s="85">
        <v>0</v>
      </c>
      <c r="CN306" s="85">
        <v>0</v>
      </c>
      <c r="CO306" s="91">
        <v>203046725</v>
      </c>
      <c r="CP306" s="91">
        <v>20327</v>
      </c>
      <c r="CQ306" s="91">
        <v>9989.02</v>
      </c>
      <c r="CR306" s="91">
        <v>0</v>
      </c>
      <c r="CS306" s="91">
        <v>9989.02</v>
      </c>
      <c r="CT306" s="91">
        <v>20009</v>
      </c>
      <c r="CU306" s="91">
        <v>199870301</v>
      </c>
      <c r="CV306" s="91">
        <v>0</v>
      </c>
      <c r="CW306" s="91">
        <v>1331505</v>
      </c>
      <c r="CX306" s="91">
        <v>0</v>
      </c>
      <c r="CY306" s="91">
        <v>0</v>
      </c>
      <c r="CZ306" s="91">
        <v>0</v>
      </c>
      <c r="DA306" s="91">
        <v>0</v>
      </c>
      <c r="DB306" s="91">
        <v>8500000</v>
      </c>
      <c r="DC306" s="91">
        <v>3176508</v>
      </c>
      <c r="DD306" s="91">
        <v>3611642</v>
      </c>
      <c r="DE306" s="91">
        <v>233872099</v>
      </c>
      <c r="DF306" s="91">
        <v>148432666</v>
      </c>
      <c r="DG306" s="91">
        <v>85439433</v>
      </c>
      <c r="DH306" s="91">
        <v>85439433</v>
      </c>
      <c r="DI306" s="91">
        <v>2957830</v>
      </c>
      <c r="DJ306" s="91">
        <v>838467</v>
      </c>
      <c r="DK306" s="91">
        <v>8742637050</v>
      </c>
      <c r="DL306" s="91">
        <v>0</v>
      </c>
      <c r="DM306" s="91">
        <v>0</v>
      </c>
      <c r="DN306" s="91">
        <v>3176424</v>
      </c>
      <c r="DO306" s="91">
        <v>0</v>
      </c>
      <c r="DP306" s="91">
        <v>0</v>
      </c>
      <c r="DQ306" s="91">
        <v>14015084</v>
      </c>
      <c r="DR306" s="91">
        <v>0</v>
      </c>
      <c r="DS306" s="91">
        <v>0</v>
      </c>
      <c r="DT306" s="91">
        <v>190635</v>
      </c>
      <c r="DU306" s="92">
        <v>201201806</v>
      </c>
      <c r="DV306" s="92">
        <v>20009</v>
      </c>
      <c r="DW306" s="92">
        <v>10055.57</v>
      </c>
      <c r="DX306" s="92">
        <v>0</v>
      </c>
      <c r="DY306" s="92">
        <v>10055.57</v>
      </c>
      <c r="DZ306" s="92">
        <v>19590</v>
      </c>
      <c r="EA306" s="92">
        <v>201201806</v>
      </c>
      <c r="EB306" s="92">
        <v>0</v>
      </c>
      <c r="EC306" s="92">
        <v>1174860</v>
      </c>
      <c r="ED306" s="92">
        <v>0</v>
      </c>
      <c r="EE306" s="92">
        <v>0</v>
      </c>
      <c r="EF306" s="92">
        <v>0</v>
      </c>
      <c r="EG306" s="92">
        <v>0</v>
      </c>
      <c r="EH306" s="92">
        <v>8500000</v>
      </c>
      <c r="EI306" s="92">
        <v>4213284</v>
      </c>
      <c r="EJ306" s="92">
        <v>4853061</v>
      </c>
      <c r="EK306" s="92">
        <v>239173907</v>
      </c>
      <c r="EL306" s="92">
        <v>154726793</v>
      </c>
      <c r="EM306" s="92">
        <v>84447114</v>
      </c>
      <c r="EN306" s="92">
        <v>84447114</v>
      </c>
      <c r="EO306" s="92">
        <v>6837439</v>
      </c>
      <c r="EP306" s="92">
        <v>858758</v>
      </c>
      <c r="EQ306" s="92">
        <v>9129791450</v>
      </c>
      <c r="ER306" s="92">
        <v>0</v>
      </c>
      <c r="ES306" s="92">
        <v>0</v>
      </c>
      <c r="ET306" s="92">
        <v>4213190</v>
      </c>
      <c r="EU306" s="92">
        <v>507032</v>
      </c>
      <c r="EV306" s="92">
        <v>82234</v>
      </c>
      <c r="EW306" s="92">
        <v>18296091</v>
      </c>
      <c r="EX306" s="92">
        <v>0</v>
      </c>
      <c r="EY306" s="92">
        <v>0</v>
      </c>
      <c r="EZ306" s="92">
        <v>345540</v>
      </c>
      <c r="FA306" s="88">
        <v>198163475</v>
      </c>
      <c r="FB306" s="88">
        <v>19590</v>
      </c>
      <c r="FC306" s="88">
        <v>10115.540000000001</v>
      </c>
      <c r="FD306" s="88">
        <v>175</v>
      </c>
      <c r="FE306" s="88">
        <v>10290.540000000001</v>
      </c>
      <c r="FF306" s="88">
        <v>19206</v>
      </c>
      <c r="FG306" s="88">
        <v>197640111</v>
      </c>
      <c r="FH306" s="88">
        <v>523364</v>
      </c>
      <c r="FI306" s="88">
        <v>0</v>
      </c>
      <c r="FJ306" s="88">
        <v>1315440</v>
      </c>
      <c r="FK306" s="88">
        <v>0</v>
      </c>
      <c r="FL306" s="88">
        <v>0</v>
      </c>
      <c r="FM306" s="88">
        <v>0</v>
      </c>
      <c r="FN306" s="88">
        <v>8500000</v>
      </c>
      <c r="FO306" s="88">
        <v>3951567</v>
      </c>
      <c r="FP306" s="88">
        <v>6618277</v>
      </c>
      <c r="FQ306" s="88">
        <v>70864</v>
      </c>
      <c r="FR306" s="88">
        <v>237200</v>
      </c>
      <c r="FS306" s="88">
        <v>0</v>
      </c>
      <c r="FT306" s="88">
        <v>0</v>
      </c>
      <c r="FU306" s="88">
        <v>22332810</v>
      </c>
      <c r="FV306" s="88">
        <v>463703</v>
      </c>
      <c r="FW306" s="88">
        <v>241653336</v>
      </c>
      <c r="FX306" s="88">
        <v>158187790</v>
      </c>
      <c r="FY306" s="88">
        <v>83465546</v>
      </c>
      <c r="FZ306" s="88">
        <v>83465547</v>
      </c>
      <c r="GA306" s="88">
        <v>10000000</v>
      </c>
      <c r="GB306" s="88">
        <v>9845218400</v>
      </c>
      <c r="GC306" s="88">
        <v>0</v>
      </c>
      <c r="GD306" s="88">
        <v>1</v>
      </c>
      <c r="GE306" s="93">
        <v>198955551</v>
      </c>
      <c r="GF306" s="93">
        <v>19206</v>
      </c>
      <c r="GG306" s="93">
        <v>10359.030000000001</v>
      </c>
      <c r="GH306" s="93">
        <v>179</v>
      </c>
      <c r="GI306" s="93">
        <v>10538.03</v>
      </c>
      <c r="GJ306" s="93">
        <v>18549</v>
      </c>
      <c r="GK306" s="93">
        <v>195469918</v>
      </c>
      <c r="GL306" s="93">
        <v>3485633</v>
      </c>
      <c r="GM306" s="93">
        <v>0</v>
      </c>
      <c r="GN306" s="93">
        <v>1267564</v>
      </c>
      <c r="GO306" s="93">
        <v>0</v>
      </c>
      <c r="GP306" s="93">
        <v>0</v>
      </c>
      <c r="GQ306" s="93">
        <v>0</v>
      </c>
      <c r="GR306" s="93">
        <v>26500000</v>
      </c>
      <c r="GS306" s="93">
        <v>6923486</v>
      </c>
      <c r="GT306" s="93">
        <v>6589868</v>
      </c>
      <c r="GU306" s="93">
        <v>26656</v>
      </c>
      <c r="GV306" s="93">
        <v>422996</v>
      </c>
      <c r="GW306" s="93">
        <v>0</v>
      </c>
      <c r="GX306" s="93">
        <v>0</v>
      </c>
      <c r="GY306" s="93">
        <v>25705394</v>
      </c>
      <c r="GZ306" s="93">
        <v>678427</v>
      </c>
      <c r="HA306" s="93">
        <v>267069942</v>
      </c>
      <c r="HB306" s="93">
        <v>159926690</v>
      </c>
      <c r="HC306" s="93">
        <v>107143252</v>
      </c>
      <c r="HD306" s="93">
        <v>96356013</v>
      </c>
      <c r="HE306" s="93">
        <v>3900000</v>
      </c>
      <c r="HF306" s="93">
        <v>10560635900</v>
      </c>
      <c r="HG306" s="93">
        <v>10787239</v>
      </c>
      <c r="HH306" s="93">
        <v>0</v>
      </c>
      <c r="HI306" s="65">
        <v>196737482</v>
      </c>
      <c r="HJ306" s="65">
        <v>18549</v>
      </c>
      <c r="HK306" s="65">
        <v>10606.37</v>
      </c>
      <c r="HL306" s="65">
        <v>0</v>
      </c>
      <c r="HM306" s="65">
        <v>10606.37</v>
      </c>
      <c r="HN306" s="65">
        <v>18077</v>
      </c>
      <c r="HO306" s="65">
        <v>191731350</v>
      </c>
      <c r="HP306" s="65">
        <v>5006132</v>
      </c>
      <c r="HQ306" s="65">
        <v>0</v>
      </c>
      <c r="HR306" s="65">
        <v>1191473</v>
      </c>
      <c r="HS306" s="65">
        <v>0</v>
      </c>
      <c r="HT306" s="65">
        <v>0</v>
      </c>
      <c r="HU306" s="65">
        <v>0</v>
      </c>
      <c r="HV306" s="65">
        <v>26500000</v>
      </c>
      <c r="HW306" s="65">
        <v>5006207</v>
      </c>
      <c r="HX306" s="65">
        <v>6597753</v>
      </c>
      <c r="HY306" s="65">
        <v>41722</v>
      </c>
      <c r="HZ306" s="65">
        <v>954819</v>
      </c>
      <c r="IA306" s="65">
        <v>0</v>
      </c>
      <c r="IB306" s="65">
        <v>0</v>
      </c>
      <c r="IC306" s="65">
        <v>27868771</v>
      </c>
      <c r="ID306" s="65">
        <v>1113440</v>
      </c>
      <c r="IE306" s="65">
        <v>266011667</v>
      </c>
      <c r="IF306" s="65">
        <v>160007386</v>
      </c>
      <c r="IG306" s="65">
        <v>106004281</v>
      </c>
      <c r="IH306" s="65">
        <v>97513516</v>
      </c>
      <c r="II306" s="65">
        <v>6907986</v>
      </c>
      <c r="IJ306" s="65">
        <v>11262483600</v>
      </c>
      <c r="IK306" s="65">
        <v>8490765</v>
      </c>
      <c r="IL306" s="65">
        <v>0</v>
      </c>
      <c r="IM306" s="90">
        <v>192922823</v>
      </c>
      <c r="IN306" s="90">
        <v>18077</v>
      </c>
      <c r="IO306" s="90">
        <v>10672.28</v>
      </c>
      <c r="IP306" s="90">
        <v>0</v>
      </c>
      <c r="IQ306" s="90">
        <v>10672.28</v>
      </c>
      <c r="IR306" s="90">
        <v>17659</v>
      </c>
      <c r="IS306" s="90">
        <v>188461793</v>
      </c>
      <c r="IT306" s="90">
        <v>4461030</v>
      </c>
      <c r="IU306" s="90">
        <v>0</v>
      </c>
      <c r="IV306" s="90">
        <v>1052755</v>
      </c>
      <c r="IW306" s="90">
        <v>0</v>
      </c>
      <c r="IX306" s="90">
        <v>0</v>
      </c>
      <c r="IY306" s="90">
        <v>0</v>
      </c>
      <c r="IZ306" s="90">
        <v>26500000</v>
      </c>
      <c r="JA306" s="90">
        <v>4461013</v>
      </c>
      <c r="JB306" s="90">
        <v>6608079</v>
      </c>
      <c r="JC306" s="90">
        <v>19791</v>
      </c>
      <c r="JD306" s="90">
        <v>399540</v>
      </c>
      <c r="JE306" s="90">
        <v>0</v>
      </c>
      <c r="JF306" s="90">
        <v>0</v>
      </c>
      <c r="JG306" s="90">
        <v>28921959</v>
      </c>
      <c r="JH306" s="90">
        <v>1565989</v>
      </c>
      <c r="JI306" s="90">
        <v>262451949</v>
      </c>
      <c r="JJ306" s="90">
        <v>167617972</v>
      </c>
      <c r="JK306" s="90">
        <v>94833977</v>
      </c>
      <c r="JL306" s="90">
        <v>91799380</v>
      </c>
      <c r="JM306" s="90">
        <v>5911863</v>
      </c>
      <c r="JN306" s="90">
        <v>12510272200</v>
      </c>
      <c r="JO306" s="90">
        <v>3034597</v>
      </c>
      <c r="JP306" s="90">
        <v>0</v>
      </c>
      <c r="JQ306" s="100">
        <v>189514548</v>
      </c>
      <c r="JR306" s="100">
        <v>17659</v>
      </c>
      <c r="JS306" s="100">
        <v>10731.9</v>
      </c>
      <c r="JT306" s="100">
        <v>325</v>
      </c>
      <c r="JU306" s="100">
        <v>11056.9</v>
      </c>
      <c r="JV306" s="100">
        <v>17530</v>
      </c>
      <c r="JW306" s="100">
        <v>193827457</v>
      </c>
      <c r="JX306" s="100">
        <v>0</v>
      </c>
      <c r="JY306" s="100">
        <v>0</v>
      </c>
      <c r="JZ306" s="100">
        <v>1362691</v>
      </c>
      <c r="KA306" s="100">
        <v>0</v>
      </c>
      <c r="KB306" s="100">
        <v>0</v>
      </c>
      <c r="KC306" s="100">
        <v>0</v>
      </c>
      <c r="KD306" s="100">
        <v>26500000</v>
      </c>
      <c r="KE306" s="100">
        <v>1426340</v>
      </c>
      <c r="KF306" s="100">
        <v>6595150</v>
      </c>
      <c r="KG306" s="100">
        <v>0</v>
      </c>
      <c r="KH306" s="100">
        <v>270183</v>
      </c>
      <c r="KI306" s="100">
        <v>0</v>
      </c>
      <c r="KJ306" s="100">
        <v>0</v>
      </c>
      <c r="KK306" s="100">
        <v>37101013</v>
      </c>
      <c r="KL306" s="100">
        <v>2139182</v>
      </c>
      <c r="KM306" s="100">
        <v>269222016</v>
      </c>
      <c r="KN306" s="100">
        <v>163379610</v>
      </c>
      <c r="KO306" s="100">
        <v>105842406</v>
      </c>
      <c r="KP306" s="100">
        <v>105842332</v>
      </c>
      <c r="KQ306" s="100">
        <v>5390347</v>
      </c>
      <c r="KR306" s="100">
        <v>13529418700</v>
      </c>
      <c r="KS306" s="100">
        <v>74</v>
      </c>
      <c r="KT306" s="100">
        <v>0</v>
      </c>
    </row>
    <row r="307" spans="1:306" x14ac:dyDescent="0.25">
      <c r="A307" s="61">
        <v>4627</v>
      </c>
      <c r="B307" s="61" t="s">
        <v>320</v>
      </c>
      <c r="C307" s="61">
        <v>5394818</v>
      </c>
      <c r="D307" s="61">
        <v>588</v>
      </c>
      <c r="E307" s="61">
        <v>9174.86</v>
      </c>
      <c r="F307" s="61">
        <v>75</v>
      </c>
      <c r="G307" s="61">
        <v>9249.86</v>
      </c>
      <c r="H307" s="61">
        <v>572</v>
      </c>
      <c r="I307" s="61">
        <v>5290920</v>
      </c>
      <c r="J307" s="61">
        <v>0</v>
      </c>
      <c r="K307" s="61">
        <v>0</v>
      </c>
      <c r="L307" s="61">
        <v>0</v>
      </c>
      <c r="M307" s="61">
        <v>0</v>
      </c>
      <c r="N307" s="61">
        <v>0</v>
      </c>
      <c r="O307" s="61">
        <v>0</v>
      </c>
      <c r="P307" s="61">
        <v>0</v>
      </c>
      <c r="Q307" s="61">
        <v>147998</v>
      </c>
      <c r="R307" s="61">
        <v>276183</v>
      </c>
      <c r="S307" s="61">
        <v>5907881</v>
      </c>
      <c r="T307" s="61">
        <v>1587012</v>
      </c>
      <c r="U307" s="61">
        <v>4320869</v>
      </c>
      <c r="V307" s="61">
        <v>4320869</v>
      </c>
      <c r="W307" s="61">
        <v>250</v>
      </c>
      <c r="X307" s="61">
        <v>1492</v>
      </c>
      <c r="Y307" s="61">
        <v>653069614</v>
      </c>
      <c r="Z307" s="61">
        <v>0</v>
      </c>
      <c r="AA307" s="61">
        <v>0</v>
      </c>
      <c r="AB307" s="61">
        <v>103898</v>
      </c>
      <c r="AC307" s="61">
        <v>0</v>
      </c>
      <c r="AD307" s="61">
        <v>88882</v>
      </c>
      <c r="AE307" s="94">
        <v>5290920</v>
      </c>
      <c r="AF307" s="94">
        <v>572</v>
      </c>
      <c r="AG307" s="94">
        <v>9249.86</v>
      </c>
      <c r="AH307" s="94">
        <v>0</v>
      </c>
      <c r="AI307" s="94">
        <v>9249.86</v>
      </c>
      <c r="AJ307" s="94">
        <v>560</v>
      </c>
      <c r="AK307" s="94">
        <v>5179922</v>
      </c>
      <c r="AL307" s="94">
        <v>0</v>
      </c>
      <c r="AM307" s="94">
        <v>51747</v>
      </c>
      <c r="AN307" s="94">
        <v>0</v>
      </c>
      <c r="AO307" s="94">
        <v>0</v>
      </c>
      <c r="AP307" s="94">
        <v>0</v>
      </c>
      <c r="AQ307" s="94">
        <v>0</v>
      </c>
      <c r="AR307" s="94">
        <v>460000</v>
      </c>
      <c r="AS307" s="94">
        <v>110998</v>
      </c>
      <c r="AT307" s="94">
        <v>0</v>
      </c>
      <c r="AU307" s="94">
        <v>5924133</v>
      </c>
      <c r="AV307" s="94">
        <v>1530992</v>
      </c>
      <c r="AW307" s="94">
        <v>4393141</v>
      </c>
      <c r="AX307" s="94">
        <v>4393141</v>
      </c>
      <c r="AY307" s="94">
        <v>0</v>
      </c>
      <c r="AZ307" s="94">
        <v>1768</v>
      </c>
      <c r="BA307" s="94">
        <v>668794657</v>
      </c>
      <c r="BB307" s="94">
        <v>0</v>
      </c>
      <c r="BC307" s="94">
        <v>0</v>
      </c>
      <c r="BD307" s="94">
        <v>110998</v>
      </c>
      <c r="BE307" s="94">
        <v>0</v>
      </c>
      <c r="BF307" s="94">
        <v>10468</v>
      </c>
      <c r="BG307" s="94">
        <v>0</v>
      </c>
      <c r="BH307" s="94">
        <v>0</v>
      </c>
      <c r="BI307" s="94">
        <v>0</v>
      </c>
      <c r="BJ307" s="85">
        <v>5231669</v>
      </c>
      <c r="BK307" s="85">
        <v>560</v>
      </c>
      <c r="BL307" s="85">
        <v>9342.27</v>
      </c>
      <c r="BM307" s="85">
        <v>0</v>
      </c>
      <c r="BN307" s="85">
        <v>9342.27</v>
      </c>
      <c r="BO307" s="85">
        <v>557</v>
      </c>
      <c r="BP307" s="85">
        <v>5203644</v>
      </c>
      <c r="BQ307" s="85">
        <v>0</v>
      </c>
      <c r="BR307" s="85">
        <v>0</v>
      </c>
      <c r="BS307" s="85">
        <v>0</v>
      </c>
      <c r="BT307" s="85">
        <v>0</v>
      </c>
      <c r="BU307" s="85">
        <v>0</v>
      </c>
      <c r="BV307" s="85">
        <v>0</v>
      </c>
      <c r="BW307" s="85">
        <v>460000</v>
      </c>
      <c r="BX307" s="85">
        <v>28027</v>
      </c>
      <c r="BY307" s="85">
        <v>255000</v>
      </c>
      <c r="BZ307" s="85">
        <v>5974696</v>
      </c>
      <c r="CA307" s="85">
        <v>1472094</v>
      </c>
      <c r="CB307" s="85">
        <v>4502602</v>
      </c>
      <c r="CC307" s="85">
        <v>4502602</v>
      </c>
      <c r="CD307" s="85">
        <v>10000</v>
      </c>
      <c r="CE307" s="85">
        <v>830</v>
      </c>
      <c r="CF307" s="85">
        <v>684208881</v>
      </c>
      <c r="CG307" s="85">
        <v>0</v>
      </c>
      <c r="CH307" s="85">
        <v>0</v>
      </c>
      <c r="CI307" s="85">
        <v>28025</v>
      </c>
      <c r="CJ307" s="85">
        <v>0</v>
      </c>
      <c r="CK307" s="85">
        <v>0</v>
      </c>
      <c r="CL307" s="85">
        <v>0</v>
      </c>
      <c r="CM307" s="85">
        <v>0</v>
      </c>
      <c r="CN307" s="85">
        <v>0</v>
      </c>
      <c r="CO307" s="91">
        <v>5203644</v>
      </c>
      <c r="CP307" s="91">
        <v>557</v>
      </c>
      <c r="CQ307" s="91">
        <v>9342.27</v>
      </c>
      <c r="CR307" s="91">
        <v>0</v>
      </c>
      <c r="CS307" s="91">
        <v>9342.27</v>
      </c>
      <c r="CT307" s="91">
        <v>552</v>
      </c>
      <c r="CU307" s="91">
        <v>5156933</v>
      </c>
      <c r="CV307" s="91">
        <v>0</v>
      </c>
      <c r="CW307" s="91">
        <v>28359</v>
      </c>
      <c r="CX307" s="91">
        <v>0</v>
      </c>
      <c r="CY307" s="91">
        <v>0</v>
      </c>
      <c r="CZ307" s="91">
        <v>0</v>
      </c>
      <c r="DA307" s="91">
        <v>0</v>
      </c>
      <c r="DB307" s="91">
        <v>460000</v>
      </c>
      <c r="DC307" s="91">
        <v>46711</v>
      </c>
      <c r="DD307" s="91">
        <v>625000</v>
      </c>
      <c r="DE307" s="91">
        <v>6380915</v>
      </c>
      <c r="DF307" s="91">
        <v>1718185</v>
      </c>
      <c r="DG307" s="91">
        <v>4662730</v>
      </c>
      <c r="DH307" s="91">
        <v>4662730</v>
      </c>
      <c r="DI307" s="91">
        <v>50000</v>
      </c>
      <c r="DJ307" s="91">
        <v>842</v>
      </c>
      <c r="DK307" s="91">
        <v>731275846</v>
      </c>
      <c r="DL307" s="91">
        <v>0</v>
      </c>
      <c r="DM307" s="91">
        <v>0</v>
      </c>
      <c r="DN307" s="91">
        <v>46711</v>
      </c>
      <c r="DO307" s="91">
        <v>0</v>
      </c>
      <c r="DP307" s="91">
        <v>17201</v>
      </c>
      <c r="DQ307" s="91">
        <v>0</v>
      </c>
      <c r="DR307" s="91">
        <v>0</v>
      </c>
      <c r="DS307" s="91">
        <v>0</v>
      </c>
      <c r="DT307" s="91">
        <v>0</v>
      </c>
      <c r="DU307" s="92">
        <v>5185292</v>
      </c>
      <c r="DV307" s="92">
        <v>552</v>
      </c>
      <c r="DW307" s="92">
        <v>9393.64</v>
      </c>
      <c r="DX307" s="92">
        <v>6.36</v>
      </c>
      <c r="DY307" s="92">
        <v>9400</v>
      </c>
      <c r="DZ307" s="92">
        <v>558</v>
      </c>
      <c r="EA307" s="92">
        <v>5245200</v>
      </c>
      <c r="EB307" s="92">
        <v>0</v>
      </c>
      <c r="EC307" s="92">
        <v>33627</v>
      </c>
      <c r="ED307" s="92">
        <v>0</v>
      </c>
      <c r="EE307" s="92">
        <v>0</v>
      </c>
      <c r="EF307" s="92">
        <v>0</v>
      </c>
      <c r="EG307" s="92">
        <v>0</v>
      </c>
      <c r="EH307" s="92">
        <v>675000</v>
      </c>
      <c r="EI307" s="92">
        <v>0</v>
      </c>
      <c r="EJ307" s="92">
        <v>0</v>
      </c>
      <c r="EK307" s="92">
        <v>5968139</v>
      </c>
      <c r="EL307" s="92">
        <v>1512053</v>
      </c>
      <c r="EM307" s="92">
        <v>4456086</v>
      </c>
      <c r="EN307" s="92">
        <v>4446686</v>
      </c>
      <c r="EO307" s="92">
        <v>925000</v>
      </c>
      <c r="EP307" s="92">
        <v>863</v>
      </c>
      <c r="EQ307" s="92">
        <v>780668914</v>
      </c>
      <c r="ER307" s="92">
        <v>9400</v>
      </c>
      <c r="ES307" s="92">
        <v>0</v>
      </c>
      <c r="ET307" s="92">
        <v>0</v>
      </c>
      <c r="EU307" s="92">
        <v>0</v>
      </c>
      <c r="EV307" s="92">
        <v>14312</v>
      </c>
      <c r="EW307" s="92">
        <v>0</v>
      </c>
      <c r="EX307" s="92">
        <v>0</v>
      </c>
      <c r="EY307" s="92">
        <v>0</v>
      </c>
      <c r="EZ307" s="92">
        <v>0</v>
      </c>
      <c r="FA307" s="88">
        <v>5278827</v>
      </c>
      <c r="FB307" s="88">
        <v>558</v>
      </c>
      <c r="FC307" s="88">
        <v>9460.26</v>
      </c>
      <c r="FD307" s="88">
        <v>239.74</v>
      </c>
      <c r="FE307" s="88">
        <v>9700</v>
      </c>
      <c r="FF307" s="88">
        <v>565</v>
      </c>
      <c r="FG307" s="88">
        <v>5480500</v>
      </c>
      <c r="FH307" s="88">
        <v>0</v>
      </c>
      <c r="FI307" s="88">
        <v>0</v>
      </c>
      <c r="FJ307" s="88">
        <v>0</v>
      </c>
      <c r="FK307" s="88">
        <v>0</v>
      </c>
      <c r="FL307" s="88">
        <v>0</v>
      </c>
      <c r="FM307" s="88">
        <v>0</v>
      </c>
      <c r="FN307" s="88">
        <v>675000</v>
      </c>
      <c r="FO307" s="88">
        <v>0</v>
      </c>
      <c r="FP307" s="88">
        <v>0</v>
      </c>
      <c r="FQ307" s="88">
        <v>886</v>
      </c>
      <c r="FR307" s="88">
        <v>14880</v>
      </c>
      <c r="FS307" s="88">
        <v>0</v>
      </c>
      <c r="FT307" s="88">
        <v>0</v>
      </c>
      <c r="FU307" s="88">
        <v>0</v>
      </c>
      <c r="FV307" s="88">
        <v>0</v>
      </c>
      <c r="FW307" s="88">
        <v>6171266</v>
      </c>
      <c r="FX307" s="88">
        <v>1568457</v>
      </c>
      <c r="FY307" s="88">
        <v>4602809</v>
      </c>
      <c r="FZ307" s="88">
        <v>4593109</v>
      </c>
      <c r="GA307" s="88">
        <v>950000</v>
      </c>
      <c r="GB307" s="88">
        <v>805428059</v>
      </c>
      <c r="GC307" s="88">
        <v>9700</v>
      </c>
      <c r="GD307" s="88">
        <v>0</v>
      </c>
      <c r="GE307" s="93">
        <v>5480500</v>
      </c>
      <c r="GF307" s="93">
        <v>565</v>
      </c>
      <c r="GG307" s="93">
        <v>9700</v>
      </c>
      <c r="GH307" s="93">
        <v>300</v>
      </c>
      <c r="GI307" s="93">
        <v>10000</v>
      </c>
      <c r="GJ307" s="93">
        <v>571</v>
      </c>
      <c r="GK307" s="93">
        <v>5710000</v>
      </c>
      <c r="GL307" s="93">
        <v>0</v>
      </c>
      <c r="GM307" s="93">
        <v>0</v>
      </c>
      <c r="GN307" s="93">
        <v>0</v>
      </c>
      <c r="GO307" s="93">
        <v>0</v>
      </c>
      <c r="GP307" s="93">
        <v>0</v>
      </c>
      <c r="GQ307" s="93">
        <v>0</v>
      </c>
      <c r="GR307" s="93">
        <v>675000</v>
      </c>
      <c r="GS307" s="93">
        <v>0</v>
      </c>
      <c r="GT307" s="93">
        <v>0</v>
      </c>
      <c r="GU307" s="93">
        <v>0</v>
      </c>
      <c r="GV307" s="93">
        <v>10360</v>
      </c>
      <c r="GW307" s="93">
        <v>0</v>
      </c>
      <c r="GX307" s="93">
        <v>0</v>
      </c>
      <c r="GY307" s="93">
        <v>16600</v>
      </c>
      <c r="GZ307" s="93">
        <v>0</v>
      </c>
      <c r="HA307" s="93">
        <v>6411960</v>
      </c>
      <c r="HB307" s="93">
        <v>2212137</v>
      </c>
      <c r="HC307" s="93">
        <v>4199823</v>
      </c>
      <c r="HD307" s="93">
        <v>4199823</v>
      </c>
      <c r="HE307" s="93">
        <v>1848945</v>
      </c>
      <c r="HF307" s="93">
        <v>879180947</v>
      </c>
      <c r="HG307" s="93">
        <v>0</v>
      </c>
      <c r="HH307" s="93">
        <v>0</v>
      </c>
      <c r="HI307" s="65">
        <v>5710000</v>
      </c>
      <c r="HJ307" s="65">
        <v>571</v>
      </c>
      <c r="HK307" s="65">
        <v>10000</v>
      </c>
      <c r="HL307" s="65">
        <v>0</v>
      </c>
      <c r="HM307" s="65">
        <v>10000</v>
      </c>
      <c r="HN307" s="65">
        <v>584</v>
      </c>
      <c r="HO307" s="65">
        <v>5840000</v>
      </c>
      <c r="HP307" s="65">
        <v>0</v>
      </c>
      <c r="HQ307" s="65">
        <v>0</v>
      </c>
      <c r="HR307" s="65">
        <v>36255</v>
      </c>
      <c r="HS307" s="65">
        <v>0</v>
      </c>
      <c r="HT307" s="65">
        <v>0</v>
      </c>
      <c r="HU307" s="65">
        <v>0</v>
      </c>
      <c r="HV307" s="65">
        <v>900000</v>
      </c>
      <c r="HW307" s="65">
        <v>0</v>
      </c>
      <c r="HX307" s="65">
        <v>0</v>
      </c>
      <c r="HY307" s="65">
        <v>0</v>
      </c>
      <c r="HZ307" s="65">
        <v>21820</v>
      </c>
      <c r="IA307" s="65">
        <v>0</v>
      </c>
      <c r="IB307" s="65">
        <v>0</v>
      </c>
      <c r="IC307" s="65">
        <v>8336</v>
      </c>
      <c r="ID307" s="65">
        <v>0</v>
      </c>
      <c r="IE307" s="65">
        <v>6806411</v>
      </c>
      <c r="IF307" s="65">
        <v>1922762</v>
      </c>
      <c r="IG307" s="65">
        <v>4883649</v>
      </c>
      <c r="IH307" s="65">
        <v>4883649</v>
      </c>
      <c r="II307" s="65">
        <v>1509300</v>
      </c>
      <c r="IJ307" s="65">
        <v>960794393</v>
      </c>
      <c r="IK307" s="65">
        <v>0</v>
      </c>
      <c r="IL307" s="65">
        <v>0</v>
      </c>
      <c r="IM307" s="90">
        <v>5876255</v>
      </c>
      <c r="IN307" s="90">
        <v>584</v>
      </c>
      <c r="IO307" s="90">
        <v>10062.08</v>
      </c>
      <c r="IP307" s="90">
        <v>0</v>
      </c>
      <c r="IQ307" s="90">
        <v>10062.08</v>
      </c>
      <c r="IR307" s="90">
        <v>585</v>
      </c>
      <c r="IS307" s="90">
        <v>5886317</v>
      </c>
      <c r="IT307" s="90">
        <v>0</v>
      </c>
      <c r="IU307" s="90">
        <v>0</v>
      </c>
      <c r="IV307" s="90">
        <v>35293</v>
      </c>
      <c r="IW307" s="90">
        <v>0</v>
      </c>
      <c r="IX307" s="90">
        <v>0</v>
      </c>
      <c r="IY307" s="90">
        <v>0</v>
      </c>
      <c r="IZ307" s="90">
        <v>900000</v>
      </c>
      <c r="JA307" s="90">
        <v>0</v>
      </c>
      <c r="JB307" s="90">
        <v>0</v>
      </c>
      <c r="JC307" s="90">
        <v>0</v>
      </c>
      <c r="JD307" s="90">
        <v>18635</v>
      </c>
      <c r="JE307" s="90">
        <v>0</v>
      </c>
      <c r="JF307" s="90">
        <v>0</v>
      </c>
      <c r="JG307" s="90">
        <v>0</v>
      </c>
      <c r="JH307" s="90">
        <v>0</v>
      </c>
      <c r="JI307" s="90">
        <v>6840245</v>
      </c>
      <c r="JJ307" s="90">
        <v>2024844</v>
      </c>
      <c r="JK307" s="90">
        <v>4815401</v>
      </c>
      <c r="JL307" s="90">
        <v>4815401</v>
      </c>
      <c r="JM307" s="90">
        <v>1350000</v>
      </c>
      <c r="JN307" s="90">
        <v>1141005158</v>
      </c>
      <c r="JO307" s="90">
        <v>0</v>
      </c>
      <c r="JP307" s="90">
        <v>0</v>
      </c>
      <c r="JQ307" s="100">
        <v>5921610</v>
      </c>
      <c r="JR307" s="100">
        <v>585</v>
      </c>
      <c r="JS307" s="100">
        <v>10122.41</v>
      </c>
      <c r="JT307" s="100">
        <v>877.59</v>
      </c>
      <c r="JU307" s="100">
        <v>11000</v>
      </c>
      <c r="JV307" s="100">
        <v>582</v>
      </c>
      <c r="JW307" s="100">
        <v>6402000</v>
      </c>
      <c r="JX307" s="100">
        <v>0</v>
      </c>
      <c r="JY307" s="100">
        <v>0</v>
      </c>
      <c r="JZ307" s="100">
        <v>123979</v>
      </c>
      <c r="KA307" s="100">
        <v>0</v>
      </c>
      <c r="KB307" s="100">
        <v>0</v>
      </c>
      <c r="KC307" s="100">
        <v>0</v>
      </c>
      <c r="KD307" s="100">
        <v>900000</v>
      </c>
      <c r="KE307" s="100">
        <v>33000</v>
      </c>
      <c r="KF307" s="100">
        <v>0</v>
      </c>
      <c r="KG307" s="100">
        <v>2037</v>
      </c>
      <c r="KH307" s="100">
        <v>0</v>
      </c>
      <c r="KI307" s="100">
        <v>0</v>
      </c>
      <c r="KJ307" s="100">
        <v>0</v>
      </c>
      <c r="KK307" s="100">
        <v>0</v>
      </c>
      <c r="KL307" s="100">
        <v>0</v>
      </c>
      <c r="KM307" s="100">
        <v>7461016</v>
      </c>
      <c r="KN307" s="100">
        <v>1996314</v>
      </c>
      <c r="KO307" s="100">
        <v>5464702</v>
      </c>
      <c r="KP307" s="100">
        <v>5464702</v>
      </c>
      <c r="KQ307" s="100">
        <v>1531298</v>
      </c>
      <c r="KR307" s="100">
        <v>1295555627</v>
      </c>
      <c r="KS307" s="100">
        <v>0</v>
      </c>
      <c r="KT307" s="100">
        <v>0</v>
      </c>
    </row>
    <row r="308" spans="1:306" x14ac:dyDescent="0.25">
      <c r="A308" s="61">
        <v>4634</v>
      </c>
      <c r="B308" s="61" t="s">
        <v>321</v>
      </c>
      <c r="C308" s="61">
        <v>5239330</v>
      </c>
      <c r="D308" s="61">
        <v>520</v>
      </c>
      <c r="E308" s="61">
        <v>10075.629999999999</v>
      </c>
      <c r="F308" s="61">
        <v>75</v>
      </c>
      <c r="G308" s="61">
        <v>10150.629999999999</v>
      </c>
      <c r="H308" s="61">
        <v>528</v>
      </c>
      <c r="I308" s="61">
        <v>5359533</v>
      </c>
      <c r="J308" s="61">
        <v>107</v>
      </c>
      <c r="K308" s="61">
        <v>0</v>
      </c>
      <c r="L308" s="61">
        <v>0</v>
      </c>
      <c r="M308" s="61">
        <v>0</v>
      </c>
      <c r="N308" s="61">
        <v>0</v>
      </c>
      <c r="O308" s="61">
        <v>0</v>
      </c>
      <c r="P308" s="61">
        <v>0</v>
      </c>
      <c r="Q308" s="61">
        <v>0</v>
      </c>
      <c r="R308" s="61">
        <v>0</v>
      </c>
      <c r="S308" s="61">
        <v>5359640</v>
      </c>
      <c r="T308" s="61">
        <v>3181408</v>
      </c>
      <c r="U308" s="61">
        <v>2178232</v>
      </c>
      <c r="V308" s="61">
        <v>2178761</v>
      </c>
      <c r="W308" s="61">
        <v>0</v>
      </c>
      <c r="X308" s="61">
        <v>529</v>
      </c>
      <c r="Y308" s="61">
        <v>208806100</v>
      </c>
      <c r="Z308" s="61">
        <v>0</v>
      </c>
      <c r="AA308" s="61">
        <v>529</v>
      </c>
      <c r="AB308" s="61">
        <v>0</v>
      </c>
      <c r="AC308" s="61">
        <v>0</v>
      </c>
      <c r="AD308" s="61">
        <v>0</v>
      </c>
      <c r="AE308" s="94">
        <v>5359640</v>
      </c>
      <c r="AF308" s="94">
        <v>528</v>
      </c>
      <c r="AG308" s="94">
        <v>10150.83</v>
      </c>
      <c r="AH308" s="94">
        <v>0</v>
      </c>
      <c r="AI308" s="94">
        <v>10150.83</v>
      </c>
      <c r="AJ308" s="94">
        <v>528</v>
      </c>
      <c r="AK308" s="94">
        <v>5359638</v>
      </c>
      <c r="AL308" s="94">
        <v>0</v>
      </c>
      <c r="AM308" s="94">
        <v>0</v>
      </c>
      <c r="AN308" s="94">
        <v>0</v>
      </c>
      <c r="AO308" s="94">
        <v>0</v>
      </c>
      <c r="AP308" s="94">
        <v>0</v>
      </c>
      <c r="AQ308" s="94">
        <v>0</v>
      </c>
      <c r="AR308" s="94">
        <v>0</v>
      </c>
      <c r="AS308" s="94">
        <v>0</v>
      </c>
      <c r="AT308" s="94">
        <v>0</v>
      </c>
      <c r="AU308" s="94">
        <v>5369791</v>
      </c>
      <c r="AV308" s="94">
        <v>3336222</v>
      </c>
      <c r="AW308" s="94">
        <v>2033569</v>
      </c>
      <c r="AX308" s="94">
        <v>2033569</v>
      </c>
      <c r="AY308" s="94">
        <v>728000</v>
      </c>
      <c r="AZ308" s="94">
        <v>567</v>
      </c>
      <c r="BA308" s="94">
        <v>203970657</v>
      </c>
      <c r="BB308" s="94">
        <v>0</v>
      </c>
      <c r="BC308" s="94">
        <v>0</v>
      </c>
      <c r="BD308" s="94">
        <v>2</v>
      </c>
      <c r="BE308" s="94">
        <v>0</v>
      </c>
      <c r="BF308" s="94">
        <v>0</v>
      </c>
      <c r="BG308" s="94">
        <v>10151</v>
      </c>
      <c r="BH308" s="94">
        <v>0</v>
      </c>
      <c r="BI308" s="94">
        <v>0</v>
      </c>
      <c r="BJ308" s="85">
        <v>5359638</v>
      </c>
      <c r="BK308" s="85">
        <v>528</v>
      </c>
      <c r="BL308" s="85">
        <v>10150.83</v>
      </c>
      <c r="BM308" s="85">
        <v>0</v>
      </c>
      <c r="BN308" s="85">
        <v>10150.83</v>
      </c>
      <c r="BO308" s="85">
        <v>522</v>
      </c>
      <c r="BP308" s="85">
        <v>5298733</v>
      </c>
      <c r="BQ308" s="85">
        <v>0</v>
      </c>
      <c r="BR308" s="85">
        <v>18433</v>
      </c>
      <c r="BS308" s="85">
        <v>0</v>
      </c>
      <c r="BT308" s="85">
        <v>0</v>
      </c>
      <c r="BU308" s="85">
        <v>0</v>
      </c>
      <c r="BV308" s="85">
        <v>0</v>
      </c>
      <c r="BW308" s="85">
        <v>0</v>
      </c>
      <c r="BX308" s="85">
        <v>60905</v>
      </c>
      <c r="BY308" s="85">
        <v>0</v>
      </c>
      <c r="BZ308" s="85">
        <v>5465253</v>
      </c>
      <c r="CA308" s="85">
        <v>3675171</v>
      </c>
      <c r="CB308" s="85">
        <v>1790082</v>
      </c>
      <c r="CC308" s="85">
        <v>1790082</v>
      </c>
      <c r="CD308" s="85">
        <v>1030158</v>
      </c>
      <c r="CE308" s="85">
        <v>839</v>
      </c>
      <c r="CF308" s="85">
        <v>212497402</v>
      </c>
      <c r="CG308" s="85">
        <v>0</v>
      </c>
      <c r="CH308" s="85">
        <v>0</v>
      </c>
      <c r="CI308" s="85">
        <v>60905</v>
      </c>
      <c r="CJ308" s="85">
        <v>0</v>
      </c>
      <c r="CK308" s="85">
        <v>0</v>
      </c>
      <c r="CL308" s="85">
        <v>26277</v>
      </c>
      <c r="CM308" s="85">
        <v>0</v>
      </c>
      <c r="CN308" s="85">
        <v>0</v>
      </c>
      <c r="CO308" s="91">
        <v>5317166</v>
      </c>
      <c r="CP308" s="91">
        <v>522</v>
      </c>
      <c r="CQ308" s="91">
        <v>10186.14</v>
      </c>
      <c r="CR308" s="91">
        <v>0</v>
      </c>
      <c r="CS308" s="91">
        <v>10186.14</v>
      </c>
      <c r="CT308" s="91">
        <v>519</v>
      </c>
      <c r="CU308" s="91">
        <v>5286607</v>
      </c>
      <c r="CV308" s="91">
        <v>0</v>
      </c>
      <c r="CW308" s="91">
        <v>0</v>
      </c>
      <c r="CX308" s="91">
        <v>0</v>
      </c>
      <c r="CY308" s="91">
        <v>0</v>
      </c>
      <c r="CZ308" s="91">
        <v>0</v>
      </c>
      <c r="DA308" s="91">
        <v>0</v>
      </c>
      <c r="DB308" s="91">
        <v>0</v>
      </c>
      <c r="DC308" s="91">
        <v>30558</v>
      </c>
      <c r="DD308" s="91">
        <v>0</v>
      </c>
      <c r="DE308" s="91">
        <v>5383547</v>
      </c>
      <c r="DF308" s="91">
        <v>3632352</v>
      </c>
      <c r="DG308" s="91">
        <v>1751195</v>
      </c>
      <c r="DH308" s="91">
        <v>1751195</v>
      </c>
      <c r="DI308" s="91">
        <v>1051213</v>
      </c>
      <c r="DJ308" s="91">
        <v>851</v>
      </c>
      <c r="DK308" s="91">
        <v>209532202</v>
      </c>
      <c r="DL308" s="91">
        <v>0</v>
      </c>
      <c r="DM308" s="91">
        <v>0</v>
      </c>
      <c r="DN308" s="91">
        <v>30559</v>
      </c>
      <c r="DO308" s="91">
        <v>0</v>
      </c>
      <c r="DP308" s="91">
        <v>0</v>
      </c>
      <c r="DQ308" s="91">
        <v>35823</v>
      </c>
      <c r="DR308" s="91">
        <v>0</v>
      </c>
      <c r="DS308" s="91">
        <v>0</v>
      </c>
      <c r="DT308" s="91">
        <v>0</v>
      </c>
      <c r="DU308" s="92">
        <v>5286607</v>
      </c>
      <c r="DV308" s="92">
        <v>519</v>
      </c>
      <c r="DW308" s="92">
        <v>10186.14</v>
      </c>
      <c r="DX308" s="92">
        <v>0</v>
      </c>
      <c r="DY308" s="92">
        <v>10186.14</v>
      </c>
      <c r="DZ308" s="92">
        <v>515</v>
      </c>
      <c r="EA308" s="92">
        <v>5286607</v>
      </c>
      <c r="EB308" s="92">
        <v>0</v>
      </c>
      <c r="EC308" s="92">
        <v>0</v>
      </c>
      <c r="ED308" s="92">
        <v>0</v>
      </c>
      <c r="EE308" s="92">
        <v>0</v>
      </c>
      <c r="EF308" s="92">
        <v>0</v>
      </c>
      <c r="EG308" s="92">
        <v>0</v>
      </c>
      <c r="EH308" s="92">
        <v>0</v>
      </c>
      <c r="EI308" s="92">
        <v>40745</v>
      </c>
      <c r="EJ308" s="92">
        <v>0</v>
      </c>
      <c r="EK308" s="92">
        <v>5489816</v>
      </c>
      <c r="EL308" s="92">
        <v>4025415</v>
      </c>
      <c r="EM308" s="92">
        <v>1464401</v>
      </c>
      <c r="EN308" s="92">
        <v>1474587</v>
      </c>
      <c r="EO308" s="92">
        <v>1250000</v>
      </c>
      <c r="EP308" s="92">
        <v>872</v>
      </c>
      <c r="EQ308" s="92">
        <v>217883573</v>
      </c>
      <c r="ER308" s="92">
        <v>0</v>
      </c>
      <c r="ES308" s="92">
        <v>10186</v>
      </c>
      <c r="ET308" s="92">
        <v>40745</v>
      </c>
      <c r="EU308" s="92">
        <v>0</v>
      </c>
      <c r="EV308" s="92">
        <v>0</v>
      </c>
      <c r="EW308" s="92">
        <v>87878</v>
      </c>
      <c r="EX308" s="92">
        <v>0</v>
      </c>
      <c r="EY308" s="92">
        <v>0</v>
      </c>
      <c r="EZ308" s="92">
        <v>74586</v>
      </c>
      <c r="FA308" s="88">
        <v>5245862</v>
      </c>
      <c r="FB308" s="88">
        <v>515</v>
      </c>
      <c r="FC308" s="88">
        <v>10186.14</v>
      </c>
      <c r="FD308" s="88">
        <v>175</v>
      </c>
      <c r="FE308" s="88">
        <v>10361.14</v>
      </c>
      <c r="FF308" s="88">
        <v>516</v>
      </c>
      <c r="FG308" s="88">
        <v>5346348</v>
      </c>
      <c r="FH308" s="88">
        <v>0</v>
      </c>
      <c r="FI308" s="88">
        <v>0</v>
      </c>
      <c r="FJ308" s="88">
        <v>0</v>
      </c>
      <c r="FK308" s="88">
        <v>0</v>
      </c>
      <c r="FL308" s="88">
        <v>0</v>
      </c>
      <c r="FM308" s="88">
        <v>0</v>
      </c>
      <c r="FN308" s="88">
        <v>0</v>
      </c>
      <c r="FO308" s="88">
        <v>0</v>
      </c>
      <c r="FP308" s="88">
        <v>0</v>
      </c>
      <c r="FQ308" s="88">
        <v>0</v>
      </c>
      <c r="FR308" s="88">
        <v>4345</v>
      </c>
      <c r="FS308" s="88">
        <v>0</v>
      </c>
      <c r="FT308" s="88">
        <v>0</v>
      </c>
      <c r="FU308" s="88">
        <v>123920</v>
      </c>
      <c r="FV308" s="88">
        <v>50892</v>
      </c>
      <c r="FW308" s="88">
        <v>5525505</v>
      </c>
      <c r="FX308" s="88">
        <v>4043008</v>
      </c>
      <c r="FY308" s="88">
        <v>1482497</v>
      </c>
      <c r="FZ308" s="88">
        <v>1472136</v>
      </c>
      <c r="GA308" s="88">
        <v>1355263</v>
      </c>
      <c r="GB308" s="88">
        <v>226492129</v>
      </c>
      <c r="GC308" s="88">
        <v>10361</v>
      </c>
      <c r="GD308" s="88">
        <v>0</v>
      </c>
      <c r="GE308" s="93">
        <v>5346348</v>
      </c>
      <c r="GF308" s="93">
        <v>516</v>
      </c>
      <c r="GG308" s="93">
        <v>10361.14</v>
      </c>
      <c r="GH308" s="93">
        <v>179</v>
      </c>
      <c r="GI308" s="93">
        <v>10540.14</v>
      </c>
      <c r="GJ308" s="93">
        <v>506</v>
      </c>
      <c r="GK308" s="93">
        <v>5333311</v>
      </c>
      <c r="GL308" s="93">
        <v>13037</v>
      </c>
      <c r="GM308" s="93">
        <v>0</v>
      </c>
      <c r="GN308" s="93">
        <v>0</v>
      </c>
      <c r="GO308" s="93">
        <v>0</v>
      </c>
      <c r="GP308" s="93">
        <v>0</v>
      </c>
      <c r="GQ308" s="93">
        <v>0</v>
      </c>
      <c r="GR308" s="93">
        <v>0</v>
      </c>
      <c r="GS308" s="93">
        <v>105401</v>
      </c>
      <c r="GT308" s="93">
        <v>0</v>
      </c>
      <c r="GU308" s="93">
        <v>0</v>
      </c>
      <c r="GV308" s="93">
        <v>0</v>
      </c>
      <c r="GW308" s="93">
        <v>0</v>
      </c>
      <c r="GX308" s="93">
        <v>0</v>
      </c>
      <c r="GY308" s="93">
        <v>150418</v>
      </c>
      <c r="GZ308" s="93">
        <v>47877</v>
      </c>
      <c r="HA308" s="93">
        <v>5650044</v>
      </c>
      <c r="HB308" s="93">
        <v>4271963</v>
      </c>
      <c r="HC308" s="93">
        <v>1378081</v>
      </c>
      <c r="HD308" s="93">
        <v>1378081</v>
      </c>
      <c r="HE308" s="93">
        <v>1773688</v>
      </c>
      <c r="HF308" s="93">
        <v>254169953</v>
      </c>
      <c r="HG308" s="93">
        <v>0</v>
      </c>
      <c r="HH308" s="93">
        <v>0</v>
      </c>
      <c r="HI308" s="65">
        <v>5333311</v>
      </c>
      <c r="HJ308" s="65">
        <v>506</v>
      </c>
      <c r="HK308" s="65">
        <v>10540.14</v>
      </c>
      <c r="HL308" s="65">
        <v>0</v>
      </c>
      <c r="HM308" s="65">
        <v>10540.14</v>
      </c>
      <c r="HN308" s="65">
        <v>498</v>
      </c>
      <c r="HO308" s="65">
        <v>5248990</v>
      </c>
      <c r="HP308" s="65">
        <v>84321</v>
      </c>
      <c r="HQ308" s="65">
        <v>0</v>
      </c>
      <c r="HR308" s="65">
        <v>36012</v>
      </c>
      <c r="HS308" s="65">
        <v>0</v>
      </c>
      <c r="HT308" s="65">
        <v>0</v>
      </c>
      <c r="HU308" s="65">
        <v>0</v>
      </c>
      <c r="HV308" s="65">
        <v>0</v>
      </c>
      <c r="HW308" s="65">
        <v>84321</v>
      </c>
      <c r="HX308" s="65">
        <v>0</v>
      </c>
      <c r="HY308" s="65">
        <v>0</v>
      </c>
      <c r="HZ308" s="65">
        <v>0</v>
      </c>
      <c r="IA308" s="65">
        <v>0</v>
      </c>
      <c r="IB308" s="65">
        <v>0</v>
      </c>
      <c r="IC308" s="65">
        <v>181058</v>
      </c>
      <c r="ID308" s="65">
        <v>36838</v>
      </c>
      <c r="IE308" s="65">
        <v>5671540</v>
      </c>
      <c r="IF308" s="65">
        <v>4447007</v>
      </c>
      <c r="IG308" s="65">
        <v>1224533</v>
      </c>
      <c r="IH308" s="65">
        <v>1235073</v>
      </c>
      <c r="II308" s="65">
        <v>1996163</v>
      </c>
      <c r="IJ308" s="65">
        <v>265936022</v>
      </c>
      <c r="IK308" s="65">
        <v>0</v>
      </c>
      <c r="IL308" s="65">
        <v>10540</v>
      </c>
      <c r="IM308" s="90">
        <v>5285002</v>
      </c>
      <c r="IN308" s="90">
        <v>498</v>
      </c>
      <c r="IO308" s="90">
        <v>10612.45</v>
      </c>
      <c r="IP308" s="90">
        <v>0</v>
      </c>
      <c r="IQ308" s="90">
        <v>10612.45</v>
      </c>
      <c r="IR308" s="90">
        <v>487</v>
      </c>
      <c r="IS308" s="90">
        <v>5168263</v>
      </c>
      <c r="IT308" s="90">
        <v>116739</v>
      </c>
      <c r="IU308" s="90">
        <v>0</v>
      </c>
      <c r="IV308" s="90">
        <v>0</v>
      </c>
      <c r="IW308" s="90">
        <v>0</v>
      </c>
      <c r="IX308" s="90">
        <v>0</v>
      </c>
      <c r="IY308" s="90">
        <v>0</v>
      </c>
      <c r="IZ308" s="90">
        <v>0</v>
      </c>
      <c r="JA308" s="90">
        <v>116737</v>
      </c>
      <c r="JB308" s="90">
        <v>0</v>
      </c>
      <c r="JC308" s="90">
        <v>0</v>
      </c>
      <c r="JD308" s="90">
        <v>14282</v>
      </c>
      <c r="JE308" s="90">
        <v>0</v>
      </c>
      <c r="JF308" s="90">
        <v>0</v>
      </c>
      <c r="JG308" s="90">
        <v>210944</v>
      </c>
      <c r="JH308" s="90">
        <v>34551</v>
      </c>
      <c r="JI308" s="90">
        <v>5661516</v>
      </c>
      <c r="JJ308" s="90">
        <v>4978228</v>
      </c>
      <c r="JK308" s="90">
        <v>683288</v>
      </c>
      <c r="JL308" s="90">
        <v>683288</v>
      </c>
      <c r="JM308" s="90">
        <v>3045688</v>
      </c>
      <c r="JN308" s="90">
        <v>317922091</v>
      </c>
      <c r="JO308" s="90">
        <v>0</v>
      </c>
      <c r="JP308" s="90">
        <v>0</v>
      </c>
      <c r="JQ308" s="100">
        <v>5168263</v>
      </c>
      <c r="JR308" s="100">
        <v>487</v>
      </c>
      <c r="JS308" s="100">
        <v>10612.45</v>
      </c>
      <c r="JT308" s="100">
        <v>387.55</v>
      </c>
      <c r="JU308" s="100">
        <v>11000</v>
      </c>
      <c r="JV308" s="100">
        <v>468</v>
      </c>
      <c r="JW308" s="100">
        <v>5148000</v>
      </c>
      <c r="JX308" s="100">
        <v>20263</v>
      </c>
      <c r="JY308" s="100">
        <v>0</v>
      </c>
      <c r="JZ308" s="100">
        <v>1389</v>
      </c>
      <c r="KA308" s="100">
        <v>0</v>
      </c>
      <c r="KB308" s="100">
        <v>0</v>
      </c>
      <c r="KC308" s="100">
        <v>0</v>
      </c>
      <c r="KD308" s="100">
        <v>0</v>
      </c>
      <c r="KE308" s="100">
        <v>209000</v>
      </c>
      <c r="KF308" s="100">
        <v>0</v>
      </c>
      <c r="KG308" s="100">
        <v>0</v>
      </c>
      <c r="KH308" s="100">
        <v>0</v>
      </c>
      <c r="KI308" s="100">
        <v>0</v>
      </c>
      <c r="KJ308" s="100">
        <v>0</v>
      </c>
      <c r="KK308" s="100">
        <v>331066</v>
      </c>
      <c r="KL308" s="100">
        <v>70153</v>
      </c>
      <c r="KM308" s="100">
        <v>5779871</v>
      </c>
      <c r="KN308" s="100">
        <v>4760308</v>
      </c>
      <c r="KO308" s="100">
        <v>1019563</v>
      </c>
      <c r="KP308" s="100">
        <v>1019563</v>
      </c>
      <c r="KQ308" s="100">
        <v>2180437</v>
      </c>
      <c r="KR308" s="100">
        <v>382562919</v>
      </c>
      <c r="KS308" s="100">
        <v>0</v>
      </c>
      <c r="KT308" s="100">
        <v>0</v>
      </c>
    </row>
    <row r="309" spans="1:306" x14ac:dyDescent="0.25">
      <c r="A309" s="61">
        <v>4641</v>
      </c>
      <c r="B309" s="61" t="s">
        <v>322</v>
      </c>
      <c r="C309" s="61">
        <v>8714375</v>
      </c>
      <c r="D309" s="61">
        <v>955</v>
      </c>
      <c r="E309" s="61">
        <v>9125</v>
      </c>
      <c r="F309" s="61">
        <v>75</v>
      </c>
      <c r="G309" s="61">
        <v>9200</v>
      </c>
      <c r="H309" s="61">
        <v>934</v>
      </c>
      <c r="I309" s="61">
        <v>8592800</v>
      </c>
      <c r="J309" s="61">
        <v>0</v>
      </c>
      <c r="K309" s="61">
        <v>0</v>
      </c>
      <c r="L309" s="61">
        <v>0</v>
      </c>
      <c r="M309" s="61">
        <v>0</v>
      </c>
      <c r="N309" s="61">
        <v>0</v>
      </c>
      <c r="O309" s="61">
        <v>0</v>
      </c>
      <c r="P309" s="61">
        <v>0</v>
      </c>
      <c r="Q309" s="61">
        <v>193200</v>
      </c>
      <c r="R309" s="61">
        <v>0</v>
      </c>
      <c r="S309" s="61">
        <v>8908140</v>
      </c>
      <c r="T309" s="61">
        <v>4156191</v>
      </c>
      <c r="U309" s="61">
        <v>4751949</v>
      </c>
      <c r="V309" s="61">
        <v>4757620</v>
      </c>
      <c r="W309" s="61">
        <v>700253</v>
      </c>
      <c r="X309" s="61">
        <v>5671</v>
      </c>
      <c r="Y309" s="61">
        <v>533665482</v>
      </c>
      <c r="Z309" s="61">
        <v>0</v>
      </c>
      <c r="AA309" s="61">
        <v>5671</v>
      </c>
      <c r="AB309" s="61">
        <v>121575</v>
      </c>
      <c r="AC309" s="61">
        <v>565</v>
      </c>
      <c r="AD309" s="61">
        <v>0</v>
      </c>
      <c r="AE309" s="94">
        <v>8592800</v>
      </c>
      <c r="AF309" s="94">
        <v>934</v>
      </c>
      <c r="AG309" s="94">
        <v>9200</v>
      </c>
      <c r="AH309" s="94">
        <v>0</v>
      </c>
      <c r="AI309" s="94">
        <v>9200</v>
      </c>
      <c r="AJ309" s="94">
        <v>913</v>
      </c>
      <c r="AK309" s="94">
        <v>8399600</v>
      </c>
      <c r="AL309" s="94">
        <v>0</v>
      </c>
      <c r="AM309" s="94">
        <v>0</v>
      </c>
      <c r="AN309" s="94">
        <v>0</v>
      </c>
      <c r="AO309" s="94">
        <v>0</v>
      </c>
      <c r="AP309" s="94">
        <v>0</v>
      </c>
      <c r="AQ309" s="94">
        <v>0</v>
      </c>
      <c r="AR309" s="94">
        <v>0</v>
      </c>
      <c r="AS309" s="94">
        <v>193200</v>
      </c>
      <c r="AT309" s="94">
        <v>0</v>
      </c>
      <c r="AU309" s="94">
        <v>8791197</v>
      </c>
      <c r="AV309" s="94">
        <v>4309519</v>
      </c>
      <c r="AW309" s="94">
        <v>4481678</v>
      </c>
      <c r="AX309" s="94">
        <v>4481678</v>
      </c>
      <c r="AY309" s="94">
        <v>768804</v>
      </c>
      <c r="AZ309" s="94">
        <v>7196</v>
      </c>
      <c r="BA309" s="94">
        <v>539160489</v>
      </c>
      <c r="BB309" s="94">
        <v>0</v>
      </c>
      <c r="BC309" s="94">
        <v>0</v>
      </c>
      <c r="BD309" s="94">
        <v>193200</v>
      </c>
      <c r="BE309" s="94">
        <v>0</v>
      </c>
      <c r="BF309" s="94">
        <v>5197</v>
      </c>
      <c r="BG309" s="94">
        <v>0</v>
      </c>
      <c r="BH309" s="94">
        <v>0</v>
      </c>
      <c r="BI309" s="94">
        <v>0</v>
      </c>
      <c r="BJ309" s="85">
        <v>8399600</v>
      </c>
      <c r="BK309" s="85">
        <v>913</v>
      </c>
      <c r="BL309" s="85">
        <v>9200</v>
      </c>
      <c r="BM309" s="85">
        <v>0</v>
      </c>
      <c r="BN309" s="85">
        <v>9200</v>
      </c>
      <c r="BO309" s="85">
        <v>914</v>
      </c>
      <c r="BP309" s="85">
        <v>8408800</v>
      </c>
      <c r="BQ309" s="85">
        <v>0</v>
      </c>
      <c r="BR309" s="85">
        <v>0</v>
      </c>
      <c r="BS309" s="85">
        <v>0</v>
      </c>
      <c r="BT309" s="85">
        <v>0</v>
      </c>
      <c r="BU309" s="85">
        <v>0</v>
      </c>
      <c r="BV309" s="85">
        <v>0</v>
      </c>
      <c r="BW309" s="85">
        <v>0</v>
      </c>
      <c r="BX309" s="85">
        <v>0</v>
      </c>
      <c r="BY309" s="85">
        <v>0</v>
      </c>
      <c r="BZ309" s="85">
        <v>8409874</v>
      </c>
      <c r="CA309" s="85">
        <v>4450229</v>
      </c>
      <c r="CB309" s="85">
        <v>3959645</v>
      </c>
      <c r="CC309" s="85">
        <v>3959645</v>
      </c>
      <c r="CD309" s="85">
        <v>782772</v>
      </c>
      <c r="CE309" s="85">
        <v>5828</v>
      </c>
      <c r="CF309" s="85">
        <v>551231427</v>
      </c>
      <c r="CG309" s="85">
        <v>0</v>
      </c>
      <c r="CH309" s="85">
        <v>0</v>
      </c>
      <c r="CI309" s="85">
        <v>0</v>
      </c>
      <c r="CJ309" s="85">
        <v>1074</v>
      </c>
      <c r="CK309" s="85">
        <v>0</v>
      </c>
      <c r="CL309" s="85">
        <v>0</v>
      </c>
      <c r="CM309" s="85">
        <v>0</v>
      </c>
      <c r="CN309" s="85">
        <v>0</v>
      </c>
      <c r="CO309" s="91">
        <v>8408800</v>
      </c>
      <c r="CP309" s="91">
        <v>914</v>
      </c>
      <c r="CQ309" s="91">
        <v>9200</v>
      </c>
      <c r="CR309" s="91">
        <v>0</v>
      </c>
      <c r="CS309" s="91">
        <v>9200</v>
      </c>
      <c r="CT309" s="91">
        <v>889</v>
      </c>
      <c r="CU309" s="91">
        <v>8178800</v>
      </c>
      <c r="CV309" s="91">
        <v>0</v>
      </c>
      <c r="CW309" s="91">
        <v>0</v>
      </c>
      <c r="CX309" s="91">
        <v>0</v>
      </c>
      <c r="CY309" s="91">
        <v>0</v>
      </c>
      <c r="CZ309" s="91">
        <v>0</v>
      </c>
      <c r="DA309" s="91">
        <v>0</v>
      </c>
      <c r="DB309" s="91">
        <v>0</v>
      </c>
      <c r="DC309" s="91">
        <v>230000</v>
      </c>
      <c r="DD309" s="91">
        <v>0</v>
      </c>
      <c r="DE309" s="91">
        <v>8674475</v>
      </c>
      <c r="DF309" s="91">
        <v>4517021</v>
      </c>
      <c r="DG309" s="91">
        <v>4157454</v>
      </c>
      <c r="DH309" s="91">
        <v>4157454</v>
      </c>
      <c r="DI309" s="91">
        <v>781273</v>
      </c>
      <c r="DJ309" s="91">
        <v>5914</v>
      </c>
      <c r="DK309" s="91">
        <v>570513133</v>
      </c>
      <c r="DL309" s="91">
        <v>0</v>
      </c>
      <c r="DM309" s="91">
        <v>0</v>
      </c>
      <c r="DN309" s="91">
        <v>230000</v>
      </c>
      <c r="DO309" s="91">
        <v>0</v>
      </c>
      <c r="DP309" s="91">
        <v>35675</v>
      </c>
      <c r="DQ309" s="91">
        <v>0</v>
      </c>
      <c r="DR309" s="91">
        <v>0</v>
      </c>
      <c r="DS309" s="91">
        <v>0</v>
      </c>
      <c r="DT309" s="91">
        <v>0</v>
      </c>
      <c r="DU309" s="92">
        <v>8178800</v>
      </c>
      <c r="DV309" s="92">
        <v>889</v>
      </c>
      <c r="DW309" s="92">
        <v>9200</v>
      </c>
      <c r="DX309" s="92">
        <v>200</v>
      </c>
      <c r="DY309" s="92">
        <v>9400</v>
      </c>
      <c r="DZ309" s="92">
        <v>852</v>
      </c>
      <c r="EA309" s="92">
        <v>8178800</v>
      </c>
      <c r="EB309" s="92">
        <v>0</v>
      </c>
      <c r="EC309" s="92">
        <v>0</v>
      </c>
      <c r="ED309" s="92">
        <v>0</v>
      </c>
      <c r="EE309" s="92">
        <v>0</v>
      </c>
      <c r="EF309" s="92">
        <v>0</v>
      </c>
      <c r="EG309" s="92">
        <v>0</v>
      </c>
      <c r="EH309" s="92">
        <v>0</v>
      </c>
      <c r="EI309" s="92">
        <v>347800</v>
      </c>
      <c r="EJ309" s="92">
        <v>0</v>
      </c>
      <c r="EK309" s="92">
        <v>8542754</v>
      </c>
      <c r="EL309" s="92">
        <v>3965302</v>
      </c>
      <c r="EM309" s="92">
        <v>4577452</v>
      </c>
      <c r="EN309" s="92">
        <v>4577452</v>
      </c>
      <c r="EO309" s="92">
        <v>798873</v>
      </c>
      <c r="EP309" s="92">
        <v>6057</v>
      </c>
      <c r="EQ309" s="92">
        <v>594037913</v>
      </c>
      <c r="ER309" s="92">
        <v>0</v>
      </c>
      <c r="ES309" s="92">
        <v>0</v>
      </c>
      <c r="ET309" s="92">
        <v>170000</v>
      </c>
      <c r="EU309" s="92">
        <v>0</v>
      </c>
      <c r="EV309" s="92">
        <v>0</v>
      </c>
      <c r="EW309" s="92">
        <v>16154</v>
      </c>
      <c r="EX309" s="92">
        <v>0</v>
      </c>
      <c r="EY309" s="92">
        <v>0</v>
      </c>
      <c r="EZ309" s="92">
        <v>0</v>
      </c>
      <c r="FA309" s="88">
        <v>8008800</v>
      </c>
      <c r="FB309" s="88">
        <v>852</v>
      </c>
      <c r="FC309" s="88">
        <v>9400</v>
      </c>
      <c r="FD309" s="88">
        <v>300</v>
      </c>
      <c r="FE309" s="88">
        <v>9700</v>
      </c>
      <c r="FF309" s="88">
        <v>815</v>
      </c>
      <c r="FG309" s="88">
        <v>7905500</v>
      </c>
      <c r="FH309" s="88">
        <v>103300</v>
      </c>
      <c r="FI309" s="88">
        <v>0</v>
      </c>
      <c r="FJ309" s="88">
        <v>0</v>
      </c>
      <c r="FK309" s="88">
        <v>0</v>
      </c>
      <c r="FL309" s="88">
        <v>0</v>
      </c>
      <c r="FM309" s="88">
        <v>0</v>
      </c>
      <c r="FN309" s="88">
        <v>0</v>
      </c>
      <c r="FO309" s="88">
        <v>358900</v>
      </c>
      <c r="FP309" s="88">
        <v>0</v>
      </c>
      <c r="FQ309" s="88">
        <v>0</v>
      </c>
      <c r="FR309" s="88">
        <v>0</v>
      </c>
      <c r="FS309" s="88">
        <v>0</v>
      </c>
      <c r="FT309" s="88">
        <v>0</v>
      </c>
      <c r="FU309" s="88">
        <v>8692</v>
      </c>
      <c r="FV309" s="88">
        <v>0</v>
      </c>
      <c r="FW309" s="88">
        <v>8376392</v>
      </c>
      <c r="FX309" s="88">
        <v>3492530</v>
      </c>
      <c r="FY309" s="88">
        <v>4883862</v>
      </c>
      <c r="FZ309" s="88">
        <v>4883862</v>
      </c>
      <c r="GA309" s="88">
        <v>820823</v>
      </c>
      <c r="GB309" s="88">
        <v>615076490</v>
      </c>
      <c r="GC309" s="88">
        <v>0</v>
      </c>
      <c r="GD309" s="88">
        <v>0</v>
      </c>
      <c r="GE309" s="93">
        <v>7905500</v>
      </c>
      <c r="GF309" s="93">
        <v>815</v>
      </c>
      <c r="GG309" s="93">
        <v>9700</v>
      </c>
      <c r="GH309" s="93">
        <v>300</v>
      </c>
      <c r="GI309" s="93">
        <v>10000</v>
      </c>
      <c r="GJ309" s="93">
        <v>793</v>
      </c>
      <c r="GK309" s="93">
        <v>7930000</v>
      </c>
      <c r="GL309" s="93">
        <v>0</v>
      </c>
      <c r="GM309" s="93">
        <v>0</v>
      </c>
      <c r="GN309" s="93">
        <v>0</v>
      </c>
      <c r="GO309" s="93">
        <v>0</v>
      </c>
      <c r="GP309" s="93">
        <v>0</v>
      </c>
      <c r="GQ309" s="93">
        <v>0</v>
      </c>
      <c r="GR309" s="93">
        <v>0</v>
      </c>
      <c r="GS309" s="93">
        <v>220000</v>
      </c>
      <c r="GT309" s="93">
        <v>0</v>
      </c>
      <c r="GU309" s="93">
        <v>1073</v>
      </c>
      <c r="GV309" s="93">
        <v>2806</v>
      </c>
      <c r="GW309" s="93">
        <v>0</v>
      </c>
      <c r="GX309" s="93">
        <v>0</v>
      </c>
      <c r="GY309" s="93">
        <v>26838</v>
      </c>
      <c r="GZ309" s="93">
        <v>0</v>
      </c>
      <c r="HA309" s="93">
        <v>8180717</v>
      </c>
      <c r="HB309" s="93">
        <v>3901744</v>
      </c>
      <c r="HC309" s="93">
        <v>4278973</v>
      </c>
      <c r="HD309" s="93">
        <v>4278973</v>
      </c>
      <c r="HE309" s="93">
        <v>1774112</v>
      </c>
      <c r="HF309" s="93">
        <v>655237864</v>
      </c>
      <c r="HG309" s="93">
        <v>0</v>
      </c>
      <c r="HH309" s="93">
        <v>0</v>
      </c>
      <c r="HI309" s="65">
        <v>7930000</v>
      </c>
      <c r="HJ309" s="65">
        <v>793</v>
      </c>
      <c r="HK309" s="65">
        <v>10000</v>
      </c>
      <c r="HL309" s="65">
        <v>0</v>
      </c>
      <c r="HM309" s="65">
        <v>10000</v>
      </c>
      <c r="HN309" s="65">
        <v>779</v>
      </c>
      <c r="HO309" s="65">
        <v>7790000</v>
      </c>
      <c r="HP309" s="65">
        <v>140000</v>
      </c>
      <c r="HQ309" s="65">
        <v>0</v>
      </c>
      <c r="HR309" s="65">
        <v>0</v>
      </c>
      <c r="HS309" s="65">
        <v>0</v>
      </c>
      <c r="HT309" s="65">
        <v>0</v>
      </c>
      <c r="HU309" s="65">
        <v>0</v>
      </c>
      <c r="HV309" s="65">
        <v>0</v>
      </c>
      <c r="HW309" s="65">
        <v>140000</v>
      </c>
      <c r="HX309" s="65">
        <v>0</v>
      </c>
      <c r="HY309" s="65">
        <v>0</v>
      </c>
      <c r="HZ309" s="65">
        <v>14715</v>
      </c>
      <c r="IA309" s="65">
        <v>0</v>
      </c>
      <c r="IB309" s="65">
        <v>0</v>
      </c>
      <c r="IC309" s="65">
        <v>26946</v>
      </c>
      <c r="ID309" s="65">
        <v>0</v>
      </c>
      <c r="IE309" s="65">
        <v>8111661</v>
      </c>
      <c r="IF309" s="65">
        <v>3839509</v>
      </c>
      <c r="IG309" s="65">
        <v>4272152</v>
      </c>
      <c r="IH309" s="65">
        <v>4252152</v>
      </c>
      <c r="II309" s="65">
        <v>2170149</v>
      </c>
      <c r="IJ309" s="65">
        <v>695015454</v>
      </c>
      <c r="IK309" s="65">
        <v>20000</v>
      </c>
      <c r="IL309" s="65">
        <v>0</v>
      </c>
      <c r="IM309" s="90">
        <v>7790000</v>
      </c>
      <c r="IN309" s="90">
        <v>779</v>
      </c>
      <c r="IO309" s="90">
        <v>10000</v>
      </c>
      <c r="IP309" s="90">
        <v>0</v>
      </c>
      <c r="IQ309" s="90">
        <v>10000</v>
      </c>
      <c r="IR309" s="90">
        <v>756</v>
      </c>
      <c r="IS309" s="90">
        <v>7560000</v>
      </c>
      <c r="IT309" s="90">
        <v>230000</v>
      </c>
      <c r="IU309" s="90">
        <v>0</v>
      </c>
      <c r="IV309" s="90">
        <v>0</v>
      </c>
      <c r="IW309" s="90">
        <v>0</v>
      </c>
      <c r="IX309" s="90">
        <v>0</v>
      </c>
      <c r="IY309" s="90">
        <v>0</v>
      </c>
      <c r="IZ309" s="90">
        <v>0</v>
      </c>
      <c r="JA309" s="90">
        <v>230000</v>
      </c>
      <c r="JB309" s="90">
        <v>0</v>
      </c>
      <c r="JC309" s="90">
        <v>0</v>
      </c>
      <c r="JD309" s="90">
        <v>94623</v>
      </c>
      <c r="JE309" s="90">
        <v>0</v>
      </c>
      <c r="JF309" s="90">
        <v>0</v>
      </c>
      <c r="JG309" s="90">
        <v>110479</v>
      </c>
      <c r="JH309" s="90">
        <v>0</v>
      </c>
      <c r="JI309" s="90">
        <v>8225102</v>
      </c>
      <c r="JJ309" s="90">
        <v>3820514</v>
      </c>
      <c r="JK309" s="90">
        <v>4404588</v>
      </c>
      <c r="JL309" s="90">
        <v>4404588</v>
      </c>
      <c r="JM309" s="90">
        <v>2575971</v>
      </c>
      <c r="JN309" s="90">
        <v>764050474</v>
      </c>
      <c r="JO309" s="90">
        <v>0</v>
      </c>
      <c r="JP309" s="90">
        <v>0</v>
      </c>
      <c r="JQ309" s="100">
        <v>7560000</v>
      </c>
      <c r="JR309" s="100">
        <v>756</v>
      </c>
      <c r="JS309" s="100">
        <v>10000</v>
      </c>
      <c r="JT309" s="100">
        <v>1000</v>
      </c>
      <c r="JU309" s="100">
        <v>11000</v>
      </c>
      <c r="JV309" s="100">
        <v>738</v>
      </c>
      <c r="JW309" s="100">
        <v>8118000</v>
      </c>
      <c r="JX309" s="100">
        <v>0</v>
      </c>
      <c r="JY309" s="100">
        <v>0</v>
      </c>
      <c r="JZ309" s="100">
        <v>0</v>
      </c>
      <c r="KA309" s="100">
        <v>0</v>
      </c>
      <c r="KB309" s="100">
        <v>0</v>
      </c>
      <c r="KC309" s="100">
        <v>0</v>
      </c>
      <c r="KD309" s="100">
        <v>0</v>
      </c>
      <c r="KE309" s="100">
        <v>198000</v>
      </c>
      <c r="KF309" s="100">
        <v>0</v>
      </c>
      <c r="KG309" s="100">
        <v>728</v>
      </c>
      <c r="KH309" s="100">
        <v>8224</v>
      </c>
      <c r="KI309" s="100">
        <v>0</v>
      </c>
      <c r="KJ309" s="100">
        <v>0</v>
      </c>
      <c r="KK309" s="100">
        <v>163318</v>
      </c>
      <c r="KL309" s="100">
        <v>0</v>
      </c>
      <c r="KM309" s="100">
        <v>8488270</v>
      </c>
      <c r="KN309" s="100">
        <v>3962729</v>
      </c>
      <c r="KO309" s="100">
        <v>4525541</v>
      </c>
      <c r="KP309" s="100">
        <v>4525541</v>
      </c>
      <c r="KQ309" s="100">
        <v>2453732</v>
      </c>
      <c r="KR309" s="100">
        <v>866467712</v>
      </c>
      <c r="KS309" s="100">
        <v>0</v>
      </c>
      <c r="KT309" s="100">
        <v>0</v>
      </c>
    </row>
    <row r="310" spans="1:306" x14ac:dyDescent="0.25">
      <c r="A310" s="61">
        <v>4686</v>
      </c>
      <c r="B310" s="61" t="s">
        <v>323</v>
      </c>
      <c r="C310" s="61">
        <v>3670182</v>
      </c>
      <c r="D310" s="61">
        <v>345</v>
      </c>
      <c r="E310" s="61">
        <v>10638.21</v>
      </c>
      <c r="F310" s="61">
        <v>75</v>
      </c>
      <c r="G310" s="61">
        <v>10713.21</v>
      </c>
      <c r="H310" s="61">
        <v>332</v>
      </c>
      <c r="I310" s="61">
        <v>3556786</v>
      </c>
      <c r="J310" s="61">
        <v>0</v>
      </c>
      <c r="K310" s="61">
        <v>0</v>
      </c>
      <c r="L310" s="61">
        <v>0</v>
      </c>
      <c r="M310" s="61">
        <v>0</v>
      </c>
      <c r="N310" s="61">
        <v>0</v>
      </c>
      <c r="O310" s="61">
        <v>0</v>
      </c>
      <c r="P310" s="61">
        <v>0</v>
      </c>
      <c r="Q310" s="61">
        <v>139272</v>
      </c>
      <c r="R310" s="61">
        <v>134343</v>
      </c>
      <c r="S310" s="61">
        <v>3943797</v>
      </c>
      <c r="T310" s="61">
        <v>791631</v>
      </c>
      <c r="U310" s="61">
        <v>3152166</v>
      </c>
      <c r="V310" s="61">
        <v>3152166</v>
      </c>
      <c r="W310" s="61">
        <v>0</v>
      </c>
      <c r="X310" s="61">
        <v>24918</v>
      </c>
      <c r="Y310" s="61">
        <v>387433569</v>
      </c>
      <c r="Z310" s="61">
        <v>0</v>
      </c>
      <c r="AA310" s="61">
        <v>0</v>
      </c>
      <c r="AB310" s="61">
        <v>113396</v>
      </c>
      <c r="AC310" s="61">
        <v>0</v>
      </c>
      <c r="AD310" s="61">
        <v>0</v>
      </c>
      <c r="AE310" s="94">
        <v>3556786</v>
      </c>
      <c r="AF310" s="94">
        <v>332</v>
      </c>
      <c r="AG310" s="94">
        <v>10713.21</v>
      </c>
      <c r="AH310" s="94">
        <v>0</v>
      </c>
      <c r="AI310" s="94">
        <v>10713.21</v>
      </c>
      <c r="AJ310" s="94">
        <v>324</v>
      </c>
      <c r="AK310" s="94">
        <v>3471080</v>
      </c>
      <c r="AL310" s="94">
        <v>0</v>
      </c>
      <c r="AM310" s="94">
        <v>0</v>
      </c>
      <c r="AN310" s="94">
        <v>0</v>
      </c>
      <c r="AO310" s="94">
        <v>0</v>
      </c>
      <c r="AP310" s="94">
        <v>0</v>
      </c>
      <c r="AQ310" s="94">
        <v>0</v>
      </c>
      <c r="AR310" s="94">
        <v>0</v>
      </c>
      <c r="AS310" s="94">
        <v>85706</v>
      </c>
      <c r="AT310" s="94">
        <v>134157</v>
      </c>
      <c r="AU310" s="94">
        <v>3776649</v>
      </c>
      <c r="AV310" s="94">
        <v>723674</v>
      </c>
      <c r="AW310" s="94">
        <v>3052975</v>
      </c>
      <c r="AX310" s="94">
        <v>3063689</v>
      </c>
      <c r="AY310" s="94">
        <v>316795</v>
      </c>
      <c r="AZ310" s="94">
        <v>22557</v>
      </c>
      <c r="BA310" s="94">
        <v>403848663</v>
      </c>
      <c r="BB310" s="94">
        <v>0</v>
      </c>
      <c r="BC310" s="94">
        <v>10714</v>
      </c>
      <c r="BD310" s="94">
        <v>85706</v>
      </c>
      <c r="BE310" s="94">
        <v>0</v>
      </c>
      <c r="BF310" s="94">
        <v>0</v>
      </c>
      <c r="BG310" s="94">
        <v>0</v>
      </c>
      <c r="BH310" s="94">
        <v>0</v>
      </c>
      <c r="BI310" s="94">
        <v>0</v>
      </c>
      <c r="BJ310" s="85">
        <v>3471080</v>
      </c>
      <c r="BK310" s="85">
        <v>324</v>
      </c>
      <c r="BL310" s="85">
        <v>10713.21</v>
      </c>
      <c r="BM310" s="85">
        <v>0</v>
      </c>
      <c r="BN310" s="85">
        <v>10713.21</v>
      </c>
      <c r="BO310" s="85">
        <v>323</v>
      </c>
      <c r="BP310" s="85">
        <v>3460367</v>
      </c>
      <c r="BQ310" s="85">
        <v>0</v>
      </c>
      <c r="BR310" s="85">
        <v>0</v>
      </c>
      <c r="BS310" s="85">
        <v>0</v>
      </c>
      <c r="BT310" s="85">
        <v>0</v>
      </c>
      <c r="BU310" s="85">
        <v>0</v>
      </c>
      <c r="BV310" s="85">
        <v>0</v>
      </c>
      <c r="BW310" s="85">
        <v>0</v>
      </c>
      <c r="BX310" s="85">
        <v>10713</v>
      </c>
      <c r="BY310" s="85">
        <v>121227</v>
      </c>
      <c r="BZ310" s="85">
        <v>3603020</v>
      </c>
      <c r="CA310" s="85">
        <v>608368</v>
      </c>
      <c r="CB310" s="85">
        <v>2994652</v>
      </c>
      <c r="CC310" s="85">
        <v>2994652</v>
      </c>
      <c r="CD310" s="85">
        <v>395331</v>
      </c>
      <c r="CE310" s="85">
        <v>17314</v>
      </c>
      <c r="CF310" s="85">
        <v>406517907</v>
      </c>
      <c r="CG310" s="85">
        <v>0</v>
      </c>
      <c r="CH310" s="85">
        <v>0</v>
      </c>
      <c r="CI310" s="85">
        <v>10713</v>
      </c>
      <c r="CJ310" s="85">
        <v>0</v>
      </c>
      <c r="CK310" s="85">
        <v>0</v>
      </c>
      <c r="CL310" s="85">
        <v>0</v>
      </c>
      <c r="CM310" s="85">
        <v>0</v>
      </c>
      <c r="CN310" s="85">
        <v>0</v>
      </c>
      <c r="CO310" s="91">
        <v>3460367</v>
      </c>
      <c r="CP310" s="91">
        <v>323</v>
      </c>
      <c r="CQ310" s="91">
        <v>10713.21</v>
      </c>
      <c r="CR310" s="91">
        <v>0</v>
      </c>
      <c r="CS310" s="91">
        <v>10713.21</v>
      </c>
      <c r="CT310" s="91">
        <v>322</v>
      </c>
      <c r="CU310" s="91">
        <v>3449654</v>
      </c>
      <c r="CV310" s="91">
        <v>0</v>
      </c>
      <c r="CW310" s="91">
        <v>0</v>
      </c>
      <c r="CX310" s="91">
        <v>0</v>
      </c>
      <c r="CY310" s="91">
        <v>0</v>
      </c>
      <c r="CZ310" s="91">
        <v>0</v>
      </c>
      <c r="DA310" s="91">
        <v>0</v>
      </c>
      <c r="DB310" s="91">
        <v>0</v>
      </c>
      <c r="DC310" s="91">
        <v>10713</v>
      </c>
      <c r="DD310" s="91">
        <v>123977</v>
      </c>
      <c r="DE310" s="91">
        <v>3602587</v>
      </c>
      <c r="DF310" s="91">
        <v>516384</v>
      </c>
      <c r="DG310" s="91">
        <v>3086203</v>
      </c>
      <c r="DH310" s="91">
        <v>3086203</v>
      </c>
      <c r="DI310" s="91">
        <v>439706</v>
      </c>
      <c r="DJ310" s="91">
        <v>17569</v>
      </c>
      <c r="DK310" s="91">
        <v>423475832</v>
      </c>
      <c r="DL310" s="91">
        <v>0</v>
      </c>
      <c r="DM310" s="91">
        <v>0</v>
      </c>
      <c r="DN310" s="91">
        <v>10713</v>
      </c>
      <c r="DO310" s="91">
        <v>0</v>
      </c>
      <c r="DP310" s="91">
        <v>0</v>
      </c>
      <c r="DQ310" s="91">
        <v>7530</v>
      </c>
      <c r="DR310" s="91">
        <v>0</v>
      </c>
      <c r="DS310" s="91">
        <v>0</v>
      </c>
      <c r="DT310" s="91">
        <v>0</v>
      </c>
      <c r="DU310" s="92">
        <v>3449654</v>
      </c>
      <c r="DV310" s="92">
        <v>322</v>
      </c>
      <c r="DW310" s="92">
        <v>10713.21</v>
      </c>
      <c r="DX310" s="92">
        <v>0</v>
      </c>
      <c r="DY310" s="92">
        <v>10713.21</v>
      </c>
      <c r="DZ310" s="92">
        <v>322</v>
      </c>
      <c r="EA310" s="92">
        <v>3449654</v>
      </c>
      <c r="EB310" s="92">
        <v>0</v>
      </c>
      <c r="EC310" s="92">
        <v>0</v>
      </c>
      <c r="ED310" s="92">
        <v>0</v>
      </c>
      <c r="EE310" s="92">
        <v>0</v>
      </c>
      <c r="EF310" s="92">
        <v>0</v>
      </c>
      <c r="EG310" s="92">
        <v>0</v>
      </c>
      <c r="EH310" s="92">
        <v>0</v>
      </c>
      <c r="EI310" s="92">
        <v>0</v>
      </c>
      <c r="EJ310" s="92">
        <v>121753</v>
      </c>
      <c r="EK310" s="92">
        <v>3589441</v>
      </c>
      <c r="EL310" s="92">
        <v>668138</v>
      </c>
      <c r="EM310" s="92">
        <v>2921303</v>
      </c>
      <c r="EN310" s="92">
        <v>2952893</v>
      </c>
      <c r="EO310" s="92">
        <v>843000</v>
      </c>
      <c r="EP310" s="92">
        <v>17994</v>
      </c>
      <c r="EQ310" s="92">
        <v>457932855</v>
      </c>
      <c r="ER310" s="92">
        <v>0</v>
      </c>
      <c r="ES310" s="92">
        <v>31590</v>
      </c>
      <c r="ET310" s="92">
        <v>0</v>
      </c>
      <c r="EU310" s="92">
        <v>7458</v>
      </c>
      <c r="EV310" s="92">
        <v>2822</v>
      </c>
      <c r="EW310" s="92">
        <v>7754</v>
      </c>
      <c r="EX310" s="92">
        <v>0</v>
      </c>
      <c r="EY310" s="92">
        <v>0</v>
      </c>
      <c r="EZ310" s="92">
        <v>0</v>
      </c>
      <c r="FA310" s="88">
        <v>3449654</v>
      </c>
      <c r="FB310" s="88">
        <v>322</v>
      </c>
      <c r="FC310" s="88">
        <v>10713.21</v>
      </c>
      <c r="FD310" s="88">
        <v>175</v>
      </c>
      <c r="FE310" s="88">
        <v>10888.21</v>
      </c>
      <c r="FF310" s="88">
        <v>326</v>
      </c>
      <c r="FG310" s="88">
        <v>3549556</v>
      </c>
      <c r="FH310" s="88">
        <v>0</v>
      </c>
      <c r="FI310" s="88">
        <v>0</v>
      </c>
      <c r="FJ310" s="88">
        <v>0</v>
      </c>
      <c r="FK310" s="88">
        <v>0</v>
      </c>
      <c r="FL310" s="88">
        <v>0</v>
      </c>
      <c r="FM310" s="88">
        <v>0</v>
      </c>
      <c r="FN310" s="88">
        <v>0</v>
      </c>
      <c r="FO310" s="88">
        <v>0</v>
      </c>
      <c r="FP310" s="88">
        <v>121777</v>
      </c>
      <c r="FQ310" s="88">
        <v>0</v>
      </c>
      <c r="FR310" s="88">
        <v>0</v>
      </c>
      <c r="FS310" s="88">
        <v>0</v>
      </c>
      <c r="FT310" s="88">
        <v>0</v>
      </c>
      <c r="FU310" s="88">
        <v>8466</v>
      </c>
      <c r="FV310" s="88">
        <v>0</v>
      </c>
      <c r="FW310" s="88">
        <v>3679799</v>
      </c>
      <c r="FX310" s="88">
        <v>550131</v>
      </c>
      <c r="FY310" s="88">
        <v>3129668</v>
      </c>
      <c r="FZ310" s="88">
        <v>3140557</v>
      </c>
      <c r="GA310" s="88">
        <v>713456</v>
      </c>
      <c r="GB310" s="88">
        <v>464677168</v>
      </c>
      <c r="GC310" s="88">
        <v>0</v>
      </c>
      <c r="GD310" s="88">
        <v>10889</v>
      </c>
      <c r="GE310" s="93">
        <v>3549556</v>
      </c>
      <c r="GF310" s="93">
        <v>326</v>
      </c>
      <c r="GG310" s="93">
        <v>10888.21</v>
      </c>
      <c r="GH310" s="93">
        <v>179</v>
      </c>
      <c r="GI310" s="93">
        <v>11067.21</v>
      </c>
      <c r="GJ310" s="93">
        <v>323</v>
      </c>
      <c r="GK310" s="93">
        <v>3574709</v>
      </c>
      <c r="GL310" s="93">
        <v>0</v>
      </c>
      <c r="GM310" s="93">
        <v>0</v>
      </c>
      <c r="GN310" s="93">
        <v>0</v>
      </c>
      <c r="GO310" s="93">
        <v>0</v>
      </c>
      <c r="GP310" s="93">
        <v>0</v>
      </c>
      <c r="GQ310" s="93">
        <v>0</v>
      </c>
      <c r="GR310" s="93">
        <v>0</v>
      </c>
      <c r="GS310" s="93">
        <v>33202</v>
      </c>
      <c r="GT310" s="93">
        <v>120377</v>
      </c>
      <c r="GU310" s="93">
        <v>0</v>
      </c>
      <c r="GV310" s="93">
        <v>0</v>
      </c>
      <c r="GW310" s="93">
        <v>0</v>
      </c>
      <c r="GX310" s="93">
        <v>0</v>
      </c>
      <c r="GY310" s="93">
        <v>45650</v>
      </c>
      <c r="GZ310" s="93">
        <v>0</v>
      </c>
      <c r="HA310" s="93">
        <v>3773938</v>
      </c>
      <c r="HB310" s="93">
        <v>1166507</v>
      </c>
      <c r="HC310" s="93">
        <v>2607431</v>
      </c>
      <c r="HD310" s="93">
        <v>2607431</v>
      </c>
      <c r="HE310" s="93">
        <v>1534806</v>
      </c>
      <c r="HF310" s="93">
        <v>501006718</v>
      </c>
      <c r="HG310" s="93">
        <v>0</v>
      </c>
      <c r="HH310" s="93">
        <v>0</v>
      </c>
      <c r="HI310" s="65">
        <v>3574709</v>
      </c>
      <c r="HJ310" s="65">
        <v>323</v>
      </c>
      <c r="HK310" s="65">
        <v>11067.21</v>
      </c>
      <c r="HL310" s="65">
        <v>0</v>
      </c>
      <c r="HM310" s="65">
        <v>11067.21</v>
      </c>
      <c r="HN310" s="65">
        <v>322</v>
      </c>
      <c r="HO310" s="65">
        <v>3563642</v>
      </c>
      <c r="HP310" s="65">
        <v>11067</v>
      </c>
      <c r="HQ310" s="65">
        <v>0</v>
      </c>
      <c r="HR310" s="65">
        <v>0</v>
      </c>
      <c r="HS310" s="65">
        <v>0</v>
      </c>
      <c r="HT310" s="65">
        <v>0</v>
      </c>
      <c r="HU310" s="65">
        <v>0</v>
      </c>
      <c r="HV310" s="65">
        <v>0</v>
      </c>
      <c r="HW310" s="65">
        <v>11067</v>
      </c>
      <c r="HX310" s="65">
        <v>123277</v>
      </c>
      <c r="HY310" s="65">
        <v>0</v>
      </c>
      <c r="HZ310" s="65">
        <v>3927</v>
      </c>
      <c r="IA310" s="65">
        <v>0</v>
      </c>
      <c r="IB310" s="65">
        <v>0</v>
      </c>
      <c r="IC310" s="65">
        <v>50016</v>
      </c>
      <c r="ID310" s="65">
        <v>0</v>
      </c>
      <c r="IE310" s="65">
        <v>3762996</v>
      </c>
      <c r="IF310" s="65">
        <v>1012435</v>
      </c>
      <c r="IG310" s="65">
        <v>2750561</v>
      </c>
      <c r="IH310" s="65">
        <v>2750561</v>
      </c>
      <c r="II310" s="65">
        <v>1345194</v>
      </c>
      <c r="IJ310" s="65">
        <v>550909480</v>
      </c>
      <c r="IK310" s="65">
        <v>0</v>
      </c>
      <c r="IL310" s="65">
        <v>0</v>
      </c>
      <c r="IM310" s="90">
        <v>3563642</v>
      </c>
      <c r="IN310" s="90">
        <v>322</v>
      </c>
      <c r="IO310" s="90">
        <v>11067.21</v>
      </c>
      <c r="IP310" s="90">
        <v>0</v>
      </c>
      <c r="IQ310" s="90">
        <v>11067.21</v>
      </c>
      <c r="IR310" s="90">
        <v>316</v>
      </c>
      <c r="IS310" s="90">
        <v>3497238</v>
      </c>
      <c r="IT310" s="90">
        <v>66404</v>
      </c>
      <c r="IU310" s="90">
        <v>0</v>
      </c>
      <c r="IV310" s="90">
        <v>0</v>
      </c>
      <c r="IW310" s="90">
        <v>0</v>
      </c>
      <c r="IX310" s="90">
        <v>0</v>
      </c>
      <c r="IY310" s="90">
        <v>0</v>
      </c>
      <c r="IZ310" s="90">
        <v>0</v>
      </c>
      <c r="JA310" s="90">
        <v>66403</v>
      </c>
      <c r="JB310" s="90">
        <v>117171</v>
      </c>
      <c r="JC310" s="90">
        <v>0</v>
      </c>
      <c r="JD310" s="90">
        <v>23486</v>
      </c>
      <c r="JE310" s="90">
        <v>0</v>
      </c>
      <c r="JF310" s="90">
        <v>0</v>
      </c>
      <c r="JG310" s="90">
        <v>50394</v>
      </c>
      <c r="JH310" s="90">
        <v>13597</v>
      </c>
      <c r="JI310" s="90">
        <v>3834693</v>
      </c>
      <c r="JJ310" s="90">
        <v>866482</v>
      </c>
      <c r="JK310" s="90">
        <v>2968211</v>
      </c>
      <c r="JL310" s="90">
        <v>2968211</v>
      </c>
      <c r="JM310" s="90">
        <v>0</v>
      </c>
      <c r="JN310" s="90">
        <v>618016226</v>
      </c>
      <c r="JO310" s="90">
        <v>0</v>
      </c>
      <c r="JP310" s="90">
        <v>0</v>
      </c>
      <c r="JQ310" s="100">
        <v>3497238</v>
      </c>
      <c r="JR310" s="100">
        <v>316</v>
      </c>
      <c r="JS310" s="100">
        <v>11067.21</v>
      </c>
      <c r="JT310" s="100">
        <v>325</v>
      </c>
      <c r="JU310" s="100">
        <v>11392.21</v>
      </c>
      <c r="JV310" s="100">
        <v>314</v>
      </c>
      <c r="JW310" s="100">
        <v>3577154</v>
      </c>
      <c r="JX310" s="100">
        <v>0</v>
      </c>
      <c r="JY310" s="100">
        <v>0</v>
      </c>
      <c r="JZ310" s="100">
        <v>0</v>
      </c>
      <c r="KA310" s="100">
        <v>0</v>
      </c>
      <c r="KB310" s="100">
        <v>0</v>
      </c>
      <c r="KC310" s="100">
        <v>0</v>
      </c>
      <c r="KD310" s="100">
        <v>0</v>
      </c>
      <c r="KE310" s="100">
        <v>22784</v>
      </c>
      <c r="KF310" s="100">
        <v>125471</v>
      </c>
      <c r="KG310" s="100">
        <v>0</v>
      </c>
      <c r="KH310" s="100">
        <v>0</v>
      </c>
      <c r="KI310" s="100">
        <v>0</v>
      </c>
      <c r="KJ310" s="100">
        <v>0</v>
      </c>
      <c r="KK310" s="100">
        <v>89037</v>
      </c>
      <c r="KL310" s="100">
        <v>0</v>
      </c>
      <c r="KM310" s="100">
        <v>3814446</v>
      </c>
      <c r="KN310" s="100">
        <v>1343231</v>
      </c>
      <c r="KO310" s="100">
        <v>2471215</v>
      </c>
      <c r="KP310" s="100">
        <v>2471215</v>
      </c>
      <c r="KQ310" s="100">
        <v>0</v>
      </c>
      <c r="KR310" s="100">
        <v>655912245</v>
      </c>
      <c r="KS310" s="100">
        <v>0</v>
      </c>
      <c r="KT310" s="100">
        <v>0</v>
      </c>
    </row>
    <row r="311" spans="1:306" x14ac:dyDescent="0.25">
      <c r="A311" s="61">
        <v>4753</v>
      </c>
      <c r="B311" s="61" t="s">
        <v>324</v>
      </c>
      <c r="C311" s="61">
        <v>24979583</v>
      </c>
      <c r="D311" s="61">
        <v>2650</v>
      </c>
      <c r="E311" s="61">
        <v>9426.26</v>
      </c>
      <c r="F311" s="61">
        <v>75</v>
      </c>
      <c r="G311" s="61">
        <v>9501.26</v>
      </c>
      <c r="H311" s="61">
        <v>2662</v>
      </c>
      <c r="I311" s="61">
        <v>25292354</v>
      </c>
      <c r="J311" s="61">
        <v>0</v>
      </c>
      <c r="K311" s="61">
        <v>62512</v>
      </c>
      <c r="L311" s="61">
        <v>0</v>
      </c>
      <c r="M311" s="61">
        <v>0</v>
      </c>
      <c r="N311" s="61">
        <v>0</v>
      </c>
      <c r="O311" s="61">
        <v>0</v>
      </c>
      <c r="P311" s="61">
        <v>0</v>
      </c>
      <c r="Q311" s="61">
        <v>0</v>
      </c>
      <c r="R311" s="61">
        <v>0</v>
      </c>
      <c r="S311" s="61">
        <v>25379457</v>
      </c>
      <c r="T311" s="61">
        <v>14248646</v>
      </c>
      <c r="U311" s="61">
        <v>11130811</v>
      </c>
      <c r="V311" s="61">
        <v>11131558</v>
      </c>
      <c r="W311" s="61">
        <v>2180072</v>
      </c>
      <c r="X311" s="61">
        <v>18144</v>
      </c>
      <c r="Y311" s="61">
        <v>1291496294</v>
      </c>
      <c r="Z311" s="61">
        <v>0</v>
      </c>
      <c r="AA311" s="61">
        <v>747</v>
      </c>
      <c r="AB311" s="61">
        <v>0</v>
      </c>
      <c r="AC311" s="61">
        <v>0</v>
      </c>
      <c r="AD311" s="61">
        <v>24591</v>
      </c>
      <c r="AE311" s="94">
        <v>25354866</v>
      </c>
      <c r="AF311" s="94">
        <v>2662</v>
      </c>
      <c r="AG311" s="94">
        <v>9524.74</v>
      </c>
      <c r="AH311" s="94">
        <v>0</v>
      </c>
      <c r="AI311" s="94">
        <v>9524.74</v>
      </c>
      <c r="AJ311" s="94">
        <v>2665</v>
      </c>
      <c r="AK311" s="94">
        <v>25383432</v>
      </c>
      <c r="AL311" s="94">
        <v>0</v>
      </c>
      <c r="AM311" s="94">
        <v>71393</v>
      </c>
      <c r="AN311" s="94">
        <v>0</v>
      </c>
      <c r="AO311" s="94">
        <v>0</v>
      </c>
      <c r="AP311" s="94">
        <v>0</v>
      </c>
      <c r="AQ311" s="94">
        <v>0</v>
      </c>
      <c r="AR311" s="94">
        <v>0</v>
      </c>
      <c r="AS311" s="94">
        <v>0</v>
      </c>
      <c r="AT311" s="94">
        <v>0</v>
      </c>
      <c r="AU311" s="94">
        <v>25455678</v>
      </c>
      <c r="AV311" s="94">
        <v>14667607</v>
      </c>
      <c r="AW311" s="94">
        <v>10788071</v>
      </c>
      <c r="AX311" s="94">
        <v>10788071</v>
      </c>
      <c r="AY311" s="94">
        <v>2398717</v>
      </c>
      <c r="AZ311" s="94">
        <v>17175</v>
      </c>
      <c r="BA311" s="94">
        <v>1353811869</v>
      </c>
      <c r="BB311" s="94">
        <v>0</v>
      </c>
      <c r="BC311" s="94">
        <v>0</v>
      </c>
      <c r="BD311" s="94">
        <v>0</v>
      </c>
      <c r="BE311" s="94">
        <v>853</v>
      </c>
      <c r="BF311" s="94">
        <v>0</v>
      </c>
      <c r="BG311" s="94">
        <v>0</v>
      </c>
      <c r="BH311" s="94">
        <v>0</v>
      </c>
      <c r="BI311" s="94">
        <v>0</v>
      </c>
      <c r="BJ311" s="85">
        <v>25454825</v>
      </c>
      <c r="BK311" s="85">
        <v>2665</v>
      </c>
      <c r="BL311" s="85">
        <v>9551.5300000000007</v>
      </c>
      <c r="BM311" s="85">
        <v>0</v>
      </c>
      <c r="BN311" s="85">
        <v>9551.5300000000007</v>
      </c>
      <c r="BO311" s="85">
        <v>2672</v>
      </c>
      <c r="BP311" s="85">
        <v>25521688</v>
      </c>
      <c r="BQ311" s="85">
        <v>0</v>
      </c>
      <c r="BR311" s="85">
        <v>51557</v>
      </c>
      <c r="BS311" s="85">
        <v>0</v>
      </c>
      <c r="BT311" s="85">
        <v>0</v>
      </c>
      <c r="BU311" s="85">
        <v>0</v>
      </c>
      <c r="BV311" s="85">
        <v>0</v>
      </c>
      <c r="BW311" s="85">
        <v>0</v>
      </c>
      <c r="BX311" s="85">
        <v>0</v>
      </c>
      <c r="BY311" s="85">
        <v>0</v>
      </c>
      <c r="BZ311" s="85">
        <v>25690346</v>
      </c>
      <c r="CA311" s="85">
        <v>14758629</v>
      </c>
      <c r="CB311" s="85">
        <v>10931717</v>
      </c>
      <c r="CC311" s="85">
        <v>10941269</v>
      </c>
      <c r="CD311" s="85">
        <v>1536003</v>
      </c>
      <c r="CE311" s="85">
        <v>16665</v>
      </c>
      <c r="CF311" s="85">
        <v>1361297907</v>
      </c>
      <c r="CG311" s="85">
        <v>0</v>
      </c>
      <c r="CH311" s="85">
        <v>9552</v>
      </c>
      <c r="CI311" s="85">
        <v>0</v>
      </c>
      <c r="CJ311" s="85">
        <v>2092</v>
      </c>
      <c r="CK311" s="85">
        <v>30795</v>
      </c>
      <c r="CL311" s="85">
        <v>84215</v>
      </c>
      <c r="CM311" s="85">
        <v>0</v>
      </c>
      <c r="CN311" s="85">
        <v>0</v>
      </c>
      <c r="CO311" s="91">
        <v>25573244</v>
      </c>
      <c r="CP311" s="91">
        <v>2672</v>
      </c>
      <c r="CQ311" s="91">
        <v>9570.82</v>
      </c>
      <c r="CR311" s="91">
        <v>0</v>
      </c>
      <c r="CS311" s="91">
        <v>9570.82</v>
      </c>
      <c r="CT311" s="91">
        <v>2694</v>
      </c>
      <c r="CU311" s="91">
        <v>25783789</v>
      </c>
      <c r="CV311" s="91">
        <v>0</v>
      </c>
      <c r="CW311" s="91">
        <v>33869</v>
      </c>
      <c r="CX311" s="91">
        <v>0</v>
      </c>
      <c r="CY311" s="91">
        <v>0</v>
      </c>
      <c r="CZ311" s="91">
        <v>0</v>
      </c>
      <c r="DA311" s="91">
        <v>0</v>
      </c>
      <c r="DB311" s="91">
        <v>0</v>
      </c>
      <c r="DC311" s="91">
        <v>0</v>
      </c>
      <c r="DD311" s="91">
        <v>0</v>
      </c>
      <c r="DE311" s="91">
        <v>25998135</v>
      </c>
      <c r="DF311" s="91">
        <v>15334716</v>
      </c>
      <c r="DG311" s="91">
        <v>10663419</v>
      </c>
      <c r="DH311" s="91">
        <v>10663906</v>
      </c>
      <c r="DI311" s="91">
        <v>2218996</v>
      </c>
      <c r="DJ311" s="91">
        <v>16910</v>
      </c>
      <c r="DK311" s="91">
        <v>1381886169</v>
      </c>
      <c r="DL311" s="91">
        <v>0</v>
      </c>
      <c r="DM311" s="91">
        <v>487</v>
      </c>
      <c r="DN311" s="91">
        <v>0</v>
      </c>
      <c r="DO311" s="91">
        <v>7690</v>
      </c>
      <c r="DP311" s="91">
        <v>28912</v>
      </c>
      <c r="DQ311" s="91">
        <v>144362</v>
      </c>
      <c r="DR311" s="91">
        <v>0</v>
      </c>
      <c r="DS311" s="91">
        <v>-487</v>
      </c>
      <c r="DT311" s="91">
        <v>0</v>
      </c>
      <c r="DU311" s="92">
        <v>25817658</v>
      </c>
      <c r="DV311" s="92">
        <v>2694</v>
      </c>
      <c r="DW311" s="92">
        <v>9583.39</v>
      </c>
      <c r="DX311" s="92">
        <v>0</v>
      </c>
      <c r="DY311" s="92">
        <v>9583.39</v>
      </c>
      <c r="DZ311" s="92">
        <v>2729</v>
      </c>
      <c r="EA311" s="92">
        <v>26153071</v>
      </c>
      <c r="EB311" s="92">
        <v>0</v>
      </c>
      <c r="EC311" s="92">
        <v>106594</v>
      </c>
      <c r="ED311" s="92">
        <v>0</v>
      </c>
      <c r="EE311" s="92">
        <v>0</v>
      </c>
      <c r="EF311" s="92">
        <v>0</v>
      </c>
      <c r="EG311" s="92">
        <v>0</v>
      </c>
      <c r="EH311" s="92">
        <v>0</v>
      </c>
      <c r="EI311" s="92">
        <v>0</v>
      </c>
      <c r="EJ311" s="92">
        <v>0</v>
      </c>
      <c r="EK311" s="92">
        <v>26581467</v>
      </c>
      <c r="EL311" s="92">
        <v>16381911</v>
      </c>
      <c r="EM311" s="92">
        <v>10199556</v>
      </c>
      <c r="EN311" s="92">
        <v>10199556</v>
      </c>
      <c r="EO311" s="92">
        <v>2433768</v>
      </c>
      <c r="EP311" s="92">
        <v>17319</v>
      </c>
      <c r="EQ311" s="92">
        <v>1449907588</v>
      </c>
      <c r="ER311" s="92">
        <v>0</v>
      </c>
      <c r="ES311" s="92">
        <v>0</v>
      </c>
      <c r="ET311" s="92">
        <v>0</v>
      </c>
      <c r="EU311" s="92">
        <v>10496</v>
      </c>
      <c r="EV311" s="92">
        <v>39917</v>
      </c>
      <c r="EW311" s="92">
        <v>271389</v>
      </c>
      <c r="EX311" s="92">
        <v>0</v>
      </c>
      <c r="EY311" s="92">
        <v>0</v>
      </c>
      <c r="EZ311" s="92">
        <v>0</v>
      </c>
      <c r="FA311" s="88">
        <v>26259665</v>
      </c>
      <c r="FB311" s="88">
        <v>2729</v>
      </c>
      <c r="FC311" s="88">
        <v>9622.4500000000007</v>
      </c>
      <c r="FD311" s="88">
        <v>175</v>
      </c>
      <c r="FE311" s="88">
        <v>9797.4500000000007</v>
      </c>
      <c r="FF311" s="88">
        <v>2763</v>
      </c>
      <c r="FG311" s="88">
        <v>27070354</v>
      </c>
      <c r="FH311" s="88">
        <v>0</v>
      </c>
      <c r="FI311" s="88">
        <v>0</v>
      </c>
      <c r="FJ311" s="88">
        <v>71002</v>
      </c>
      <c r="FK311" s="88">
        <v>0</v>
      </c>
      <c r="FL311" s="88">
        <v>0</v>
      </c>
      <c r="FM311" s="88">
        <v>0</v>
      </c>
      <c r="FN311" s="88">
        <v>0</v>
      </c>
      <c r="FO311" s="88">
        <v>0</v>
      </c>
      <c r="FP311" s="88">
        <v>0</v>
      </c>
      <c r="FQ311" s="88">
        <v>0</v>
      </c>
      <c r="FR311" s="88">
        <v>29736</v>
      </c>
      <c r="FS311" s="88">
        <v>0</v>
      </c>
      <c r="FT311" s="88">
        <v>0</v>
      </c>
      <c r="FU311" s="88">
        <v>256679</v>
      </c>
      <c r="FV311" s="88">
        <v>0</v>
      </c>
      <c r="FW311" s="88">
        <v>27427771</v>
      </c>
      <c r="FX311" s="88">
        <v>17313687</v>
      </c>
      <c r="FY311" s="88">
        <v>10114084</v>
      </c>
      <c r="FZ311" s="88">
        <v>10163072</v>
      </c>
      <c r="GA311" s="88">
        <v>2475000</v>
      </c>
      <c r="GB311" s="88">
        <v>1518800811</v>
      </c>
      <c r="GC311" s="88">
        <v>0</v>
      </c>
      <c r="GD311" s="88">
        <v>48988</v>
      </c>
      <c r="GE311" s="93">
        <v>27141356</v>
      </c>
      <c r="GF311" s="93">
        <v>2763</v>
      </c>
      <c r="GG311" s="93">
        <v>9823.15</v>
      </c>
      <c r="GH311" s="93">
        <v>179</v>
      </c>
      <c r="GI311" s="93">
        <v>10002.15</v>
      </c>
      <c r="GJ311" s="93">
        <v>2726</v>
      </c>
      <c r="GK311" s="93">
        <v>27265861</v>
      </c>
      <c r="GL311" s="93">
        <v>0</v>
      </c>
      <c r="GM311" s="93">
        <v>0</v>
      </c>
      <c r="GN311" s="93">
        <v>109737</v>
      </c>
      <c r="GO311" s="93">
        <v>0</v>
      </c>
      <c r="GP311" s="93">
        <v>0</v>
      </c>
      <c r="GQ311" s="93">
        <v>0</v>
      </c>
      <c r="GR311" s="93">
        <v>0</v>
      </c>
      <c r="GS311" s="93">
        <v>370080</v>
      </c>
      <c r="GT311" s="93">
        <v>0</v>
      </c>
      <c r="GU311" s="93">
        <v>20000</v>
      </c>
      <c r="GV311" s="93">
        <v>19754</v>
      </c>
      <c r="GW311" s="93">
        <v>0</v>
      </c>
      <c r="GX311" s="93">
        <v>0</v>
      </c>
      <c r="GY311" s="93">
        <v>331726</v>
      </c>
      <c r="GZ311" s="93">
        <v>0</v>
      </c>
      <c r="HA311" s="93">
        <v>28117158</v>
      </c>
      <c r="HB311" s="93">
        <v>18188618</v>
      </c>
      <c r="HC311" s="93">
        <v>9928540</v>
      </c>
      <c r="HD311" s="93">
        <v>9928540</v>
      </c>
      <c r="HE311" s="93">
        <v>2675000</v>
      </c>
      <c r="HF311" s="93">
        <v>1589357608</v>
      </c>
      <c r="HG311" s="93">
        <v>0</v>
      </c>
      <c r="HH311" s="93">
        <v>0</v>
      </c>
      <c r="HI311" s="65">
        <v>27375598</v>
      </c>
      <c r="HJ311" s="65">
        <v>2726</v>
      </c>
      <c r="HK311" s="65">
        <v>10042.41</v>
      </c>
      <c r="HL311" s="65">
        <v>0</v>
      </c>
      <c r="HM311" s="65">
        <v>10042.41</v>
      </c>
      <c r="HN311" s="65">
        <v>2684</v>
      </c>
      <c r="HO311" s="65">
        <v>26953828</v>
      </c>
      <c r="HP311" s="65">
        <v>421770</v>
      </c>
      <c r="HQ311" s="65">
        <v>0</v>
      </c>
      <c r="HR311" s="65">
        <v>36843</v>
      </c>
      <c r="HS311" s="65">
        <v>0</v>
      </c>
      <c r="HT311" s="65">
        <v>0</v>
      </c>
      <c r="HU311" s="65">
        <v>0</v>
      </c>
      <c r="HV311" s="65">
        <v>0</v>
      </c>
      <c r="HW311" s="65">
        <v>421781</v>
      </c>
      <c r="HX311" s="65">
        <v>0</v>
      </c>
      <c r="HY311" s="65">
        <v>0</v>
      </c>
      <c r="HZ311" s="65">
        <v>99772</v>
      </c>
      <c r="IA311" s="65">
        <v>0</v>
      </c>
      <c r="IB311" s="65">
        <v>0</v>
      </c>
      <c r="IC311" s="65">
        <v>344360</v>
      </c>
      <c r="ID311" s="65">
        <v>13013</v>
      </c>
      <c r="IE311" s="65">
        <v>28291367</v>
      </c>
      <c r="IF311" s="65">
        <v>18218169</v>
      </c>
      <c r="IG311" s="65">
        <v>10073198</v>
      </c>
      <c r="IH311" s="65">
        <v>10073198</v>
      </c>
      <c r="II311" s="65">
        <v>2750000</v>
      </c>
      <c r="IJ311" s="65">
        <v>1680294756</v>
      </c>
      <c r="IK311" s="65">
        <v>0</v>
      </c>
      <c r="IL311" s="65">
        <v>0</v>
      </c>
      <c r="IM311" s="90">
        <v>26990671</v>
      </c>
      <c r="IN311" s="90">
        <v>2684</v>
      </c>
      <c r="IO311" s="90">
        <v>10056.14</v>
      </c>
      <c r="IP311" s="90">
        <v>0</v>
      </c>
      <c r="IQ311" s="90">
        <v>10056.14</v>
      </c>
      <c r="IR311" s="90">
        <v>2623</v>
      </c>
      <c r="IS311" s="90">
        <v>26377255</v>
      </c>
      <c r="IT311" s="90">
        <v>613416</v>
      </c>
      <c r="IU311" s="90">
        <v>0</v>
      </c>
      <c r="IV311" s="90">
        <v>29097</v>
      </c>
      <c r="IW311" s="90">
        <v>0</v>
      </c>
      <c r="IX311" s="90">
        <v>0</v>
      </c>
      <c r="IY311" s="90">
        <v>0</v>
      </c>
      <c r="IZ311" s="90">
        <v>0</v>
      </c>
      <c r="JA311" s="90">
        <v>613425</v>
      </c>
      <c r="JB311" s="90">
        <v>0</v>
      </c>
      <c r="JC311" s="90">
        <v>0</v>
      </c>
      <c r="JD311" s="90">
        <v>40981</v>
      </c>
      <c r="JE311" s="90">
        <v>0</v>
      </c>
      <c r="JF311" s="90">
        <v>0</v>
      </c>
      <c r="JG311" s="90">
        <v>479259</v>
      </c>
      <c r="JH311" s="90">
        <v>26152</v>
      </c>
      <c r="JI311" s="90">
        <v>28179585</v>
      </c>
      <c r="JJ311" s="90">
        <v>18795794</v>
      </c>
      <c r="JK311" s="90">
        <v>9383791</v>
      </c>
      <c r="JL311" s="90">
        <v>9373734</v>
      </c>
      <c r="JM311" s="90">
        <v>5214415</v>
      </c>
      <c r="JN311" s="90">
        <v>1911565291</v>
      </c>
      <c r="JO311" s="90">
        <v>10057</v>
      </c>
      <c r="JP311" s="90">
        <v>0</v>
      </c>
      <c r="JQ311" s="100">
        <v>26406352</v>
      </c>
      <c r="JR311" s="100">
        <v>2623</v>
      </c>
      <c r="JS311" s="100">
        <v>10067.23</v>
      </c>
      <c r="JT311" s="100">
        <v>932.77</v>
      </c>
      <c r="JU311" s="100">
        <v>11000</v>
      </c>
      <c r="JV311" s="100">
        <v>2612</v>
      </c>
      <c r="JW311" s="100">
        <v>28732000</v>
      </c>
      <c r="JX311" s="100">
        <v>0</v>
      </c>
      <c r="JY311" s="100">
        <v>0</v>
      </c>
      <c r="JZ311" s="100">
        <v>59984</v>
      </c>
      <c r="KA311" s="100">
        <v>0</v>
      </c>
      <c r="KB311" s="100">
        <v>0</v>
      </c>
      <c r="KC311" s="100">
        <v>0</v>
      </c>
      <c r="KD311" s="100">
        <v>0</v>
      </c>
      <c r="KE311" s="100">
        <v>121000</v>
      </c>
      <c r="KF311" s="100">
        <v>0</v>
      </c>
      <c r="KG311" s="100">
        <v>393</v>
      </c>
      <c r="KH311" s="100">
        <v>56509</v>
      </c>
      <c r="KI311" s="100">
        <v>0</v>
      </c>
      <c r="KJ311" s="100">
        <v>0</v>
      </c>
      <c r="KK311" s="100">
        <v>702528</v>
      </c>
      <c r="KL311" s="100">
        <v>15065</v>
      </c>
      <c r="KM311" s="100">
        <v>29687479</v>
      </c>
      <c r="KN311" s="100">
        <v>19984914</v>
      </c>
      <c r="KO311" s="100">
        <v>9702565</v>
      </c>
      <c r="KP311" s="100">
        <v>9702565</v>
      </c>
      <c r="KQ311" s="100">
        <v>5497125</v>
      </c>
      <c r="KR311" s="100">
        <v>2171384307</v>
      </c>
      <c r="KS311" s="100">
        <v>0</v>
      </c>
      <c r="KT311" s="100">
        <v>0</v>
      </c>
    </row>
    <row r="312" spans="1:306" x14ac:dyDescent="0.25">
      <c r="A312" s="61">
        <v>4760</v>
      </c>
      <c r="B312" s="61" t="s">
        <v>325</v>
      </c>
      <c r="C312" s="61">
        <v>6430328</v>
      </c>
      <c r="D312" s="61">
        <v>650</v>
      </c>
      <c r="E312" s="61">
        <v>9892.81</v>
      </c>
      <c r="F312" s="61">
        <v>75</v>
      </c>
      <c r="G312" s="61">
        <v>9967.81</v>
      </c>
      <c r="H312" s="61">
        <v>642</v>
      </c>
      <c r="I312" s="61">
        <v>6399334</v>
      </c>
      <c r="J312" s="61">
        <v>444735</v>
      </c>
      <c r="K312" s="61">
        <v>0</v>
      </c>
      <c r="L312" s="61">
        <v>0</v>
      </c>
      <c r="M312" s="61">
        <v>0</v>
      </c>
      <c r="N312" s="61">
        <v>0</v>
      </c>
      <c r="O312" s="61">
        <v>0</v>
      </c>
      <c r="P312" s="61">
        <v>0</v>
      </c>
      <c r="Q312" s="61">
        <v>79742</v>
      </c>
      <c r="R312" s="61">
        <v>0</v>
      </c>
      <c r="S312" s="61">
        <v>6954805</v>
      </c>
      <c r="T312" s="61">
        <v>3862245</v>
      </c>
      <c r="U312" s="61">
        <v>3092560</v>
      </c>
      <c r="V312" s="61">
        <v>2738201</v>
      </c>
      <c r="W312" s="61">
        <v>1465746</v>
      </c>
      <c r="X312" s="61">
        <v>1602</v>
      </c>
      <c r="Y312" s="61">
        <v>319311226</v>
      </c>
      <c r="Z312" s="61">
        <v>354359</v>
      </c>
      <c r="AA312" s="61">
        <v>0</v>
      </c>
      <c r="AB312" s="61">
        <v>30994</v>
      </c>
      <c r="AC312" s="61">
        <v>0</v>
      </c>
      <c r="AD312" s="61">
        <v>0</v>
      </c>
      <c r="AE312" s="94">
        <v>6600446</v>
      </c>
      <c r="AF312" s="94">
        <v>642</v>
      </c>
      <c r="AG312" s="94">
        <v>10281.07</v>
      </c>
      <c r="AH312" s="94">
        <v>0</v>
      </c>
      <c r="AI312" s="94">
        <v>10281.07</v>
      </c>
      <c r="AJ312" s="94">
        <v>646</v>
      </c>
      <c r="AK312" s="94">
        <v>6641571</v>
      </c>
      <c r="AL312" s="94">
        <v>243623</v>
      </c>
      <c r="AM312" s="94">
        <v>0</v>
      </c>
      <c r="AN312" s="94">
        <v>0</v>
      </c>
      <c r="AO312" s="94">
        <v>0</v>
      </c>
      <c r="AP312" s="94">
        <v>0</v>
      </c>
      <c r="AQ312" s="94">
        <v>0</v>
      </c>
      <c r="AR312" s="94">
        <v>0</v>
      </c>
      <c r="AS312" s="94">
        <v>0</v>
      </c>
      <c r="AT312" s="94">
        <v>0</v>
      </c>
      <c r="AU312" s="94">
        <v>6953736</v>
      </c>
      <c r="AV312" s="94">
        <v>3620966</v>
      </c>
      <c r="AW312" s="94">
        <v>3332770</v>
      </c>
      <c r="AX312" s="94">
        <v>2808906</v>
      </c>
      <c r="AY312" s="94">
        <v>1461266</v>
      </c>
      <c r="AZ312" s="94">
        <v>1700</v>
      </c>
      <c r="BA312" s="94">
        <v>325479837</v>
      </c>
      <c r="BB312" s="94">
        <v>523864</v>
      </c>
      <c r="BC312" s="94">
        <v>0</v>
      </c>
      <c r="BD312" s="94">
        <v>0</v>
      </c>
      <c r="BE312" s="94">
        <v>0</v>
      </c>
      <c r="BF312" s="94">
        <v>6856</v>
      </c>
      <c r="BG312" s="94">
        <v>61686</v>
      </c>
      <c r="BH312" s="94">
        <v>0</v>
      </c>
      <c r="BI312" s="94">
        <v>0</v>
      </c>
      <c r="BJ312" s="85">
        <v>6429872</v>
      </c>
      <c r="BK312" s="85">
        <v>646</v>
      </c>
      <c r="BL312" s="85">
        <v>9953.36</v>
      </c>
      <c r="BM312" s="85">
        <v>0</v>
      </c>
      <c r="BN312" s="85">
        <v>9953.36</v>
      </c>
      <c r="BO312" s="85">
        <v>628</v>
      </c>
      <c r="BP312" s="85">
        <v>6250710</v>
      </c>
      <c r="BQ312" s="85">
        <v>455322</v>
      </c>
      <c r="BR312" s="85">
        <v>0</v>
      </c>
      <c r="BS312" s="85">
        <v>0</v>
      </c>
      <c r="BT312" s="85">
        <v>0</v>
      </c>
      <c r="BU312" s="85">
        <v>0</v>
      </c>
      <c r="BV312" s="85">
        <v>0</v>
      </c>
      <c r="BW312" s="85">
        <v>0</v>
      </c>
      <c r="BX312" s="85">
        <v>179160</v>
      </c>
      <c r="BY312" s="85">
        <v>0</v>
      </c>
      <c r="BZ312" s="85">
        <v>7126814</v>
      </c>
      <c r="CA312" s="85">
        <v>3854446</v>
      </c>
      <c r="CB312" s="85">
        <v>3272368</v>
      </c>
      <c r="CC312" s="85">
        <v>2820000</v>
      </c>
      <c r="CD312" s="85">
        <v>1464325</v>
      </c>
      <c r="CE312" s="85">
        <v>2267</v>
      </c>
      <c r="CF312" s="85">
        <v>327091928</v>
      </c>
      <c r="CG312" s="85">
        <v>452368</v>
      </c>
      <c r="CH312" s="85">
        <v>0</v>
      </c>
      <c r="CI312" s="85">
        <v>179162</v>
      </c>
      <c r="CJ312" s="85">
        <v>0</v>
      </c>
      <c r="CK312" s="85">
        <v>0</v>
      </c>
      <c r="CL312" s="85">
        <v>62460</v>
      </c>
      <c r="CM312" s="85">
        <v>0</v>
      </c>
      <c r="CN312" s="85">
        <v>0</v>
      </c>
      <c r="CO312" s="91">
        <v>6674446</v>
      </c>
      <c r="CP312" s="91">
        <v>628</v>
      </c>
      <c r="CQ312" s="91">
        <v>10628.1</v>
      </c>
      <c r="CR312" s="91">
        <v>0</v>
      </c>
      <c r="CS312" s="91">
        <v>10628.1</v>
      </c>
      <c r="CT312" s="91">
        <v>625</v>
      </c>
      <c r="CU312" s="91">
        <v>6642563</v>
      </c>
      <c r="CV312" s="91">
        <v>31586</v>
      </c>
      <c r="CW312" s="91">
        <v>0</v>
      </c>
      <c r="CX312" s="91">
        <v>0</v>
      </c>
      <c r="CY312" s="91">
        <v>0</v>
      </c>
      <c r="CZ312" s="91">
        <v>0</v>
      </c>
      <c r="DA312" s="91">
        <v>0</v>
      </c>
      <c r="DB312" s="91">
        <v>0</v>
      </c>
      <c r="DC312" s="91">
        <v>31884</v>
      </c>
      <c r="DD312" s="91">
        <v>0</v>
      </c>
      <c r="DE312" s="91">
        <v>6844438</v>
      </c>
      <c r="DF312" s="91">
        <v>3604118</v>
      </c>
      <c r="DG312" s="91">
        <v>3240320</v>
      </c>
      <c r="DH312" s="91">
        <v>2850000</v>
      </c>
      <c r="DI312" s="91">
        <v>1539036</v>
      </c>
      <c r="DJ312" s="91">
        <v>2300</v>
      </c>
      <c r="DK312" s="91">
        <v>336862788</v>
      </c>
      <c r="DL312" s="91">
        <v>390320</v>
      </c>
      <c r="DM312" s="91">
        <v>0</v>
      </c>
      <c r="DN312" s="91">
        <v>31883</v>
      </c>
      <c r="DO312" s="91">
        <v>0</v>
      </c>
      <c r="DP312" s="91">
        <v>18524</v>
      </c>
      <c r="DQ312" s="91">
        <v>87998</v>
      </c>
      <c r="DR312" s="91">
        <v>0</v>
      </c>
      <c r="DS312" s="91">
        <v>0</v>
      </c>
      <c r="DT312" s="91">
        <v>0</v>
      </c>
      <c r="DU312" s="92">
        <v>6454118</v>
      </c>
      <c r="DV312" s="92">
        <v>625</v>
      </c>
      <c r="DW312" s="92">
        <v>10326.59</v>
      </c>
      <c r="DX312" s="92">
        <v>0</v>
      </c>
      <c r="DY312" s="92">
        <v>10326.59</v>
      </c>
      <c r="DZ312" s="92">
        <v>622</v>
      </c>
      <c r="EA312" s="92">
        <v>6454118</v>
      </c>
      <c r="EB312" s="92">
        <v>0</v>
      </c>
      <c r="EC312" s="92">
        <v>0</v>
      </c>
      <c r="ED312" s="92">
        <v>0</v>
      </c>
      <c r="EE312" s="92">
        <v>0</v>
      </c>
      <c r="EF312" s="92">
        <v>0</v>
      </c>
      <c r="EG312" s="92">
        <v>0</v>
      </c>
      <c r="EH312" s="92">
        <v>0</v>
      </c>
      <c r="EI312" s="92">
        <v>30980</v>
      </c>
      <c r="EJ312" s="92">
        <v>0</v>
      </c>
      <c r="EK312" s="92">
        <v>6872288</v>
      </c>
      <c r="EL312" s="92">
        <v>3851193</v>
      </c>
      <c r="EM312" s="92">
        <v>3021095</v>
      </c>
      <c r="EN312" s="92">
        <v>3021095</v>
      </c>
      <c r="EO312" s="92">
        <v>1431891</v>
      </c>
      <c r="EP312" s="92">
        <v>2356</v>
      </c>
      <c r="EQ312" s="92">
        <v>342771683</v>
      </c>
      <c r="ER312" s="92">
        <v>0</v>
      </c>
      <c r="ES312" s="92">
        <v>0</v>
      </c>
      <c r="ET312" s="92">
        <v>30979</v>
      </c>
      <c r="EU312" s="92">
        <v>0</v>
      </c>
      <c r="EV312" s="92">
        <v>3527</v>
      </c>
      <c r="EW312" s="92">
        <v>151201</v>
      </c>
      <c r="EX312" s="92">
        <v>0</v>
      </c>
      <c r="EY312" s="92">
        <v>0</v>
      </c>
      <c r="EZ312" s="92">
        <v>12431</v>
      </c>
      <c r="FA312" s="88">
        <v>6643170</v>
      </c>
      <c r="FB312" s="88">
        <v>622</v>
      </c>
      <c r="FC312" s="88">
        <v>10680.34</v>
      </c>
      <c r="FD312" s="88">
        <v>175</v>
      </c>
      <c r="FE312" s="88">
        <v>10855.34</v>
      </c>
      <c r="FF312" s="88">
        <v>628</v>
      </c>
      <c r="FG312" s="88">
        <v>6817154</v>
      </c>
      <c r="FH312" s="88">
        <v>0</v>
      </c>
      <c r="FI312" s="88">
        <v>0</v>
      </c>
      <c r="FJ312" s="88">
        <v>27394</v>
      </c>
      <c r="FK312" s="88">
        <v>0</v>
      </c>
      <c r="FL312" s="88">
        <v>0</v>
      </c>
      <c r="FM312" s="88">
        <v>0</v>
      </c>
      <c r="FN312" s="88">
        <v>0</v>
      </c>
      <c r="FO312" s="88">
        <v>0</v>
      </c>
      <c r="FP312" s="88">
        <v>0</v>
      </c>
      <c r="FQ312" s="88">
        <v>0</v>
      </c>
      <c r="FR312" s="88">
        <v>0</v>
      </c>
      <c r="FS312" s="88">
        <v>0</v>
      </c>
      <c r="FT312" s="88">
        <v>0</v>
      </c>
      <c r="FU312" s="88">
        <v>248486</v>
      </c>
      <c r="FV312" s="88">
        <v>0</v>
      </c>
      <c r="FW312" s="88">
        <v>7093034</v>
      </c>
      <c r="FX312" s="88">
        <v>4350395</v>
      </c>
      <c r="FY312" s="88">
        <v>2742639</v>
      </c>
      <c r="FZ312" s="88">
        <v>2742639</v>
      </c>
      <c r="GA312" s="88">
        <v>1541113</v>
      </c>
      <c r="GB312" s="88">
        <v>370505963</v>
      </c>
      <c r="GC312" s="88">
        <v>0</v>
      </c>
      <c r="GD312" s="88">
        <v>0</v>
      </c>
      <c r="GE312" s="93">
        <v>6844548</v>
      </c>
      <c r="GF312" s="93">
        <v>628</v>
      </c>
      <c r="GG312" s="93">
        <v>10898.96</v>
      </c>
      <c r="GH312" s="93">
        <v>179</v>
      </c>
      <c r="GI312" s="93">
        <v>11077.96</v>
      </c>
      <c r="GJ312" s="93">
        <v>618</v>
      </c>
      <c r="GK312" s="93">
        <v>6846179</v>
      </c>
      <c r="GL312" s="93">
        <v>0</v>
      </c>
      <c r="GM312" s="93">
        <v>0</v>
      </c>
      <c r="GN312" s="93">
        <v>25374</v>
      </c>
      <c r="GO312" s="93">
        <v>0</v>
      </c>
      <c r="GP312" s="93">
        <v>0</v>
      </c>
      <c r="GQ312" s="93">
        <v>0</v>
      </c>
      <c r="GR312" s="93">
        <v>0</v>
      </c>
      <c r="GS312" s="93">
        <v>110780</v>
      </c>
      <c r="GT312" s="93">
        <v>0</v>
      </c>
      <c r="GU312" s="93">
        <v>0</v>
      </c>
      <c r="GV312" s="93">
        <v>0</v>
      </c>
      <c r="GW312" s="93">
        <v>0</v>
      </c>
      <c r="GX312" s="93">
        <v>0</v>
      </c>
      <c r="GY312" s="93">
        <v>279068</v>
      </c>
      <c r="GZ312" s="93">
        <v>0</v>
      </c>
      <c r="HA312" s="93">
        <v>7261401</v>
      </c>
      <c r="HB312" s="93">
        <v>4349898</v>
      </c>
      <c r="HC312" s="93">
        <v>2911503</v>
      </c>
      <c r="HD312" s="93">
        <v>2911503</v>
      </c>
      <c r="HE312" s="93">
        <v>1342086</v>
      </c>
      <c r="HF312" s="93">
        <v>387119809</v>
      </c>
      <c r="HG312" s="93">
        <v>0</v>
      </c>
      <c r="HH312" s="93">
        <v>0</v>
      </c>
      <c r="HI312" s="65">
        <v>6871553</v>
      </c>
      <c r="HJ312" s="65">
        <v>618</v>
      </c>
      <c r="HK312" s="65">
        <v>11119.02</v>
      </c>
      <c r="HL312" s="65">
        <v>0</v>
      </c>
      <c r="HM312" s="65">
        <v>11119.02</v>
      </c>
      <c r="HN312" s="65">
        <v>615</v>
      </c>
      <c r="HO312" s="65">
        <v>6838197</v>
      </c>
      <c r="HP312" s="65">
        <v>33356</v>
      </c>
      <c r="HQ312" s="65">
        <v>0</v>
      </c>
      <c r="HR312" s="65">
        <v>168427</v>
      </c>
      <c r="HS312" s="65">
        <v>0</v>
      </c>
      <c r="HT312" s="65">
        <v>0</v>
      </c>
      <c r="HU312" s="65">
        <v>0</v>
      </c>
      <c r="HV312" s="65">
        <v>0</v>
      </c>
      <c r="HW312" s="65">
        <v>33357</v>
      </c>
      <c r="HX312" s="65">
        <v>0</v>
      </c>
      <c r="HY312" s="65">
        <v>0</v>
      </c>
      <c r="HZ312" s="65">
        <v>116793</v>
      </c>
      <c r="IA312" s="65">
        <v>0</v>
      </c>
      <c r="IB312" s="65">
        <v>0</v>
      </c>
      <c r="IC312" s="65">
        <v>316184</v>
      </c>
      <c r="ID312" s="65">
        <v>0</v>
      </c>
      <c r="IE312" s="65">
        <v>7506314</v>
      </c>
      <c r="IF312" s="65">
        <v>4569580</v>
      </c>
      <c r="IG312" s="65">
        <v>2936734</v>
      </c>
      <c r="IH312" s="65">
        <v>2947853</v>
      </c>
      <c r="II312" s="65">
        <v>1387165</v>
      </c>
      <c r="IJ312" s="65">
        <v>402588887</v>
      </c>
      <c r="IK312" s="65">
        <v>0</v>
      </c>
      <c r="IL312" s="65">
        <v>11119</v>
      </c>
      <c r="IM312" s="90">
        <v>7006624</v>
      </c>
      <c r="IN312" s="90">
        <v>615</v>
      </c>
      <c r="IO312" s="90">
        <v>11392.88</v>
      </c>
      <c r="IP312" s="90">
        <v>0</v>
      </c>
      <c r="IQ312" s="90">
        <v>11392.88</v>
      </c>
      <c r="IR312" s="90">
        <v>614</v>
      </c>
      <c r="IS312" s="90">
        <v>6995228</v>
      </c>
      <c r="IT312" s="90">
        <v>11396</v>
      </c>
      <c r="IU312" s="90">
        <v>0</v>
      </c>
      <c r="IV312" s="90">
        <v>0</v>
      </c>
      <c r="IW312" s="90">
        <v>0</v>
      </c>
      <c r="IX312" s="90">
        <v>0</v>
      </c>
      <c r="IY312" s="90">
        <v>0</v>
      </c>
      <c r="IZ312" s="90">
        <v>0</v>
      </c>
      <c r="JA312" s="90">
        <v>11393</v>
      </c>
      <c r="JB312" s="90">
        <v>0</v>
      </c>
      <c r="JC312" s="90">
        <v>0</v>
      </c>
      <c r="JD312" s="90">
        <v>0</v>
      </c>
      <c r="JE312" s="90">
        <v>0</v>
      </c>
      <c r="JF312" s="90">
        <v>0</v>
      </c>
      <c r="JG312" s="90">
        <v>386030</v>
      </c>
      <c r="JH312" s="90">
        <v>13076</v>
      </c>
      <c r="JI312" s="90">
        <v>7417123</v>
      </c>
      <c r="JJ312" s="90">
        <v>5390781</v>
      </c>
      <c r="JK312" s="90">
        <v>2026342</v>
      </c>
      <c r="JL312" s="90">
        <v>2049128</v>
      </c>
      <c r="JM312" s="90">
        <v>500000</v>
      </c>
      <c r="JN312" s="90">
        <v>472483653</v>
      </c>
      <c r="JO312" s="90">
        <v>0</v>
      </c>
      <c r="JP312" s="90">
        <v>22786</v>
      </c>
      <c r="JQ312" s="100">
        <v>6995228</v>
      </c>
      <c r="JR312" s="100">
        <v>614</v>
      </c>
      <c r="JS312" s="100">
        <v>11392.88</v>
      </c>
      <c r="JT312" s="100">
        <v>325</v>
      </c>
      <c r="JU312" s="100">
        <v>11717.88</v>
      </c>
      <c r="JV312" s="100">
        <v>625</v>
      </c>
      <c r="JW312" s="100">
        <v>7323675</v>
      </c>
      <c r="JX312" s="100">
        <v>0</v>
      </c>
      <c r="JY312" s="100">
        <v>0</v>
      </c>
      <c r="JZ312" s="100">
        <v>19111</v>
      </c>
      <c r="KA312" s="100">
        <v>0</v>
      </c>
      <c r="KB312" s="100">
        <v>0</v>
      </c>
      <c r="KC312" s="100">
        <v>0</v>
      </c>
      <c r="KD312" s="100">
        <v>0</v>
      </c>
      <c r="KE312" s="100">
        <v>0</v>
      </c>
      <c r="KF312" s="100">
        <v>0</v>
      </c>
      <c r="KG312" s="100">
        <v>0</v>
      </c>
      <c r="KH312" s="100">
        <v>0</v>
      </c>
      <c r="KI312" s="100">
        <v>0</v>
      </c>
      <c r="KJ312" s="100">
        <v>0</v>
      </c>
      <c r="KK312" s="100">
        <v>539459</v>
      </c>
      <c r="KL312" s="100">
        <v>30130</v>
      </c>
      <c r="KM312" s="100">
        <v>7912375</v>
      </c>
      <c r="KN312" s="100">
        <v>4864885</v>
      </c>
      <c r="KO312" s="100">
        <v>3047490</v>
      </c>
      <c r="KP312" s="100">
        <v>3047490</v>
      </c>
      <c r="KQ312" s="100">
        <v>350000</v>
      </c>
      <c r="KR312" s="100">
        <v>529323914</v>
      </c>
      <c r="KS312" s="100">
        <v>0</v>
      </c>
      <c r="KT312" s="100">
        <v>0</v>
      </c>
    </row>
    <row r="313" spans="1:306" x14ac:dyDescent="0.25">
      <c r="A313" s="61">
        <v>4781</v>
      </c>
      <c r="B313" s="61" t="s">
        <v>326</v>
      </c>
      <c r="C313" s="61">
        <v>22998179</v>
      </c>
      <c r="D313" s="61">
        <v>2479</v>
      </c>
      <c r="E313" s="61">
        <v>9277.2000000000007</v>
      </c>
      <c r="F313" s="61">
        <v>75</v>
      </c>
      <c r="G313" s="61">
        <v>9352.2000000000007</v>
      </c>
      <c r="H313" s="61">
        <v>2481</v>
      </c>
      <c r="I313" s="61">
        <v>23202808</v>
      </c>
      <c r="J313" s="61">
        <v>0</v>
      </c>
      <c r="K313" s="61">
        <v>12765</v>
      </c>
      <c r="L313" s="61">
        <v>0</v>
      </c>
      <c r="M313" s="61">
        <v>0</v>
      </c>
      <c r="N313" s="61">
        <v>0</v>
      </c>
      <c r="O313" s="61">
        <v>0</v>
      </c>
      <c r="P313" s="61">
        <v>4000000</v>
      </c>
      <c r="Q313" s="61">
        <v>0</v>
      </c>
      <c r="R313" s="61">
        <v>0</v>
      </c>
      <c r="S313" s="61">
        <v>27215573</v>
      </c>
      <c r="T313" s="61">
        <v>3084222</v>
      </c>
      <c r="U313" s="61">
        <v>24131351</v>
      </c>
      <c r="V313" s="61">
        <v>24140703</v>
      </c>
      <c r="W313" s="61">
        <v>1326876</v>
      </c>
      <c r="X313" s="61">
        <v>43434</v>
      </c>
      <c r="Y313" s="61">
        <v>2312138074</v>
      </c>
      <c r="Z313" s="61">
        <v>0</v>
      </c>
      <c r="AA313" s="61">
        <v>9352</v>
      </c>
      <c r="AB313" s="61">
        <v>0</v>
      </c>
      <c r="AC313" s="61">
        <v>0</v>
      </c>
      <c r="AD313" s="61">
        <v>0</v>
      </c>
      <c r="AE313" s="94">
        <v>23215573</v>
      </c>
      <c r="AF313" s="94">
        <v>2481</v>
      </c>
      <c r="AG313" s="94">
        <v>9357.35</v>
      </c>
      <c r="AH313" s="94">
        <v>0</v>
      </c>
      <c r="AI313" s="94">
        <v>9357.35</v>
      </c>
      <c r="AJ313" s="94">
        <v>2464</v>
      </c>
      <c r="AK313" s="94">
        <v>23056510</v>
      </c>
      <c r="AL313" s="94">
        <v>0</v>
      </c>
      <c r="AM313" s="94">
        <v>84937</v>
      </c>
      <c r="AN313" s="94">
        <v>0</v>
      </c>
      <c r="AO313" s="94">
        <v>0</v>
      </c>
      <c r="AP313" s="94">
        <v>0</v>
      </c>
      <c r="AQ313" s="94">
        <v>0</v>
      </c>
      <c r="AR313" s="94">
        <v>4000000</v>
      </c>
      <c r="AS313" s="94">
        <v>159075</v>
      </c>
      <c r="AT313" s="94">
        <v>0</v>
      </c>
      <c r="AU313" s="94">
        <v>27474903</v>
      </c>
      <c r="AV313" s="94">
        <v>3784101</v>
      </c>
      <c r="AW313" s="94">
        <v>23690802</v>
      </c>
      <c r="AX313" s="94">
        <v>23531739</v>
      </c>
      <c r="AY313" s="94">
        <v>2040000</v>
      </c>
      <c r="AZ313" s="94">
        <v>59531</v>
      </c>
      <c r="BA313" s="94">
        <v>2321329942</v>
      </c>
      <c r="BB313" s="94">
        <v>159063</v>
      </c>
      <c r="BC313" s="94">
        <v>0</v>
      </c>
      <c r="BD313" s="94">
        <v>159063</v>
      </c>
      <c r="BE313" s="94">
        <v>15318</v>
      </c>
      <c r="BF313" s="94">
        <v>0</v>
      </c>
      <c r="BG313" s="94">
        <v>0</v>
      </c>
      <c r="BH313" s="94">
        <v>0</v>
      </c>
      <c r="BI313" s="94">
        <v>0</v>
      </c>
      <c r="BJ313" s="85">
        <v>23141447</v>
      </c>
      <c r="BK313" s="85">
        <v>2464</v>
      </c>
      <c r="BL313" s="85">
        <v>9391.82</v>
      </c>
      <c r="BM313" s="85">
        <v>0</v>
      </c>
      <c r="BN313" s="85">
        <v>9391.82</v>
      </c>
      <c r="BO313" s="85">
        <v>2462</v>
      </c>
      <c r="BP313" s="85">
        <v>23122661</v>
      </c>
      <c r="BQ313" s="85">
        <v>490161</v>
      </c>
      <c r="BR313" s="85">
        <v>41111</v>
      </c>
      <c r="BS313" s="85">
        <v>0</v>
      </c>
      <c r="BT313" s="85">
        <v>0</v>
      </c>
      <c r="BU313" s="85">
        <v>0</v>
      </c>
      <c r="BV313" s="85">
        <v>0</v>
      </c>
      <c r="BW313" s="85">
        <v>5000000</v>
      </c>
      <c r="BX313" s="85">
        <v>18784</v>
      </c>
      <c r="BY313" s="85">
        <v>0</v>
      </c>
      <c r="BZ313" s="85">
        <v>28709211</v>
      </c>
      <c r="CA313" s="85">
        <v>3230614</v>
      </c>
      <c r="CB313" s="85">
        <v>25478597</v>
      </c>
      <c r="CC313" s="85">
        <v>25459813</v>
      </c>
      <c r="CD313" s="85">
        <v>1422615</v>
      </c>
      <c r="CE313" s="85">
        <v>29179</v>
      </c>
      <c r="CF313" s="85">
        <v>2296150905</v>
      </c>
      <c r="CG313" s="85">
        <v>18784</v>
      </c>
      <c r="CH313" s="85">
        <v>0</v>
      </c>
      <c r="CI313" s="85">
        <v>18786</v>
      </c>
      <c r="CJ313" s="85">
        <v>17708</v>
      </c>
      <c r="CK313" s="85">
        <v>0</v>
      </c>
      <c r="CL313" s="85">
        <v>0</v>
      </c>
      <c r="CM313" s="85">
        <v>0</v>
      </c>
      <c r="CN313" s="85">
        <v>0</v>
      </c>
      <c r="CO313" s="91">
        <v>23653933</v>
      </c>
      <c r="CP313" s="91">
        <v>2462</v>
      </c>
      <c r="CQ313" s="91">
        <v>9607.61</v>
      </c>
      <c r="CR313" s="91">
        <v>0</v>
      </c>
      <c r="CS313" s="91">
        <v>9607.61</v>
      </c>
      <c r="CT313" s="91">
        <v>2446</v>
      </c>
      <c r="CU313" s="91">
        <v>23500214</v>
      </c>
      <c r="CV313" s="91">
        <v>0</v>
      </c>
      <c r="CW313" s="91">
        <v>85718</v>
      </c>
      <c r="CX313" s="91">
        <v>0</v>
      </c>
      <c r="CY313" s="91">
        <v>0</v>
      </c>
      <c r="CZ313" s="91">
        <v>0</v>
      </c>
      <c r="DA313" s="91">
        <v>0</v>
      </c>
      <c r="DB313" s="91">
        <v>5000000</v>
      </c>
      <c r="DC313" s="91">
        <v>153722</v>
      </c>
      <c r="DD313" s="91">
        <v>0</v>
      </c>
      <c r="DE313" s="91">
        <v>28893373</v>
      </c>
      <c r="DF313" s="91">
        <v>4329767</v>
      </c>
      <c r="DG313" s="91">
        <v>24563606</v>
      </c>
      <c r="DH313" s="91">
        <v>24544391</v>
      </c>
      <c r="DI313" s="91">
        <v>1377172</v>
      </c>
      <c r="DJ313" s="91">
        <v>29608</v>
      </c>
      <c r="DK313" s="91">
        <v>2333968971</v>
      </c>
      <c r="DL313" s="91">
        <v>19215</v>
      </c>
      <c r="DM313" s="91">
        <v>0</v>
      </c>
      <c r="DN313" s="91">
        <v>153719</v>
      </c>
      <c r="DO313" s="91">
        <v>0</v>
      </c>
      <c r="DP313" s="91">
        <v>0</v>
      </c>
      <c r="DQ313" s="91">
        <v>0</v>
      </c>
      <c r="DR313" s="91">
        <v>0</v>
      </c>
      <c r="DS313" s="91">
        <v>0</v>
      </c>
      <c r="DT313" s="91">
        <v>0</v>
      </c>
      <c r="DU313" s="92">
        <v>23585932</v>
      </c>
      <c r="DV313" s="92">
        <v>2446</v>
      </c>
      <c r="DW313" s="92">
        <v>9642.65</v>
      </c>
      <c r="DX313" s="92">
        <v>0</v>
      </c>
      <c r="DY313" s="92">
        <v>9642.65</v>
      </c>
      <c r="DZ313" s="92">
        <v>2444</v>
      </c>
      <c r="EA313" s="92">
        <v>23585932</v>
      </c>
      <c r="EB313" s="92">
        <v>0</v>
      </c>
      <c r="EC313" s="92">
        <v>0</v>
      </c>
      <c r="ED313" s="92">
        <v>0</v>
      </c>
      <c r="EE313" s="92">
        <v>0</v>
      </c>
      <c r="EF313" s="92">
        <v>0</v>
      </c>
      <c r="EG313" s="92">
        <v>0</v>
      </c>
      <c r="EH313" s="92">
        <v>5000000</v>
      </c>
      <c r="EI313" s="92">
        <v>19285</v>
      </c>
      <c r="EJ313" s="92">
        <v>0</v>
      </c>
      <c r="EK313" s="92">
        <v>28626807</v>
      </c>
      <c r="EL313" s="92">
        <v>4719623</v>
      </c>
      <c r="EM313" s="92">
        <v>23907184</v>
      </c>
      <c r="EN313" s="92">
        <v>23897542</v>
      </c>
      <c r="EO313" s="92">
        <v>1486650</v>
      </c>
      <c r="EP313" s="92">
        <v>30324</v>
      </c>
      <c r="EQ313" s="92">
        <v>2337483716</v>
      </c>
      <c r="ER313" s="92">
        <v>9642</v>
      </c>
      <c r="ES313" s="92">
        <v>0</v>
      </c>
      <c r="ET313" s="92">
        <v>19295</v>
      </c>
      <c r="EU313" s="92">
        <v>565</v>
      </c>
      <c r="EV313" s="92">
        <v>21025</v>
      </c>
      <c r="EW313" s="92">
        <v>0</v>
      </c>
      <c r="EX313" s="92">
        <v>0</v>
      </c>
      <c r="EY313" s="92">
        <v>0</v>
      </c>
      <c r="EZ313" s="92">
        <v>0</v>
      </c>
      <c r="FA313" s="88">
        <v>23566637</v>
      </c>
      <c r="FB313" s="88">
        <v>2444</v>
      </c>
      <c r="FC313" s="88">
        <v>9642.65</v>
      </c>
      <c r="FD313" s="88">
        <v>175</v>
      </c>
      <c r="FE313" s="88">
        <v>9817.65</v>
      </c>
      <c r="FF313" s="88">
        <v>2449</v>
      </c>
      <c r="FG313" s="88">
        <v>24043425</v>
      </c>
      <c r="FH313" s="88">
        <v>0</v>
      </c>
      <c r="FI313" s="88">
        <v>0</v>
      </c>
      <c r="FJ313" s="88">
        <v>0</v>
      </c>
      <c r="FK313" s="88">
        <v>0</v>
      </c>
      <c r="FL313" s="88">
        <v>0</v>
      </c>
      <c r="FM313" s="88">
        <v>0</v>
      </c>
      <c r="FN313" s="88">
        <v>4250000</v>
      </c>
      <c r="FO313" s="88">
        <v>0</v>
      </c>
      <c r="FP313" s="88">
        <v>0</v>
      </c>
      <c r="FQ313" s="88">
        <v>6861</v>
      </c>
      <c r="FR313" s="88">
        <v>71285</v>
      </c>
      <c r="FS313" s="88">
        <v>0</v>
      </c>
      <c r="FT313" s="88">
        <v>0</v>
      </c>
      <c r="FU313" s="88">
        <v>0</v>
      </c>
      <c r="FV313" s="88">
        <v>0</v>
      </c>
      <c r="FW313" s="88">
        <v>28371571</v>
      </c>
      <c r="FX313" s="88">
        <v>5366003</v>
      </c>
      <c r="FY313" s="88">
        <v>23005568</v>
      </c>
      <c r="FZ313" s="88">
        <v>23015387</v>
      </c>
      <c r="GA313" s="88">
        <v>1532075</v>
      </c>
      <c r="GB313" s="88">
        <v>2417376251</v>
      </c>
      <c r="GC313" s="88">
        <v>0</v>
      </c>
      <c r="GD313" s="88">
        <v>9819</v>
      </c>
      <c r="GE313" s="93">
        <v>24043425</v>
      </c>
      <c r="GF313" s="93">
        <v>2449</v>
      </c>
      <c r="GG313" s="93">
        <v>9817.65</v>
      </c>
      <c r="GH313" s="93">
        <v>182.35</v>
      </c>
      <c r="GI313" s="93">
        <v>10000</v>
      </c>
      <c r="GJ313" s="93">
        <v>2418</v>
      </c>
      <c r="GK313" s="93">
        <v>24180000</v>
      </c>
      <c r="GL313" s="93">
        <v>0</v>
      </c>
      <c r="GM313" s="93">
        <v>0</v>
      </c>
      <c r="GN313" s="93">
        <v>0</v>
      </c>
      <c r="GO313" s="93">
        <v>0</v>
      </c>
      <c r="GP313" s="93">
        <v>0</v>
      </c>
      <c r="GQ313" s="93">
        <v>0</v>
      </c>
      <c r="GR313" s="93">
        <v>4250000</v>
      </c>
      <c r="GS313" s="93">
        <v>310000</v>
      </c>
      <c r="GT313" s="93">
        <v>0</v>
      </c>
      <c r="GU313" s="93">
        <v>29620</v>
      </c>
      <c r="GV313" s="93">
        <v>0</v>
      </c>
      <c r="GW313" s="93">
        <v>0</v>
      </c>
      <c r="GX313" s="93">
        <v>0</v>
      </c>
      <c r="GY313" s="93">
        <v>17892</v>
      </c>
      <c r="GZ313" s="93">
        <v>0</v>
      </c>
      <c r="HA313" s="93">
        <v>28787512</v>
      </c>
      <c r="HB313" s="93">
        <v>6081245</v>
      </c>
      <c r="HC313" s="93">
        <v>22706267</v>
      </c>
      <c r="HD313" s="93">
        <v>22706267</v>
      </c>
      <c r="HE313" s="93">
        <v>1530000</v>
      </c>
      <c r="HF313" s="93">
        <v>2480318605</v>
      </c>
      <c r="HG313" s="93">
        <v>0</v>
      </c>
      <c r="HH313" s="93">
        <v>0</v>
      </c>
      <c r="HI313" s="65">
        <v>24180000</v>
      </c>
      <c r="HJ313" s="65">
        <v>2418</v>
      </c>
      <c r="HK313" s="65">
        <v>10000</v>
      </c>
      <c r="HL313" s="65">
        <v>0</v>
      </c>
      <c r="HM313" s="65">
        <v>10000</v>
      </c>
      <c r="HN313" s="65">
        <v>2398</v>
      </c>
      <c r="HO313" s="65">
        <v>23980000</v>
      </c>
      <c r="HP313" s="65">
        <v>200000</v>
      </c>
      <c r="HQ313" s="65">
        <v>0</v>
      </c>
      <c r="HR313" s="65">
        <v>0</v>
      </c>
      <c r="HS313" s="65">
        <v>0</v>
      </c>
      <c r="HT313" s="65">
        <v>0</v>
      </c>
      <c r="HU313" s="65">
        <v>0</v>
      </c>
      <c r="HV313" s="65">
        <v>4250000</v>
      </c>
      <c r="HW313" s="65">
        <v>200000</v>
      </c>
      <c r="HX313" s="65">
        <v>0</v>
      </c>
      <c r="HY313" s="65">
        <v>0</v>
      </c>
      <c r="HZ313" s="65">
        <v>242936</v>
      </c>
      <c r="IA313" s="65">
        <v>0</v>
      </c>
      <c r="IB313" s="65">
        <v>0</v>
      </c>
      <c r="IC313" s="65">
        <v>34636</v>
      </c>
      <c r="ID313" s="65">
        <v>0</v>
      </c>
      <c r="IE313" s="65">
        <v>28907572</v>
      </c>
      <c r="IF313" s="65">
        <v>5277911</v>
      </c>
      <c r="IG313" s="65">
        <v>23629661</v>
      </c>
      <c r="IH313" s="65">
        <v>23629661</v>
      </c>
      <c r="II313" s="65">
        <v>1530000</v>
      </c>
      <c r="IJ313" s="65">
        <v>2522459939</v>
      </c>
      <c r="IK313" s="65">
        <v>0</v>
      </c>
      <c r="IL313" s="65">
        <v>0</v>
      </c>
      <c r="IM313" s="90">
        <v>23980000</v>
      </c>
      <c r="IN313" s="90">
        <v>2398</v>
      </c>
      <c r="IO313" s="90">
        <v>10000</v>
      </c>
      <c r="IP313" s="90">
        <v>0</v>
      </c>
      <c r="IQ313" s="90">
        <v>10000</v>
      </c>
      <c r="IR313" s="90">
        <v>2357</v>
      </c>
      <c r="IS313" s="90">
        <v>23570000</v>
      </c>
      <c r="IT313" s="90">
        <v>410000</v>
      </c>
      <c r="IU313" s="90">
        <v>0</v>
      </c>
      <c r="IV313" s="90">
        <v>0</v>
      </c>
      <c r="IW313" s="90">
        <v>0</v>
      </c>
      <c r="IX313" s="90">
        <v>0</v>
      </c>
      <c r="IY313" s="90">
        <v>0</v>
      </c>
      <c r="IZ313" s="90">
        <v>4250000</v>
      </c>
      <c r="JA313" s="90">
        <v>410000</v>
      </c>
      <c r="JB313" s="90">
        <v>0</v>
      </c>
      <c r="JC313" s="90">
        <v>61794</v>
      </c>
      <c r="JD313" s="90">
        <v>126253</v>
      </c>
      <c r="JE313" s="90">
        <v>0</v>
      </c>
      <c r="JF313" s="90">
        <v>0</v>
      </c>
      <c r="JG313" s="90">
        <v>9045</v>
      </c>
      <c r="JH313" s="90">
        <v>0</v>
      </c>
      <c r="JI313" s="90">
        <v>28837092</v>
      </c>
      <c r="JJ313" s="90">
        <v>9314892</v>
      </c>
      <c r="JK313" s="90">
        <v>19522200</v>
      </c>
      <c r="JL313" s="90">
        <v>19552200</v>
      </c>
      <c r="JM313" s="90">
        <v>1580000</v>
      </c>
      <c r="JN313" s="90">
        <v>2880774012</v>
      </c>
      <c r="JO313" s="90">
        <v>0</v>
      </c>
      <c r="JP313" s="90">
        <v>30000</v>
      </c>
      <c r="JQ313" s="100">
        <v>23570000</v>
      </c>
      <c r="JR313" s="100">
        <v>2357</v>
      </c>
      <c r="JS313" s="100">
        <v>10000</v>
      </c>
      <c r="JT313" s="100">
        <v>1000</v>
      </c>
      <c r="JU313" s="100">
        <v>11000</v>
      </c>
      <c r="JV313" s="100">
        <v>2349</v>
      </c>
      <c r="JW313" s="100">
        <v>25839000</v>
      </c>
      <c r="JX313" s="100">
        <v>0</v>
      </c>
      <c r="JY313" s="100">
        <v>0</v>
      </c>
      <c r="JZ313" s="100">
        <v>0</v>
      </c>
      <c r="KA313" s="100">
        <v>0</v>
      </c>
      <c r="KB313" s="100">
        <v>0</v>
      </c>
      <c r="KC313" s="100">
        <v>0</v>
      </c>
      <c r="KD313" s="100">
        <v>4000000</v>
      </c>
      <c r="KE313" s="100">
        <v>88000</v>
      </c>
      <c r="KF313" s="100">
        <v>0</v>
      </c>
      <c r="KG313" s="100">
        <v>479</v>
      </c>
      <c r="KH313" s="100">
        <v>29837</v>
      </c>
      <c r="KI313" s="100">
        <v>0</v>
      </c>
      <c r="KJ313" s="100">
        <v>0</v>
      </c>
      <c r="KK313" s="100">
        <v>22280</v>
      </c>
      <c r="KL313" s="100">
        <v>0</v>
      </c>
      <c r="KM313" s="100">
        <v>29979596</v>
      </c>
      <c r="KN313" s="100">
        <v>7965342</v>
      </c>
      <c r="KO313" s="100">
        <v>22014254</v>
      </c>
      <c r="KP313" s="100">
        <v>22014254</v>
      </c>
      <c r="KQ313" s="100">
        <v>2150000</v>
      </c>
      <c r="KR313" s="100">
        <v>3309510142</v>
      </c>
      <c r="KS313" s="100">
        <v>0</v>
      </c>
      <c r="KT313" s="100">
        <v>0</v>
      </c>
    </row>
    <row r="314" spans="1:306" x14ac:dyDescent="0.25">
      <c r="A314" s="61">
        <v>4795</v>
      </c>
      <c r="B314" s="61" t="s">
        <v>327</v>
      </c>
      <c r="C314" s="61">
        <v>4380176</v>
      </c>
      <c r="D314" s="61">
        <v>483</v>
      </c>
      <c r="E314" s="61">
        <v>9068.69</v>
      </c>
      <c r="F314" s="61">
        <v>75</v>
      </c>
      <c r="G314" s="61">
        <v>9143.69</v>
      </c>
      <c r="H314" s="61">
        <v>482</v>
      </c>
      <c r="I314" s="61">
        <v>4407259</v>
      </c>
      <c r="J314" s="61">
        <v>27199</v>
      </c>
      <c r="K314" s="61">
        <v>0</v>
      </c>
      <c r="L314" s="61">
        <v>0</v>
      </c>
      <c r="M314" s="61">
        <v>0</v>
      </c>
      <c r="N314" s="61">
        <v>0</v>
      </c>
      <c r="O314" s="61">
        <v>0</v>
      </c>
      <c r="P314" s="61">
        <v>0</v>
      </c>
      <c r="Q314" s="61">
        <v>9144</v>
      </c>
      <c r="R314" s="61">
        <v>0</v>
      </c>
      <c r="S314" s="61">
        <v>4447769</v>
      </c>
      <c r="T314" s="61">
        <v>2466657</v>
      </c>
      <c r="U314" s="61">
        <v>1981112</v>
      </c>
      <c r="V314" s="61">
        <v>1981112</v>
      </c>
      <c r="W314" s="61">
        <v>663750</v>
      </c>
      <c r="X314" s="61">
        <v>104</v>
      </c>
      <c r="Y314" s="61">
        <v>259548435</v>
      </c>
      <c r="Z314" s="61">
        <v>0</v>
      </c>
      <c r="AA314" s="61">
        <v>0</v>
      </c>
      <c r="AB314" s="61">
        <v>0</v>
      </c>
      <c r="AC314" s="61">
        <v>564</v>
      </c>
      <c r="AD314" s="61">
        <v>3603</v>
      </c>
      <c r="AE314" s="94">
        <v>4434458</v>
      </c>
      <c r="AF314" s="94">
        <v>482</v>
      </c>
      <c r="AG314" s="94">
        <v>9200.1200000000008</v>
      </c>
      <c r="AH314" s="94">
        <v>0</v>
      </c>
      <c r="AI314" s="94">
        <v>9200.1200000000008</v>
      </c>
      <c r="AJ314" s="94">
        <v>480</v>
      </c>
      <c r="AK314" s="94">
        <v>4416058</v>
      </c>
      <c r="AL314" s="94">
        <v>0</v>
      </c>
      <c r="AM314" s="94">
        <v>0</v>
      </c>
      <c r="AN314" s="94">
        <v>0</v>
      </c>
      <c r="AO314" s="94">
        <v>0</v>
      </c>
      <c r="AP314" s="94">
        <v>0</v>
      </c>
      <c r="AQ314" s="94">
        <v>0</v>
      </c>
      <c r="AR314" s="94">
        <v>0</v>
      </c>
      <c r="AS314" s="94">
        <v>18400</v>
      </c>
      <c r="AT314" s="94">
        <v>0</v>
      </c>
      <c r="AU314" s="94">
        <v>4452858</v>
      </c>
      <c r="AV314" s="94">
        <v>2447306</v>
      </c>
      <c r="AW314" s="94">
        <v>2005552</v>
      </c>
      <c r="AX314" s="94">
        <v>2005552</v>
      </c>
      <c r="AY314" s="94">
        <v>744869</v>
      </c>
      <c r="AZ314" s="94">
        <v>104</v>
      </c>
      <c r="BA314" s="94">
        <v>252954860</v>
      </c>
      <c r="BB314" s="94">
        <v>0</v>
      </c>
      <c r="BC314" s="94">
        <v>0</v>
      </c>
      <c r="BD314" s="94">
        <v>18400</v>
      </c>
      <c r="BE314" s="94">
        <v>0</v>
      </c>
      <c r="BF314" s="94">
        <v>0</v>
      </c>
      <c r="BG314" s="94">
        <v>0</v>
      </c>
      <c r="BH314" s="94">
        <v>0</v>
      </c>
      <c r="BI314" s="94">
        <v>0</v>
      </c>
      <c r="BJ314" s="85">
        <v>4416058</v>
      </c>
      <c r="BK314" s="85">
        <v>480</v>
      </c>
      <c r="BL314" s="85">
        <v>9200.1200000000008</v>
      </c>
      <c r="BM314" s="85">
        <v>0</v>
      </c>
      <c r="BN314" s="85">
        <v>9200.1200000000008</v>
      </c>
      <c r="BO314" s="85">
        <v>482</v>
      </c>
      <c r="BP314" s="85">
        <v>4434458</v>
      </c>
      <c r="BQ314" s="85">
        <v>0</v>
      </c>
      <c r="BR314" s="85">
        <v>0</v>
      </c>
      <c r="BS314" s="85">
        <v>0</v>
      </c>
      <c r="BT314" s="85">
        <v>0</v>
      </c>
      <c r="BU314" s="85">
        <v>0</v>
      </c>
      <c r="BV314" s="85">
        <v>0</v>
      </c>
      <c r="BW314" s="85">
        <v>0</v>
      </c>
      <c r="BX314" s="85">
        <v>0</v>
      </c>
      <c r="BY314" s="85">
        <v>0</v>
      </c>
      <c r="BZ314" s="85">
        <v>4435266</v>
      </c>
      <c r="CA314" s="85">
        <v>2704458</v>
      </c>
      <c r="CB314" s="85">
        <v>1730808</v>
      </c>
      <c r="CC314" s="85">
        <v>1730808</v>
      </c>
      <c r="CD314" s="85">
        <v>758925</v>
      </c>
      <c r="CE314" s="85">
        <v>134</v>
      </c>
      <c r="CF314" s="85">
        <v>259001721</v>
      </c>
      <c r="CG314" s="85">
        <v>0</v>
      </c>
      <c r="CH314" s="85">
        <v>0</v>
      </c>
      <c r="CI314" s="85">
        <v>0</v>
      </c>
      <c r="CJ314" s="85">
        <v>808</v>
      </c>
      <c r="CK314" s="85">
        <v>0</v>
      </c>
      <c r="CL314" s="85">
        <v>0</v>
      </c>
      <c r="CM314" s="85">
        <v>0</v>
      </c>
      <c r="CN314" s="85">
        <v>0</v>
      </c>
      <c r="CO314" s="91">
        <v>4434458</v>
      </c>
      <c r="CP314" s="91">
        <v>482</v>
      </c>
      <c r="CQ314" s="91">
        <v>9200.1200000000008</v>
      </c>
      <c r="CR314" s="91">
        <v>0</v>
      </c>
      <c r="CS314" s="91">
        <v>9200.1200000000008</v>
      </c>
      <c r="CT314" s="91">
        <v>483</v>
      </c>
      <c r="CU314" s="91">
        <v>4443658</v>
      </c>
      <c r="CV314" s="91">
        <v>0</v>
      </c>
      <c r="CW314" s="91">
        <v>0</v>
      </c>
      <c r="CX314" s="91">
        <v>0</v>
      </c>
      <c r="CY314" s="91">
        <v>0</v>
      </c>
      <c r="CZ314" s="91">
        <v>0</v>
      </c>
      <c r="DA314" s="91">
        <v>0</v>
      </c>
      <c r="DB314" s="91">
        <v>0</v>
      </c>
      <c r="DC314" s="91">
        <v>0</v>
      </c>
      <c r="DD314" s="91">
        <v>0</v>
      </c>
      <c r="DE314" s="91">
        <v>4443658</v>
      </c>
      <c r="DF314" s="91">
        <v>2691253</v>
      </c>
      <c r="DG314" s="91">
        <v>1752405</v>
      </c>
      <c r="DH314" s="91">
        <v>1752405</v>
      </c>
      <c r="DI314" s="91">
        <v>742000</v>
      </c>
      <c r="DJ314" s="91">
        <v>136</v>
      </c>
      <c r="DK314" s="91">
        <v>256479692</v>
      </c>
      <c r="DL314" s="91">
        <v>0</v>
      </c>
      <c r="DM314" s="91">
        <v>0</v>
      </c>
      <c r="DN314" s="91">
        <v>0</v>
      </c>
      <c r="DO314" s="91">
        <v>0</v>
      </c>
      <c r="DP314" s="91">
        <v>0</v>
      </c>
      <c r="DQ314" s="91">
        <v>0</v>
      </c>
      <c r="DR314" s="91">
        <v>0</v>
      </c>
      <c r="DS314" s="91">
        <v>0</v>
      </c>
      <c r="DT314" s="91">
        <v>0</v>
      </c>
      <c r="DU314" s="92">
        <v>4443658</v>
      </c>
      <c r="DV314" s="92">
        <v>483</v>
      </c>
      <c r="DW314" s="92">
        <v>9200.1200000000008</v>
      </c>
      <c r="DX314" s="92">
        <v>199.88</v>
      </c>
      <c r="DY314" s="92">
        <v>9400</v>
      </c>
      <c r="DZ314" s="92">
        <v>480</v>
      </c>
      <c r="EA314" s="92">
        <v>4512000</v>
      </c>
      <c r="EB314" s="92">
        <v>0</v>
      </c>
      <c r="EC314" s="92">
        <v>0</v>
      </c>
      <c r="ED314" s="92">
        <v>0</v>
      </c>
      <c r="EE314" s="92">
        <v>0</v>
      </c>
      <c r="EF314" s="92">
        <v>0</v>
      </c>
      <c r="EG314" s="92">
        <v>0</v>
      </c>
      <c r="EH314" s="92">
        <v>0</v>
      </c>
      <c r="EI314" s="92">
        <v>28200</v>
      </c>
      <c r="EJ314" s="92">
        <v>0</v>
      </c>
      <c r="EK314" s="92">
        <v>4540200</v>
      </c>
      <c r="EL314" s="92">
        <v>2810798</v>
      </c>
      <c r="EM314" s="92">
        <v>1729402</v>
      </c>
      <c r="EN314" s="92">
        <v>1729402</v>
      </c>
      <c r="EO314" s="92">
        <v>541300</v>
      </c>
      <c r="EP314" s="92">
        <v>139</v>
      </c>
      <c r="EQ314" s="92">
        <v>264029185</v>
      </c>
      <c r="ER314" s="92">
        <v>0</v>
      </c>
      <c r="ES314" s="92">
        <v>0</v>
      </c>
      <c r="ET314" s="92">
        <v>0</v>
      </c>
      <c r="EU314" s="92">
        <v>0</v>
      </c>
      <c r="EV314" s="92">
        <v>0</v>
      </c>
      <c r="EW314" s="92">
        <v>0</v>
      </c>
      <c r="EX314" s="92">
        <v>0</v>
      </c>
      <c r="EY314" s="92">
        <v>0</v>
      </c>
      <c r="EZ314" s="92">
        <v>0</v>
      </c>
      <c r="FA314" s="88">
        <v>4512000</v>
      </c>
      <c r="FB314" s="88">
        <v>480</v>
      </c>
      <c r="FC314" s="88">
        <v>9400</v>
      </c>
      <c r="FD314" s="88">
        <v>300</v>
      </c>
      <c r="FE314" s="88">
        <v>9700</v>
      </c>
      <c r="FF314" s="88">
        <v>477</v>
      </c>
      <c r="FG314" s="88">
        <v>4626900</v>
      </c>
      <c r="FH314" s="88">
        <v>0</v>
      </c>
      <c r="FI314" s="88">
        <v>0</v>
      </c>
      <c r="FJ314" s="88">
        <v>0</v>
      </c>
      <c r="FK314" s="88">
        <v>0</v>
      </c>
      <c r="FL314" s="88">
        <v>0</v>
      </c>
      <c r="FM314" s="88">
        <v>0</v>
      </c>
      <c r="FN314" s="88">
        <v>0</v>
      </c>
      <c r="FO314" s="88">
        <v>29100</v>
      </c>
      <c r="FP314" s="88">
        <v>0</v>
      </c>
      <c r="FQ314" s="88">
        <v>0</v>
      </c>
      <c r="FR314" s="88">
        <v>0</v>
      </c>
      <c r="FS314" s="88">
        <v>0</v>
      </c>
      <c r="FT314" s="88">
        <v>0</v>
      </c>
      <c r="FU314" s="88">
        <v>0</v>
      </c>
      <c r="FV314" s="88">
        <v>0</v>
      </c>
      <c r="FW314" s="88">
        <v>4656000</v>
      </c>
      <c r="FX314" s="88">
        <v>2828978</v>
      </c>
      <c r="FY314" s="88">
        <v>1827022</v>
      </c>
      <c r="FZ314" s="88">
        <v>1827022</v>
      </c>
      <c r="GA314" s="88">
        <v>542400</v>
      </c>
      <c r="GB314" s="88">
        <v>280795049</v>
      </c>
      <c r="GC314" s="88">
        <v>0</v>
      </c>
      <c r="GD314" s="88">
        <v>0</v>
      </c>
      <c r="GE314" s="93">
        <v>4626900</v>
      </c>
      <c r="GF314" s="93">
        <v>477</v>
      </c>
      <c r="GG314" s="93">
        <v>9700</v>
      </c>
      <c r="GH314" s="93">
        <v>300</v>
      </c>
      <c r="GI314" s="93">
        <v>10000</v>
      </c>
      <c r="GJ314" s="93">
        <v>475</v>
      </c>
      <c r="GK314" s="93">
        <v>4750000</v>
      </c>
      <c r="GL314" s="93">
        <v>0</v>
      </c>
      <c r="GM314" s="93">
        <v>0</v>
      </c>
      <c r="GN314" s="93">
        <v>0</v>
      </c>
      <c r="GO314" s="93">
        <v>0</v>
      </c>
      <c r="GP314" s="93">
        <v>0</v>
      </c>
      <c r="GQ314" s="93">
        <v>0</v>
      </c>
      <c r="GR314" s="93">
        <v>0</v>
      </c>
      <c r="GS314" s="93">
        <v>20000</v>
      </c>
      <c r="GT314" s="93">
        <v>0</v>
      </c>
      <c r="GU314" s="93">
        <v>0</v>
      </c>
      <c r="GV314" s="93">
        <v>25465</v>
      </c>
      <c r="GW314" s="93">
        <v>0</v>
      </c>
      <c r="GX314" s="93">
        <v>0</v>
      </c>
      <c r="GY314" s="93">
        <v>0</v>
      </c>
      <c r="GZ314" s="93">
        <v>0</v>
      </c>
      <c r="HA314" s="93">
        <v>4795465</v>
      </c>
      <c r="HB314" s="93">
        <v>3015522</v>
      </c>
      <c r="HC314" s="93">
        <v>1779943</v>
      </c>
      <c r="HD314" s="93">
        <v>1799943</v>
      </c>
      <c r="HE314" s="93">
        <v>538350</v>
      </c>
      <c r="HF314" s="93">
        <v>288873943</v>
      </c>
      <c r="HG314" s="93">
        <v>0</v>
      </c>
      <c r="HH314" s="93">
        <v>20000</v>
      </c>
      <c r="HI314" s="65">
        <v>4750000</v>
      </c>
      <c r="HJ314" s="65">
        <v>475</v>
      </c>
      <c r="HK314" s="65">
        <v>10000</v>
      </c>
      <c r="HL314" s="65">
        <v>0</v>
      </c>
      <c r="HM314" s="65">
        <v>10000</v>
      </c>
      <c r="HN314" s="65">
        <v>493</v>
      </c>
      <c r="HO314" s="65">
        <v>4930000</v>
      </c>
      <c r="HP314" s="65">
        <v>0</v>
      </c>
      <c r="HQ314" s="65">
        <v>0</v>
      </c>
      <c r="HR314" s="65">
        <v>0</v>
      </c>
      <c r="HS314" s="65">
        <v>0</v>
      </c>
      <c r="HT314" s="65">
        <v>0</v>
      </c>
      <c r="HU314" s="65">
        <v>0</v>
      </c>
      <c r="HV314" s="65">
        <v>0</v>
      </c>
      <c r="HW314" s="65">
        <v>0</v>
      </c>
      <c r="HX314" s="65">
        <v>0</v>
      </c>
      <c r="HY314" s="65">
        <v>0</v>
      </c>
      <c r="HZ314" s="65">
        <v>22614</v>
      </c>
      <c r="IA314" s="65">
        <v>0</v>
      </c>
      <c r="IB314" s="65">
        <v>0</v>
      </c>
      <c r="IC314" s="65">
        <v>0</v>
      </c>
      <c r="ID314" s="65">
        <v>0</v>
      </c>
      <c r="IE314" s="65">
        <v>4952614</v>
      </c>
      <c r="IF314" s="65">
        <v>3245016</v>
      </c>
      <c r="IG314" s="65">
        <v>1707598</v>
      </c>
      <c r="IH314" s="65">
        <v>1707598</v>
      </c>
      <c r="II314" s="65">
        <v>542925</v>
      </c>
      <c r="IJ314" s="65">
        <v>289295663</v>
      </c>
      <c r="IK314" s="65">
        <v>0</v>
      </c>
      <c r="IL314" s="65">
        <v>0</v>
      </c>
      <c r="IM314" s="90">
        <v>4930000</v>
      </c>
      <c r="IN314" s="90">
        <v>493</v>
      </c>
      <c r="IO314" s="90">
        <v>10000</v>
      </c>
      <c r="IP314" s="90">
        <v>0</v>
      </c>
      <c r="IQ314" s="90">
        <v>10000</v>
      </c>
      <c r="IR314" s="90">
        <v>497</v>
      </c>
      <c r="IS314" s="90">
        <v>4970000</v>
      </c>
      <c r="IT314" s="90">
        <v>0</v>
      </c>
      <c r="IU314" s="90">
        <v>0</v>
      </c>
      <c r="IV314" s="90">
        <v>0</v>
      </c>
      <c r="IW314" s="90">
        <v>0</v>
      </c>
      <c r="IX314" s="90">
        <v>0</v>
      </c>
      <c r="IY314" s="90">
        <v>0</v>
      </c>
      <c r="IZ314" s="90">
        <v>0</v>
      </c>
      <c r="JA314" s="90">
        <v>0</v>
      </c>
      <c r="JB314" s="90">
        <v>0</v>
      </c>
      <c r="JC314" s="90">
        <v>1463</v>
      </c>
      <c r="JD314" s="90">
        <v>0</v>
      </c>
      <c r="JE314" s="90">
        <v>0</v>
      </c>
      <c r="JF314" s="90">
        <v>0</v>
      </c>
      <c r="JG314" s="90">
        <v>0</v>
      </c>
      <c r="JH314" s="90">
        <v>13076</v>
      </c>
      <c r="JI314" s="90">
        <v>4984539</v>
      </c>
      <c r="JJ314" s="90">
        <v>3679241</v>
      </c>
      <c r="JK314" s="90">
        <v>1305298</v>
      </c>
      <c r="JL314" s="90">
        <v>1305298</v>
      </c>
      <c r="JM314" s="90">
        <v>795950</v>
      </c>
      <c r="JN314" s="90">
        <v>312159964</v>
      </c>
      <c r="JO314" s="90">
        <v>0</v>
      </c>
      <c r="JP314" s="90">
        <v>0</v>
      </c>
      <c r="JQ314" s="100">
        <v>4970000</v>
      </c>
      <c r="JR314" s="100">
        <v>497</v>
      </c>
      <c r="JS314" s="100">
        <v>10000</v>
      </c>
      <c r="JT314" s="100">
        <v>1000</v>
      </c>
      <c r="JU314" s="100">
        <v>11000</v>
      </c>
      <c r="JV314" s="100">
        <v>509</v>
      </c>
      <c r="JW314" s="100">
        <v>5599000</v>
      </c>
      <c r="JX314" s="100">
        <v>0</v>
      </c>
      <c r="JY314" s="100">
        <v>0</v>
      </c>
      <c r="JZ314" s="100">
        <v>0</v>
      </c>
      <c r="KA314" s="100">
        <v>0</v>
      </c>
      <c r="KB314" s="100">
        <v>0</v>
      </c>
      <c r="KC314" s="100">
        <v>0</v>
      </c>
      <c r="KD314" s="100">
        <v>0</v>
      </c>
      <c r="KE314" s="100">
        <v>0</v>
      </c>
      <c r="KF314" s="100">
        <v>0</v>
      </c>
      <c r="KG314" s="100">
        <v>0</v>
      </c>
      <c r="KH314" s="100">
        <v>6030</v>
      </c>
      <c r="KI314" s="100">
        <v>0</v>
      </c>
      <c r="KJ314" s="100">
        <v>0</v>
      </c>
      <c r="KK314" s="100">
        <v>9893</v>
      </c>
      <c r="KL314" s="100">
        <v>15065</v>
      </c>
      <c r="KM314" s="100">
        <v>5629988</v>
      </c>
      <c r="KN314" s="100">
        <v>3826212</v>
      </c>
      <c r="KO314" s="100">
        <v>1803776</v>
      </c>
      <c r="KP314" s="100">
        <v>1614776</v>
      </c>
      <c r="KQ314" s="100">
        <v>780241</v>
      </c>
      <c r="KR314" s="100">
        <v>382111402</v>
      </c>
      <c r="KS314" s="100">
        <v>189000</v>
      </c>
      <c r="KT314" s="100">
        <v>0</v>
      </c>
    </row>
    <row r="315" spans="1:306" x14ac:dyDescent="0.25">
      <c r="A315" s="61">
        <v>4802</v>
      </c>
      <c r="B315" s="61" t="s">
        <v>328</v>
      </c>
      <c r="C315" s="61">
        <v>22782144</v>
      </c>
      <c r="D315" s="61">
        <v>2319</v>
      </c>
      <c r="E315" s="61">
        <v>9824.1200000000008</v>
      </c>
      <c r="F315" s="61">
        <v>75</v>
      </c>
      <c r="G315" s="61">
        <v>9899.1200000000008</v>
      </c>
      <c r="H315" s="61">
        <v>2276</v>
      </c>
      <c r="I315" s="61">
        <v>22530397</v>
      </c>
      <c r="J315" s="61">
        <v>0</v>
      </c>
      <c r="K315" s="61">
        <v>-65939</v>
      </c>
      <c r="L315" s="61">
        <v>0</v>
      </c>
      <c r="M315" s="61">
        <v>0</v>
      </c>
      <c r="N315" s="61">
        <v>0</v>
      </c>
      <c r="O315" s="61">
        <v>0</v>
      </c>
      <c r="P315" s="61">
        <v>0</v>
      </c>
      <c r="Q315" s="61">
        <v>425662</v>
      </c>
      <c r="R315" s="61">
        <v>0</v>
      </c>
      <c r="S315" s="61">
        <v>23160389</v>
      </c>
      <c r="T315" s="61">
        <v>10523538</v>
      </c>
      <c r="U315" s="61">
        <v>12636851</v>
      </c>
      <c r="V315" s="61">
        <v>12617053</v>
      </c>
      <c r="W315" s="61">
        <v>1774955</v>
      </c>
      <c r="X315" s="61">
        <v>37076</v>
      </c>
      <c r="Y315" s="61">
        <v>1398968562</v>
      </c>
      <c r="Z315" s="61">
        <v>19798</v>
      </c>
      <c r="AA315" s="61">
        <v>0</v>
      </c>
      <c r="AB315" s="61">
        <v>251747</v>
      </c>
      <c r="AC315" s="61">
        <v>4938</v>
      </c>
      <c r="AD315" s="61">
        <v>13584</v>
      </c>
      <c r="AE315" s="94">
        <v>22464458</v>
      </c>
      <c r="AF315" s="94">
        <v>2276</v>
      </c>
      <c r="AG315" s="94">
        <v>9870.15</v>
      </c>
      <c r="AH315" s="94">
        <v>0</v>
      </c>
      <c r="AI315" s="94">
        <v>9870.15</v>
      </c>
      <c r="AJ315" s="94">
        <v>2253</v>
      </c>
      <c r="AK315" s="94">
        <v>22237448</v>
      </c>
      <c r="AL315" s="94">
        <v>0</v>
      </c>
      <c r="AM315" s="94">
        <v>0</v>
      </c>
      <c r="AN315" s="94">
        <v>0</v>
      </c>
      <c r="AO315" s="94">
        <v>0</v>
      </c>
      <c r="AP315" s="94">
        <v>0</v>
      </c>
      <c r="AQ315" s="94">
        <v>0</v>
      </c>
      <c r="AR315" s="94">
        <v>0</v>
      </c>
      <c r="AS315" s="94">
        <v>227013</v>
      </c>
      <c r="AT315" s="94">
        <v>0</v>
      </c>
      <c r="AU315" s="94">
        <v>22732052</v>
      </c>
      <c r="AV315" s="94">
        <v>9227517</v>
      </c>
      <c r="AW315" s="94">
        <v>13504535</v>
      </c>
      <c r="AX315" s="94">
        <v>8204535</v>
      </c>
      <c r="AY315" s="94">
        <v>7026274</v>
      </c>
      <c r="AZ315" s="94">
        <v>53158</v>
      </c>
      <c r="BA315" s="94">
        <v>1397871506</v>
      </c>
      <c r="BB315" s="94">
        <v>5300000</v>
      </c>
      <c r="BC315" s="94">
        <v>0</v>
      </c>
      <c r="BD315" s="94">
        <v>227010</v>
      </c>
      <c r="BE315" s="94">
        <v>15405</v>
      </c>
      <c r="BF315" s="94">
        <v>25176</v>
      </c>
      <c r="BG315" s="94">
        <v>0</v>
      </c>
      <c r="BH315" s="94">
        <v>0</v>
      </c>
      <c r="BI315" s="94">
        <v>0</v>
      </c>
      <c r="BJ315" s="85">
        <v>17432052</v>
      </c>
      <c r="BK315" s="85">
        <v>2253</v>
      </c>
      <c r="BL315" s="85">
        <v>7737.26</v>
      </c>
      <c r="BM315" s="85">
        <v>1362.74</v>
      </c>
      <c r="BN315" s="85">
        <v>9100</v>
      </c>
      <c r="BO315" s="85">
        <v>2231</v>
      </c>
      <c r="BP315" s="85">
        <v>20302100</v>
      </c>
      <c r="BQ315" s="85">
        <v>4805396</v>
      </c>
      <c r="BR315" s="85">
        <v>29218</v>
      </c>
      <c r="BS315" s="85">
        <v>0</v>
      </c>
      <c r="BT315" s="85">
        <v>0</v>
      </c>
      <c r="BU315" s="85">
        <v>0</v>
      </c>
      <c r="BV315" s="85">
        <v>0</v>
      </c>
      <c r="BW315" s="85">
        <v>0</v>
      </c>
      <c r="BX315" s="85">
        <v>200200</v>
      </c>
      <c r="BY315" s="85">
        <v>0</v>
      </c>
      <c r="BZ315" s="85">
        <v>25345560</v>
      </c>
      <c r="CA315" s="85">
        <v>10084167</v>
      </c>
      <c r="CB315" s="85">
        <v>15261393</v>
      </c>
      <c r="CC315" s="85">
        <v>15261393</v>
      </c>
      <c r="CD315" s="85">
        <v>563806</v>
      </c>
      <c r="CE315" s="85">
        <v>47243</v>
      </c>
      <c r="CF315" s="85">
        <v>1453154258</v>
      </c>
      <c r="CG315" s="85">
        <v>0</v>
      </c>
      <c r="CH315" s="85">
        <v>0</v>
      </c>
      <c r="CI315" s="85">
        <v>0</v>
      </c>
      <c r="CJ315" s="85">
        <v>2007</v>
      </c>
      <c r="CK315" s="85">
        <v>6639</v>
      </c>
      <c r="CL315" s="85">
        <v>0</v>
      </c>
      <c r="CM315" s="85">
        <v>0</v>
      </c>
      <c r="CN315" s="85">
        <v>0</v>
      </c>
      <c r="CO315" s="91">
        <v>25136714</v>
      </c>
      <c r="CP315" s="91">
        <v>2231</v>
      </c>
      <c r="CQ315" s="91">
        <v>11267.02</v>
      </c>
      <c r="CR315" s="91">
        <v>0</v>
      </c>
      <c r="CS315" s="91">
        <v>11267.02</v>
      </c>
      <c r="CT315" s="91">
        <v>2243</v>
      </c>
      <c r="CU315" s="91">
        <v>25271926</v>
      </c>
      <c r="CV315" s="91">
        <v>0</v>
      </c>
      <c r="CW315" s="91">
        <v>0</v>
      </c>
      <c r="CX315" s="91">
        <v>0</v>
      </c>
      <c r="CY315" s="91">
        <v>0</v>
      </c>
      <c r="CZ315" s="91">
        <v>0</v>
      </c>
      <c r="DA315" s="91">
        <v>0</v>
      </c>
      <c r="DB315" s="91">
        <v>0</v>
      </c>
      <c r="DC315" s="91">
        <v>0</v>
      </c>
      <c r="DD315" s="91">
        <v>381390</v>
      </c>
      <c r="DE315" s="91">
        <v>25653316</v>
      </c>
      <c r="DF315" s="91">
        <v>9906907</v>
      </c>
      <c r="DG315" s="91">
        <v>15746409</v>
      </c>
      <c r="DH315" s="91">
        <v>15757676</v>
      </c>
      <c r="DI315" s="91">
        <v>761395</v>
      </c>
      <c r="DJ315" s="91">
        <v>47937</v>
      </c>
      <c r="DK315" s="91">
        <v>1518904048</v>
      </c>
      <c r="DL315" s="91">
        <v>0</v>
      </c>
      <c r="DM315" s="91">
        <v>11267</v>
      </c>
      <c r="DN315" s="91">
        <v>0</v>
      </c>
      <c r="DO315" s="91">
        <v>0</v>
      </c>
      <c r="DP315" s="91">
        <v>0</v>
      </c>
      <c r="DQ315" s="91">
        <v>0</v>
      </c>
      <c r="DR315" s="91">
        <v>0</v>
      </c>
      <c r="DS315" s="91">
        <v>0</v>
      </c>
      <c r="DT315" s="91">
        <v>0</v>
      </c>
      <c r="DU315" s="92">
        <v>25271926</v>
      </c>
      <c r="DV315" s="92">
        <v>2243</v>
      </c>
      <c r="DW315" s="92">
        <v>11267.02</v>
      </c>
      <c r="DX315" s="92">
        <v>0</v>
      </c>
      <c r="DY315" s="92">
        <v>11267.02</v>
      </c>
      <c r="DZ315" s="92">
        <v>2241</v>
      </c>
      <c r="EA315" s="92">
        <v>25271926</v>
      </c>
      <c r="EB315" s="92">
        <v>0</v>
      </c>
      <c r="EC315" s="92">
        <v>0</v>
      </c>
      <c r="ED315" s="92">
        <v>0</v>
      </c>
      <c r="EE315" s="92">
        <v>0</v>
      </c>
      <c r="EF315" s="92">
        <v>0</v>
      </c>
      <c r="EG315" s="92">
        <v>0</v>
      </c>
      <c r="EH315" s="92">
        <v>0</v>
      </c>
      <c r="EI315" s="92">
        <v>22534</v>
      </c>
      <c r="EJ315" s="92">
        <v>427318</v>
      </c>
      <c r="EK315" s="92">
        <v>25810093</v>
      </c>
      <c r="EL315" s="92">
        <v>10623948</v>
      </c>
      <c r="EM315" s="92">
        <v>15186145</v>
      </c>
      <c r="EN315" s="92">
        <v>15163611</v>
      </c>
      <c r="EO315" s="92">
        <v>1769043</v>
      </c>
      <c r="EP315" s="92">
        <v>49098</v>
      </c>
      <c r="EQ315" s="92">
        <v>1561466740</v>
      </c>
      <c r="ER315" s="92">
        <v>22534</v>
      </c>
      <c r="ES315" s="92">
        <v>0</v>
      </c>
      <c r="ET315" s="92">
        <v>22534</v>
      </c>
      <c r="EU315" s="92">
        <v>0</v>
      </c>
      <c r="EV315" s="92">
        <v>6898</v>
      </c>
      <c r="EW315" s="92">
        <v>81417</v>
      </c>
      <c r="EX315" s="92">
        <v>0</v>
      </c>
      <c r="EY315" s="92">
        <v>0</v>
      </c>
      <c r="EZ315" s="92">
        <v>0</v>
      </c>
      <c r="FA315" s="88">
        <v>25249392</v>
      </c>
      <c r="FB315" s="88">
        <v>2241</v>
      </c>
      <c r="FC315" s="88">
        <v>11267.02</v>
      </c>
      <c r="FD315" s="88">
        <v>175</v>
      </c>
      <c r="FE315" s="88">
        <v>11442.02</v>
      </c>
      <c r="FF315" s="88">
        <v>2243</v>
      </c>
      <c r="FG315" s="88">
        <v>25664451</v>
      </c>
      <c r="FH315" s="88">
        <v>0</v>
      </c>
      <c r="FI315" s="88">
        <v>0</v>
      </c>
      <c r="FJ315" s="88">
        <v>12515</v>
      </c>
      <c r="FK315" s="88">
        <v>0</v>
      </c>
      <c r="FL315" s="88">
        <v>0</v>
      </c>
      <c r="FM315" s="88">
        <v>0</v>
      </c>
      <c r="FN315" s="88">
        <v>0</v>
      </c>
      <c r="FO315" s="88">
        <v>0</v>
      </c>
      <c r="FP315" s="88">
        <v>719847</v>
      </c>
      <c r="FQ315" s="88">
        <v>29791</v>
      </c>
      <c r="FR315" s="88">
        <v>9690</v>
      </c>
      <c r="FS315" s="88">
        <v>0</v>
      </c>
      <c r="FT315" s="88">
        <v>0</v>
      </c>
      <c r="FU315" s="88">
        <v>92529</v>
      </c>
      <c r="FV315" s="88">
        <v>0</v>
      </c>
      <c r="FW315" s="88">
        <v>26528824</v>
      </c>
      <c r="FX315" s="88">
        <v>11222265</v>
      </c>
      <c r="FY315" s="88">
        <v>15306559</v>
      </c>
      <c r="FZ315" s="88">
        <v>15318001</v>
      </c>
      <c r="GA315" s="88">
        <v>2401010</v>
      </c>
      <c r="GB315" s="88">
        <v>1634179404</v>
      </c>
      <c r="GC315" s="88">
        <v>0</v>
      </c>
      <c r="GD315" s="88">
        <v>11442</v>
      </c>
      <c r="GE315" s="93">
        <v>25676967</v>
      </c>
      <c r="GF315" s="93">
        <v>2243</v>
      </c>
      <c r="GG315" s="93">
        <v>11447.6</v>
      </c>
      <c r="GH315" s="93">
        <v>179</v>
      </c>
      <c r="GI315" s="93">
        <v>11626.6</v>
      </c>
      <c r="GJ315" s="93">
        <v>2229</v>
      </c>
      <c r="GK315" s="93">
        <v>25915691</v>
      </c>
      <c r="GL315" s="93">
        <v>0</v>
      </c>
      <c r="GM315" s="93">
        <v>0</v>
      </c>
      <c r="GN315" s="93">
        <v>0</v>
      </c>
      <c r="GO315" s="93">
        <v>0</v>
      </c>
      <c r="GP315" s="93">
        <v>0</v>
      </c>
      <c r="GQ315" s="93">
        <v>0</v>
      </c>
      <c r="GR315" s="93">
        <v>0</v>
      </c>
      <c r="GS315" s="93">
        <v>162772</v>
      </c>
      <c r="GT315" s="93">
        <v>465087</v>
      </c>
      <c r="GU315" s="93">
        <v>0</v>
      </c>
      <c r="GV315" s="93">
        <v>47594</v>
      </c>
      <c r="GW315" s="93">
        <v>0</v>
      </c>
      <c r="GX315" s="93">
        <v>0</v>
      </c>
      <c r="GY315" s="93">
        <v>128650</v>
      </c>
      <c r="GZ315" s="93">
        <v>0</v>
      </c>
      <c r="HA315" s="93">
        <v>26719794</v>
      </c>
      <c r="HB315" s="93">
        <v>11606514</v>
      </c>
      <c r="HC315" s="93">
        <v>15113280</v>
      </c>
      <c r="HD315" s="93">
        <v>15113281</v>
      </c>
      <c r="HE315" s="93">
        <v>3152261</v>
      </c>
      <c r="HF315" s="93">
        <v>1684975242</v>
      </c>
      <c r="HG315" s="93">
        <v>0</v>
      </c>
      <c r="HH315" s="93">
        <v>1</v>
      </c>
      <c r="HI315" s="65">
        <v>25915691</v>
      </c>
      <c r="HJ315" s="65">
        <v>2229</v>
      </c>
      <c r="HK315" s="65">
        <v>11626.6</v>
      </c>
      <c r="HL315" s="65">
        <v>0</v>
      </c>
      <c r="HM315" s="65">
        <v>11626.6</v>
      </c>
      <c r="HN315" s="65">
        <v>2203</v>
      </c>
      <c r="HO315" s="65">
        <v>25613400</v>
      </c>
      <c r="HP315" s="65">
        <v>302291</v>
      </c>
      <c r="HQ315" s="65">
        <v>0</v>
      </c>
      <c r="HR315" s="65">
        <v>0</v>
      </c>
      <c r="HS315" s="65">
        <v>0</v>
      </c>
      <c r="HT315" s="65">
        <v>0</v>
      </c>
      <c r="HU315" s="65">
        <v>0</v>
      </c>
      <c r="HV315" s="65">
        <v>0</v>
      </c>
      <c r="HW315" s="65">
        <v>302292</v>
      </c>
      <c r="HX315" s="65">
        <v>530531</v>
      </c>
      <c r="HY315" s="65">
        <v>670</v>
      </c>
      <c r="HZ315" s="65">
        <v>29702</v>
      </c>
      <c r="IA315" s="65">
        <v>0</v>
      </c>
      <c r="IB315" s="65">
        <v>0</v>
      </c>
      <c r="IC315" s="65">
        <v>175056</v>
      </c>
      <c r="ID315" s="65">
        <v>52052</v>
      </c>
      <c r="IE315" s="65">
        <v>27005994</v>
      </c>
      <c r="IF315" s="65">
        <v>12413238</v>
      </c>
      <c r="IG315" s="65">
        <v>14592756</v>
      </c>
      <c r="IH315" s="65">
        <v>14592756</v>
      </c>
      <c r="II315" s="65">
        <v>3587186</v>
      </c>
      <c r="IJ315" s="65">
        <v>1793165419</v>
      </c>
      <c r="IK315" s="65">
        <v>0</v>
      </c>
      <c r="IL315" s="65">
        <v>0</v>
      </c>
      <c r="IM315" s="90">
        <v>25613400</v>
      </c>
      <c r="IN315" s="90">
        <v>2203</v>
      </c>
      <c r="IO315" s="90">
        <v>11626.6</v>
      </c>
      <c r="IP315" s="90">
        <v>0</v>
      </c>
      <c r="IQ315" s="90">
        <v>11626.6</v>
      </c>
      <c r="IR315" s="90">
        <v>2179</v>
      </c>
      <c r="IS315" s="90">
        <v>25334361</v>
      </c>
      <c r="IT315" s="90">
        <v>279039</v>
      </c>
      <c r="IU315" s="90">
        <v>0</v>
      </c>
      <c r="IV315" s="90">
        <v>0</v>
      </c>
      <c r="IW315" s="90">
        <v>0</v>
      </c>
      <c r="IX315" s="90">
        <v>0</v>
      </c>
      <c r="IY315" s="90">
        <v>0</v>
      </c>
      <c r="IZ315" s="90">
        <v>0</v>
      </c>
      <c r="JA315" s="90">
        <v>279038</v>
      </c>
      <c r="JB315" s="90">
        <v>454502</v>
      </c>
      <c r="JC315" s="90">
        <v>18222</v>
      </c>
      <c r="JD315" s="90">
        <v>28246</v>
      </c>
      <c r="JE315" s="90">
        <v>0</v>
      </c>
      <c r="JF315" s="90">
        <v>0</v>
      </c>
      <c r="JG315" s="90">
        <v>243571</v>
      </c>
      <c r="JH315" s="90">
        <v>78456</v>
      </c>
      <c r="JI315" s="90">
        <v>26715435</v>
      </c>
      <c r="JJ315" s="90">
        <v>12932625</v>
      </c>
      <c r="JK315" s="90">
        <v>13782810</v>
      </c>
      <c r="JL315" s="90">
        <v>13782810</v>
      </c>
      <c r="JM315" s="90">
        <v>5430300</v>
      </c>
      <c r="JN315" s="90">
        <v>1999283808</v>
      </c>
      <c r="JO315" s="90">
        <v>0</v>
      </c>
      <c r="JP315" s="90">
        <v>0</v>
      </c>
      <c r="JQ315" s="100">
        <v>25334361</v>
      </c>
      <c r="JR315" s="100">
        <v>2179</v>
      </c>
      <c r="JS315" s="100">
        <v>11626.6</v>
      </c>
      <c r="JT315" s="100">
        <v>325</v>
      </c>
      <c r="JU315" s="100">
        <v>11951.6</v>
      </c>
      <c r="JV315" s="100">
        <v>2173</v>
      </c>
      <c r="JW315" s="100">
        <v>25970827</v>
      </c>
      <c r="JX315" s="100">
        <v>0</v>
      </c>
      <c r="JY315" s="100">
        <v>0</v>
      </c>
      <c r="JZ315" s="100">
        <v>0</v>
      </c>
      <c r="KA315" s="100">
        <v>0</v>
      </c>
      <c r="KB315" s="100">
        <v>0</v>
      </c>
      <c r="KC315" s="100">
        <v>0</v>
      </c>
      <c r="KD315" s="100">
        <v>0</v>
      </c>
      <c r="KE315" s="100">
        <v>71710</v>
      </c>
      <c r="KF315" s="100">
        <v>400132</v>
      </c>
      <c r="KG315" s="100">
        <v>573</v>
      </c>
      <c r="KH315" s="100">
        <v>0</v>
      </c>
      <c r="KI315" s="100">
        <v>0</v>
      </c>
      <c r="KJ315" s="100">
        <v>0</v>
      </c>
      <c r="KK315" s="100">
        <v>370988</v>
      </c>
      <c r="KL315" s="100">
        <v>120520</v>
      </c>
      <c r="KM315" s="100">
        <v>26934750</v>
      </c>
      <c r="KN315" s="100">
        <v>13620747</v>
      </c>
      <c r="KO315" s="100">
        <v>13314003</v>
      </c>
      <c r="KP315" s="100">
        <v>13314002</v>
      </c>
      <c r="KQ315" s="100">
        <v>5899108</v>
      </c>
      <c r="KR315" s="100">
        <v>2332450748</v>
      </c>
      <c r="KS315" s="100">
        <v>1</v>
      </c>
      <c r="KT315" s="100">
        <v>0</v>
      </c>
    </row>
    <row r="316" spans="1:306" x14ac:dyDescent="0.25">
      <c r="A316" s="95">
        <v>4820</v>
      </c>
      <c r="B316" s="95" t="s">
        <v>329</v>
      </c>
      <c r="C316" s="61">
        <v>4424916</v>
      </c>
      <c r="D316" s="61">
        <v>459</v>
      </c>
      <c r="E316" s="61">
        <v>9640.34</v>
      </c>
      <c r="F316" s="61">
        <v>75</v>
      </c>
      <c r="G316" s="61">
        <v>9715.34</v>
      </c>
      <c r="H316" s="61">
        <v>465</v>
      </c>
      <c r="I316" s="61">
        <v>4517633</v>
      </c>
      <c r="J316" s="61">
        <v>0</v>
      </c>
      <c r="K316" s="61">
        <v>0</v>
      </c>
      <c r="L316" s="61">
        <v>0</v>
      </c>
      <c r="M316" s="61">
        <v>0</v>
      </c>
      <c r="N316" s="61">
        <v>0</v>
      </c>
      <c r="O316" s="61">
        <v>0</v>
      </c>
      <c r="P316" s="61">
        <v>0</v>
      </c>
      <c r="Q316" s="61">
        <v>0</v>
      </c>
      <c r="R316" s="61">
        <v>128851</v>
      </c>
      <c r="S316" s="61">
        <v>4647050</v>
      </c>
      <c r="T316" s="61">
        <v>1335823</v>
      </c>
      <c r="U316" s="61">
        <v>3311227</v>
      </c>
      <c r="V316" s="61">
        <v>3311227</v>
      </c>
      <c r="W316" s="61">
        <v>51000</v>
      </c>
      <c r="X316" s="61">
        <v>5013</v>
      </c>
      <c r="Y316" s="61">
        <v>574122167</v>
      </c>
      <c r="Z316" s="61">
        <v>0</v>
      </c>
      <c r="AA316" s="61">
        <v>0</v>
      </c>
      <c r="AB316" s="61">
        <v>0</v>
      </c>
      <c r="AC316" s="61">
        <v>566</v>
      </c>
      <c r="AD316" s="61">
        <v>0</v>
      </c>
      <c r="AE316" s="94">
        <v>4517633</v>
      </c>
      <c r="AF316" s="94">
        <v>465</v>
      </c>
      <c r="AG316" s="94">
        <v>9715.34</v>
      </c>
      <c r="AH316" s="94">
        <v>0</v>
      </c>
      <c r="AI316" s="94">
        <v>9715.34</v>
      </c>
      <c r="AJ316" s="94">
        <v>460</v>
      </c>
      <c r="AK316" s="94">
        <v>4469056</v>
      </c>
      <c r="AL316" s="94">
        <v>0</v>
      </c>
      <c r="AM316" s="94">
        <v>0</v>
      </c>
      <c r="AN316" s="94">
        <v>0</v>
      </c>
      <c r="AO316" s="94">
        <v>0</v>
      </c>
      <c r="AP316" s="94">
        <v>0</v>
      </c>
      <c r="AQ316" s="94">
        <v>0</v>
      </c>
      <c r="AR316" s="94">
        <v>0</v>
      </c>
      <c r="AS316" s="94">
        <v>48577</v>
      </c>
      <c r="AT316" s="94">
        <v>24056</v>
      </c>
      <c r="AU316" s="94">
        <v>4590266</v>
      </c>
      <c r="AV316" s="94">
        <v>1278553</v>
      </c>
      <c r="AW316" s="94">
        <v>3311713</v>
      </c>
      <c r="AX316" s="94">
        <v>3311713</v>
      </c>
      <c r="AY316" s="94">
        <v>51000</v>
      </c>
      <c r="AZ316" s="94">
        <v>5499</v>
      </c>
      <c r="BA316" s="94">
        <v>599540336</v>
      </c>
      <c r="BB316" s="94">
        <v>0</v>
      </c>
      <c r="BC316" s="94">
        <v>0</v>
      </c>
      <c r="BD316" s="94">
        <v>48577</v>
      </c>
      <c r="BE316" s="94">
        <v>0</v>
      </c>
      <c r="BF316" s="94">
        <v>0</v>
      </c>
      <c r="BG316" s="94">
        <v>0</v>
      </c>
      <c r="BH316" s="94">
        <v>0</v>
      </c>
      <c r="BI316" s="94">
        <v>0</v>
      </c>
      <c r="BJ316" s="85">
        <v>4469056</v>
      </c>
      <c r="BK316" s="85">
        <v>460</v>
      </c>
      <c r="BL316" s="85">
        <v>9715.34</v>
      </c>
      <c r="BM316" s="85">
        <v>0</v>
      </c>
      <c r="BN316" s="85">
        <v>9715.34</v>
      </c>
      <c r="BO316" s="85">
        <v>439</v>
      </c>
      <c r="BP316" s="85">
        <v>4265034</v>
      </c>
      <c r="BQ316" s="85">
        <v>0</v>
      </c>
      <c r="BR316" s="85">
        <v>67303</v>
      </c>
      <c r="BS316" s="85">
        <v>0</v>
      </c>
      <c r="BT316" s="85">
        <v>0</v>
      </c>
      <c r="BU316" s="85">
        <v>0</v>
      </c>
      <c r="BV316" s="85">
        <v>0</v>
      </c>
      <c r="BW316" s="85">
        <v>0</v>
      </c>
      <c r="BX316" s="85">
        <v>204022</v>
      </c>
      <c r="BY316" s="85">
        <v>138859</v>
      </c>
      <c r="BZ316" s="85">
        <v>4879240</v>
      </c>
      <c r="CA316" s="85">
        <v>1089713</v>
      </c>
      <c r="CB316" s="85">
        <v>3789527</v>
      </c>
      <c r="CC316" s="85">
        <v>3791106</v>
      </c>
      <c r="CD316" s="85">
        <v>0</v>
      </c>
      <c r="CE316" s="85">
        <v>3065</v>
      </c>
      <c r="CF316" s="85">
        <v>617133087</v>
      </c>
      <c r="CG316" s="85">
        <v>0</v>
      </c>
      <c r="CH316" s="85">
        <v>1579</v>
      </c>
      <c r="CI316" s="85">
        <v>204022</v>
      </c>
      <c r="CJ316" s="85">
        <v>0</v>
      </c>
      <c r="CK316" s="85">
        <v>0</v>
      </c>
      <c r="CL316" s="85">
        <v>0</v>
      </c>
      <c r="CM316" s="85">
        <v>0</v>
      </c>
      <c r="CN316" s="85">
        <v>0</v>
      </c>
      <c r="CO316" s="91">
        <v>4332337</v>
      </c>
      <c r="CP316" s="91">
        <v>439</v>
      </c>
      <c r="CQ316" s="91">
        <v>9868.65</v>
      </c>
      <c r="CR316" s="91">
        <v>0</v>
      </c>
      <c r="CS316" s="91">
        <v>9868.65</v>
      </c>
      <c r="CT316" s="91">
        <v>412</v>
      </c>
      <c r="CU316" s="91">
        <v>4065884</v>
      </c>
      <c r="CV316" s="91">
        <v>0</v>
      </c>
      <c r="CW316" s="91">
        <v>0</v>
      </c>
      <c r="CX316" s="91">
        <v>0</v>
      </c>
      <c r="CY316" s="91">
        <v>0</v>
      </c>
      <c r="CZ316" s="91">
        <v>0</v>
      </c>
      <c r="DA316" s="91">
        <v>0</v>
      </c>
      <c r="DB316" s="91">
        <v>0</v>
      </c>
      <c r="DC316" s="91">
        <v>266454</v>
      </c>
      <c r="DD316" s="91">
        <v>141136</v>
      </c>
      <c r="DE316" s="91">
        <v>4740128</v>
      </c>
      <c r="DF316" s="91">
        <v>920170</v>
      </c>
      <c r="DG316" s="91">
        <v>3819958</v>
      </c>
      <c r="DH316" s="91">
        <v>3819958</v>
      </c>
      <c r="DI316" s="91">
        <v>0</v>
      </c>
      <c r="DJ316" s="91">
        <v>3110</v>
      </c>
      <c r="DK316" s="91">
        <v>655028296</v>
      </c>
      <c r="DL316" s="91">
        <v>0</v>
      </c>
      <c r="DM316" s="91">
        <v>0</v>
      </c>
      <c r="DN316" s="91">
        <v>266453</v>
      </c>
      <c r="DO316" s="91">
        <v>201</v>
      </c>
      <c r="DP316" s="91">
        <v>0</v>
      </c>
      <c r="DQ316" s="91">
        <v>0</v>
      </c>
      <c r="DR316" s="91">
        <v>0</v>
      </c>
      <c r="DS316" s="91">
        <v>0</v>
      </c>
      <c r="DT316" s="91">
        <v>0</v>
      </c>
      <c r="DU316" s="92"/>
      <c r="DV316" s="92"/>
      <c r="DW316" s="92"/>
      <c r="DX316" s="92"/>
      <c r="DY316" s="92"/>
      <c r="DZ316" s="92"/>
      <c r="EA316" s="92"/>
      <c r="EB316" s="92"/>
      <c r="EC316" s="92"/>
      <c r="ED316" s="92"/>
      <c r="EE316" s="92"/>
      <c r="EF316" s="92"/>
      <c r="EG316" s="92"/>
      <c r="EH316" s="92"/>
      <c r="EI316" s="92"/>
      <c r="EJ316" s="92"/>
      <c r="EK316" s="92"/>
      <c r="EL316" s="92"/>
      <c r="EM316" s="92"/>
      <c r="EN316" s="92"/>
      <c r="EO316" s="92"/>
      <c r="EP316" s="92"/>
      <c r="EQ316" s="92"/>
      <c r="ER316" s="92"/>
      <c r="ES316" s="92"/>
      <c r="ET316" s="92"/>
      <c r="EU316" s="92"/>
      <c r="EV316" s="92"/>
      <c r="EW316" s="92"/>
      <c r="EX316" s="92"/>
      <c r="EY316" s="92"/>
      <c r="EZ316" s="92"/>
      <c r="FA316" s="88"/>
      <c r="FB316" s="88"/>
      <c r="FC316" s="88"/>
      <c r="FD316" s="88"/>
      <c r="FE316" s="88"/>
      <c r="FF316" s="88"/>
      <c r="FG316" s="88"/>
      <c r="FH316" s="88"/>
      <c r="FI316" s="88"/>
      <c r="FJ316" s="88"/>
      <c r="FK316" s="88"/>
      <c r="FL316" s="88"/>
      <c r="FM316" s="88"/>
      <c r="FN316" s="88"/>
      <c r="FO316" s="88"/>
      <c r="FP316" s="88"/>
      <c r="FQ316" s="88"/>
      <c r="FR316" s="88"/>
      <c r="FS316" s="88"/>
      <c r="FT316" s="88"/>
      <c r="FU316" s="88"/>
      <c r="FV316" s="88"/>
      <c r="FW316" s="88"/>
      <c r="FX316" s="88"/>
      <c r="FY316" s="88"/>
      <c r="FZ316" s="88"/>
      <c r="GA316" s="88"/>
      <c r="GB316" s="88"/>
      <c r="GC316" s="88"/>
      <c r="GD316" s="88"/>
      <c r="GE316" s="96"/>
      <c r="GF316" s="96"/>
      <c r="GG316" s="96"/>
      <c r="GH316" s="96"/>
      <c r="GI316" s="96"/>
      <c r="GJ316" s="96"/>
      <c r="GK316" s="96"/>
      <c r="GL316" s="96"/>
      <c r="GM316" s="96"/>
      <c r="GN316" s="96"/>
      <c r="GO316" s="96"/>
      <c r="GP316" s="96"/>
      <c r="GQ316" s="96"/>
      <c r="GR316" s="96"/>
      <c r="GS316" s="96"/>
      <c r="GT316" s="96"/>
      <c r="GU316" s="96"/>
      <c r="GV316" s="96"/>
      <c r="GW316" s="96"/>
      <c r="GX316" s="96"/>
      <c r="GY316" s="96"/>
      <c r="GZ316" s="96"/>
      <c r="HA316" s="96"/>
      <c r="HB316" s="96"/>
      <c r="HC316" s="96"/>
      <c r="HD316" s="96"/>
      <c r="HE316" s="96"/>
      <c r="HF316" s="96"/>
      <c r="HG316" s="96"/>
      <c r="HH316" s="96"/>
      <c r="IM316" s="90"/>
      <c r="IN316" s="90"/>
      <c r="IO316" s="90"/>
      <c r="IP316" s="90"/>
      <c r="IQ316" s="90"/>
      <c r="IR316" s="90"/>
      <c r="IS316" s="90"/>
      <c r="IT316" s="90"/>
      <c r="IU316" s="90"/>
      <c r="IV316" s="90"/>
      <c r="IW316" s="90"/>
      <c r="IX316" s="90"/>
      <c r="IY316" s="90"/>
      <c r="IZ316" s="90"/>
      <c r="JA316" s="90"/>
      <c r="JB316" s="90"/>
      <c r="JC316" s="90"/>
      <c r="JD316" s="90"/>
      <c r="JE316" s="90"/>
      <c r="JF316" s="90"/>
      <c r="JG316" s="90"/>
      <c r="JH316" s="90"/>
      <c r="JI316" s="90"/>
      <c r="JJ316" s="90"/>
      <c r="JK316" s="90"/>
      <c r="JL316" s="90"/>
      <c r="JM316" s="90"/>
      <c r="JN316" s="90"/>
      <c r="JO316" s="90"/>
      <c r="JP316" s="90"/>
    </row>
    <row r="317" spans="1:306" x14ac:dyDescent="0.25">
      <c r="A317" s="61">
        <v>4851</v>
      </c>
      <c r="B317" s="61" t="s">
        <v>330</v>
      </c>
      <c r="C317" s="61">
        <v>12692678</v>
      </c>
      <c r="D317" s="61">
        <v>1376</v>
      </c>
      <c r="E317" s="61">
        <v>9224.33</v>
      </c>
      <c r="F317" s="61">
        <v>75</v>
      </c>
      <c r="G317" s="61">
        <v>9299.33</v>
      </c>
      <c r="H317" s="61">
        <v>1391</v>
      </c>
      <c r="I317" s="61">
        <v>12935368</v>
      </c>
      <c r="J317" s="61">
        <v>0</v>
      </c>
      <c r="K317" s="61">
        <v>0</v>
      </c>
      <c r="L317" s="61">
        <v>0</v>
      </c>
      <c r="M317" s="61">
        <v>0</v>
      </c>
      <c r="N317" s="61">
        <v>0</v>
      </c>
      <c r="O317" s="61">
        <v>0</v>
      </c>
      <c r="P317" s="61">
        <v>0</v>
      </c>
      <c r="Q317" s="61">
        <v>0</v>
      </c>
      <c r="R317" s="61">
        <v>540017</v>
      </c>
      <c r="S317" s="61">
        <v>13481799</v>
      </c>
      <c r="T317" s="61">
        <v>7969286</v>
      </c>
      <c r="U317" s="61">
        <v>5512513</v>
      </c>
      <c r="V317" s="61">
        <v>5512513</v>
      </c>
      <c r="W317" s="61">
        <v>26000</v>
      </c>
      <c r="X317" s="61">
        <v>9120</v>
      </c>
      <c r="Y317" s="61">
        <v>589046649</v>
      </c>
      <c r="Z317" s="61">
        <v>0</v>
      </c>
      <c r="AA317" s="61">
        <v>0</v>
      </c>
      <c r="AB317" s="61">
        <v>0</v>
      </c>
      <c r="AC317" s="61">
        <v>0</v>
      </c>
      <c r="AD317" s="61">
        <v>6414</v>
      </c>
      <c r="AE317" s="94">
        <v>12935368</v>
      </c>
      <c r="AF317" s="94">
        <v>1391</v>
      </c>
      <c r="AG317" s="94">
        <v>9299.33</v>
      </c>
      <c r="AH317" s="94">
        <v>0</v>
      </c>
      <c r="AI317" s="94">
        <v>9299.33</v>
      </c>
      <c r="AJ317" s="94">
        <v>1410</v>
      </c>
      <c r="AK317" s="94">
        <v>13112055</v>
      </c>
      <c r="AL317" s="94">
        <v>0</v>
      </c>
      <c r="AM317" s="94">
        <v>17404</v>
      </c>
      <c r="AN317" s="94">
        <v>0</v>
      </c>
      <c r="AO317" s="94">
        <v>0</v>
      </c>
      <c r="AP317" s="94">
        <v>0</v>
      </c>
      <c r="AQ317" s="94">
        <v>0</v>
      </c>
      <c r="AR317" s="94">
        <v>0</v>
      </c>
      <c r="AS317" s="94">
        <v>0</v>
      </c>
      <c r="AT317" s="94">
        <v>546813</v>
      </c>
      <c r="AU317" s="94">
        <v>13676272</v>
      </c>
      <c r="AV317" s="94">
        <v>8190389</v>
      </c>
      <c r="AW317" s="94">
        <v>5485883</v>
      </c>
      <c r="AX317" s="94">
        <v>5485883</v>
      </c>
      <c r="AY317" s="94">
        <v>26000</v>
      </c>
      <c r="AZ317" s="94">
        <v>9650</v>
      </c>
      <c r="BA317" s="94">
        <v>602139978</v>
      </c>
      <c r="BB317" s="94">
        <v>0</v>
      </c>
      <c r="BC317" s="94">
        <v>0</v>
      </c>
      <c r="BD317" s="94">
        <v>0</v>
      </c>
      <c r="BE317" s="94">
        <v>0</v>
      </c>
      <c r="BF317" s="94">
        <v>0</v>
      </c>
      <c r="BG317" s="94">
        <v>0</v>
      </c>
      <c r="BH317" s="94">
        <v>0</v>
      </c>
      <c r="BI317" s="94">
        <v>0</v>
      </c>
      <c r="BJ317" s="85">
        <v>13129459</v>
      </c>
      <c r="BK317" s="85">
        <v>1410</v>
      </c>
      <c r="BL317" s="85">
        <v>9311.67</v>
      </c>
      <c r="BM317" s="85">
        <v>0</v>
      </c>
      <c r="BN317" s="85">
        <v>9311.67</v>
      </c>
      <c r="BO317" s="85">
        <v>1433</v>
      </c>
      <c r="BP317" s="85">
        <v>13343623</v>
      </c>
      <c r="BQ317" s="85">
        <v>0</v>
      </c>
      <c r="BR317" s="85">
        <v>4785</v>
      </c>
      <c r="BS317" s="85">
        <v>0</v>
      </c>
      <c r="BT317" s="85">
        <v>0</v>
      </c>
      <c r="BU317" s="85">
        <v>475000</v>
      </c>
      <c r="BV317" s="85">
        <v>0</v>
      </c>
      <c r="BW317" s="85">
        <v>0</v>
      </c>
      <c r="BX317" s="85">
        <v>0</v>
      </c>
      <c r="BY317" s="85">
        <v>552913</v>
      </c>
      <c r="BZ317" s="85">
        <v>14398448</v>
      </c>
      <c r="CA317" s="85">
        <v>8785881</v>
      </c>
      <c r="CB317" s="85">
        <v>5612567</v>
      </c>
      <c r="CC317" s="85">
        <v>5612567</v>
      </c>
      <c r="CD317" s="85">
        <v>115349</v>
      </c>
      <c r="CE317" s="85">
        <v>11197</v>
      </c>
      <c r="CF317" s="85">
        <v>632472956</v>
      </c>
      <c r="CG317" s="85">
        <v>0</v>
      </c>
      <c r="CH317" s="85">
        <v>0</v>
      </c>
      <c r="CI317" s="85">
        <v>0</v>
      </c>
      <c r="CJ317" s="85">
        <v>2471</v>
      </c>
      <c r="CK317" s="85">
        <v>19656</v>
      </c>
      <c r="CL317" s="85">
        <v>0</v>
      </c>
      <c r="CM317" s="85">
        <v>0</v>
      </c>
      <c r="CN317" s="85">
        <v>0</v>
      </c>
      <c r="CO317" s="91">
        <v>13823408</v>
      </c>
      <c r="CP317" s="91">
        <v>1433</v>
      </c>
      <c r="CQ317" s="91">
        <v>9646.48</v>
      </c>
      <c r="CR317" s="91">
        <v>0</v>
      </c>
      <c r="CS317" s="91">
        <v>9646.48</v>
      </c>
      <c r="CT317" s="91">
        <v>1430</v>
      </c>
      <c r="CU317" s="91">
        <v>13794466</v>
      </c>
      <c r="CV317" s="91">
        <v>0</v>
      </c>
      <c r="CW317" s="91">
        <v>137659</v>
      </c>
      <c r="CX317" s="91">
        <v>0</v>
      </c>
      <c r="CY317" s="91">
        <v>0</v>
      </c>
      <c r="CZ317" s="91">
        <v>0</v>
      </c>
      <c r="DA317" s="91">
        <v>0</v>
      </c>
      <c r="DB317" s="91">
        <v>0</v>
      </c>
      <c r="DC317" s="91">
        <v>28939</v>
      </c>
      <c r="DD317" s="91">
        <v>433571</v>
      </c>
      <c r="DE317" s="91">
        <v>14468536</v>
      </c>
      <c r="DF317" s="91">
        <v>9129590</v>
      </c>
      <c r="DG317" s="91">
        <v>5338946</v>
      </c>
      <c r="DH317" s="91">
        <v>5338946</v>
      </c>
      <c r="DI317" s="91">
        <v>249813</v>
      </c>
      <c r="DJ317" s="91">
        <v>11362</v>
      </c>
      <c r="DK317" s="91">
        <v>642197689</v>
      </c>
      <c r="DL317" s="91">
        <v>0</v>
      </c>
      <c r="DM317" s="91">
        <v>0</v>
      </c>
      <c r="DN317" s="91">
        <v>28942</v>
      </c>
      <c r="DO317" s="91">
        <v>0</v>
      </c>
      <c r="DP317" s="91">
        <v>11074</v>
      </c>
      <c r="DQ317" s="91">
        <v>33885</v>
      </c>
      <c r="DR317" s="91">
        <v>0</v>
      </c>
      <c r="DS317" s="91">
        <v>0</v>
      </c>
      <c r="DT317" s="91">
        <v>0</v>
      </c>
      <c r="DU317" s="92">
        <v>13932125</v>
      </c>
      <c r="DV317" s="92">
        <v>1430</v>
      </c>
      <c r="DW317" s="92">
        <v>9742.74</v>
      </c>
      <c r="DX317" s="92">
        <v>0</v>
      </c>
      <c r="DY317" s="92">
        <v>9742.74</v>
      </c>
      <c r="DZ317" s="92">
        <v>1428</v>
      </c>
      <c r="EA317" s="92">
        <v>13932125</v>
      </c>
      <c r="EB317" s="92">
        <v>0</v>
      </c>
      <c r="EC317" s="92">
        <v>125432</v>
      </c>
      <c r="ED317" s="92">
        <v>0</v>
      </c>
      <c r="EE317" s="92">
        <v>0</v>
      </c>
      <c r="EF317" s="92">
        <v>0</v>
      </c>
      <c r="EG317" s="92">
        <v>0</v>
      </c>
      <c r="EH317" s="92">
        <v>0</v>
      </c>
      <c r="EI317" s="92">
        <v>19485</v>
      </c>
      <c r="EJ317" s="92">
        <v>424536</v>
      </c>
      <c r="EK317" s="92">
        <v>14579118</v>
      </c>
      <c r="EL317" s="92">
        <v>9086718</v>
      </c>
      <c r="EM317" s="92">
        <v>5492400</v>
      </c>
      <c r="EN317" s="92">
        <v>5492399</v>
      </c>
      <c r="EO317" s="92">
        <v>249813</v>
      </c>
      <c r="EP317" s="92">
        <v>11637</v>
      </c>
      <c r="EQ317" s="92">
        <v>689901373</v>
      </c>
      <c r="ER317" s="92">
        <v>1</v>
      </c>
      <c r="ES317" s="92">
        <v>0</v>
      </c>
      <c r="ET317" s="92">
        <v>19492</v>
      </c>
      <c r="EU317" s="92">
        <v>0</v>
      </c>
      <c r="EV317" s="92">
        <v>0</v>
      </c>
      <c r="EW317" s="92">
        <v>77540</v>
      </c>
      <c r="EX317" s="92">
        <v>0</v>
      </c>
      <c r="EY317" s="92">
        <v>0</v>
      </c>
      <c r="EZ317" s="92">
        <v>0</v>
      </c>
      <c r="FA317" s="88">
        <v>14038065</v>
      </c>
      <c r="FB317" s="88">
        <v>1427</v>
      </c>
      <c r="FC317" s="88">
        <v>9837.4699999999993</v>
      </c>
      <c r="FD317" s="88">
        <v>175</v>
      </c>
      <c r="FE317" s="88">
        <v>10012.469999999999</v>
      </c>
      <c r="FF317" s="88">
        <v>1412</v>
      </c>
      <c r="FG317" s="88">
        <v>14137608</v>
      </c>
      <c r="FH317" s="88">
        <v>0</v>
      </c>
      <c r="FI317" s="88">
        <v>0</v>
      </c>
      <c r="FJ317" s="88">
        <v>13416</v>
      </c>
      <c r="FK317" s="88">
        <v>0</v>
      </c>
      <c r="FL317" s="88">
        <v>0</v>
      </c>
      <c r="FM317" s="88">
        <v>0</v>
      </c>
      <c r="FN317" s="88">
        <v>0</v>
      </c>
      <c r="FO317" s="88">
        <v>150187</v>
      </c>
      <c r="FP317" s="88">
        <v>439471</v>
      </c>
      <c r="FQ317" s="88">
        <v>0</v>
      </c>
      <c r="FR317" s="88">
        <v>0</v>
      </c>
      <c r="FS317" s="88">
        <v>0</v>
      </c>
      <c r="FT317" s="88">
        <v>0</v>
      </c>
      <c r="FU317" s="88">
        <v>120690</v>
      </c>
      <c r="FV317" s="88">
        <v>0</v>
      </c>
      <c r="FW317" s="88">
        <v>14861372</v>
      </c>
      <c r="FX317" s="88">
        <v>9214997</v>
      </c>
      <c r="FY317" s="88">
        <v>5646375</v>
      </c>
      <c r="FZ317" s="88">
        <v>5646375</v>
      </c>
      <c r="GA317" s="88">
        <v>249813</v>
      </c>
      <c r="GB317" s="88">
        <v>723269136</v>
      </c>
      <c r="GC317" s="88">
        <v>0</v>
      </c>
      <c r="GD317" s="88">
        <v>0</v>
      </c>
      <c r="GE317" s="93">
        <v>14151024</v>
      </c>
      <c r="GF317" s="93">
        <v>1412</v>
      </c>
      <c r="GG317" s="93">
        <v>10021.969999999999</v>
      </c>
      <c r="GH317" s="93">
        <v>179</v>
      </c>
      <c r="GI317" s="93">
        <v>10200.969999999999</v>
      </c>
      <c r="GJ317" s="93">
        <v>1388</v>
      </c>
      <c r="GK317" s="93">
        <v>14158946</v>
      </c>
      <c r="GL317" s="93">
        <v>0</v>
      </c>
      <c r="GM317" s="93">
        <v>0</v>
      </c>
      <c r="GN317" s="93">
        <v>20451</v>
      </c>
      <c r="GO317" s="93">
        <v>0</v>
      </c>
      <c r="GP317" s="93">
        <v>0</v>
      </c>
      <c r="GQ317" s="93">
        <v>0</v>
      </c>
      <c r="GR317" s="93">
        <v>0</v>
      </c>
      <c r="GS317" s="93">
        <v>244823</v>
      </c>
      <c r="GT317" s="93">
        <v>444571</v>
      </c>
      <c r="GU317" s="93">
        <v>0</v>
      </c>
      <c r="GV317" s="93">
        <v>19987</v>
      </c>
      <c r="GW317" s="93">
        <v>0</v>
      </c>
      <c r="GX317" s="93">
        <v>0</v>
      </c>
      <c r="GY317" s="93">
        <v>145250</v>
      </c>
      <c r="GZ317" s="93">
        <v>0</v>
      </c>
      <c r="HA317" s="93">
        <v>15034028</v>
      </c>
      <c r="HB317" s="93">
        <v>9609374</v>
      </c>
      <c r="HC317" s="93">
        <v>5424654</v>
      </c>
      <c r="HD317" s="93">
        <v>5424654</v>
      </c>
      <c r="HE317" s="93">
        <v>249813</v>
      </c>
      <c r="HF317" s="93">
        <v>762350754</v>
      </c>
      <c r="HG317" s="93">
        <v>0</v>
      </c>
      <c r="HH317" s="93">
        <v>0</v>
      </c>
      <c r="HI317" s="65">
        <v>14179397</v>
      </c>
      <c r="HJ317" s="65">
        <v>1388</v>
      </c>
      <c r="HK317" s="65">
        <v>10215.700000000001</v>
      </c>
      <c r="HL317" s="65">
        <v>0</v>
      </c>
      <c r="HM317" s="65">
        <v>10215.700000000001</v>
      </c>
      <c r="HN317" s="65">
        <v>1358</v>
      </c>
      <c r="HO317" s="65">
        <v>13872921</v>
      </c>
      <c r="HP317" s="65">
        <v>306476</v>
      </c>
      <c r="HQ317" s="65">
        <v>0</v>
      </c>
      <c r="HR317" s="65">
        <v>0</v>
      </c>
      <c r="HS317" s="65">
        <v>0</v>
      </c>
      <c r="HT317" s="65">
        <v>0</v>
      </c>
      <c r="HU317" s="65">
        <v>1250000</v>
      </c>
      <c r="HV317" s="65">
        <v>0</v>
      </c>
      <c r="HW317" s="65">
        <v>306471</v>
      </c>
      <c r="HX317" s="65">
        <v>448096</v>
      </c>
      <c r="HY317" s="65">
        <v>0</v>
      </c>
      <c r="HZ317" s="65">
        <v>40207</v>
      </c>
      <c r="IA317" s="65">
        <v>0</v>
      </c>
      <c r="IB317" s="65">
        <v>0</v>
      </c>
      <c r="IC317" s="65">
        <v>175056</v>
      </c>
      <c r="ID317" s="65">
        <v>0</v>
      </c>
      <c r="IE317" s="65">
        <v>16399227</v>
      </c>
      <c r="IF317" s="65">
        <v>9455899</v>
      </c>
      <c r="IG317" s="65">
        <v>6943328</v>
      </c>
      <c r="IH317" s="65">
        <v>6943328</v>
      </c>
      <c r="II317" s="65">
        <v>407928</v>
      </c>
      <c r="IJ317" s="65">
        <v>806058725</v>
      </c>
      <c r="IK317" s="65">
        <v>0</v>
      </c>
      <c r="IL317" s="65">
        <v>0</v>
      </c>
      <c r="IM317" s="90">
        <v>15122921</v>
      </c>
      <c r="IN317" s="90">
        <v>1358</v>
      </c>
      <c r="IO317" s="90">
        <v>11136.17</v>
      </c>
      <c r="IP317" s="90">
        <v>0</v>
      </c>
      <c r="IQ317" s="90">
        <v>11136.17</v>
      </c>
      <c r="IR317" s="90">
        <v>1317</v>
      </c>
      <c r="IS317" s="90">
        <v>14666336</v>
      </c>
      <c r="IT317" s="90">
        <v>456585</v>
      </c>
      <c r="IU317" s="90">
        <v>0</v>
      </c>
      <c r="IV317" s="90">
        <v>134450</v>
      </c>
      <c r="IW317" s="90">
        <v>0</v>
      </c>
      <c r="IX317" s="90">
        <v>0</v>
      </c>
      <c r="IY317" s="90">
        <v>0</v>
      </c>
      <c r="IZ317" s="90">
        <v>0</v>
      </c>
      <c r="JA317" s="90">
        <v>456583</v>
      </c>
      <c r="JB317" s="90">
        <v>449971</v>
      </c>
      <c r="JC317" s="90">
        <v>0</v>
      </c>
      <c r="JD317" s="90">
        <v>41364</v>
      </c>
      <c r="JE317" s="90">
        <v>0</v>
      </c>
      <c r="JF317" s="90">
        <v>0</v>
      </c>
      <c r="JG317" s="90">
        <v>389584</v>
      </c>
      <c r="JH317" s="90">
        <v>0</v>
      </c>
      <c r="JI317" s="90">
        <v>16594873</v>
      </c>
      <c r="JJ317" s="90">
        <v>10103378</v>
      </c>
      <c r="JK317" s="90">
        <v>6491495</v>
      </c>
      <c r="JL317" s="90">
        <v>6513767</v>
      </c>
      <c r="JM317" s="90">
        <v>1847588</v>
      </c>
      <c r="JN317" s="90">
        <v>916815278</v>
      </c>
      <c r="JO317" s="90">
        <v>0</v>
      </c>
      <c r="JP317" s="90">
        <v>22272</v>
      </c>
      <c r="JQ317" s="100">
        <v>14800786</v>
      </c>
      <c r="JR317" s="100">
        <v>1317</v>
      </c>
      <c r="JS317" s="100">
        <v>11238.26</v>
      </c>
      <c r="JT317" s="100">
        <v>325</v>
      </c>
      <c r="JU317" s="100">
        <v>11563.26</v>
      </c>
      <c r="JV317" s="100">
        <v>1297</v>
      </c>
      <c r="JW317" s="100">
        <v>14997548</v>
      </c>
      <c r="JX317" s="100">
        <v>0</v>
      </c>
      <c r="JY317" s="100">
        <v>0</v>
      </c>
      <c r="JZ317" s="100">
        <v>11023</v>
      </c>
      <c r="KA317" s="100">
        <v>0</v>
      </c>
      <c r="KB317" s="100">
        <v>0</v>
      </c>
      <c r="KC317" s="100">
        <v>0</v>
      </c>
      <c r="KD317" s="100">
        <v>0</v>
      </c>
      <c r="KE317" s="100">
        <v>231265</v>
      </c>
      <c r="KF317" s="100">
        <v>450121</v>
      </c>
      <c r="KG317" s="100">
        <v>464</v>
      </c>
      <c r="KH317" s="100">
        <v>146459</v>
      </c>
      <c r="KI317" s="100">
        <v>0</v>
      </c>
      <c r="KJ317" s="100">
        <v>0</v>
      </c>
      <c r="KK317" s="100">
        <v>697066</v>
      </c>
      <c r="KL317" s="100">
        <v>0</v>
      </c>
      <c r="KM317" s="100">
        <v>16533946</v>
      </c>
      <c r="KN317" s="100">
        <v>10054475</v>
      </c>
      <c r="KO317" s="100">
        <v>6479471</v>
      </c>
      <c r="KP317" s="100">
        <v>6479469</v>
      </c>
      <c r="KQ317" s="100">
        <v>3230693</v>
      </c>
      <c r="KR317" s="100">
        <v>1064710758</v>
      </c>
      <c r="KS317" s="100">
        <v>2</v>
      </c>
      <c r="KT317" s="100">
        <v>0</v>
      </c>
    </row>
    <row r="318" spans="1:306" x14ac:dyDescent="0.25">
      <c r="A318" s="61">
        <v>3122</v>
      </c>
      <c r="B318" s="61" t="s">
        <v>331</v>
      </c>
      <c r="C318" s="61">
        <v>4856142</v>
      </c>
      <c r="D318" s="61">
        <v>459</v>
      </c>
      <c r="E318" s="61">
        <v>10579.83</v>
      </c>
      <c r="F318" s="61">
        <v>75</v>
      </c>
      <c r="G318" s="61">
        <v>10654.83</v>
      </c>
      <c r="H318" s="61">
        <v>461</v>
      </c>
      <c r="I318" s="61">
        <v>4911877</v>
      </c>
      <c r="J318" s="61">
        <v>0</v>
      </c>
      <c r="K318" s="61">
        <v>0</v>
      </c>
      <c r="L318" s="61">
        <v>0</v>
      </c>
      <c r="M318" s="61">
        <v>0</v>
      </c>
      <c r="N318" s="61">
        <v>0</v>
      </c>
      <c r="O318" s="61">
        <v>0</v>
      </c>
      <c r="P318" s="61">
        <v>0</v>
      </c>
      <c r="Q318" s="61">
        <v>0</v>
      </c>
      <c r="R318" s="61">
        <v>0</v>
      </c>
      <c r="S318" s="61">
        <v>4911877</v>
      </c>
      <c r="T318" s="61">
        <v>2834671</v>
      </c>
      <c r="U318" s="61">
        <v>2077206</v>
      </c>
      <c r="V318" s="61">
        <v>2077206</v>
      </c>
      <c r="W318" s="61">
        <v>461483</v>
      </c>
      <c r="X318" s="61">
        <v>109</v>
      </c>
      <c r="Y318" s="61">
        <v>343767139</v>
      </c>
      <c r="Z318" s="61">
        <v>0</v>
      </c>
      <c r="AA318" s="61">
        <v>0</v>
      </c>
      <c r="AB318" s="61">
        <v>0</v>
      </c>
      <c r="AC318" s="61">
        <v>0</v>
      </c>
      <c r="AD318" s="61">
        <v>0</v>
      </c>
      <c r="AE318" s="94">
        <v>4911877</v>
      </c>
      <c r="AF318" s="94">
        <v>461</v>
      </c>
      <c r="AG318" s="94">
        <v>10654.83</v>
      </c>
      <c r="AH318" s="94">
        <v>0</v>
      </c>
      <c r="AI318" s="94">
        <v>10654.83</v>
      </c>
      <c r="AJ318" s="94">
        <v>459</v>
      </c>
      <c r="AK318" s="94">
        <v>4890567</v>
      </c>
      <c r="AL318" s="94">
        <v>0</v>
      </c>
      <c r="AM318" s="94">
        <v>0</v>
      </c>
      <c r="AN318" s="94">
        <v>0</v>
      </c>
      <c r="AO318" s="94">
        <v>0</v>
      </c>
      <c r="AP318" s="94">
        <v>0</v>
      </c>
      <c r="AQ318" s="94">
        <v>0</v>
      </c>
      <c r="AR318" s="94">
        <v>0</v>
      </c>
      <c r="AS318" s="94">
        <v>21310</v>
      </c>
      <c r="AT318" s="94">
        <v>0</v>
      </c>
      <c r="AU318" s="94">
        <v>4937020</v>
      </c>
      <c r="AV318" s="94">
        <v>2703882</v>
      </c>
      <c r="AW318" s="94">
        <v>2233138</v>
      </c>
      <c r="AX318" s="94">
        <v>2233138</v>
      </c>
      <c r="AY318" s="94">
        <v>459926</v>
      </c>
      <c r="AZ318" s="94">
        <v>94</v>
      </c>
      <c r="BA318" s="94">
        <v>363023180</v>
      </c>
      <c r="BB318" s="94">
        <v>0</v>
      </c>
      <c r="BC318" s="94">
        <v>0</v>
      </c>
      <c r="BD318" s="94">
        <v>21310</v>
      </c>
      <c r="BE318" s="94">
        <v>0</v>
      </c>
      <c r="BF318" s="94">
        <v>3833</v>
      </c>
      <c r="BG318" s="94">
        <v>0</v>
      </c>
      <c r="BH318" s="94">
        <v>0</v>
      </c>
      <c r="BI318" s="94">
        <v>0</v>
      </c>
      <c r="BJ318" s="85">
        <v>4890567</v>
      </c>
      <c r="BK318" s="85">
        <v>459</v>
      </c>
      <c r="BL318" s="85">
        <v>10654.83</v>
      </c>
      <c r="BM318" s="85">
        <v>0</v>
      </c>
      <c r="BN318" s="85">
        <v>10654.83</v>
      </c>
      <c r="BO318" s="85">
        <v>441</v>
      </c>
      <c r="BP318" s="85">
        <v>4698780</v>
      </c>
      <c r="BQ318" s="85">
        <v>0</v>
      </c>
      <c r="BR318" s="85">
        <v>0</v>
      </c>
      <c r="BS318" s="85">
        <v>0</v>
      </c>
      <c r="BT318" s="85">
        <v>0</v>
      </c>
      <c r="BU318" s="85">
        <v>0</v>
      </c>
      <c r="BV318" s="85">
        <v>0</v>
      </c>
      <c r="BW318" s="85">
        <v>0</v>
      </c>
      <c r="BX318" s="85">
        <v>191787</v>
      </c>
      <c r="BY318" s="85">
        <v>0</v>
      </c>
      <c r="BZ318" s="85">
        <v>5082354</v>
      </c>
      <c r="CA318" s="85">
        <v>2442787</v>
      </c>
      <c r="CB318" s="85">
        <v>2639567</v>
      </c>
      <c r="CC318" s="85">
        <v>2639567</v>
      </c>
      <c r="CD318" s="85">
        <v>378912</v>
      </c>
      <c r="CE318" s="85">
        <v>177</v>
      </c>
      <c r="CF318" s="85">
        <v>387960665</v>
      </c>
      <c r="CG318" s="85">
        <v>0</v>
      </c>
      <c r="CH318" s="85">
        <v>0</v>
      </c>
      <c r="CI318" s="85">
        <v>191787</v>
      </c>
      <c r="CJ318" s="85">
        <v>0</v>
      </c>
      <c r="CK318" s="85">
        <v>0</v>
      </c>
      <c r="CL318" s="85">
        <v>0</v>
      </c>
      <c r="CM318" s="85">
        <v>0</v>
      </c>
      <c r="CN318" s="85">
        <v>0</v>
      </c>
      <c r="CO318" s="91">
        <v>4698780</v>
      </c>
      <c r="CP318" s="91">
        <v>441</v>
      </c>
      <c r="CQ318" s="91">
        <v>10654.83</v>
      </c>
      <c r="CR318" s="91">
        <v>0</v>
      </c>
      <c r="CS318" s="91">
        <v>10654.83</v>
      </c>
      <c r="CT318" s="91">
        <v>422</v>
      </c>
      <c r="CU318" s="91">
        <v>4496338</v>
      </c>
      <c r="CV318" s="91">
        <v>0</v>
      </c>
      <c r="CW318" s="91">
        <v>0</v>
      </c>
      <c r="CX318" s="91">
        <v>0</v>
      </c>
      <c r="CY318" s="91">
        <v>0</v>
      </c>
      <c r="CZ318" s="91">
        <v>0</v>
      </c>
      <c r="DA318" s="91">
        <v>0</v>
      </c>
      <c r="DB318" s="91">
        <v>0</v>
      </c>
      <c r="DC318" s="91">
        <v>202442</v>
      </c>
      <c r="DD318" s="91">
        <v>0</v>
      </c>
      <c r="DE318" s="91">
        <v>4917878</v>
      </c>
      <c r="DF318" s="91">
        <v>2074309</v>
      </c>
      <c r="DG318" s="91">
        <v>2843569</v>
      </c>
      <c r="DH318" s="91">
        <v>2838208</v>
      </c>
      <c r="DI318" s="91">
        <v>0</v>
      </c>
      <c r="DJ318" s="91">
        <v>180</v>
      </c>
      <c r="DK318" s="91">
        <v>396304409</v>
      </c>
      <c r="DL318" s="91">
        <v>5361</v>
      </c>
      <c r="DM318" s="91">
        <v>0</v>
      </c>
      <c r="DN318" s="91">
        <v>202442</v>
      </c>
      <c r="DO318" s="91">
        <v>0</v>
      </c>
      <c r="DP318" s="91">
        <v>5361</v>
      </c>
      <c r="DQ318" s="91">
        <v>11295</v>
      </c>
      <c r="DR318" s="91">
        <v>0</v>
      </c>
      <c r="DS318" s="91">
        <v>0</v>
      </c>
      <c r="DT318" s="91">
        <v>0</v>
      </c>
      <c r="DU318" s="92">
        <v>4496338</v>
      </c>
      <c r="DV318" s="92">
        <v>422</v>
      </c>
      <c r="DW318" s="92">
        <v>10654.83</v>
      </c>
      <c r="DX318" s="92">
        <v>0</v>
      </c>
      <c r="DY318" s="92">
        <v>10654.83</v>
      </c>
      <c r="DZ318" s="92">
        <v>404</v>
      </c>
      <c r="EA318" s="92">
        <v>4496338</v>
      </c>
      <c r="EB318" s="92">
        <v>0</v>
      </c>
      <c r="EC318" s="92">
        <v>0</v>
      </c>
      <c r="ED318" s="92">
        <v>0</v>
      </c>
      <c r="EE318" s="92">
        <v>0</v>
      </c>
      <c r="EF318" s="92">
        <v>0</v>
      </c>
      <c r="EG318" s="92">
        <v>0</v>
      </c>
      <c r="EH318" s="92">
        <v>0</v>
      </c>
      <c r="EI318" s="92">
        <v>191787</v>
      </c>
      <c r="EJ318" s="92">
        <v>0</v>
      </c>
      <c r="EK318" s="92">
        <v>4716064</v>
      </c>
      <c r="EL318" s="92">
        <v>2037118</v>
      </c>
      <c r="EM318" s="92">
        <v>2678946</v>
      </c>
      <c r="EN318" s="92">
        <v>2678946</v>
      </c>
      <c r="EO318" s="92">
        <v>0</v>
      </c>
      <c r="EP318" s="92">
        <v>184</v>
      </c>
      <c r="EQ318" s="92">
        <v>412379045</v>
      </c>
      <c r="ER318" s="92">
        <v>0</v>
      </c>
      <c r="ES318" s="92">
        <v>0</v>
      </c>
      <c r="ET318" s="92">
        <v>191787</v>
      </c>
      <c r="EU318" s="92">
        <v>0</v>
      </c>
      <c r="EV318" s="92">
        <v>0</v>
      </c>
      <c r="EW318" s="92">
        <v>15508</v>
      </c>
      <c r="EX318" s="92">
        <v>0</v>
      </c>
      <c r="EY318" s="92">
        <v>0</v>
      </c>
      <c r="EZ318" s="92">
        <v>12431</v>
      </c>
      <c r="FA318" s="88">
        <v>4304551</v>
      </c>
      <c r="FB318" s="88">
        <v>404</v>
      </c>
      <c r="FC318" s="88">
        <v>10654.83</v>
      </c>
      <c r="FD318" s="88">
        <v>175</v>
      </c>
      <c r="FE318" s="88">
        <v>10829.83</v>
      </c>
      <c r="FF318" s="88">
        <v>401</v>
      </c>
      <c r="FG318" s="88">
        <v>4342762</v>
      </c>
      <c r="FH318" s="88">
        <v>0</v>
      </c>
      <c r="FI318" s="88">
        <v>0</v>
      </c>
      <c r="FJ318" s="88">
        <v>0</v>
      </c>
      <c r="FK318" s="88">
        <v>0</v>
      </c>
      <c r="FL318" s="88">
        <v>0</v>
      </c>
      <c r="FM318" s="88">
        <v>0</v>
      </c>
      <c r="FN318" s="88">
        <v>0</v>
      </c>
      <c r="FO318" s="88">
        <v>32489</v>
      </c>
      <c r="FP318" s="88">
        <v>0</v>
      </c>
      <c r="FQ318" s="88">
        <v>0</v>
      </c>
      <c r="FR318" s="88">
        <v>0</v>
      </c>
      <c r="FS318" s="88">
        <v>0</v>
      </c>
      <c r="FT318" s="88">
        <v>0</v>
      </c>
      <c r="FU318" s="88">
        <v>28161</v>
      </c>
      <c r="FV318" s="88">
        <v>13345</v>
      </c>
      <c r="FW318" s="88">
        <v>4416757</v>
      </c>
      <c r="FX318" s="88">
        <v>1803535</v>
      </c>
      <c r="FY318" s="88">
        <v>2613222</v>
      </c>
      <c r="FZ318" s="88">
        <v>2613222</v>
      </c>
      <c r="GA318" s="88">
        <v>0</v>
      </c>
      <c r="GB318" s="88">
        <v>435400018</v>
      </c>
      <c r="GC318" s="88">
        <v>0</v>
      </c>
      <c r="GD318" s="88">
        <v>0</v>
      </c>
      <c r="GE318" s="93">
        <v>4342762</v>
      </c>
      <c r="GF318" s="93">
        <v>401</v>
      </c>
      <c r="GG318" s="93">
        <v>10829.83</v>
      </c>
      <c r="GH318" s="93">
        <v>179</v>
      </c>
      <c r="GI318" s="93">
        <v>11008.83</v>
      </c>
      <c r="GJ318" s="93">
        <v>391</v>
      </c>
      <c r="GK318" s="93">
        <v>4304453</v>
      </c>
      <c r="GL318" s="93">
        <v>38309</v>
      </c>
      <c r="GM318" s="93">
        <v>0</v>
      </c>
      <c r="GN318" s="93">
        <v>0</v>
      </c>
      <c r="GO318" s="93">
        <v>0</v>
      </c>
      <c r="GP318" s="93">
        <v>0</v>
      </c>
      <c r="GQ318" s="93">
        <v>0</v>
      </c>
      <c r="GR318" s="93">
        <v>0</v>
      </c>
      <c r="GS318" s="93">
        <v>110088</v>
      </c>
      <c r="GT318" s="93">
        <v>0</v>
      </c>
      <c r="GU318" s="93">
        <v>0</v>
      </c>
      <c r="GV318" s="93">
        <v>0</v>
      </c>
      <c r="GW318" s="93">
        <v>0</v>
      </c>
      <c r="GX318" s="93">
        <v>0</v>
      </c>
      <c r="GY318" s="93">
        <v>37350</v>
      </c>
      <c r="GZ318" s="93">
        <v>13528</v>
      </c>
      <c r="HA318" s="93">
        <v>4503728</v>
      </c>
      <c r="HB318" s="93">
        <v>2276521</v>
      </c>
      <c r="HC318" s="93">
        <v>2227207</v>
      </c>
      <c r="HD318" s="93">
        <v>2227207</v>
      </c>
      <c r="HE318" s="93">
        <v>0</v>
      </c>
      <c r="HF318" s="93">
        <v>459794048</v>
      </c>
      <c r="HG318" s="93">
        <v>0</v>
      </c>
      <c r="HH318" s="93">
        <v>0</v>
      </c>
      <c r="HI318" s="65">
        <v>4304453</v>
      </c>
      <c r="HJ318" s="65">
        <v>391</v>
      </c>
      <c r="HK318" s="65">
        <v>11008.83</v>
      </c>
      <c r="HL318" s="65">
        <v>0</v>
      </c>
      <c r="HM318" s="65">
        <v>11008.83</v>
      </c>
      <c r="HN318" s="65">
        <v>391</v>
      </c>
      <c r="HO318" s="65">
        <v>4304453</v>
      </c>
      <c r="HP318" s="65">
        <v>0</v>
      </c>
      <c r="HQ318" s="65">
        <v>0</v>
      </c>
      <c r="HR318" s="65">
        <v>0</v>
      </c>
      <c r="HS318" s="65">
        <v>0</v>
      </c>
      <c r="HT318" s="65">
        <v>0</v>
      </c>
      <c r="HU318" s="65">
        <v>0</v>
      </c>
      <c r="HV318" s="65">
        <v>0</v>
      </c>
      <c r="HW318" s="65">
        <v>0</v>
      </c>
      <c r="HX318" s="65">
        <v>0</v>
      </c>
      <c r="HY318" s="65">
        <v>0</v>
      </c>
      <c r="HZ318" s="65">
        <v>0</v>
      </c>
      <c r="IA318" s="65">
        <v>0</v>
      </c>
      <c r="IB318" s="65">
        <v>0</v>
      </c>
      <c r="IC318" s="65">
        <v>41680</v>
      </c>
      <c r="ID318" s="65">
        <v>0</v>
      </c>
      <c r="IE318" s="65">
        <v>4346133</v>
      </c>
      <c r="IF318" s="65">
        <v>2072780</v>
      </c>
      <c r="IG318" s="65">
        <v>2273353</v>
      </c>
      <c r="IH318" s="65">
        <v>2273353</v>
      </c>
      <c r="II318" s="65">
        <v>0</v>
      </c>
      <c r="IJ318" s="65">
        <v>497314049</v>
      </c>
      <c r="IK318" s="65">
        <v>0</v>
      </c>
      <c r="IL318" s="65">
        <v>0</v>
      </c>
      <c r="IM318" s="90">
        <v>4304453</v>
      </c>
      <c r="IN318" s="90">
        <v>391</v>
      </c>
      <c r="IO318" s="90">
        <v>11008.83</v>
      </c>
      <c r="IP318" s="90">
        <v>0</v>
      </c>
      <c r="IQ318" s="90">
        <v>11008.83</v>
      </c>
      <c r="IR318" s="90">
        <v>381</v>
      </c>
      <c r="IS318" s="90">
        <v>4194364</v>
      </c>
      <c r="IT318" s="90">
        <v>110089</v>
      </c>
      <c r="IU318" s="90">
        <v>0</v>
      </c>
      <c r="IV318" s="90">
        <v>0</v>
      </c>
      <c r="IW318" s="90">
        <v>0</v>
      </c>
      <c r="IX318" s="90">
        <v>0</v>
      </c>
      <c r="IY318" s="90">
        <v>0</v>
      </c>
      <c r="IZ318" s="90">
        <v>0</v>
      </c>
      <c r="JA318" s="90">
        <v>110088</v>
      </c>
      <c r="JB318" s="90">
        <v>0</v>
      </c>
      <c r="JC318" s="90">
        <v>0</v>
      </c>
      <c r="JD318" s="90">
        <v>0</v>
      </c>
      <c r="JE318" s="90">
        <v>0</v>
      </c>
      <c r="JF318" s="90">
        <v>0</v>
      </c>
      <c r="JG318" s="90">
        <v>41995</v>
      </c>
      <c r="JH318" s="90">
        <v>13076</v>
      </c>
      <c r="JI318" s="90">
        <v>4469612</v>
      </c>
      <c r="JJ318" s="90">
        <v>2115978</v>
      </c>
      <c r="JK318" s="90">
        <v>2353634</v>
      </c>
      <c r="JL318" s="90">
        <v>2353634</v>
      </c>
      <c r="JM318" s="90">
        <v>0</v>
      </c>
      <c r="JN318" s="90">
        <v>563741494</v>
      </c>
      <c r="JO318" s="90">
        <v>0</v>
      </c>
      <c r="JP318" s="90">
        <v>0</v>
      </c>
      <c r="JQ318" s="100">
        <v>4194364</v>
      </c>
      <c r="JR318" s="100">
        <v>381</v>
      </c>
      <c r="JS318" s="100">
        <v>11008.83</v>
      </c>
      <c r="JT318" s="100">
        <v>325</v>
      </c>
      <c r="JU318" s="100">
        <v>11333.83</v>
      </c>
      <c r="JV318" s="100">
        <v>381</v>
      </c>
      <c r="JW318" s="100">
        <v>4318189</v>
      </c>
      <c r="JX318" s="100">
        <v>0</v>
      </c>
      <c r="JY318" s="100">
        <v>0</v>
      </c>
      <c r="JZ318" s="100">
        <v>0</v>
      </c>
      <c r="KA318" s="100">
        <v>0</v>
      </c>
      <c r="KB318" s="100">
        <v>0</v>
      </c>
      <c r="KC318" s="100">
        <v>0</v>
      </c>
      <c r="KD318" s="100">
        <v>0</v>
      </c>
      <c r="KE318" s="100">
        <v>0</v>
      </c>
      <c r="KF318" s="100">
        <v>0</v>
      </c>
      <c r="KG318" s="100">
        <v>0</v>
      </c>
      <c r="KH318" s="100">
        <v>0</v>
      </c>
      <c r="KI318" s="100">
        <v>0</v>
      </c>
      <c r="KJ318" s="100">
        <v>0</v>
      </c>
      <c r="KK318" s="100">
        <v>79144</v>
      </c>
      <c r="KL318" s="100">
        <v>15065</v>
      </c>
      <c r="KM318" s="100">
        <v>4412398</v>
      </c>
      <c r="KN318" s="100">
        <v>2097387</v>
      </c>
      <c r="KO318" s="100">
        <v>2315011</v>
      </c>
      <c r="KP318" s="100">
        <v>2315011</v>
      </c>
      <c r="KQ318" s="100">
        <v>0</v>
      </c>
      <c r="KR318" s="100">
        <v>631735123</v>
      </c>
      <c r="KS318" s="100">
        <v>0</v>
      </c>
      <c r="KT318" s="100">
        <v>0</v>
      </c>
    </row>
    <row r="319" spans="1:306" x14ac:dyDescent="0.25">
      <c r="A319" s="61">
        <v>4865</v>
      </c>
      <c r="B319" s="61" t="s">
        <v>332</v>
      </c>
      <c r="C319" s="61">
        <v>4651982</v>
      </c>
      <c r="D319" s="61">
        <v>495</v>
      </c>
      <c r="E319" s="61">
        <v>9397.94</v>
      </c>
      <c r="F319" s="61">
        <v>75</v>
      </c>
      <c r="G319" s="61">
        <v>9472.94</v>
      </c>
      <c r="H319" s="61">
        <v>481</v>
      </c>
      <c r="I319" s="61">
        <v>4556484</v>
      </c>
      <c r="J319" s="61">
        <v>0</v>
      </c>
      <c r="K319" s="61">
        <v>0</v>
      </c>
      <c r="L319" s="61">
        <v>0</v>
      </c>
      <c r="M319" s="61">
        <v>0</v>
      </c>
      <c r="N319" s="61">
        <v>0</v>
      </c>
      <c r="O319" s="61">
        <v>0</v>
      </c>
      <c r="P319" s="61">
        <v>550000</v>
      </c>
      <c r="Q319" s="61">
        <v>132621</v>
      </c>
      <c r="R319" s="61">
        <v>0</v>
      </c>
      <c r="S319" s="61">
        <v>5338566</v>
      </c>
      <c r="T319" s="61">
        <v>2908127</v>
      </c>
      <c r="U319" s="61">
        <v>2430439</v>
      </c>
      <c r="V319" s="61">
        <v>2430439</v>
      </c>
      <c r="W319" s="61">
        <v>0</v>
      </c>
      <c r="X319" s="61">
        <v>685</v>
      </c>
      <c r="Y319" s="61">
        <v>220059223</v>
      </c>
      <c r="Z319" s="61">
        <v>0</v>
      </c>
      <c r="AA319" s="61">
        <v>0</v>
      </c>
      <c r="AB319" s="61">
        <v>95498</v>
      </c>
      <c r="AC319" s="61">
        <v>0</v>
      </c>
      <c r="AD319" s="61">
        <v>3963</v>
      </c>
      <c r="AE319" s="94">
        <v>4556484</v>
      </c>
      <c r="AF319" s="94">
        <v>481</v>
      </c>
      <c r="AG319" s="94">
        <v>9472.94</v>
      </c>
      <c r="AH319" s="94">
        <v>0</v>
      </c>
      <c r="AI319" s="94">
        <v>9472.94</v>
      </c>
      <c r="AJ319" s="94">
        <v>459</v>
      </c>
      <c r="AK319" s="94">
        <v>4348079</v>
      </c>
      <c r="AL319" s="94">
        <v>0</v>
      </c>
      <c r="AM319" s="94">
        <v>429</v>
      </c>
      <c r="AN319" s="94">
        <v>0</v>
      </c>
      <c r="AO319" s="94">
        <v>0</v>
      </c>
      <c r="AP319" s="94">
        <v>0</v>
      </c>
      <c r="AQ319" s="94">
        <v>0</v>
      </c>
      <c r="AR319" s="94">
        <v>650000</v>
      </c>
      <c r="AS319" s="94">
        <v>208405</v>
      </c>
      <c r="AT319" s="94">
        <v>0</v>
      </c>
      <c r="AU319" s="94">
        <v>5415318</v>
      </c>
      <c r="AV319" s="94">
        <v>2620273</v>
      </c>
      <c r="AW319" s="94">
        <v>2795045</v>
      </c>
      <c r="AX319" s="94">
        <v>2795045</v>
      </c>
      <c r="AY319" s="94">
        <v>0</v>
      </c>
      <c r="AZ319" s="94">
        <v>518</v>
      </c>
      <c r="BA319" s="94">
        <v>228588993</v>
      </c>
      <c r="BB319" s="94">
        <v>0</v>
      </c>
      <c r="BC319" s="94">
        <v>0</v>
      </c>
      <c r="BD319" s="94">
        <v>208405</v>
      </c>
      <c r="BE319" s="94">
        <v>0</v>
      </c>
      <c r="BF319" s="94">
        <v>0</v>
      </c>
      <c r="BG319" s="94">
        <v>0</v>
      </c>
      <c r="BH319" s="94">
        <v>0</v>
      </c>
      <c r="BI319" s="94">
        <v>0</v>
      </c>
      <c r="BJ319" s="85">
        <v>4348508</v>
      </c>
      <c r="BK319" s="85">
        <v>459</v>
      </c>
      <c r="BL319" s="85">
        <v>9473.8700000000008</v>
      </c>
      <c r="BM319" s="85">
        <v>0</v>
      </c>
      <c r="BN319" s="85">
        <v>9473.8700000000008</v>
      </c>
      <c r="BO319" s="85">
        <v>447</v>
      </c>
      <c r="BP319" s="85">
        <v>4234820</v>
      </c>
      <c r="BQ319" s="85">
        <v>0</v>
      </c>
      <c r="BR319" s="85">
        <v>14667</v>
      </c>
      <c r="BS319" s="85">
        <v>0</v>
      </c>
      <c r="BT319" s="85">
        <v>0</v>
      </c>
      <c r="BU319" s="85">
        <v>0</v>
      </c>
      <c r="BV319" s="85">
        <v>0</v>
      </c>
      <c r="BW319" s="85">
        <v>825000</v>
      </c>
      <c r="BX319" s="85">
        <v>113686</v>
      </c>
      <c r="BY319" s="85">
        <v>0</v>
      </c>
      <c r="BZ319" s="85">
        <v>5301861</v>
      </c>
      <c r="CA319" s="85">
        <v>2480304</v>
      </c>
      <c r="CB319" s="85">
        <v>2821557</v>
      </c>
      <c r="CC319" s="85">
        <v>2821557</v>
      </c>
      <c r="CD319" s="85">
        <v>0</v>
      </c>
      <c r="CE319" s="85">
        <v>373</v>
      </c>
      <c r="CF319" s="85">
        <v>234488057</v>
      </c>
      <c r="CG319" s="85">
        <v>0</v>
      </c>
      <c r="CH319" s="85">
        <v>0</v>
      </c>
      <c r="CI319" s="85">
        <v>113688</v>
      </c>
      <c r="CJ319" s="85">
        <v>0</v>
      </c>
      <c r="CK319" s="85">
        <v>0</v>
      </c>
      <c r="CL319" s="85">
        <v>0</v>
      </c>
      <c r="CM319" s="85">
        <v>0</v>
      </c>
      <c r="CN319" s="85">
        <v>0</v>
      </c>
      <c r="CO319" s="91">
        <v>4249487</v>
      </c>
      <c r="CP319" s="91">
        <v>447</v>
      </c>
      <c r="CQ319" s="91">
        <v>9506.68</v>
      </c>
      <c r="CR319" s="91">
        <v>0</v>
      </c>
      <c r="CS319" s="91">
        <v>9506.68</v>
      </c>
      <c r="CT319" s="91">
        <v>436</v>
      </c>
      <c r="CU319" s="91">
        <v>4144912</v>
      </c>
      <c r="CV319" s="91">
        <v>0</v>
      </c>
      <c r="CW319" s="91">
        <v>49825</v>
      </c>
      <c r="CX319" s="91">
        <v>0</v>
      </c>
      <c r="CY319" s="91">
        <v>0</v>
      </c>
      <c r="CZ319" s="91">
        <v>0</v>
      </c>
      <c r="DA319" s="91">
        <v>0</v>
      </c>
      <c r="DB319" s="91">
        <v>900000</v>
      </c>
      <c r="DC319" s="91">
        <v>104573</v>
      </c>
      <c r="DD319" s="91">
        <v>140598</v>
      </c>
      <c r="DE319" s="91">
        <v>5480329</v>
      </c>
      <c r="DF319" s="91">
        <v>2605452</v>
      </c>
      <c r="DG319" s="91">
        <v>2874877</v>
      </c>
      <c r="DH319" s="91">
        <v>2874877</v>
      </c>
      <c r="DI319" s="91">
        <v>0</v>
      </c>
      <c r="DJ319" s="91">
        <v>378</v>
      </c>
      <c r="DK319" s="91">
        <v>231813258</v>
      </c>
      <c r="DL319" s="91">
        <v>0</v>
      </c>
      <c r="DM319" s="91">
        <v>0</v>
      </c>
      <c r="DN319" s="91">
        <v>104575</v>
      </c>
      <c r="DO319" s="91">
        <v>0</v>
      </c>
      <c r="DP319" s="91">
        <v>11318</v>
      </c>
      <c r="DQ319" s="91">
        <v>24528</v>
      </c>
      <c r="DR319" s="91">
        <v>0</v>
      </c>
      <c r="DS319" s="91">
        <v>0</v>
      </c>
      <c r="DT319" s="91">
        <v>0</v>
      </c>
      <c r="DU319" s="92">
        <v>4194737</v>
      </c>
      <c r="DV319" s="92">
        <v>436</v>
      </c>
      <c r="DW319" s="92">
        <v>9620.9599999999991</v>
      </c>
      <c r="DX319" s="92">
        <v>0</v>
      </c>
      <c r="DY319" s="92">
        <v>9620.9599999999991</v>
      </c>
      <c r="DZ319" s="92">
        <v>431</v>
      </c>
      <c r="EA319" s="92">
        <v>4194737</v>
      </c>
      <c r="EB319" s="92">
        <v>0</v>
      </c>
      <c r="EC319" s="92">
        <v>0</v>
      </c>
      <c r="ED319" s="92">
        <v>0</v>
      </c>
      <c r="EE319" s="92">
        <v>0</v>
      </c>
      <c r="EF319" s="92">
        <v>0</v>
      </c>
      <c r="EG319" s="92">
        <v>0</v>
      </c>
      <c r="EH319" s="92">
        <v>975000</v>
      </c>
      <c r="EI319" s="92">
        <v>48105</v>
      </c>
      <c r="EJ319" s="92">
        <v>140460</v>
      </c>
      <c r="EK319" s="92">
        <v>5358302</v>
      </c>
      <c r="EL319" s="92">
        <v>2591892</v>
      </c>
      <c r="EM319" s="92">
        <v>2766410</v>
      </c>
      <c r="EN319" s="92">
        <v>2776031</v>
      </c>
      <c r="EO319" s="92">
        <v>0</v>
      </c>
      <c r="EP319" s="92">
        <v>388</v>
      </c>
      <c r="EQ319" s="92">
        <v>240913192</v>
      </c>
      <c r="ER319" s="92">
        <v>0</v>
      </c>
      <c r="ES319" s="92">
        <v>9621</v>
      </c>
      <c r="ET319" s="92">
        <v>48103</v>
      </c>
      <c r="EU319" s="92">
        <v>0</v>
      </c>
      <c r="EV319" s="92">
        <v>0</v>
      </c>
      <c r="EW319" s="92">
        <v>0</v>
      </c>
      <c r="EX319" s="92">
        <v>0</v>
      </c>
      <c r="EY319" s="92">
        <v>0</v>
      </c>
      <c r="EZ319" s="92">
        <v>0</v>
      </c>
      <c r="FA319" s="88">
        <v>4146634</v>
      </c>
      <c r="FB319" s="88">
        <v>431</v>
      </c>
      <c r="FC319" s="88">
        <v>9620.9599999999991</v>
      </c>
      <c r="FD319" s="88">
        <v>175</v>
      </c>
      <c r="FE319" s="88">
        <v>9795.9599999999991</v>
      </c>
      <c r="FF319" s="88">
        <v>419</v>
      </c>
      <c r="FG319" s="88">
        <v>4104507</v>
      </c>
      <c r="FH319" s="88">
        <v>42127</v>
      </c>
      <c r="FI319" s="88">
        <v>0</v>
      </c>
      <c r="FJ319" s="88">
        <v>0</v>
      </c>
      <c r="FK319" s="88">
        <v>0</v>
      </c>
      <c r="FL319" s="88">
        <v>0</v>
      </c>
      <c r="FM319" s="88">
        <v>0</v>
      </c>
      <c r="FN319" s="88">
        <v>1000000</v>
      </c>
      <c r="FO319" s="88">
        <v>117552</v>
      </c>
      <c r="FP319" s="88">
        <v>141338</v>
      </c>
      <c r="FQ319" s="88">
        <v>0</v>
      </c>
      <c r="FR319" s="88">
        <v>5117</v>
      </c>
      <c r="FS319" s="88">
        <v>0</v>
      </c>
      <c r="FT319" s="88">
        <v>0</v>
      </c>
      <c r="FU319" s="88">
        <v>0</v>
      </c>
      <c r="FV319" s="88">
        <v>6362</v>
      </c>
      <c r="FW319" s="88">
        <v>5417003</v>
      </c>
      <c r="FX319" s="88">
        <v>2494183</v>
      </c>
      <c r="FY319" s="88">
        <v>2922820</v>
      </c>
      <c r="FZ319" s="88">
        <v>2922820</v>
      </c>
      <c r="GA319" s="88">
        <v>0</v>
      </c>
      <c r="GB319" s="88">
        <v>254993941</v>
      </c>
      <c r="GC319" s="88">
        <v>0</v>
      </c>
      <c r="GD319" s="88">
        <v>0</v>
      </c>
      <c r="GE319" s="93">
        <v>4104507</v>
      </c>
      <c r="GF319" s="93">
        <v>419</v>
      </c>
      <c r="GG319" s="93">
        <v>9795.9599999999991</v>
      </c>
      <c r="GH319" s="93">
        <v>204.04</v>
      </c>
      <c r="GI319" s="93">
        <v>10000</v>
      </c>
      <c r="GJ319" s="93">
        <v>413</v>
      </c>
      <c r="GK319" s="93">
        <v>4130000</v>
      </c>
      <c r="GL319" s="93">
        <v>0</v>
      </c>
      <c r="GM319" s="93">
        <v>0</v>
      </c>
      <c r="GN319" s="93">
        <v>2224</v>
      </c>
      <c r="GO319" s="93">
        <v>0</v>
      </c>
      <c r="GP319" s="93">
        <v>0</v>
      </c>
      <c r="GQ319" s="93">
        <v>0</v>
      </c>
      <c r="GR319" s="93">
        <v>1175000</v>
      </c>
      <c r="GS319" s="93">
        <v>60000</v>
      </c>
      <c r="GT319" s="93">
        <v>142065</v>
      </c>
      <c r="GU319" s="93">
        <v>0</v>
      </c>
      <c r="GV319" s="93">
        <v>0</v>
      </c>
      <c r="GW319" s="93">
        <v>0</v>
      </c>
      <c r="GX319" s="93">
        <v>0</v>
      </c>
      <c r="GY319" s="93">
        <v>0</v>
      </c>
      <c r="GZ319" s="93">
        <v>12977</v>
      </c>
      <c r="HA319" s="93">
        <v>5522266</v>
      </c>
      <c r="HB319" s="93">
        <v>2586756</v>
      </c>
      <c r="HC319" s="93">
        <v>2935510</v>
      </c>
      <c r="HD319" s="93">
        <v>2935510</v>
      </c>
      <c r="HE319" s="93">
        <v>0</v>
      </c>
      <c r="HF319" s="93">
        <v>272601454</v>
      </c>
      <c r="HG319" s="93">
        <v>0</v>
      </c>
      <c r="HH319" s="93">
        <v>0</v>
      </c>
      <c r="HI319" s="65">
        <v>4132224</v>
      </c>
      <c r="HJ319" s="65">
        <v>413</v>
      </c>
      <c r="HK319" s="65">
        <v>10005.379999999999</v>
      </c>
      <c r="HL319" s="65">
        <v>0</v>
      </c>
      <c r="HM319" s="65">
        <v>10005.379999999999</v>
      </c>
      <c r="HN319" s="65">
        <v>401</v>
      </c>
      <c r="HO319" s="65">
        <v>4012157</v>
      </c>
      <c r="HP319" s="65">
        <v>120067</v>
      </c>
      <c r="HQ319" s="65">
        <v>0</v>
      </c>
      <c r="HR319" s="65">
        <v>10902</v>
      </c>
      <c r="HS319" s="65">
        <v>0</v>
      </c>
      <c r="HT319" s="65">
        <v>0</v>
      </c>
      <c r="HU319" s="65">
        <v>0</v>
      </c>
      <c r="HV319" s="65">
        <v>1250000</v>
      </c>
      <c r="HW319" s="65">
        <v>120065</v>
      </c>
      <c r="HX319" s="65">
        <v>139425</v>
      </c>
      <c r="HY319" s="65">
        <v>0</v>
      </c>
      <c r="HZ319" s="65">
        <v>0</v>
      </c>
      <c r="IA319" s="65">
        <v>0</v>
      </c>
      <c r="IB319" s="65">
        <v>0</v>
      </c>
      <c r="IC319" s="65">
        <v>0</v>
      </c>
      <c r="ID319" s="65">
        <v>8336</v>
      </c>
      <c r="IE319" s="65">
        <v>5660952</v>
      </c>
      <c r="IF319" s="65">
        <v>2586872</v>
      </c>
      <c r="IG319" s="65">
        <v>3074080</v>
      </c>
      <c r="IH319" s="65">
        <v>3084085</v>
      </c>
      <c r="II319" s="65">
        <v>0</v>
      </c>
      <c r="IJ319" s="65">
        <v>282605612</v>
      </c>
      <c r="IK319" s="65">
        <v>0</v>
      </c>
      <c r="IL319" s="65">
        <v>10005</v>
      </c>
      <c r="IM319" s="90">
        <v>4023059</v>
      </c>
      <c r="IN319" s="90">
        <v>401</v>
      </c>
      <c r="IO319" s="90">
        <v>10032.57</v>
      </c>
      <c r="IP319" s="90">
        <v>0</v>
      </c>
      <c r="IQ319" s="90">
        <v>10032.57</v>
      </c>
      <c r="IR319" s="90">
        <v>390</v>
      </c>
      <c r="IS319" s="90">
        <v>3912702</v>
      </c>
      <c r="IT319" s="90">
        <v>110357</v>
      </c>
      <c r="IU319" s="90">
        <v>0</v>
      </c>
      <c r="IV319" s="90">
        <v>0</v>
      </c>
      <c r="IW319" s="90">
        <v>0</v>
      </c>
      <c r="IX319" s="90">
        <v>0</v>
      </c>
      <c r="IY319" s="90">
        <v>0</v>
      </c>
      <c r="IZ319" s="90">
        <v>1350000</v>
      </c>
      <c r="JA319" s="90">
        <v>110358</v>
      </c>
      <c r="JB319" s="90">
        <v>122880</v>
      </c>
      <c r="JC319" s="90">
        <v>1640</v>
      </c>
      <c r="JD319" s="90">
        <v>37545</v>
      </c>
      <c r="JE319" s="90">
        <v>0</v>
      </c>
      <c r="JF319" s="90">
        <v>0</v>
      </c>
      <c r="JG319" s="90">
        <v>18090</v>
      </c>
      <c r="JH319" s="90">
        <v>8399</v>
      </c>
      <c r="JI319" s="90">
        <v>5671971</v>
      </c>
      <c r="JJ319" s="90">
        <v>2550368</v>
      </c>
      <c r="JK319" s="90">
        <v>3121603</v>
      </c>
      <c r="JL319" s="90">
        <v>3121603</v>
      </c>
      <c r="JM319" s="90">
        <v>0</v>
      </c>
      <c r="JN319" s="90">
        <v>322919212</v>
      </c>
      <c r="JO319" s="90">
        <v>0</v>
      </c>
      <c r="JP319" s="90">
        <v>0</v>
      </c>
      <c r="JQ319" s="100">
        <v>3912702</v>
      </c>
      <c r="JR319" s="100">
        <v>390</v>
      </c>
      <c r="JS319" s="100">
        <v>10032.57</v>
      </c>
      <c r="JT319" s="100">
        <v>967.43</v>
      </c>
      <c r="JU319" s="100">
        <v>11000</v>
      </c>
      <c r="JV319" s="100">
        <v>383</v>
      </c>
      <c r="JW319" s="100">
        <v>4213000</v>
      </c>
      <c r="JX319" s="100">
        <v>0</v>
      </c>
      <c r="JY319" s="100">
        <v>0</v>
      </c>
      <c r="JZ319" s="100">
        <v>0</v>
      </c>
      <c r="KA319" s="100">
        <v>0</v>
      </c>
      <c r="KB319" s="100">
        <v>0</v>
      </c>
      <c r="KC319" s="100">
        <v>0</v>
      </c>
      <c r="KD319" s="100">
        <v>1650000</v>
      </c>
      <c r="KE319" s="100">
        <v>77000</v>
      </c>
      <c r="KF319" s="100">
        <v>122556</v>
      </c>
      <c r="KG319" s="100">
        <v>0</v>
      </c>
      <c r="KH319" s="100">
        <v>12017</v>
      </c>
      <c r="KI319" s="100">
        <v>0</v>
      </c>
      <c r="KJ319" s="100">
        <v>0</v>
      </c>
      <c r="KK319" s="100">
        <v>101939</v>
      </c>
      <c r="KL319" s="100">
        <v>9893</v>
      </c>
      <c r="KM319" s="100">
        <v>6186405</v>
      </c>
      <c r="KN319" s="100">
        <v>2620339</v>
      </c>
      <c r="KO319" s="100">
        <v>3566066</v>
      </c>
      <c r="KP319" s="100">
        <v>3566066</v>
      </c>
      <c r="KQ319" s="100">
        <v>0</v>
      </c>
      <c r="KR319" s="100">
        <v>366697376</v>
      </c>
      <c r="KS319" s="100">
        <v>0</v>
      </c>
      <c r="KT319" s="100">
        <v>0</v>
      </c>
    </row>
    <row r="320" spans="1:306" x14ac:dyDescent="0.25">
      <c r="A320" s="61">
        <v>4872</v>
      </c>
      <c r="B320" s="61" t="s">
        <v>445</v>
      </c>
      <c r="C320" s="61">
        <v>16386922</v>
      </c>
      <c r="D320" s="61">
        <v>1712</v>
      </c>
      <c r="E320" s="61">
        <v>9571.7999999999993</v>
      </c>
      <c r="F320" s="61">
        <v>75</v>
      </c>
      <c r="G320" s="61">
        <v>9646.7999999999993</v>
      </c>
      <c r="H320" s="61">
        <v>1689</v>
      </c>
      <c r="I320" s="61">
        <v>16293445</v>
      </c>
      <c r="J320" s="61">
        <v>0</v>
      </c>
      <c r="K320" s="61">
        <v>0</v>
      </c>
      <c r="L320" s="61">
        <v>0</v>
      </c>
      <c r="M320" s="61">
        <v>0</v>
      </c>
      <c r="N320" s="61">
        <v>0</v>
      </c>
      <c r="O320" s="61">
        <v>0</v>
      </c>
      <c r="P320" s="61">
        <v>500000</v>
      </c>
      <c r="Q320" s="61">
        <v>221876</v>
      </c>
      <c r="R320" s="61">
        <v>0</v>
      </c>
      <c r="S320" s="61">
        <v>17108798</v>
      </c>
      <c r="T320" s="61">
        <v>11167666</v>
      </c>
      <c r="U320" s="61">
        <v>5941132</v>
      </c>
      <c r="V320" s="61">
        <v>5941132</v>
      </c>
      <c r="W320" s="61">
        <v>2118397</v>
      </c>
      <c r="X320" s="61">
        <v>55911</v>
      </c>
      <c r="Y320" s="61">
        <v>643929630</v>
      </c>
      <c r="Z320" s="61">
        <v>0</v>
      </c>
      <c r="AA320" s="61">
        <v>0</v>
      </c>
      <c r="AB320" s="61">
        <v>93477</v>
      </c>
      <c r="AC320" s="61">
        <v>0</v>
      </c>
      <c r="AD320" s="61">
        <v>0</v>
      </c>
      <c r="AE320" s="94">
        <v>16293445</v>
      </c>
      <c r="AF320" s="94">
        <v>1689</v>
      </c>
      <c r="AG320" s="94">
        <v>9646.7999999999993</v>
      </c>
      <c r="AH320" s="94">
        <v>0</v>
      </c>
      <c r="AI320" s="94">
        <v>9646.7999999999993</v>
      </c>
      <c r="AJ320" s="94">
        <v>1644</v>
      </c>
      <c r="AK320" s="94">
        <v>15859339</v>
      </c>
      <c r="AL320" s="94">
        <v>0</v>
      </c>
      <c r="AM320" s="94">
        <v>0</v>
      </c>
      <c r="AN320" s="94">
        <v>0</v>
      </c>
      <c r="AO320" s="94">
        <v>0</v>
      </c>
      <c r="AP320" s="94">
        <v>0</v>
      </c>
      <c r="AQ320" s="94">
        <v>0</v>
      </c>
      <c r="AR320" s="94">
        <v>500000</v>
      </c>
      <c r="AS320" s="94">
        <v>434106</v>
      </c>
      <c r="AT320" s="94">
        <v>0</v>
      </c>
      <c r="AU320" s="94">
        <v>17249902</v>
      </c>
      <c r="AV320" s="94">
        <v>11293905</v>
      </c>
      <c r="AW320" s="94">
        <v>5955997</v>
      </c>
      <c r="AX320" s="94">
        <v>5965644</v>
      </c>
      <c r="AY320" s="94">
        <v>2129632</v>
      </c>
      <c r="AZ320" s="94">
        <v>50786</v>
      </c>
      <c r="BA320" s="94">
        <v>651572126</v>
      </c>
      <c r="BB320" s="94">
        <v>0</v>
      </c>
      <c r="BC320" s="94">
        <v>9647</v>
      </c>
      <c r="BD320" s="94">
        <v>434106</v>
      </c>
      <c r="BE320" s="94">
        <v>3057</v>
      </c>
      <c r="BF320" s="94">
        <v>0</v>
      </c>
      <c r="BG320" s="94">
        <v>19294</v>
      </c>
      <c r="BH320" s="94">
        <v>0</v>
      </c>
      <c r="BI320" s="94">
        <v>0</v>
      </c>
      <c r="BJ320" s="85">
        <v>15859339</v>
      </c>
      <c r="BK320" s="85">
        <v>1644</v>
      </c>
      <c r="BL320" s="85">
        <v>9646.7999999999993</v>
      </c>
      <c r="BM320" s="85">
        <v>0</v>
      </c>
      <c r="BN320" s="85">
        <v>9646.7999999999993</v>
      </c>
      <c r="BO320" s="85">
        <v>1619</v>
      </c>
      <c r="BP320" s="85">
        <v>15618169</v>
      </c>
      <c r="BQ320" s="85">
        <v>0</v>
      </c>
      <c r="BR320" s="85">
        <v>0</v>
      </c>
      <c r="BS320" s="85">
        <v>0</v>
      </c>
      <c r="BT320" s="85">
        <v>0</v>
      </c>
      <c r="BU320" s="85">
        <v>0</v>
      </c>
      <c r="BV320" s="85">
        <v>0</v>
      </c>
      <c r="BW320" s="85">
        <v>500000</v>
      </c>
      <c r="BX320" s="85">
        <v>241170</v>
      </c>
      <c r="BY320" s="85">
        <v>0</v>
      </c>
      <c r="BZ320" s="85">
        <v>16633045</v>
      </c>
      <c r="CA320" s="85">
        <v>11358749</v>
      </c>
      <c r="CB320" s="85">
        <v>5274296</v>
      </c>
      <c r="CC320" s="85">
        <v>5206768</v>
      </c>
      <c r="CD320" s="85">
        <v>2141096</v>
      </c>
      <c r="CE320" s="85">
        <v>37982</v>
      </c>
      <c r="CF320" s="85">
        <v>662786171</v>
      </c>
      <c r="CG320" s="85">
        <v>67528</v>
      </c>
      <c r="CH320" s="85">
        <v>0</v>
      </c>
      <c r="CI320" s="85">
        <v>241170</v>
      </c>
      <c r="CJ320" s="85">
        <v>0</v>
      </c>
      <c r="CK320" s="85">
        <v>16598</v>
      </c>
      <c r="CL320" s="85">
        <v>15938</v>
      </c>
      <c r="CM320" s="85">
        <v>0</v>
      </c>
      <c r="CN320" s="85">
        <v>0</v>
      </c>
      <c r="CO320" s="91">
        <v>15618169</v>
      </c>
      <c r="CP320" s="91">
        <v>1619</v>
      </c>
      <c r="CQ320" s="91">
        <v>9646.7999999999993</v>
      </c>
      <c r="CR320" s="91">
        <v>0</v>
      </c>
      <c r="CS320" s="91">
        <v>9646.7999999999993</v>
      </c>
      <c r="CT320" s="91">
        <v>1603</v>
      </c>
      <c r="CU320" s="91">
        <v>15463820</v>
      </c>
      <c r="CV320" s="91">
        <v>0</v>
      </c>
      <c r="CW320" s="91">
        <v>0</v>
      </c>
      <c r="CX320" s="91">
        <v>0</v>
      </c>
      <c r="CY320" s="91">
        <v>0</v>
      </c>
      <c r="CZ320" s="91">
        <v>0</v>
      </c>
      <c r="DA320" s="91">
        <v>0</v>
      </c>
      <c r="DB320" s="91">
        <v>500000</v>
      </c>
      <c r="DC320" s="91">
        <v>154349</v>
      </c>
      <c r="DD320" s="91">
        <v>0</v>
      </c>
      <c r="DE320" s="91">
        <v>16351032</v>
      </c>
      <c r="DF320" s="91">
        <v>11527943</v>
      </c>
      <c r="DG320" s="91">
        <v>4823089</v>
      </c>
      <c r="DH320" s="91">
        <v>4784502</v>
      </c>
      <c r="DI320" s="91">
        <v>2153692</v>
      </c>
      <c r="DJ320" s="91">
        <v>38540</v>
      </c>
      <c r="DK320" s="91">
        <v>672308067</v>
      </c>
      <c r="DL320" s="91">
        <v>38587</v>
      </c>
      <c r="DM320" s="91">
        <v>0</v>
      </c>
      <c r="DN320" s="91">
        <v>154349</v>
      </c>
      <c r="DO320" s="91">
        <v>0</v>
      </c>
      <c r="DP320" s="91">
        <v>70338</v>
      </c>
      <c r="DQ320" s="91">
        <v>8176</v>
      </c>
      <c r="DR320" s="91">
        <v>0</v>
      </c>
      <c r="DS320" s="91">
        <v>0</v>
      </c>
      <c r="DT320" s="91">
        <v>0</v>
      </c>
      <c r="DU320" s="92">
        <v>15463820</v>
      </c>
      <c r="DV320" s="92">
        <v>1603</v>
      </c>
      <c r="DW320" s="92">
        <v>9646.7999999999993</v>
      </c>
      <c r="DX320" s="92">
        <v>0</v>
      </c>
      <c r="DY320" s="92">
        <v>9646.7999999999993</v>
      </c>
      <c r="DZ320" s="92">
        <v>1586</v>
      </c>
      <c r="EA320" s="92">
        <v>15463820</v>
      </c>
      <c r="EB320" s="92">
        <v>0</v>
      </c>
      <c r="EC320" s="92">
        <v>25534</v>
      </c>
      <c r="ED320" s="92">
        <v>0</v>
      </c>
      <c r="EE320" s="92">
        <v>0</v>
      </c>
      <c r="EF320" s="92">
        <v>0</v>
      </c>
      <c r="EG320" s="92">
        <v>0</v>
      </c>
      <c r="EH320" s="92">
        <v>500000</v>
      </c>
      <c r="EI320" s="92">
        <v>163996</v>
      </c>
      <c r="EJ320" s="92">
        <v>0</v>
      </c>
      <c r="EK320" s="92">
        <v>16212951</v>
      </c>
      <c r="EL320" s="92">
        <v>11763230</v>
      </c>
      <c r="EM320" s="92">
        <v>4449721</v>
      </c>
      <c r="EN320" s="92">
        <v>4449721</v>
      </c>
      <c r="EO320" s="92">
        <v>2151465</v>
      </c>
      <c r="EP320" s="92">
        <v>39473</v>
      </c>
      <c r="EQ320" s="92">
        <v>689833324</v>
      </c>
      <c r="ER320" s="92">
        <v>0</v>
      </c>
      <c r="ES320" s="92">
        <v>0</v>
      </c>
      <c r="ET320" s="92">
        <v>163995</v>
      </c>
      <c r="EU320" s="92">
        <v>0</v>
      </c>
      <c r="EV320" s="92">
        <v>0</v>
      </c>
      <c r="EW320" s="92">
        <v>47170</v>
      </c>
      <c r="EX320" s="92">
        <v>0</v>
      </c>
      <c r="EY320" s="92">
        <v>0</v>
      </c>
      <c r="EZ320" s="92">
        <v>12431</v>
      </c>
      <c r="FA320" s="88">
        <v>15325359</v>
      </c>
      <c r="FB320" s="88">
        <v>1586</v>
      </c>
      <c r="FC320" s="88">
        <v>9662.9</v>
      </c>
      <c r="FD320" s="88">
        <v>175</v>
      </c>
      <c r="FE320" s="88">
        <v>9837.9</v>
      </c>
      <c r="FF320" s="88">
        <v>1572</v>
      </c>
      <c r="FG320" s="88">
        <v>15465179</v>
      </c>
      <c r="FH320" s="88">
        <v>0</v>
      </c>
      <c r="FI320" s="88">
        <v>0</v>
      </c>
      <c r="FJ320" s="88">
        <v>7530</v>
      </c>
      <c r="FK320" s="88">
        <v>0</v>
      </c>
      <c r="FL320" s="88">
        <v>0</v>
      </c>
      <c r="FM320" s="88">
        <v>0</v>
      </c>
      <c r="FN320" s="88">
        <v>500000</v>
      </c>
      <c r="FO320" s="88">
        <v>137731</v>
      </c>
      <c r="FP320" s="88">
        <v>0</v>
      </c>
      <c r="FQ320" s="88">
        <v>11924</v>
      </c>
      <c r="FR320" s="88">
        <v>25741</v>
      </c>
      <c r="FS320" s="88">
        <v>0</v>
      </c>
      <c r="FT320" s="88">
        <v>0</v>
      </c>
      <c r="FU320" s="88">
        <v>40876</v>
      </c>
      <c r="FV320" s="88">
        <v>12723</v>
      </c>
      <c r="FW320" s="88">
        <v>16201704</v>
      </c>
      <c r="FX320" s="88">
        <v>11302827</v>
      </c>
      <c r="FY320" s="88">
        <v>4898877</v>
      </c>
      <c r="FZ320" s="88">
        <v>4898877</v>
      </c>
      <c r="GA320" s="88">
        <v>2151300</v>
      </c>
      <c r="GB320" s="88">
        <v>687535240</v>
      </c>
      <c r="GC320" s="88">
        <v>0</v>
      </c>
      <c r="GD320" s="88">
        <v>0</v>
      </c>
      <c r="GE320" s="93">
        <v>15472709</v>
      </c>
      <c r="GF320" s="93">
        <v>1572</v>
      </c>
      <c r="GG320" s="93">
        <v>9842.69</v>
      </c>
      <c r="GH320" s="93">
        <v>179</v>
      </c>
      <c r="GI320" s="93">
        <v>10021.69</v>
      </c>
      <c r="GJ320" s="93">
        <v>1555</v>
      </c>
      <c r="GK320" s="93">
        <v>15583728</v>
      </c>
      <c r="GL320" s="93">
        <v>0</v>
      </c>
      <c r="GM320" s="93">
        <v>0</v>
      </c>
      <c r="GN320" s="93">
        <v>6636</v>
      </c>
      <c r="GO320" s="93">
        <v>0</v>
      </c>
      <c r="GP320" s="93">
        <v>0</v>
      </c>
      <c r="GQ320" s="93">
        <v>0</v>
      </c>
      <c r="GR320" s="93">
        <v>500000</v>
      </c>
      <c r="GS320" s="93">
        <v>170369</v>
      </c>
      <c r="GT320" s="93">
        <v>0</v>
      </c>
      <c r="GU320" s="93">
        <v>0</v>
      </c>
      <c r="GV320" s="93">
        <v>27831</v>
      </c>
      <c r="GW320" s="93">
        <v>0</v>
      </c>
      <c r="GX320" s="93">
        <v>0</v>
      </c>
      <c r="GY320" s="93">
        <v>86230</v>
      </c>
      <c r="GZ320" s="93">
        <v>0</v>
      </c>
      <c r="HA320" s="93">
        <v>16374794</v>
      </c>
      <c r="HB320" s="93">
        <v>12086024</v>
      </c>
      <c r="HC320" s="93">
        <v>4288770</v>
      </c>
      <c r="HD320" s="93">
        <v>4288770</v>
      </c>
      <c r="HE320" s="93">
        <v>2136281</v>
      </c>
      <c r="HF320" s="93">
        <v>717860807</v>
      </c>
      <c r="HG320" s="93">
        <v>0</v>
      </c>
      <c r="HH320" s="93">
        <v>0</v>
      </c>
      <c r="HI320" s="65">
        <v>15590364</v>
      </c>
      <c r="HJ320" s="65">
        <v>1555</v>
      </c>
      <c r="HK320" s="65">
        <v>10025.959999999999</v>
      </c>
      <c r="HL320" s="65">
        <v>0</v>
      </c>
      <c r="HM320" s="65">
        <v>10025.959999999999</v>
      </c>
      <c r="HN320" s="65">
        <v>1556</v>
      </c>
      <c r="HO320" s="65">
        <v>15600394</v>
      </c>
      <c r="HP320" s="65">
        <v>0</v>
      </c>
      <c r="HQ320" s="65">
        <v>0</v>
      </c>
      <c r="HR320" s="65">
        <v>36492</v>
      </c>
      <c r="HS320" s="65">
        <v>0</v>
      </c>
      <c r="HT320" s="65">
        <v>0</v>
      </c>
      <c r="HU320" s="65">
        <v>0</v>
      </c>
      <c r="HV320" s="65">
        <v>500000</v>
      </c>
      <c r="HW320" s="65">
        <v>0</v>
      </c>
      <c r="HX320" s="65">
        <v>0</v>
      </c>
      <c r="HY320" s="65">
        <v>0</v>
      </c>
      <c r="HZ320" s="65">
        <v>0</v>
      </c>
      <c r="IA320" s="65">
        <v>0</v>
      </c>
      <c r="IB320" s="65">
        <v>0</v>
      </c>
      <c r="IC320" s="65">
        <v>52600</v>
      </c>
      <c r="ID320" s="65">
        <v>0</v>
      </c>
      <c r="IE320" s="65">
        <v>16189486</v>
      </c>
      <c r="IF320" s="65">
        <v>12572648</v>
      </c>
      <c r="IG320" s="65">
        <v>3616838</v>
      </c>
      <c r="IH320" s="65">
        <v>3646912</v>
      </c>
      <c r="II320" s="65">
        <v>2308524</v>
      </c>
      <c r="IJ320" s="65">
        <v>719741886</v>
      </c>
      <c r="IK320" s="65">
        <v>0</v>
      </c>
      <c r="IL320" s="65">
        <v>30074</v>
      </c>
      <c r="IM320" s="90">
        <v>15636886</v>
      </c>
      <c r="IN320" s="90">
        <v>1556</v>
      </c>
      <c r="IO320" s="90">
        <v>10049.41</v>
      </c>
      <c r="IP320" s="90">
        <v>0</v>
      </c>
      <c r="IQ320" s="90">
        <v>10049.41</v>
      </c>
      <c r="IR320" s="90">
        <v>1529</v>
      </c>
      <c r="IS320" s="90">
        <v>15365548</v>
      </c>
      <c r="IT320" s="90">
        <v>271338</v>
      </c>
      <c r="IU320" s="90">
        <v>0</v>
      </c>
      <c r="IV320" s="90">
        <v>13671</v>
      </c>
      <c r="IW320" s="90">
        <v>0</v>
      </c>
      <c r="IX320" s="90">
        <v>0</v>
      </c>
      <c r="IY320" s="90">
        <v>0</v>
      </c>
      <c r="IZ320" s="90">
        <v>1350000</v>
      </c>
      <c r="JA320" s="90">
        <v>271334</v>
      </c>
      <c r="JB320" s="90">
        <v>0</v>
      </c>
      <c r="JC320" s="90">
        <v>0</v>
      </c>
      <c r="JD320" s="90">
        <v>12696</v>
      </c>
      <c r="JE320" s="90">
        <v>0</v>
      </c>
      <c r="JF320" s="90">
        <v>0</v>
      </c>
      <c r="JG320" s="90">
        <v>87220</v>
      </c>
      <c r="JH320" s="90">
        <v>33998</v>
      </c>
      <c r="JI320" s="90">
        <v>17405805</v>
      </c>
      <c r="JJ320" s="90">
        <v>13183973</v>
      </c>
      <c r="JK320" s="90">
        <v>4221832</v>
      </c>
      <c r="JL320" s="90">
        <v>4221832</v>
      </c>
      <c r="JM320" s="90">
        <v>2217924</v>
      </c>
      <c r="JN320" s="90">
        <v>790186962</v>
      </c>
      <c r="JO320" s="90">
        <v>0</v>
      </c>
      <c r="JP320" s="90">
        <v>0</v>
      </c>
      <c r="JQ320" s="100">
        <v>15379219</v>
      </c>
      <c r="JR320" s="100">
        <v>1529</v>
      </c>
      <c r="JS320" s="100">
        <v>10058.35</v>
      </c>
      <c r="JT320" s="100">
        <v>941.65</v>
      </c>
      <c r="JU320" s="100">
        <v>11000</v>
      </c>
      <c r="JV320" s="100">
        <v>1495</v>
      </c>
      <c r="JW320" s="100">
        <v>16445000</v>
      </c>
      <c r="JX320" s="100">
        <v>0</v>
      </c>
      <c r="JY320" s="100">
        <v>0</v>
      </c>
      <c r="JZ320" s="100">
        <v>22277</v>
      </c>
      <c r="KA320" s="100">
        <v>0</v>
      </c>
      <c r="KB320" s="100">
        <v>0</v>
      </c>
      <c r="KC320" s="100">
        <v>0</v>
      </c>
      <c r="KD320" s="100">
        <v>1350000</v>
      </c>
      <c r="KE320" s="100">
        <v>374000</v>
      </c>
      <c r="KF320" s="100">
        <v>0</v>
      </c>
      <c r="KG320" s="100">
        <v>0</v>
      </c>
      <c r="KH320" s="100">
        <v>8844</v>
      </c>
      <c r="KI320" s="100">
        <v>0</v>
      </c>
      <c r="KJ320" s="100">
        <v>0</v>
      </c>
      <c r="KK320" s="100">
        <v>175746</v>
      </c>
      <c r="KL320" s="100">
        <v>75325</v>
      </c>
      <c r="KM320" s="100">
        <v>18451192</v>
      </c>
      <c r="KN320" s="100">
        <v>13534146</v>
      </c>
      <c r="KO320" s="100">
        <v>4917046</v>
      </c>
      <c r="KP320" s="100">
        <v>4917046</v>
      </c>
      <c r="KQ320" s="100">
        <v>2160387</v>
      </c>
      <c r="KR320" s="100">
        <v>889696525</v>
      </c>
      <c r="KS320" s="100">
        <v>0</v>
      </c>
      <c r="KT320" s="100">
        <v>0</v>
      </c>
    </row>
    <row r="321" spans="1:306" x14ac:dyDescent="0.25">
      <c r="A321" s="61">
        <v>4893</v>
      </c>
      <c r="B321" s="61" t="s">
        <v>333</v>
      </c>
      <c r="C321" s="61">
        <v>28014834</v>
      </c>
      <c r="D321" s="61">
        <v>3018</v>
      </c>
      <c r="E321" s="61">
        <v>9282.58</v>
      </c>
      <c r="F321" s="61">
        <v>75</v>
      </c>
      <c r="G321" s="61">
        <v>9357.58</v>
      </c>
      <c r="H321" s="61">
        <v>3054</v>
      </c>
      <c r="I321" s="61">
        <v>28578049</v>
      </c>
      <c r="J321" s="61">
        <v>4143</v>
      </c>
      <c r="K321" s="61">
        <v>73745</v>
      </c>
      <c r="L321" s="61">
        <v>0</v>
      </c>
      <c r="M321" s="61">
        <v>0</v>
      </c>
      <c r="N321" s="61">
        <v>0</v>
      </c>
      <c r="O321" s="61">
        <v>0</v>
      </c>
      <c r="P321" s="61">
        <v>0</v>
      </c>
      <c r="Q321" s="61">
        <v>0</v>
      </c>
      <c r="R321" s="61">
        <v>0</v>
      </c>
      <c r="S321" s="61">
        <v>28672006</v>
      </c>
      <c r="T321" s="61">
        <v>15919700</v>
      </c>
      <c r="U321" s="61">
        <v>12752306</v>
      </c>
      <c r="V321" s="61">
        <v>12752306</v>
      </c>
      <c r="W321" s="61">
        <v>4044691</v>
      </c>
      <c r="X321" s="61">
        <v>14219</v>
      </c>
      <c r="Y321" s="61">
        <v>1713087986</v>
      </c>
      <c r="Z321" s="61">
        <v>0</v>
      </c>
      <c r="AA321" s="61">
        <v>0</v>
      </c>
      <c r="AB321" s="61">
        <v>0</v>
      </c>
      <c r="AC321" s="61">
        <v>6647</v>
      </c>
      <c r="AD321" s="61">
        <v>9422</v>
      </c>
      <c r="AE321" s="94">
        <v>28655937</v>
      </c>
      <c r="AF321" s="94">
        <v>3054</v>
      </c>
      <c r="AG321" s="94">
        <v>9383.08</v>
      </c>
      <c r="AH321" s="94">
        <v>0</v>
      </c>
      <c r="AI321" s="94">
        <v>9383.08</v>
      </c>
      <c r="AJ321" s="94">
        <v>3104</v>
      </c>
      <c r="AK321" s="94">
        <v>29125080</v>
      </c>
      <c r="AL321" s="94">
        <v>0</v>
      </c>
      <c r="AM321" s="94">
        <v>53990</v>
      </c>
      <c r="AN321" s="94">
        <v>0</v>
      </c>
      <c r="AO321" s="94">
        <v>0</v>
      </c>
      <c r="AP321" s="94">
        <v>0</v>
      </c>
      <c r="AQ321" s="94">
        <v>0</v>
      </c>
      <c r="AR321" s="94">
        <v>0</v>
      </c>
      <c r="AS321" s="94">
        <v>0</v>
      </c>
      <c r="AT321" s="94">
        <v>0</v>
      </c>
      <c r="AU321" s="94">
        <v>29181016</v>
      </c>
      <c r="AV321" s="94">
        <v>14941000</v>
      </c>
      <c r="AW321" s="94">
        <v>14240016</v>
      </c>
      <c r="AX321" s="94">
        <v>14240016</v>
      </c>
      <c r="AY321" s="94">
        <v>4034760</v>
      </c>
      <c r="AZ321" s="94">
        <v>14977</v>
      </c>
      <c r="BA321" s="94">
        <v>1783728944</v>
      </c>
      <c r="BB321" s="94">
        <v>0</v>
      </c>
      <c r="BC321" s="94">
        <v>0</v>
      </c>
      <c r="BD321" s="94">
        <v>0</v>
      </c>
      <c r="BE321" s="94">
        <v>0</v>
      </c>
      <c r="BF321" s="94">
        <v>1946</v>
      </c>
      <c r="BG321" s="94">
        <v>0</v>
      </c>
      <c r="BH321" s="94">
        <v>0</v>
      </c>
      <c r="BI321" s="94">
        <v>0</v>
      </c>
      <c r="BJ321" s="85">
        <v>29179070</v>
      </c>
      <c r="BK321" s="85">
        <v>3104</v>
      </c>
      <c r="BL321" s="85">
        <v>9400.4699999999993</v>
      </c>
      <c r="BM321" s="85">
        <v>0</v>
      </c>
      <c r="BN321" s="85">
        <v>9400.4699999999993</v>
      </c>
      <c r="BO321" s="85">
        <v>3128</v>
      </c>
      <c r="BP321" s="85">
        <v>29404670</v>
      </c>
      <c r="BQ321" s="85">
        <v>0</v>
      </c>
      <c r="BR321" s="85">
        <v>0</v>
      </c>
      <c r="BS321" s="85">
        <v>0</v>
      </c>
      <c r="BT321" s="85">
        <v>0</v>
      </c>
      <c r="BU321" s="85">
        <v>0</v>
      </c>
      <c r="BV321" s="85">
        <v>0</v>
      </c>
      <c r="BW321" s="85">
        <v>0</v>
      </c>
      <c r="BX321" s="85">
        <v>0</v>
      </c>
      <c r="BY321" s="85">
        <v>0</v>
      </c>
      <c r="BZ321" s="85">
        <v>29404670</v>
      </c>
      <c r="CA321" s="85">
        <v>16083600</v>
      </c>
      <c r="CB321" s="85">
        <v>13321070</v>
      </c>
      <c r="CC321" s="85">
        <v>13330471</v>
      </c>
      <c r="CD321" s="85">
        <v>4142129</v>
      </c>
      <c r="CE321" s="85">
        <v>10244</v>
      </c>
      <c r="CF321" s="85">
        <v>1866329400</v>
      </c>
      <c r="CG321" s="85">
        <v>0</v>
      </c>
      <c r="CH321" s="85">
        <v>9401</v>
      </c>
      <c r="CI321" s="85">
        <v>0</v>
      </c>
      <c r="CJ321" s="85">
        <v>0</v>
      </c>
      <c r="CK321" s="85">
        <v>0</v>
      </c>
      <c r="CL321" s="85">
        <v>0</v>
      </c>
      <c r="CM321" s="85">
        <v>0</v>
      </c>
      <c r="CN321" s="85">
        <v>0</v>
      </c>
      <c r="CO321" s="91">
        <v>29404670</v>
      </c>
      <c r="CP321" s="91">
        <v>3128</v>
      </c>
      <c r="CQ321" s="91">
        <v>9400.4699999999993</v>
      </c>
      <c r="CR321" s="91">
        <v>0</v>
      </c>
      <c r="CS321" s="91">
        <v>9400.4699999999993</v>
      </c>
      <c r="CT321" s="91">
        <v>3186</v>
      </c>
      <c r="CU321" s="91">
        <v>29949897</v>
      </c>
      <c r="CV321" s="91">
        <v>0</v>
      </c>
      <c r="CW321" s="91">
        <v>24045</v>
      </c>
      <c r="CX321" s="91">
        <v>0</v>
      </c>
      <c r="CY321" s="91">
        <v>0</v>
      </c>
      <c r="CZ321" s="91">
        <v>0</v>
      </c>
      <c r="DA321" s="91">
        <v>0</v>
      </c>
      <c r="DB321" s="91">
        <v>0</v>
      </c>
      <c r="DC321" s="91">
        <v>0</v>
      </c>
      <c r="DD321" s="91">
        <v>0</v>
      </c>
      <c r="DE321" s="91">
        <v>29982044</v>
      </c>
      <c r="DF321" s="91">
        <v>15894097</v>
      </c>
      <c r="DG321" s="91">
        <v>14087947</v>
      </c>
      <c r="DH321" s="91">
        <v>14078547</v>
      </c>
      <c r="DI321" s="91">
        <v>4141823</v>
      </c>
      <c r="DJ321" s="91">
        <v>10395</v>
      </c>
      <c r="DK321" s="91">
        <v>2001082417</v>
      </c>
      <c r="DL321" s="91">
        <v>9400</v>
      </c>
      <c r="DM321" s="91">
        <v>0</v>
      </c>
      <c r="DN321" s="91">
        <v>0</v>
      </c>
      <c r="DO321" s="91">
        <v>8102</v>
      </c>
      <c r="DP321" s="91">
        <v>0</v>
      </c>
      <c r="DQ321" s="91">
        <v>0</v>
      </c>
      <c r="DR321" s="91">
        <v>0</v>
      </c>
      <c r="DS321" s="91">
        <v>0</v>
      </c>
      <c r="DT321" s="91">
        <v>0</v>
      </c>
      <c r="DU321" s="92">
        <v>29972644</v>
      </c>
      <c r="DV321" s="92">
        <v>3186</v>
      </c>
      <c r="DW321" s="92">
        <v>9407.61</v>
      </c>
      <c r="DX321" s="92">
        <v>0</v>
      </c>
      <c r="DY321" s="92">
        <v>9407.61</v>
      </c>
      <c r="DZ321" s="92">
        <v>3244</v>
      </c>
      <c r="EA321" s="92">
        <v>30518287</v>
      </c>
      <c r="EB321" s="92">
        <v>0</v>
      </c>
      <c r="EC321" s="92">
        <v>123424</v>
      </c>
      <c r="ED321" s="92">
        <v>0</v>
      </c>
      <c r="EE321" s="92">
        <v>0</v>
      </c>
      <c r="EF321" s="92">
        <v>0</v>
      </c>
      <c r="EG321" s="92">
        <v>0</v>
      </c>
      <c r="EH321" s="92">
        <v>0</v>
      </c>
      <c r="EI321" s="92">
        <v>0</v>
      </c>
      <c r="EJ321" s="92">
        <v>0</v>
      </c>
      <c r="EK321" s="92">
        <v>30670798</v>
      </c>
      <c r="EL321" s="92">
        <v>16739013</v>
      </c>
      <c r="EM321" s="92">
        <v>13931785</v>
      </c>
      <c r="EN321" s="92">
        <v>13922377</v>
      </c>
      <c r="EO321" s="92">
        <v>5230673</v>
      </c>
      <c r="EP321" s="92">
        <v>10646</v>
      </c>
      <c r="EQ321" s="92">
        <v>2131349451</v>
      </c>
      <c r="ER321" s="92">
        <v>9408</v>
      </c>
      <c r="ES321" s="92">
        <v>0</v>
      </c>
      <c r="ET321" s="92">
        <v>0</v>
      </c>
      <c r="EU321" s="92">
        <v>1146</v>
      </c>
      <c r="EV321" s="92">
        <v>26643</v>
      </c>
      <c r="EW321" s="92">
        <v>0</v>
      </c>
      <c r="EX321" s="92">
        <v>0</v>
      </c>
      <c r="EY321" s="92">
        <v>0</v>
      </c>
      <c r="EZ321" s="92">
        <v>0</v>
      </c>
      <c r="FA321" s="88">
        <v>30643009</v>
      </c>
      <c r="FB321" s="88">
        <v>3244</v>
      </c>
      <c r="FC321" s="88">
        <v>9446.06</v>
      </c>
      <c r="FD321" s="88">
        <v>253.94</v>
      </c>
      <c r="FE321" s="88">
        <v>9700</v>
      </c>
      <c r="FF321" s="88">
        <v>3327</v>
      </c>
      <c r="FG321" s="88">
        <v>32271900</v>
      </c>
      <c r="FH321" s="88">
        <v>0</v>
      </c>
      <c r="FI321" s="88">
        <v>0</v>
      </c>
      <c r="FJ321" s="88">
        <v>29141</v>
      </c>
      <c r="FK321" s="88">
        <v>0</v>
      </c>
      <c r="FL321" s="88">
        <v>0</v>
      </c>
      <c r="FM321" s="88">
        <v>0</v>
      </c>
      <c r="FN321" s="88">
        <v>0</v>
      </c>
      <c r="FO321" s="88">
        <v>0</v>
      </c>
      <c r="FP321" s="88">
        <v>0</v>
      </c>
      <c r="FQ321" s="88">
        <v>0</v>
      </c>
      <c r="FR321" s="88">
        <v>25487</v>
      </c>
      <c r="FS321" s="88">
        <v>0</v>
      </c>
      <c r="FT321" s="88">
        <v>0</v>
      </c>
      <c r="FU321" s="88">
        <v>0</v>
      </c>
      <c r="FV321" s="88">
        <v>0</v>
      </c>
      <c r="FW321" s="88">
        <v>32326528</v>
      </c>
      <c r="FX321" s="88">
        <v>17597105</v>
      </c>
      <c r="FY321" s="88">
        <v>14729423</v>
      </c>
      <c r="FZ321" s="88">
        <v>14739123</v>
      </c>
      <c r="GA321" s="88">
        <v>5535134</v>
      </c>
      <c r="GB321" s="88">
        <v>2243240075</v>
      </c>
      <c r="GC321" s="88">
        <v>0</v>
      </c>
      <c r="GD321" s="88">
        <v>9700</v>
      </c>
      <c r="GE321" s="93">
        <v>32301041</v>
      </c>
      <c r="GF321" s="93">
        <v>3327</v>
      </c>
      <c r="GG321" s="93">
        <v>9708.76</v>
      </c>
      <c r="GH321" s="93">
        <v>291.24</v>
      </c>
      <c r="GI321" s="93">
        <v>10000</v>
      </c>
      <c r="GJ321" s="93">
        <v>3362</v>
      </c>
      <c r="GK321" s="93">
        <v>33620000</v>
      </c>
      <c r="GL321" s="93">
        <v>0</v>
      </c>
      <c r="GM321" s="93">
        <v>0</v>
      </c>
      <c r="GN321" s="93">
        <v>58667</v>
      </c>
      <c r="GO321" s="93">
        <v>0</v>
      </c>
      <c r="GP321" s="93">
        <v>0</v>
      </c>
      <c r="GQ321" s="93">
        <v>0</v>
      </c>
      <c r="GR321" s="93">
        <v>0</v>
      </c>
      <c r="GS321" s="93">
        <v>0</v>
      </c>
      <c r="GT321" s="93">
        <v>0</v>
      </c>
      <c r="GU321" s="93">
        <v>0</v>
      </c>
      <c r="GV321" s="93">
        <v>13253</v>
      </c>
      <c r="GW321" s="93">
        <v>0</v>
      </c>
      <c r="GX321" s="93">
        <v>0</v>
      </c>
      <c r="GY321" s="93">
        <v>0</v>
      </c>
      <c r="GZ321" s="93">
        <v>0</v>
      </c>
      <c r="HA321" s="93">
        <v>33691920</v>
      </c>
      <c r="HB321" s="93">
        <v>19288343</v>
      </c>
      <c r="HC321" s="93">
        <v>14403577</v>
      </c>
      <c r="HD321" s="93">
        <v>14423577</v>
      </c>
      <c r="HE321" s="93">
        <v>5916501</v>
      </c>
      <c r="HF321" s="93">
        <v>2452371265</v>
      </c>
      <c r="HG321" s="93">
        <v>0</v>
      </c>
      <c r="HH321" s="93">
        <v>20000</v>
      </c>
      <c r="HI321" s="65">
        <v>33678667</v>
      </c>
      <c r="HJ321" s="65">
        <v>3362</v>
      </c>
      <c r="HK321" s="65">
        <v>10017.450000000001</v>
      </c>
      <c r="HL321" s="65">
        <v>0</v>
      </c>
      <c r="HM321" s="65">
        <v>10017.450000000001</v>
      </c>
      <c r="HN321" s="65">
        <v>3379</v>
      </c>
      <c r="HO321" s="65">
        <v>33848964</v>
      </c>
      <c r="HP321" s="65">
        <v>0</v>
      </c>
      <c r="HQ321" s="65">
        <v>0</v>
      </c>
      <c r="HR321" s="65">
        <v>53669</v>
      </c>
      <c r="HS321" s="65">
        <v>0</v>
      </c>
      <c r="HT321" s="65">
        <v>0</v>
      </c>
      <c r="HU321" s="65">
        <v>0</v>
      </c>
      <c r="HV321" s="65">
        <v>0</v>
      </c>
      <c r="HW321" s="65">
        <v>0</v>
      </c>
      <c r="HX321" s="65">
        <v>0</v>
      </c>
      <c r="HY321" s="65">
        <v>8173</v>
      </c>
      <c r="HZ321" s="65">
        <v>37863</v>
      </c>
      <c r="IA321" s="65">
        <v>0</v>
      </c>
      <c r="IB321" s="65">
        <v>0</v>
      </c>
      <c r="IC321" s="65">
        <v>0</v>
      </c>
      <c r="ID321" s="65">
        <v>0</v>
      </c>
      <c r="IE321" s="65">
        <v>33948669</v>
      </c>
      <c r="IF321" s="65">
        <v>19590707</v>
      </c>
      <c r="IG321" s="65">
        <v>14357962</v>
      </c>
      <c r="IH321" s="65">
        <v>14377996</v>
      </c>
      <c r="II321" s="65">
        <v>6106654</v>
      </c>
      <c r="IJ321" s="65">
        <v>2604130997</v>
      </c>
      <c r="IK321" s="65">
        <v>0</v>
      </c>
      <c r="IL321" s="65">
        <v>20034</v>
      </c>
      <c r="IM321" s="90">
        <v>33902633</v>
      </c>
      <c r="IN321" s="90">
        <v>3379</v>
      </c>
      <c r="IO321" s="90">
        <v>10033.33</v>
      </c>
      <c r="IP321" s="90">
        <v>0</v>
      </c>
      <c r="IQ321" s="90">
        <v>10033.33</v>
      </c>
      <c r="IR321" s="90">
        <v>3378</v>
      </c>
      <c r="IS321" s="90">
        <v>33892589</v>
      </c>
      <c r="IT321" s="90">
        <v>10044</v>
      </c>
      <c r="IU321" s="90">
        <v>0</v>
      </c>
      <c r="IV321" s="90">
        <v>0</v>
      </c>
      <c r="IW321" s="90">
        <v>0</v>
      </c>
      <c r="IX321" s="90">
        <v>0</v>
      </c>
      <c r="IY321" s="90">
        <v>0</v>
      </c>
      <c r="IZ321" s="90">
        <v>0</v>
      </c>
      <c r="JA321" s="90">
        <v>10033</v>
      </c>
      <c r="JB321" s="90">
        <v>0</v>
      </c>
      <c r="JC321" s="90">
        <v>2289</v>
      </c>
      <c r="JD321" s="90">
        <v>47753</v>
      </c>
      <c r="JE321" s="90">
        <v>0</v>
      </c>
      <c r="JF321" s="90">
        <v>0</v>
      </c>
      <c r="JG321" s="90">
        <v>0</v>
      </c>
      <c r="JH321" s="90">
        <v>0</v>
      </c>
      <c r="JI321" s="90">
        <v>33962708</v>
      </c>
      <c r="JJ321" s="90">
        <v>20844652</v>
      </c>
      <c r="JK321" s="90">
        <v>13118056</v>
      </c>
      <c r="JL321" s="90">
        <v>13118056</v>
      </c>
      <c r="JM321" s="90">
        <v>7234947</v>
      </c>
      <c r="JN321" s="90">
        <v>2971020228</v>
      </c>
      <c r="JO321" s="90">
        <v>0</v>
      </c>
      <c r="JP321" s="90">
        <v>0</v>
      </c>
      <c r="JQ321" s="100">
        <v>33892589</v>
      </c>
      <c r="JR321" s="100">
        <v>3378</v>
      </c>
      <c r="JS321" s="100">
        <v>10033.33</v>
      </c>
      <c r="JT321" s="100">
        <v>966.67</v>
      </c>
      <c r="JU321" s="100">
        <v>11000</v>
      </c>
      <c r="JV321" s="100">
        <v>3387</v>
      </c>
      <c r="JW321" s="100">
        <v>37257000</v>
      </c>
      <c r="JX321" s="100">
        <v>0</v>
      </c>
      <c r="JY321" s="100">
        <v>0</v>
      </c>
      <c r="JZ321" s="100">
        <v>53789</v>
      </c>
      <c r="KA321" s="100">
        <v>0</v>
      </c>
      <c r="KB321" s="100">
        <v>0</v>
      </c>
      <c r="KC321" s="100">
        <v>0</v>
      </c>
      <c r="KD321" s="100">
        <v>0</v>
      </c>
      <c r="KE321" s="100">
        <v>0</v>
      </c>
      <c r="KF321" s="100">
        <v>0</v>
      </c>
      <c r="KG321" s="100">
        <v>2135</v>
      </c>
      <c r="KH321" s="100">
        <v>24784</v>
      </c>
      <c r="KI321" s="100">
        <v>0</v>
      </c>
      <c r="KJ321" s="100">
        <v>0</v>
      </c>
      <c r="KK321" s="100">
        <v>0</v>
      </c>
      <c r="KL321" s="100">
        <v>0</v>
      </c>
      <c r="KM321" s="100">
        <v>37337708</v>
      </c>
      <c r="KN321" s="100">
        <v>21654586</v>
      </c>
      <c r="KO321" s="100">
        <v>15683122</v>
      </c>
      <c r="KP321" s="100">
        <v>15672122</v>
      </c>
      <c r="KQ321" s="100">
        <v>7186725</v>
      </c>
      <c r="KR321" s="100">
        <v>3461097090</v>
      </c>
      <c r="KS321" s="100">
        <v>11000</v>
      </c>
      <c r="KT321" s="100">
        <v>0</v>
      </c>
    </row>
    <row r="322" spans="1:306" x14ac:dyDescent="0.25">
      <c r="A322" s="61">
        <v>4904</v>
      </c>
      <c r="B322" s="61" t="s">
        <v>334</v>
      </c>
      <c r="C322" s="61">
        <v>5228214</v>
      </c>
      <c r="D322" s="61">
        <v>504</v>
      </c>
      <c r="E322" s="61">
        <v>10373.44</v>
      </c>
      <c r="F322" s="61">
        <v>75</v>
      </c>
      <c r="G322" s="61">
        <v>10448.44</v>
      </c>
      <c r="H322" s="61">
        <v>508</v>
      </c>
      <c r="I322" s="61">
        <v>5307808</v>
      </c>
      <c r="J322" s="61">
        <v>0</v>
      </c>
      <c r="K322" s="61">
        <v>0</v>
      </c>
      <c r="L322" s="61">
        <v>0</v>
      </c>
      <c r="M322" s="61">
        <v>0</v>
      </c>
      <c r="N322" s="61">
        <v>350000</v>
      </c>
      <c r="O322" s="61">
        <v>0</v>
      </c>
      <c r="P322" s="61">
        <v>150000</v>
      </c>
      <c r="Q322" s="61">
        <v>0</v>
      </c>
      <c r="R322" s="61">
        <v>0</v>
      </c>
      <c r="S322" s="61">
        <v>5810546</v>
      </c>
      <c r="T322" s="61">
        <v>3159183</v>
      </c>
      <c r="U322" s="61">
        <v>2651363</v>
      </c>
      <c r="V322" s="61">
        <v>2651363</v>
      </c>
      <c r="W322" s="61">
        <v>67243</v>
      </c>
      <c r="X322" s="61">
        <v>4086</v>
      </c>
      <c r="Y322" s="61">
        <v>211571676</v>
      </c>
      <c r="Z322" s="61">
        <v>0</v>
      </c>
      <c r="AA322" s="61">
        <v>0</v>
      </c>
      <c r="AB322" s="61">
        <v>0</v>
      </c>
      <c r="AC322" s="61">
        <v>0</v>
      </c>
      <c r="AD322" s="61">
        <v>2738</v>
      </c>
      <c r="AE322" s="94">
        <v>5657808</v>
      </c>
      <c r="AF322" s="94">
        <v>508</v>
      </c>
      <c r="AG322" s="94">
        <v>11137.42</v>
      </c>
      <c r="AH322" s="94">
        <v>0</v>
      </c>
      <c r="AI322" s="94">
        <v>11137.42</v>
      </c>
      <c r="AJ322" s="94">
        <v>514</v>
      </c>
      <c r="AK322" s="94">
        <v>5724634</v>
      </c>
      <c r="AL322" s="94">
        <v>0</v>
      </c>
      <c r="AM322" s="94">
        <v>0</v>
      </c>
      <c r="AN322" s="94">
        <v>0</v>
      </c>
      <c r="AO322" s="94">
        <v>0</v>
      </c>
      <c r="AP322" s="94">
        <v>0</v>
      </c>
      <c r="AQ322" s="94">
        <v>0</v>
      </c>
      <c r="AR322" s="94">
        <v>150000</v>
      </c>
      <c r="AS322" s="94">
        <v>0</v>
      </c>
      <c r="AT322" s="94">
        <v>182263</v>
      </c>
      <c r="AU322" s="94">
        <v>6056897</v>
      </c>
      <c r="AV322" s="94">
        <v>3473861</v>
      </c>
      <c r="AW322" s="94">
        <v>2583036</v>
      </c>
      <c r="AX322" s="94">
        <v>2583036</v>
      </c>
      <c r="AY322" s="94">
        <v>67270</v>
      </c>
      <c r="AZ322" s="94">
        <v>3055</v>
      </c>
      <c r="BA322" s="94">
        <v>218463662</v>
      </c>
      <c r="BB322" s="94">
        <v>0</v>
      </c>
      <c r="BC322" s="94">
        <v>0</v>
      </c>
      <c r="BD322" s="94">
        <v>0</v>
      </c>
      <c r="BE322" s="94">
        <v>0</v>
      </c>
      <c r="BF322" s="94">
        <v>0</v>
      </c>
      <c r="BG322" s="94">
        <v>0</v>
      </c>
      <c r="BH322" s="94">
        <v>0</v>
      </c>
      <c r="BI322" s="94">
        <v>0</v>
      </c>
      <c r="BJ322" s="85">
        <v>5724634</v>
      </c>
      <c r="BK322" s="85">
        <v>514</v>
      </c>
      <c r="BL322" s="85">
        <v>11137.42</v>
      </c>
      <c r="BM322" s="85">
        <v>0</v>
      </c>
      <c r="BN322" s="85">
        <v>11137.42</v>
      </c>
      <c r="BO322" s="85">
        <v>524</v>
      </c>
      <c r="BP322" s="85">
        <v>5836008</v>
      </c>
      <c r="BQ322" s="85">
        <v>0</v>
      </c>
      <c r="BR322" s="85">
        <v>0</v>
      </c>
      <c r="BS322" s="85">
        <v>0</v>
      </c>
      <c r="BT322" s="85">
        <v>0</v>
      </c>
      <c r="BU322" s="85">
        <v>0</v>
      </c>
      <c r="BV322" s="85">
        <v>0</v>
      </c>
      <c r="BW322" s="85">
        <v>150000</v>
      </c>
      <c r="BX322" s="85">
        <v>0</v>
      </c>
      <c r="BY322" s="85">
        <v>222263</v>
      </c>
      <c r="BZ322" s="85">
        <v>6208271</v>
      </c>
      <c r="CA322" s="85">
        <v>3506347</v>
      </c>
      <c r="CB322" s="85">
        <v>2701924</v>
      </c>
      <c r="CC322" s="85">
        <v>2713062</v>
      </c>
      <c r="CD322" s="85">
        <v>67303</v>
      </c>
      <c r="CE322" s="85">
        <v>3085</v>
      </c>
      <c r="CF322" s="85">
        <v>218118292</v>
      </c>
      <c r="CG322" s="85">
        <v>0</v>
      </c>
      <c r="CH322" s="85">
        <v>11138</v>
      </c>
      <c r="CI322" s="85">
        <v>0</v>
      </c>
      <c r="CJ322" s="85">
        <v>0</v>
      </c>
      <c r="CK322" s="85">
        <v>0</v>
      </c>
      <c r="CL322" s="85">
        <v>0</v>
      </c>
      <c r="CM322" s="85">
        <v>0</v>
      </c>
      <c r="CN322" s="85">
        <v>0</v>
      </c>
      <c r="CO322" s="91">
        <v>5836008</v>
      </c>
      <c r="CP322" s="91">
        <v>524</v>
      </c>
      <c r="CQ322" s="91">
        <v>11137.42</v>
      </c>
      <c r="CR322" s="91">
        <v>0</v>
      </c>
      <c r="CS322" s="91">
        <v>11137.42</v>
      </c>
      <c r="CT322" s="91">
        <v>531</v>
      </c>
      <c r="CU322" s="91">
        <v>5913970</v>
      </c>
      <c r="CV322" s="91">
        <v>0</v>
      </c>
      <c r="CW322" s="91">
        <v>0</v>
      </c>
      <c r="CX322" s="91">
        <v>0</v>
      </c>
      <c r="CY322" s="91">
        <v>0</v>
      </c>
      <c r="CZ322" s="91">
        <v>0</v>
      </c>
      <c r="DA322" s="91">
        <v>0</v>
      </c>
      <c r="DB322" s="91">
        <v>150000</v>
      </c>
      <c r="DC322" s="91">
        <v>0</v>
      </c>
      <c r="DD322" s="91">
        <v>153498</v>
      </c>
      <c r="DE322" s="91">
        <v>6221479</v>
      </c>
      <c r="DF322" s="91">
        <v>3509368</v>
      </c>
      <c r="DG322" s="91">
        <v>2712111</v>
      </c>
      <c r="DH322" s="91">
        <v>2723248</v>
      </c>
      <c r="DI322" s="91">
        <v>369720</v>
      </c>
      <c r="DJ322" s="91">
        <v>3130</v>
      </c>
      <c r="DK322" s="91">
        <v>225245221</v>
      </c>
      <c r="DL322" s="91">
        <v>0</v>
      </c>
      <c r="DM322" s="91">
        <v>11137</v>
      </c>
      <c r="DN322" s="91">
        <v>0</v>
      </c>
      <c r="DO322" s="91">
        <v>0</v>
      </c>
      <c r="DP322" s="91">
        <v>4011</v>
      </c>
      <c r="DQ322" s="91">
        <v>0</v>
      </c>
      <c r="DR322" s="91">
        <v>0</v>
      </c>
      <c r="DS322" s="91">
        <v>0</v>
      </c>
      <c r="DT322" s="91">
        <v>0</v>
      </c>
      <c r="DU322" s="92">
        <v>5913970</v>
      </c>
      <c r="DV322" s="92">
        <v>531</v>
      </c>
      <c r="DW322" s="92">
        <v>11137.42</v>
      </c>
      <c r="DX322" s="92">
        <v>0</v>
      </c>
      <c r="DY322" s="92">
        <v>11137.42</v>
      </c>
      <c r="DZ322" s="92">
        <v>541</v>
      </c>
      <c r="EA322" s="92">
        <v>6025344</v>
      </c>
      <c r="EB322" s="92">
        <v>0</v>
      </c>
      <c r="EC322" s="92">
        <v>0</v>
      </c>
      <c r="ED322" s="92">
        <v>0</v>
      </c>
      <c r="EE322" s="92">
        <v>0</v>
      </c>
      <c r="EF322" s="92">
        <v>0</v>
      </c>
      <c r="EG322" s="92">
        <v>0</v>
      </c>
      <c r="EH322" s="92">
        <v>150000</v>
      </c>
      <c r="EI322" s="92">
        <v>0</v>
      </c>
      <c r="EJ322" s="92">
        <v>-3400</v>
      </c>
      <c r="EK322" s="92">
        <v>6188540</v>
      </c>
      <c r="EL322" s="92">
        <v>3949142</v>
      </c>
      <c r="EM322" s="92">
        <v>2239398</v>
      </c>
      <c r="EN322" s="92">
        <v>2250536</v>
      </c>
      <c r="EO322" s="92">
        <v>543628</v>
      </c>
      <c r="EP322" s="92">
        <v>3206</v>
      </c>
      <c r="EQ322" s="92">
        <v>234091653</v>
      </c>
      <c r="ER322" s="92">
        <v>0</v>
      </c>
      <c r="ES322" s="92">
        <v>11138</v>
      </c>
      <c r="ET322" s="92">
        <v>0</v>
      </c>
      <c r="EU322" s="92">
        <v>0</v>
      </c>
      <c r="EV322" s="92">
        <v>16596</v>
      </c>
      <c r="EW322" s="92">
        <v>0</v>
      </c>
      <c r="EX322" s="92">
        <v>0</v>
      </c>
      <c r="EY322" s="92">
        <v>0</v>
      </c>
      <c r="EZ322" s="92">
        <v>0</v>
      </c>
      <c r="FA322" s="88">
        <v>6025344</v>
      </c>
      <c r="FB322" s="88">
        <v>541</v>
      </c>
      <c r="FC322" s="88">
        <v>11137.42</v>
      </c>
      <c r="FD322" s="88">
        <v>175</v>
      </c>
      <c r="FE322" s="88">
        <v>11312.42</v>
      </c>
      <c r="FF322" s="88">
        <v>554</v>
      </c>
      <c r="FG322" s="88">
        <v>6267081</v>
      </c>
      <c r="FH322" s="88">
        <v>0</v>
      </c>
      <c r="FI322" s="88">
        <v>0</v>
      </c>
      <c r="FJ322" s="88">
        <v>0</v>
      </c>
      <c r="FK322" s="88">
        <v>0</v>
      </c>
      <c r="FL322" s="88">
        <v>0</v>
      </c>
      <c r="FM322" s="88">
        <v>0</v>
      </c>
      <c r="FN322" s="88">
        <v>0</v>
      </c>
      <c r="FO322" s="88">
        <v>0</v>
      </c>
      <c r="FP322" s="88">
        <v>0</v>
      </c>
      <c r="FQ322" s="88">
        <v>461</v>
      </c>
      <c r="FR322" s="88">
        <v>0</v>
      </c>
      <c r="FS322" s="88">
        <v>0</v>
      </c>
      <c r="FT322" s="88">
        <v>0</v>
      </c>
      <c r="FU322" s="88">
        <v>0</v>
      </c>
      <c r="FV322" s="88">
        <v>0</v>
      </c>
      <c r="FW322" s="88">
        <v>6267542</v>
      </c>
      <c r="FX322" s="88">
        <v>4243029</v>
      </c>
      <c r="FY322" s="88">
        <v>2024513</v>
      </c>
      <c r="FZ322" s="88">
        <v>2024513</v>
      </c>
      <c r="GA322" s="88">
        <v>700903</v>
      </c>
      <c r="GB322" s="88">
        <v>242985820</v>
      </c>
      <c r="GC322" s="88">
        <v>0</v>
      </c>
      <c r="GD322" s="88">
        <v>0</v>
      </c>
      <c r="GE322" s="93">
        <v>6267081</v>
      </c>
      <c r="GF322" s="93">
        <v>554</v>
      </c>
      <c r="GG322" s="93">
        <v>11312.42</v>
      </c>
      <c r="GH322" s="93">
        <v>179</v>
      </c>
      <c r="GI322" s="93">
        <v>11491.42</v>
      </c>
      <c r="GJ322" s="93">
        <v>549</v>
      </c>
      <c r="GK322" s="93">
        <v>6308790</v>
      </c>
      <c r="GL322" s="93">
        <v>0</v>
      </c>
      <c r="GM322" s="93">
        <v>0</v>
      </c>
      <c r="GN322" s="93">
        <v>0</v>
      </c>
      <c r="GO322" s="93">
        <v>0</v>
      </c>
      <c r="GP322" s="93">
        <v>0</v>
      </c>
      <c r="GQ322" s="93">
        <v>0</v>
      </c>
      <c r="GR322" s="93">
        <v>0</v>
      </c>
      <c r="GS322" s="93">
        <v>57457</v>
      </c>
      <c r="GT322" s="93">
        <v>0</v>
      </c>
      <c r="GU322" s="93">
        <v>0</v>
      </c>
      <c r="GV322" s="93">
        <v>2564</v>
      </c>
      <c r="GW322" s="93">
        <v>0</v>
      </c>
      <c r="GX322" s="93">
        <v>0</v>
      </c>
      <c r="GY322" s="93">
        <v>0</v>
      </c>
      <c r="GZ322" s="93">
        <v>0</v>
      </c>
      <c r="HA322" s="93">
        <v>6368811</v>
      </c>
      <c r="HB322" s="93">
        <v>4293629</v>
      </c>
      <c r="HC322" s="93">
        <v>2075182</v>
      </c>
      <c r="HD322" s="93">
        <v>2075182</v>
      </c>
      <c r="HE322" s="93">
        <v>810403</v>
      </c>
      <c r="HF322" s="93">
        <v>282530001</v>
      </c>
      <c r="HG322" s="93">
        <v>0</v>
      </c>
      <c r="HH322" s="93">
        <v>0</v>
      </c>
      <c r="HI322" s="65">
        <v>6308790</v>
      </c>
      <c r="HJ322" s="65">
        <v>549</v>
      </c>
      <c r="HK322" s="65">
        <v>11491.42</v>
      </c>
      <c r="HL322" s="65">
        <v>0</v>
      </c>
      <c r="HM322" s="65">
        <v>11491.42</v>
      </c>
      <c r="HN322" s="65">
        <v>551</v>
      </c>
      <c r="HO322" s="65">
        <v>6331772</v>
      </c>
      <c r="HP322" s="65">
        <v>0</v>
      </c>
      <c r="HQ322" s="65">
        <v>0</v>
      </c>
      <c r="HR322" s="65">
        <v>0</v>
      </c>
      <c r="HS322" s="65">
        <v>0</v>
      </c>
      <c r="HT322" s="65">
        <v>0</v>
      </c>
      <c r="HU322" s="65">
        <v>0</v>
      </c>
      <c r="HV322" s="65">
        <v>0</v>
      </c>
      <c r="HW322" s="65">
        <v>0</v>
      </c>
      <c r="HX322" s="65">
        <v>0</v>
      </c>
      <c r="HY322" s="65">
        <v>0</v>
      </c>
      <c r="HZ322" s="65">
        <v>0</v>
      </c>
      <c r="IA322" s="65">
        <v>0</v>
      </c>
      <c r="IB322" s="65">
        <v>0</v>
      </c>
      <c r="IC322" s="65">
        <v>0</v>
      </c>
      <c r="ID322" s="65">
        <v>0</v>
      </c>
      <c r="IE322" s="65">
        <v>6331772</v>
      </c>
      <c r="IF322" s="65">
        <v>4367589</v>
      </c>
      <c r="IG322" s="65">
        <v>1964183</v>
      </c>
      <c r="IH322" s="65">
        <v>1952692</v>
      </c>
      <c r="II322" s="65">
        <v>824973</v>
      </c>
      <c r="IJ322" s="65">
        <v>289737705</v>
      </c>
      <c r="IK322" s="65">
        <v>11491</v>
      </c>
      <c r="IL322" s="65">
        <v>0</v>
      </c>
      <c r="IM322" s="90">
        <v>6320281</v>
      </c>
      <c r="IN322" s="90">
        <v>551</v>
      </c>
      <c r="IO322" s="90">
        <v>11470.56</v>
      </c>
      <c r="IP322" s="90">
        <v>0</v>
      </c>
      <c r="IQ322" s="90">
        <v>11470.56</v>
      </c>
      <c r="IR322" s="90">
        <v>545</v>
      </c>
      <c r="IS322" s="90">
        <v>6251455</v>
      </c>
      <c r="IT322" s="90">
        <v>68826</v>
      </c>
      <c r="IU322" s="90">
        <v>11491</v>
      </c>
      <c r="IV322" s="90">
        <v>0</v>
      </c>
      <c r="IW322" s="90">
        <v>0</v>
      </c>
      <c r="IX322" s="90">
        <v>0</v>
      </c>
      <c r="IY322" s="90">
        <v>0</v>
      </c>
      <c r="IZ322" s="90">
        <v>0</v>
      </c>
      <c r="JA322" s="90">
        <v>68823</v>
      </c>
      <c r="JB322" s="90">
        <v>0</v>
      </c>
      <c r="JC322" s="90">
        <v>0</v>
      </c>
      <c r="JD322" s="90">
        <v>10338</v>
      </c>
      <c r="JE322" s="90">
        <v>0</v>
      </c>
      <c r="JF322" s="90">
        <v>0</v>
      </c>
      <c r="JG322" s="90">
        <v>0</v>
      </c>
      <c r="JH322" s="90">
        <v>0</v>
      </c>
      <c r="JI322" s="90">
        <v>6410933</v>
      </c>
      <c r="JJ322" s="90">
        <v>4672836</v>
      </c>
      <c r="JK322" s="90">
        <v>1738097</v>
      </c>
      <c r="JL322" s="90">
        <v>1738097</v>
      </c>
      <c r="JM322" s="90">
        <v>843620</v>
      </c>
      <c r="JN322" s="90">
        <v>306898704</v>
      </c>
      <c r="JO322" s="90">
        <v>0</v>
      </c>
      <c r="JP322" s="90">
        <v>0</v>
      </c>
      <c r="JQ322" s="100">
        <v>6262946</v>
      </c>
      <c r="JR322" s="100">
        <v>545</v>
      </c>
      <c r="JS322" s="100">
        <v>11491.64</v>
      </c>
      <c r="JT322" s="100">
        <v>325</v>
      </c>
      <c r="JU322" s="100">
        <v>11816.64</v>
      </c>
      <c r="JV322" s="100">
        <v>536</v>
      </c>
      <c r="JW322" s="100">
        <v>6333719</v>
      </c>
      <c r="JX322" s="100">
        <v>0</v>
      </c>
      <c r="JY322" s="100">
        <v>0</v>
      </c>
      <c r="JZ322" s="100">
        <v>0</v>
      </c>
      <c r="KA322" s="100">
        <v>0</v>
      </c>
      <c r="KB322" s="100">
        <v>0</v>
      </c>
      <c r="KC322" s="100">
        <v>0</v>
      </c>
      <c r="KD322" s="100">
        <v>0</v>
      </c>
      <c r="KE322" s="100">
        <v>106350</v>
      </c>
      <c r="KF322" s="100">
        <v>0</v>
      </c>
      <c r="KG322" s="100">
        <v>321</v>
      </c>
      <c r="KH322" s="100">
        <v>7722</v>
      </c>
      <c r="KI322" s="100">
        <v>0</v>
      </c>
      <c r="KJ322" s="100">
        <v>0</v>
      </c>
      <c r="KK322" s="100">
        <v>9893</v>
      </c>
      <c r="KL322" s="100">
        <v>0</v>
      </c>
      <c r="KM322" s="100">
        <v>6458005</v>
      </c>
      <c r="KN322" s="100">
        <v>4651886</v>
      </c>
      <c r="KO322" s="100">
        <v>1806119</v>
      </c>
      <c r="KP322" s="100">
        <v>1806121</v>
      </c>
      <c r="KQ322" s="100">
        <v>838070</v>
      </c>
      <c r="KR322" s="100">
        <v>351098017</v>
      </c>
      <c r="KS322" s="100">
        <v>0</v>
      </c>
      <c r="KT322" s="100">
        <v>2</v>
      </c>
    </row>
    <row r="323" spans="1:306" x14ac:dyDescent="0.25">
      <c r="A323" s="61">
        <v>5523</v>
      </c>
      <c r="B323" s="61" t="s">
        <v>335</v>
      </c>
      <c r="C323" s="61">
        <v>13480364</v>
      </c>
      <c r="D323" s="61">
        <v>1348</v>
      </c>
      <c r="E323" s="61">
        <v>10000.27</v>
      </c>
      <c r="F323" s="61">
        <v>75</v>
      </c>
      <c r="G323" s="61">
        <v>10075.27</v>
      </c>
      <c r="H323" s="61">
        <v>1348</v>
      </c>
      <c r="I323" s="61">
        <v>13581464</v>
      </c>
      <c r="J323" s="61">
        <v>0</v>
      </c>
      <c r="K323" s="61">
        <v>0</v>
      </c>
      <c r="L323" s="61">
        <v>0</v>
      </c>
      <c r="M323" s="61">
        <v>0</v>
      </c>
      <c r="N323" s="61">
        <v>0</v>
      </c>
      <c r="O323" s="61">
        <v>0</v>
      </c>
      <c r="P323" s="61">
        <v>0</v>
      </c>
      <c r="Q323" s="61">
        <v>0</v>
      </c>
      <c r="R323" s="61">
        <v>450000</v>
      </c>
      <c r="S323" s="61">
        <v>14084833</v>
      </c>
      <c r="T323" s="61">
        <v>5645659</v>
      </c>
      <c r="U323" s="61">
        <v>8439174</v>
      </c>
      <c r="V323" s="61">
        <v>8439174</v>
      </c>
      <c r="W323" s="61">
        <v>830000</v>
      </c>
      <c r="X323" s="61">
        <v>17854</v>
      </c>
      <c r="Y323" s="61">
        <v>827683583</v>
      </c>
      <c r="Z323" s="61">
        <v>0</v>
      </c>
      <c r="AA323" s="61">
        <v>0</v>
      </c>
      <c r="AB323" s="61">
        <v>0</v>
      </c>
      <c r="AC323" s="61">
        <v>53369</v>
      </c>
      <c r="AD323" s="61">
        <v>0</v>
      </c>
      <c r="AE323" s="94">
        <v>13581464</v>
      </c>
      <c r="AF323" s="94">
        <v>1348</v>
      </c>
      <c r="AG323" s="94">
        <v>10075.27</v>
      </c>
      <c r="AH323" s="94">
        <v>0</v>
      </c>
      <c r="AI323" s="94">
        <v>10075.27</v>
      </c>
      <c r="AJ323" s="94">
        <v>1335</v>
      </c>
      <c r="AK323" s="94">
        <v>13450485</v>
      </c>
      <c r="AL323" s="94">
        <v>0</v>
      </c>
      <c r="AM323" s="94">
        <v>0</v>
      </c>
      <c r="AN323" s="94">
        <v>0</v>
      </c>
      <c r="AO323" s="94">
        <v>0</v>
      </c>
      <c r="AP323" s="94">
        <v>0</v>
      </c>
      <c r="AQ323" s="94">
        <v>0</v>
      </c>
      <c r="AR323" s="94">
        <v>0</v>
      </c>
      <c r="AS323" s="94">
        <v>130979</v>
      </c>
      <c r="AT323" s="94">
        <v>450000</v>
      </c>
      <c r="AU323" s="94">
        <v>14162443</v>
      </c>
      <c r="AV323" s="94">
        <v>5560313</v>
      </c>
      <c r="AW323" s="94">
        <v>8602130</v>
      </c>
      <c r="AX323" s="94">
        <v>8602130</v>
      </c>
      <c r="AY323" s="94">
        <v>755293</v>
      </c>
      <c r="AZ323" s="94">
        <v>17678</v>
      </c>
      <c r="BA323" s="94">
        <v>866449092</v>
      </c>
      <c r="BB323" s="94">
        <v>0</v>
      </c>
      <c r="BC323" s="94">
        <v>0</v>
      </c>
      <c r="BD323" s="94">
        <v>130979</v>
      </c>
      <c r="BE323" s="94">
        <v>0</v>
      </c>
      <c r="BF323" s="94">
        <v>0</v>
      </c>
      <c r="BG323" s="94">
        <v>0</v>
      </c>
      <c r="BH323" s="94">
        <v>0</v>
      </c>
      <c r="BI323" s="94">
        <v>0</v>
      </c>
      <c r="BJ323" s="85">
        <v>13450485</v>
      </c>
      <c r="BK323" s="85">
        <v>1335</v>
      </c>
      <c r="BL323" s="85">
        <v>10075.27</v>
      </c>
      <c r="BM323" s="85">
        <v>0</v>
      </c>
      <c r="BN323" s="85">
        <v>10075.27</v>
      </c>
      <c r="BO323" s="85">
        <v>1308</v>
      </c>
      <c r="BP323" s="85">
        <v>13178453</v>
      </c>
      <c r="BQ323" s="85">
        <v>0</v>
      </c>
      <c r="BR323" s="85">
        <v>0</v>
      </c>
      <c r="BS323" s="85">
        <v>0</v>
      </c>
      <c r="BT323" s="85">
        <v>0</v>
      </c>
      <c r="BU323" s="85">
        <v>0</v>
      </c>
      <c r="BV323" s="85">
        <v>0</v>
      </c>
      <c r="BW323" s="85">
        <v>0</v>
      </c>
      <c r="BX323" s="85">
        <v>272032</v>
      </c>
      <c r="BY323" s="85">
        <v>600000</v>
      </c>
      <c r="BZ323" s="85">
        <v>14342470</v>
      </c>
      <c r="CA323" s="85">
        <v>4909790</v>
      </c>
      <c r="CB323" s="85">
        <v>9432680</v>
      </c>
      <c r="CC323" s="85">
        <v>9432680</v>
      </c>
      <c r="CD323" s="85">
        <v>80000</v>
      </c>
      <c r="CE323" s="85">
        <v>21249</v>
      </c>
      <c r="CF323" s="85">
        <v>884845950</v>
      </c>
      <c r="CG323" s="85">
        <v>0</v>
      </c>
      <c r="CH323" s="85">
        <v>0</v>
      </c>
      <c r="CI323" s="85">
        <v>272032</v>
      </c>
      <c r="CJ323" s="85">
        <v>0</v>
      </c>
      <c r="CK323" s="85">
        <v>19953</v>
      </c>
      <c r="CL323" s="85">
        <v>0</v>
      </c>
      <c r="CM323" s="85">
        <v>0</v>
      </c>
      <c r="CN323" s="85">
        <v>0</v>
      </c>
      <c r="CO323" s="91">
        <v>13178453</v>
      </c>
      <c r="CP323" s="91">
        <v>1308</v>
      </c>
      <c r="CQ323" s="91">
        <v>10075.27</v>
      </c>
      <c r="CR323" s="91">
        <v>0</v>
      </c>
      <c r="CS323" s="91">
        <v>10075.27</v>
      </c>
      <c r="CT323" s="91">
        <v>1284</v>
      </c>
      <c r="CU323" s="91">
        <v>12936647</v>
      </c>
      <c r="CV323" s="91">
        <v>0</v>
      </c>
      <c r="CW323" s="91">
        <v>0</v>
      </c>
      <c r="CX323" s="91">
        <v>0</v>
      </c>
      <c r="CY323" s="91">
        <v>0</v>
      </c>
      <c r="CZ323" s="91">
        <v>0</v>
      </c>
      <c r="DA323" s="91">
        <v>0</v>
      </c>
      <c r="DB323" s="91">
        <v>0</v>
      </c>
      <c r="DC323" s="91">
        <v>241806</v>
      </c>
      <c r="DD323" s="91">
        <v>600000</v>
      </c>
      <c r="DE323" s="91">
        <v>14035443</v>
      </c>
      <c r="DF323" s="91">
        <v>4939467</v>
      </c>
      <c r="DG323" s="91">
        <v>9095976</v>
      </c>
      <c r="DH323" s="91">
        <v>9095976</v>
      </c>
      <c r="DI323" s="91">
        <v>80477</v>
      </c>
      <c r="DJ323" s="91">
        <v>21561</v>
      </c>
      <c r="DK323" s="91">
        <v>911441102</v>
      </c>
      <c r="DL323" s="91">
        <v>0</v>
      </c>
      <c r="DM323" s="91">
        <v>0</v>
      </c>
      <c r="DN323" s="91">
        <v>241806</v>
      </c>
      <c r="DO323" s="91">
        <v>0</v>
      </c>
      <c r="DP323" s="91">
        <v>15184</v>
      </c>
      <c r="DQ323" s="91">
        <v>0</v>
      </c>
      <c r="DR323" s="91">
        <v>0</v>
      </c>
      <c r="DS323" s="91">
        <v>0</v>
      </c>
      <c r="DT323" s="91">
        <v>0</v>
      </c>
      <c r="DU323" s="92">
        <v>12936647</v>
      </c>
      <c r="DV323" s="92">
        <v>1284</v>
      </c>
      <c r="DW323" s="92">
        <v>10075.27</v>
      </c>
      <c r="DX323" s="92">
        <v>0</v>
      </c>
      <c r="DY323" s="92">
        <v>10075.27</v>
      </c>
      <c r="DZ323" s="92">
        <v>1267</v>
      </c>
      <c r="EA323" s="92">
        <v>12936647</v>
      </c>
      <c r="EB323" s="92">
        <v>0</v>
      </c>
      <c r="EC323" s="92">
        <v>16978</v>
      </c>
      <c r="ED323" s="92">
        <v>0</v>
      </c>
      <c r="EE323" s="92">
        <v>0</v>
      </c>
      <c r="EF323" s="92">
        <v>0</v>
      </c>
      <c r="EG323" s="92">
        <v>0</v>
      </c>
      <c r="EH323" s="92">
        <v>0</v>
      </c>
      <c r="EI323" s="92">
        <v>171280</v>
      </c>
      <c r="EJ323" s="92">
        <v>1000000</v>
      </c>
      <c r="EK323" s="92">
        <v>14124905</v>
      </c>
      <c r="EL323" s="92">
        <v>5222836</v>
      </c>
      <c r="EM323" s="92">
        <v>8902069</v>
      </c>
      <c r="EN323" s="92">
        <v>8891993</v>
      </c>
      <c r="EO323" s="92">
        <v>80000</v>
      </c>
      <c r="EP323" s="92">
        <v>22083</v>
      </c>
      <c r="EQ323" s="92">
        <v>923607299</v>
      </c>
      <c r="ER323" s="92">
        <v>10076</v>
      </c>
      <c r="ES323" s="92">
        <v>0</v>
      </c>
      <c r="ET323" s="92">
        <v>171280</v>
      </c>
      <c r="EU323" s="92">
        <v>0</v>
      </c>
      <c r="EV323" s="92">
        <v>0</v>
      </c>
      <c r="EW323" s="92">
        <v>0</v>
      </c>
      <c r="EX323" s="92">
        <v>0</v>
      </c>
      <c r="EY323" s="92">
        <v>0</v>
      </c>
      <c r="EZ323" s="92">
        <v>0</v>
      </c>
      <c r="FA323" s="88">
        <v>12782345</v>
      </c>
      <c r="FB323" s="88">
        <v>1267</v>
      </c>
      <c r="FC323" s="88">
        <v>10088.67</v>
      </c>
      <c r="FD323" s="88">
        <v>175</v>
      </c>
      <c r="FE323" s="88">
        <v>10263.67</v>
      </c>
      <c r="FF323" s="88">
        <v>1252</v>
      </c>
      <c r="FG323" s="88">
        <v>12850115</v>
      </c>
      <c r="FH323" s="88">
        <v>0</v>
      </c>
      <c r="FI323" s="88">
        <v>0</v>
      </c>
      <c r="FJ323" s="88">
        <v>0</v>
      </c>
      <c r="FK323" s="88">
        <v>0</v>
      </c>
      <c r="FL323" s="88">
        <v>0</v>
      </c>
      <c r="FM323" s="88">
        <v>0</v>
      </c>
      <c r="FN323" s="88">
        <v>883000</v>
      </c>
      <c r="FO323" s="88">
        <v>153955</v>
      </c>
      <c r="FP323" s="88">
        <v>1000000</v>
      </c>
      <c r="FQ323" s="88">
        <v>0</v>
      </c>
      <c r="FR323" s="88">
        <v>6837</v>
      </c>
      <c r="FS323" s="88">
        <v>0</v>
      </c>
      <c r="FT323" s="88">
        <v>0</v>
      </c>
      <c r="FU323" s="88">
        <v>32184</v>
      </c>
      <c r="FV323" s="88">
        <v>0</v>
      </c>
      <c r="FW323" s="88">
        <v>14926091</v>
      </c>
      <c r="FX323" s="88">
        <v>5352937</v>
      </c>
      <c r="FY323" s="88">
        <v>9573154</v>
      </c>
      <c r="FZ323" s="88">
        <v>9573154</v>
      </c>
      <c r="GA323" s="88">
        <v>80000</v>
      </c>
      <c r="GB323" s="88">
        <v>956501912</v>
      </c>
      <c r="GC323" s="88">
        <v>0</v>
      </c>
      <c r="GD323" s="88">
        <v>0</v>
      </c>
      <c r="GE323" s="93">
        <v>12850115</v>
      </c>
      <c r="GF323" s="93">
        <v>1252</v>
      </c>
      <c r="GG323" s="93">
        <v>10263.67</v>
      </c>
      <c r="GH323" s="93">
        <v>179</v>
      </c>
      <c r="GI323" s="93">
        <v>10442.67</v>
      </c>
      <c r="GJ323" s="93">
        <v>1223</v>
      </c>
      <c r="GK323" s="93">
        <v>12771385</v>
      </c>
      <c r="GL323" s="93">
        <v>78730</v>
      </c>
      <c r="GM323" s="93">
        <v>0</v>
      </c>
      <c r="GN323" s="93">
        <v>0</v>
      </c>
      <c r="GO323" s="93">
        <v>0</v>
      </c>
      <c r="GP323" s="93">
        <v>0</v>
      </c>
      <c r="GQ323" s="93">
        <v>0</v>
      </c>
      <c r="GR323" s="93">
        <v>2454000</v>
      </c>
      <c r="GS323" s="93">
        <v>302837</v>
      </c>
      <c r="GT323" s="93">
        <v>0</v>
      </c>
      <c r="GU323" s="93">
        <v>0</v>
      </c>
      <c r="GV323" s="93">
        <v>10490</v>
      </c>
      <c r="GW323" s="93">
        <v>0</v>
      </c>
      <c r="GX323" s="93">
        <v>0</v>
      </c>
      <c r="GY323" s="93">
        <v>29050</v>
      </c>
      <c r="GZ323" s="93">
        <v>0</v>
      </c>
      <c r="HA323" s="93">
        <v>15646492</v>
      </c>
      <c r="HB323" s="93">
        <v>5784007</v>
      </c>
      <c r="HC323" s="93">
        <v>9862485</v>
      </c>
      <c r="HD323" s="93">
        <v>9712485</v>
      </c>
      <c r="HE323" s="93">
        <v>80000</v>
      </c>
      <c r="HF323" s="93">
        <v>1015290457</v>
      </c>
      <c r="HG323" s="93">
        <v>150000</v>
      </c>
      <c r="HH323" s="93">
        <v>0</v>
      </c>
      <c r="HI323" s="65">
        <v>12771385</v>
      </c>
      <c r="HJ323" s="65">
        <v>1223</v>
      </c>
      <c r="HK323" s="65">
        <v>10442.67</v>
      </c>
      <c r="HL323" s="65">
        <v>0</v>
      </c>
      <c r="HM323" s="65">
        <v>10442.67</v>
      </c>
      <c r="HN323" s="65">
        <v>1202</v>
      </c>
      <c r="HO323" s="65">
        <v>12552089</v>
      </c>
      <c r="HP323" s="65">
        <v>219296</v>
      </c>
      <c r="HQ323" s="65">
        <v>0</v>
      </c>
      <c r="HR323" s="65">
        <v>0</v>
      </c>
      <c r="HS323" s="65">
        <v>0</v>
      </c>
      <c r="HT323" s="65">
        <v>0</v>
      </c>
      <c r="HU323" s="65">
        <v>0</v>
      </c>
      <c r="HV323" s="65">
        <v>3213000</v>
      </c>
      <c r="HW323" s="65">
        <v>219296</v>
      </c>
      <c r="HX323" s="65">
        <v>0</v>
      </c>
      <c r="HY323" s="65">
        <v>0</v>
      </c>
      <c r="HZ323" s="65">
        <v>32315</v>
      </c>
      <c r="IA323" s="65">
        <v>0</v>
      </c>
      <c r="IB323" s="65">
        <v>0</v>
      </c>
      <c r="IC323" s="65">
        <v>0</v>
      </c>
      <c r="ID323" s="65">
        <v>0</v>
      </c>
      <c r="IE323" s="65">
        <v>16235996</v>
      </c>
      <c r="IF323" s="65">
        <v>5743873</v>
      </c>
      <c r="IG323" s="65">
        <v>10492123</v>
      </c>
      <c r="IH323" s="65">
        <v>10268680</v>
      </c>
      <c r="II323" s="65">
        <v>80000</v>
      </c>
      <c r="IJ323" s="65">
        <v>1102921350</v>
      </c>
      <c r="IK323" s="65">
        <v>223443</v>
      </c>
      <c r="IL323" s="65">
        <v>0</v>
      </c>
      <c r="IM323" s="90">
        <v>12552089</v>
      </c>
      <c r="IN323" s="90">
        <v>1202</v>
      </c>
      <c r="IO323" s="90">
        <v>10442.67</v>
      </c>
      <c r="IP323" s="90">
        <v>0</v>
      </c>
      <c r="IQ323" s="90">
        <v>10442.67</v>
      </c>
      <c r="IR323" s="90">
        <v>1176</v>
      </c>
      <c r="IS323" s="90">
        <v>12280580</v>
      </c>
      <c r="IT323" s="90">
        <v>271509</v>
      </c>
      <c r="IU323" s="90">
        <v>0</v>
      </c>
      <c r="IV323" s="90">
        <v>0</v>
      </c>
      <c r="IW323" s="90">
        <v>0</v>
      </c>
      <c r="IX323" s="90">
        <v>0</v>
      </c>
      <c r="IY323" s="90">
        <v>0</v>
      </c>
      <c r="IZ323" s="90">
        <v>2800000</v>
      </c>
      <c r="JA323" s="90">
        <v>271509</v>
      </c>
      <c r="JB323" s="90">
        <v>0</v>
      </c>
      <c r="JC323" s="90">
        <v>1346</v>
      </c>
      <c r="JD323" s="90">
        <v>33505</v>
      </c>
      <c r="JE323" s="90">
        <v>0</v>
      </c>
      <c r="JF323" s="90">
        <v>0</v>
      </c>
      <c r="JG323" s="90">
        <v>51686</v>
      </c>
      <c r="JH323" s="90">
        <v>0</v>
      </c>
      <c r="JI323" s="90">
        <v>15710135</v>
      </c>
      <c r="JJ323" s="90">
        <v>5517988</v>
      </c>
      <c r="JK323" s="90">
        <v>10192147</v>
      </c>
      <c r="JL323" s="90">
        <v>9992147</v>
      </c>
      <c r="JM323" s="90">
        <v>80000</v>
      </c>
      <c r="JN323" s="90">
        <v>1251859633</v>
      </c>
      <c r="JO323" s="90">
        <v>200000</v>
      </c>
      <c r="JP323" s="90">
        <v>0</v>
      </c>
      <c r="JQ323" s="100">
        <v>12280580</v>
      </c>
      <c r="JR323" s="100">
        <v>1176</v>
      </c>
      <c r="JS323" s="100">
        <v>10442.67</v>
      </c>
      <c r="JT323" s="100">
        <v>557.33000000000004</v>
      </c>
      <c r="JU323" s="100">
        <v>11000</v>
      </c>
      <c r="JV323" s="100">
        <v>1161</v>
      </c>
      <c r="JW323" s="100">
        <v>12771000</v>
      </c>
      <c r="JX323" s="100">
        <v>0</v>
      </c>
      <c r="JY323" s="100">
        <v>0</v>
      </c>
      <c r="JZ323" s="100">
        <v>0</v>
      </c>
      <c r="KA323" s="100">
        <v>0</v>
      </c>
      <c r="KB323" s="100">
        <v>0</v>
      </c>
      <c r="KC323" s="100">
        <v>0</v>
      </c>
      <c r="KD323" s="100">
        <v>3800000</v>
      </c>
      <c r="KE323" s="100">
        <v>165000</v>
      </c>
      <c r="KF323" s="100">
        <v>0</v>
      </c>
      <c r="KG323" s="100">
        <v>307</v>
      </c>
      <c r="KH323" s="100">
        <v>23758</v>
      </c>
      <c r="KI323" s="100">
        <v>0</v>
      </c>
      <c r="KJ323" s="100">
        <v>0</v>
      </c>
      <c r="KK323" s="100">
        <v>111317</v>
      </c>
      <c r="KL323" s="100">
        <v>0</v>
      </c>
      <c r="KM323" s="100">
        <v>16871382</v>
      </c>
      <c r="KN323" s="100">
        <v>5739279</v>
      </c>
      <c r="KO323" s="100">
        <v>11132103</v>
      </c>
      <c r="KP323" s="100">
        <v>10728222</v>
      </c>
      <c r="KQ323" s="100">
        <v>80000</v>
      </c>
      <c r="KR323" s="100">
        <v>1369951215</v>
      </c>
      <c r="KS323" s="100">
        <v>403881</v>
      </c>
      <c r="KT323" s="100">
        <v>0</v>
      </c>
    </row>
    <row r="324" spans="1:306" x14ac:dyDescent="0.25">
      <c r="A324" s="61">
        <v>3850</v>
      </c>
      <c r="B324" s="61" t="s">
        <v>336</v>
      </c>
      <c r="C324" s="61">
        <v>6332750</v>
      </c>
      <c r="D324" s="61">
        <v>694</v>
      </c>
      <c r="E324" s="61">
        <v>9125</v>
      </c>
      <c r="F324" s="61">
        <v>75</v>
      </c>
      <c r="G324" s="61">
        <v>9200</v>
      </c>
      <c r="H324" s="61">
        <v>704</v>
      </c>
      <c r="I324" s="61">
        <v>6476800</v>
      </c>
      <c r="J324" s="61">
        <v>0</v>
      </c>
      <c r="K324" s="61">
        <v>0</v>
      </c>
      <c r="L324" s="61">
        <v>0</v>
      </c>
      <c r="M324" s="61">
        <v>0</v>
      </c>
      <c r="N324" s="61">
        <v>0</v>
      </c>
      <c r="O324" s="61">
        <v>0</v>
      </c>
      <c r="P324" s="61">
        <v>0</v>
      </c>
      <c r="Q324" s="61">
        <v>0</v>
      </c>
      <c r="R324" s="61">
        <v>979916</v>
      </c>
      <c r="S324" s="61">
        <v>7456965</v>
      </c>
      <c r="T324" s="61">
        <v>4576477</v>
      </c>
      <c r="U324" s="61">
        <v>2880488</v>
      </c>
      <c r="V324" s="61">
        <v>2882174</v>
      </c>
      <c r="W324" s="61">
        <v>128664</v>
      </c>
      <c r="X324" s="61">
        <v>942</v>
      </c>
      <c r="Y324" s="61">
        <v>280659385</v>
      </c>
      <c r="Z324" s="61">
        <v>0</v>
      </c>
      <c r="AA324" s="61">
        <v>1686</v>
      </c>
      <c r="AB324" s="61">
        <v>0</v>
      </c>
      <c r="AC324" s="61">
        <v>249</v>
      </c>
      <c r="AD324" s="61">
        <v>0</v>
      </c>
      <c r="AE324" s="94">
        <v>6476800</v>
      </c>
      <c r="AF324" s="94">
        <v>704</v>
      </c>
      <c r="AG324" s="94">
        <v>9200</v>
      </c>
      <c r="AH324" s="94">
        <v>0</v>
      </c>
      <c r="AI324" s="94">
        <v>9200</v>
      </c>
      <c r="AJ324" s="94">
        <v>703</v>
      </c>
      <c r="AK324" s="94">
        <v>6467600</v>
      </c>
      <c r="AL324" s="94">
        <v>0</v>
      </c>
      <c r="AM324" s="94">
        <v>0</v>
      </c>
      <c r="AN324" s="94">
        <v>0</v>
      </c>
      <c r="AO324" s="94">
        <v>0</v>
      </c>
      <c r="AP324" s="94">
        <v>0</v>
      </c>
      <c r="AQ324" s="94">
        <v>0</v>
      </c>
      <c r="AR324" s="94">
        <v>0</v>
      </c>
      <c r="AS324" s="94">
        <v>9200</v>
      </c>
      <c r="AT324" s="94">
        <v>1147820</v>
      </c>
      <c r="AU324" s="94">
        <v>7647348</v>
      </c>
      <c r="AV324" s="94">
        <v>4726005</v>
      </c>
      <c r="AW324" s="94">
        <v>2921343</v>
      </c>
      <c r="AX324" s="94">
        <v>2924686</v>
      </c>
      <c r="AY324" s="94">
        <v>27000</v>
      </c>
      <c r="AZ324" s="94">
        <v>1118</v>
      </c>
      <c r="BA324" s="94">
        <v>286598762</v>
      </c>
      <c r="BB324" s="94">
        <v>0</v>
      </c>
      <c r="BC324" s="94">
        <v>3343</v>
      </c>
      <c r="BD324" s="94">
        <v>9200</v>
      </c>
      <c r="BE324" s="94">
        <v>0</v>
      </c>
      <c r="BF324" s="94">
        <v>13528</v>
      </c>
      <c r="BG324" s="94">
        <v>0</v>
      </c>
      <c r="BH324" s="94">
        <v>0</v>
      </c>
      <c r="BI324" s="94">
        <v>0</v>
      </c>
      <c r="BJ324" s="85">
        <v>6467600</v>
      </c>
      <c r="BK324" s="85">
        <v>703</v>
      </c>
      <c r="BL324" s="85">
        <v>9200</v>
      </c>
      <c r="BM324" s="85">
        <v>0</v>
      </c>
      <c r="BN324" s="85">
        <v>9200</v>
      </c>
      <c r="BO324" s="85">
        <v>699</v>
      </c>
      <c r="BP324" s="85">
        <v>6430800</v>
      </c>
      <c r="BQ324" s="85">
        <v>0</v>
      </c>
      <c r="BR324" s="85">
        <v>0</v>
      </c>
      <c r="BS324" s="85">
        <v>0</v>
      </c>
      <c r="BT324" s="85">
        <v>0</v>
      </c>
      <c r="BU324" s="85">
        <v>0</v>
      </c>
      <c r="BV324" s="85">
        <v>0</v>
      </c>
      <c r="BW324" s="85">
        <v>0</v>
      </c>
      <c r="BX324" s="85">
        <v>36800</v>
      </c>
      <c r="BY324" s="85">
        <v>959829</v>
      </c>
      <c r="BZ324" s="85">
        <v>7466368</v>
      </c>
      <c r="CA324" s="85">
        <v>4764941</v>
      </c>
      <c r="CB324" s="85">
        <v>2701427</v>
      </c>
      <c r="CC324" s="85">
        <v>2701427</v>
      </c>
      <c r="CD324" s="85">
        <v>59000</v>
      </c>
      <c r="CE324" s="85">
        <v>1694</v>
      </c>
      <c r="CF324" s="85">
        <v>292847558</v>
      </c>
      <c r="CG324" s="85">
        <v>0</v>
      </c>
      <c r="CH324" s="85">
        <v>0</v>
      </c>
      <c r="CI324" s="85">
        <v>36800</v>
      </c>
      <c r="CJ324" s="85">
        <v>0</v>
      </c>
      <c r="CK324" s="85">
        <v>2139</v>
      </c>
      <c r="CL324" s="85">
        <v>0</v>
      </c>
      <c r="CM324" s="85">
        <v>0</v>
      </c>
      <c r="CN324" s="85">
        <v>0</v>
      </c>
      <c r="CO324" s="91">
        <v>6430800</v>
      </c>
      <c r="CP324" s="91">
        <v>699</v>
      </c>
      <c r="CQ324" s="91">
        <v>9200</v>
      </c>
      <c r="CR324" s="91">
        <v>0</v>
      </c>
      <c r="CS324" s="91">
        <v>9200</v>
      </c>
      <c r="CT324" s="91">
        <v>694</v>
      </c>
      <c r="CU324" s="91">
        <v>6384800</v>
      </c>
      <c r="CV324" s="91">
        <v>0</v>
      </c>
      <c r="CW324" s="91">
        <v>0</v>
      </c>
      <c r="CX324" s="91">
        <v>0</v>
      </c>
      <c r="CY324" s="91">
        <v>0</v>
      </c>
      <c r="CZ324" s="91">
        <v>0</v>
      </c>
      <c r="DA324" s="91">
        <v>0</v>
      </c>
      <c r="DB324" s="91">
        <v>600000</v>
      </c>
      <c r="DC324" s="91">
        <v>46000</v>
      </c>
      <c r="DD324" s="91">
        <v>544447</v>
      </c>
      <c r="DE324" s="91">
        <v>7637577</v>
      </c>
      <c r="DF324" s="91">
        <v>4642245</v>
      </c>
      <c r="DG324" s="91">
        <v>2995332</v>
      </c>
      <c r="DH324" s="91">
        <v>2914449</v>
      </c>
      <c r="DI324" s="91">
        <v>59000</v>
      </c>
      <c r="DJ324" s="91">
        <v>1719</v>
      </c>
      <c r="DK324" s="91">
        <v>304116558</v>
      </c>
      <c r="DL324" s="91">
        <v>80883</v>
      </c>
      <c r="DM324" s="91">
        <v>0</v>
      </c>
      <c r="DN324" s="91">
        <v>46000</v>
      </c>
      <c r="DO324" s="91">
        <v>0</v>
      </c>
      <c r="DP324" s="91">
        <v>8800</v>
      </c>
      <c r="DQ324" s="91">
        <v>7530</v>
      </c>
      <c r="DR324" s="91">
        <v>0</v>
      </c>
      <c r="DS324" s="91">
        <v>0</v>
      </c>
      <c r="DT324" s="91">
        <v>0</v>
      </c>
      <c r="DU324" s="92">
        <v>6384800</v>
      </c>
      <c r="DV324" s="92">
        <v>694</v>
      </c>
      <c r="DW324" s="92">
        <v>9200</v>
      </c>
      <c r="DX324" s="92">
        <v>200</v>
      </c>
      <c r="DY324" s="92">
        <v>9400</v>
      </c>
      <c r="DZ324" s="92">
        <v>703</v>
      </c>
      <c r="EA324" s="92">
        <v>6608200</v>
      </c>
      <c r="EB324" s="92">
        <v>0</v>
      </c>
      <c r="EC324" s="92">
        <v>15055</v>
      </c>
      <c r="ED324" s="92">
        <v>0</v>
      </c>
      <c r="EE324" s="92">
        <v>0</v>
      </c>
      <c r="EF324" s="92">
        <v>0</v>
      </c>
      <c r="EG324" s="92">
        <v>0</v>
      </c>
      <c r="EH324" s="92">
        <v>600000</v>
      </c>
      <c r="EI324" s="92">
        <v>0</v>
      </c>
      <c r="EJ324" s="92">
        <v>543835</v>
      </c>
      <c r="EK324" s="92">
        <v>7809095</v>
      </c>
      <c r="EL324" s="92">
        <v>4744069</v>
      </c>
      <c r="EM324" s="92">
        <v>3065026</v>
      </c>
      <c r="EN324" s="92">
        <v>3065026</v>
      </c>
      <c r="EO324" s="92">
        <v>59000</v>
      </c>
      <c r="EP324" s="92">
        <v>1761</v>
      </c>
      <c r="EQ324" s="92">
        <v>309340702</v>
      </c>
      <c r="ER324" s="92">
        <v>0</v>
      </c>
      <c r="ES324" s="92">
        <v>0</v>
      </c>
      <c r="ET324" s="92">
        <v>0</v>
      </c>
      <c r="EU324" s="92">
        <v>0</v>
      </c>
      <c r="EV324" s="92">
        <v>34251</v>
      </c>
      <c r="EW324" s="92">
        <v>7754</v>
      </c>
      <c r="EX324" s="92">
        <v>0</v>
      </c>
      <c r="EY324" s="92">
        <v>0</v>
      </c>
      <c r="EZ324" s="92">
        <v>0</v>
      </c>
      <c r="FA324" s="88">
        <v>6623255</v>
      </c>
      <c r="FB324" s="88">
        <v>703</v>
      </c>
      <c r="FC324" s="88">
        <v>9421.42</v>
      </c>
      <c r="FD324" s="88">
        <v>278.58</v>
      </c>
      <c r="FE324" s="88">
        <v>9700</v>
      </c>
      <c r="FF324" s="88">
        <v>719</v>
      </c>
      <c r="FG324" s="88">
        <v>6974300</v>
      </c>
      <c r="FH324" s="88">
        <v>0</v>
      </c>
      <c r="FI324" s="88">
        <v>0</v>
      </c>
      <c r="FJ324" s="88">
        <v>54472</v>
      </c>
      <c r="FK324" s="88">
        <v>0</v>
      </c>
      <c r="FL324" s="88">
        <v>0</v>
      </c>
      <c r="FM324" s="88">
        <v>0</v>
      </c>
      <c r="FN324" s="88">
        <v>600000</v>
      </c>
      <c r="FO324" s="88">
        <v>0</v>
      </c>
      <c r="FP324" s="88">
        <v>546601</v>
      </c>
      <c r="FQ324" s="88">
        <v>5236</v>
      </c>
      <c r="FR324" s="88">
        <v>16601</v>
      </c>
      <c r="FS324" s="88">
        <v>0</v>
      </c>
      <c r="FT324" s="88">
        <v>0</v>
      </c>
      <c r="FU324" s="88">
        <v>0</v>
      </c>
      <c r="FV324" s="88">
        <v>0</v>
      </c>
      <c r="FW324" s="88">
        <v>8197210</v>
      </c>
      <c r="FX324" s="88">
        <v>5048713</v>
      </c>
      <c r="FY324" s="88">
        <v>3148497</v>
      </c>
      <c r="FZ324" s="88">
        <v>3148498</v>
      </c>
      <c r="GA324" s="88">
        <v>80000</v>
      </c>
      <c r="GB324" s="88">
        <v>330758224</v>
      </c>
      <c r="GC324" s="88">
        <v>0</v>
      </c>
      <c r="GD324" s="88">
        <v>1</v>
      </c>
      <c r="GE324" s="93">
        <v>7028772</v>
      </c>
      <c r="GF324" s="93">
        <v>719</v>
      </c>
      <c r="GG324" s="93">
        <v>9775.76</v>
      </c>
      <c r="GH324" s="93">
        <v>224.24</v>
      </c>
      <c r="GI324" s="93">
        <v>10000</v>
      </c>
      <c r="GJ324" s="93">
        <v>713</v>
      </c>
      <c r="GK324" s="93">
        <v>7130000</v>
      </c>
      <c r="GL324" s="93">
        <v>0</v>
      </c>
      <c r="GM324" s="93">
        <v>0</v>
      </c>
      <c r="GN324" s="93">
        <v>0</v>
      </c>
      <c r="GO324" s="93">
        <v>0</v>
      </c>
      <c r="GP324" s="93">
        <v>0</v>
      </c>
      <c r="GQ324" s="93">
        <v>0</v>
      </c>
      <c r="GR324" s="93">
        <v>600000</v>
      </c>
      <c r="GS324" s="93">
        <v>60000</v>
      </c>
      <c r="GT324" s="93">
        <v>542835</v>
      </c>
      <c r="GU324" s="93">
        <v>0</v>
      </c>
      <c r="GV324" s="93">
        <v>10447</v>
      </c>
      <c r="GW324" s="93">
        <v>0</v>
      </c>
      <c r="GX324" s="93">
        <v>0</v>
      </c>
      <c r="GY324" s="93">
        <v>0</v>
      </c>
      <c r="GZ324" s="93">
        <v>0</v>
      </c>
      <c r="HA324" s="93">
        <v>8343282</v>
      </c>
      <c r="HB324" s="93">
        <v>5233536</v>
      </c>
      <c r="HC324" s="93">
        <v>3109746</v>
      </c>
      <c r="HD324" s="93">
        <v>3109746</v>
      </c>
      <c r="HE324" s="93">
        <v>60000</v>
      </c>
      <c r="HF324" s="93">
        <v>366904083</v>
      </c>
      <c r="HG324" s="93">
        <v>0</v>
      </c>
      <c r="HH324" s="93">
        <v>0</v>
      </c>
      <c r="HI324" s="65">
        <v>7130000</v>
      </c>
      <c r="HJ324" s="65">
        <v>713</v>
      </c>
      <c r="HK324" s="65">
        <v>10000</v>
      </c>
      <c r="HL324" s="65">
        <v>0</v>
      </c>
      <c r="HM324" s="65">
        <v>10000</v>
      </c>
      <c r="HN324" s="65">
        <v>705</v>
      </c>
      <c r="HO324" s="65">
        <v>7050000</v>
      </c>
      <c r="HP324" s="65">
        <v>80000</v>
      </c>
      <c r="HQ324" s="65">
        <v>0</v>
      </c>
      <c r="HR324" s="65">
        <v>0</v>
      </c>
      <c r="HS324" s="65">
        <v>0</v>
      </c>
      <c r="HT324" s="65">
        <v>0</v>
      </c>
      <c r="HU324" s="65">
        <v>0</v>
      </c>
      <c r="HV324" s="65">
        <v>600000</v>
      </c>
      <c r="HW324" s="65">
        <v>80000</v>
      </c>
      <c r="HX324" s="65">
        <v>546898</v>
      </c>
      <c r="HY324" s="65">
        <v>0</v>
      </c>
      <c r="HZ324" s="65">
        <v>0</v>
      </c>
      <c r="IA324" s="65">
        <v>0</v>
      </c>
      <c r="IB324" s="65">
        <v>0</v>
      </c>
      <c r="IC324" s="65">
        <v>0</v>
      </c>
      <c r="ID324" s="65">
        <v>0</v>
      </c>
      <c r="IE324" s="65">
        <v>8356898</v>
      </c>
      <c r="IF324" s="65">
        <v>5057590</v>
      </c>
      <c r="IG324" s="65">
        <v>3299308</v>
      </c>
      <c r="IH324" s="65">
        <v>3274537</v>
      </c>
      <c r="II324" s="65">
        <v>80000</v>
      </c>
      <c r="IJ324" s="65">
        <v>391819418</v>
      </c>
      <c r="IK324" s="65">
        <v>24771</v>
      </c>
      <c r="IL324" s="65">
        <v>0</v>
      </c>
      <c r="IM324" s="90">
        <v>7050000</v>
      </c>
      <c r="IN324" s="90">
        <v>705</v>
      </c>
      <c r="IO324" s="90">
        <v>10000</v>
      </c>
      <c r="IP324" s="90">
        <v>0</v>
      </c>
      <c r="IQ324" s="90">
        <v>10000</v>
      </c>
      <c r="IR324" s="90">
        <v>686</v>
      </c>
      <c r="IS324" s="90">
        <v>6860000</v>
      </c>
      <c r="IT324" s="90">
        <v>190000</v>
      </c>
      <c r="IU324" s="90">
        <v>0</v>
      </c>
      <c r="IV324" s="90">
        <v>17870</v>
      </c>
      <c r="IW324" s="90">
        <v>0</v>
      </c>
      <c r="IX324" s="90">
        <v>0</v>
      </c>
      <c r="IY324" s="90">
        <v>0</v>
      </c>
      <c r="IZ324" s="90">
        <v>700000</v>
      </c>
      <c r="JA324" s="90">
        <v>190000</v>
      </c>
      <c r="JB324" s="90">
        <v>546330</v>
      </c>
      <c r="JC324" s="90">
        <v>0</v>
      </c>
      <c r="JD324" s="90">
        <v>0</v>
      </c>
      <c r="JE324" s="90">
        <v>0</v>
      </c>
      <c r="JF324" s="90">
        <v>0</v>
      </c>
      <c r="JG324" s="90">
        <v>16798</v>
      </c>
      <c r="JH324" s="90">
        <v>0</v>
      </c>
      <c r="JI324" s="90">
        <v>8520998</v>
      </c>
      <c r="JJ324" s="90">
        <v>5331607</v>
      </c>
      <c r="JK324" s="90">
        <v>3189391</v>
      </c>
      <c r="JL324" s="90">
        <v>3161549</v>
      </c>
      <c r="JM324" s="90">
        <v>90000</v>
      </c>
      <c r="JN324" s="90">
        <v>436480045</v>
      </c>
      <c r="JO324" s="90">
        <v>27842</v>
      </c>
      <c r="JP324" s="90">
        <v>0</v>
      </c>
      <c r="JQ324" s="100">
        <v>6877870</v>
      </c>
      <c r="JR324" s="100">
        <v>686</v>
      </c>
      <c r="JS324" s="100">
        <v>10026.049999999999</v>
      </c>
      <c r="JT324" s="100">
        <v>973.95</v>
      </c>
      <c r="JU324" s="100">
        <v>11000</v>
      </c>
      <c r="JV324" s="100">
        <v>683</v>
      </c>
      <c r="JW324" s="100">
        <v>7513000</v>
      </c>
      <c r="JX324" s="100">
        <v>0</v>
      </c>
      <c r="JY324" s="100">
        <v>0</v>
      </c>
      <c r="JZ324" s="100">
        <v>21605</v>
      </c>
      <c r="KA324" s="100">
        <v>0</v>
      </c>
      <c r="KB324" s="100">
        <v>0</v>
      </c>
      <c r="KC324" s="100">
        <v>0</v>
      </c>
      <c r="KD324" s="100">
        <v>700000</v>
      </c>
      <c r="KE324" s="100">
        <v>33000</v>
      </c>
      <c r="KF324" s="100">
        <v>551880</v>
      </c>
      <c r="KG324" s="100">
        <v>0</v>
      </c>
      <c r="KH324" s="100">
        <v>28693</v>
      </c>
      <c r="KI324" s="100">
        <v>0</v>
      </c>
      <c r="KJ324" s="100">
        <v>0</v>
      </c>
      <c r="KK324" s="100">
        <v>94025</v>
      </c>
      <c r="KL324" s="100">
        <v>0</v>
      </c>
      <c r="KM324" s="100">
        <v>8942203</v>
      </c>
      <c r="KN324" s="100">
        <v>5469375</v>
      </c>
      <c r="KO324" s="100">
        <v>3472828</v>
      </c>
      <c r="KP324" s="100">
        <v>3430559</v>
      </c>
      <c r="KQ324" s="100">
        <v>90000</v>
      </c>
      <c r="KR324" s="100">
        <v>508348304</v>
      </c>
      <c r="KS324" s="100">
        <v>42269</v>
      </c>
      <c r="KT324" s="100">
        <v>0</v>
      </c>
    </row>
    <row r="325" spans="1:306" x14ac:dyDescent="0.25">
      <c r="A325" s="61">
        <v>4956</v>
      </c>
      <c r="B325" s="61" t="s">
        <v>337</v>
      </c>
      <c r="C325" s="61">
        <v>8886452</v>
      </c>
      <c r="D325" s="61">
        <v>950</v>
      </c>
      <c r="E325" s="61">
        <v>9354.16</v>
      </c>
      <c r="F325" s="61">
        <v>75</v>
      </c>
      <c r="G325" s="61">
        <v>9429.16</v>
      </c>
      <c r="H325" s="61">
        <v>951</v>
      </c>
      <c r="I325" s="61">
        <v>8967131</v>
      </c>
      <c r="J325" s="61">
        <v>0</v>
      </c>
      <c r="K325" s="61">
        <v>9022</v>
      </c>
      <c r="L325" s="61">
        <v>0</v>
      </c>
      <c r="M325" s="61">
        <v>0</v>
      </c>
      <c r="N325" s="61">
        <v>0</v>
      </c>
      <c r="O325" s="61">
        <v>0</v>
      </c>
      <c r="P325" s="61">
        <v>0</v>
      </c>
      <c r="Q325" s="61">
        <v>0</v>
      </c>
      <c r="R325" s="61">
        <v>0</v>
      </c>
      <c r="S325" s="61">
        <v>8984116</v>
      </c>
      <c r="T325" s="61">
        <v>6353202</v>
      </c>
      <c r="U325" s="61">
        <v>2630914</v>
      </c>
      <c r="V325" s="61">
        <v>2630914</v>
      </c>
      <c r="W325" s="61">
        <v>655875</v>
      </c>
      <c r="X325" s="61">
        <v>869</v>
      </c>
      <c r="Y325" s="61">
        <v>363030851</v>
      </c>
      <c r="Z325" s="61">
        <v>0</v>
      </c>
      <c r="AA325" s="61">
        <v>0</v>
      </c>
      <c r="AB325" s="61">
        <v>0</v>
      </c>
      <c r="AC325" s="61">
        <v>0</v>
      </c>
      <c r="AD325" s="61">
        <v>7963</v>
      </c>
      <c r="AE325" s="94">
        <v>8976153</v>
      </c>
      <c r="AF325" s="94">
        <v>951</v>
      </c>
      <c r="AG325" s="94">
        <v>9438.65</v>
      </c>
      <c r="AH325" s="94">
        <v>0</v>
      </c>
      <c r="AI325" s="94">
        <v>9438.65</v>
      </c>
      <c r="AJ325" s="94">
        <v>951</v>
      </c>
      <c r="AK325" s="94">
        <v>8976156</v>
      </c>
      <c r="AL325" s="94">
        <v>0</v>
      </c>
      <c r="AM325" s="94">
        <v>4206</v>
      </c>
      <c r="AN325" s="94">
        <v>0</v>
      </c>
      <c r="AO325" s="94">
        <v>0</v>
      </c>
      <c r="AP325" s="94">
        <v>0</v>
      </c>
      <c r="AQ325" s="94">
        <v>0</v>
      </c>
      <c r="AR325" s="94">
        <v>0</v>
      </c>
      <c r="AS325" s="94">
        <v>0</v>
      </c>
      <c r="AT325" s="94">
        <v>0</v>
      </c>
      <c r="AU325" s="94">
        <v>9008678</v>
      </c>
      <c r="AV325" s="94">
        <v>6408870</v>
      </c>
      <c r="AW325" s="94">
        <v>2599808</v>
      </c>
      <c r="AX325" s="94">
        <v>2609247</v>
      </c>
      <c r="AY325" s="94">
        <v>658800</v>
      </c>
      <c r="AZ325" s="94">
        <v>849</v>
      </c>
      <c r="BA325" s="94">
        <v>368446635</v>
      </c>
      <c r="BB325" s="94">
        <v>0</v>
      </c>
      <c r="BC325" s="94">
        <v>9439</v>
      </c>
      <c r="BD325" s="94">
        <v>0</v>
      </c>
      <c r="BE325" s="94">
        <v>0</v>
      </c>
      <c r="BF325" s="94">
        <v>0</v>
      </c>
      <c r="BG325" s="94">
        <v>28316</v>
      </c>
      <c r="BH325" s="94">
        <v>0</v>
      </c>
      <c r="BI325" s="94">
        <v>0</v>
      </c>
      <c r="BJ325" s="85">
        <v>8980362</v>
      </c>
      <c r="BK325" s="85">
        <v>951</v>
      </c>
      <c r="BL325" s="85">
        <v>9443.07</v>
      </c>
      <c r="BM325" s="85">
        <v>0</v>
      </c>
      <c r="BN325" s="85">
        <v>9443.07</v>
      </c>
      <c r="BO325" s="85">
        <v>948</v>
      </c>
      <c r="BP325" s="85">
        <v>8952030</v>
      </c>
      <c r="BQ325" s="85">
        <v>0</v>
      </c>
      <c r="BR325" s="85">
        <v>0</v>
      </c>
      <c r="BS325" s="85">
        <v>0</v>
      </c>
      <c r="BT325" s="85">
        <v>0</v>
      </c>
      <c r="BU325" s="85">
        <v>0</v>
      </c>
      <c r="BV325" s="85">
        <v>0</v>
      </c>
      <c r="BW325" s="85">
        <v>0</v>
      </c>
      <c r="BX325" s="85">
        <v>28329</v>
      </c>
      <c r="BY325" s="85">
        <v>0</v>
      </c>
      <c r="BZ325" s="85">
        <v>9032598</v>
      </c>
      <c r="CA325" s="85">
        <v>6489184</v>
      </c>
      <c r="CB325" s="85">
        <v>2543414</v>
      </c>
      <c r="CC325" s="85">
        <v>2543414</v>
      </c>
      <c r="CD325" s="85">
        <v>654675</v>
      </c>
      <c r="CE325" s="85">
        <v>1062</v>
      </c>
      <c r="CF325" s="85">
        <v>375266368</v>
      </c>
      <c r="CG325" s="85">
        <v>0</v>
      </c>
      <c r="CH325" s="85">
        <v>0</v>
      </c>
      <c r="CI325" s="85">
        <v>28332</v>
      </c>
      <c r="CJ325" s="85">
        <v>0</v>
      </c>
      <c r="CK325" s="85">
        <v>0</v>
      </c>
      <c r="CL325" s="85">
        <v>23907</v>
      </c>
      <c r="CM325" s="85">
        <v>0</v>
      </c>
      <c r="CN325" s="85">
        <v>0</v>
      </c>
      <c r="CO325" s="91">
        <v>8952030</v>
      </c>
      <c r="CP325" s="91">
        <v>948</v>
      </c>
      <c r="CQ325" s="91">
        <v>9443.07</v>
      </c>
      <c r="CR325" s="91">
        <v>0</v>
      </c>
      <c r="CS325" s="91">
        <v>9443.07</v>
      </c>
      <c r="CT325" s="91">
        <v>932</v>
      </c>
      <c r="CU325" s="91">
        <v>8800941</v>
      </c>
      <c r="CV325" s="91">
        <v>0</v>
      </c>
      <c r="CW325" s="91">
        <v>0</v>
      </c>
      <c r="CX325" s="91">
        <v>0</v>
      </c>
      <c r="CY325" s="91">
        <v>0</v>
      </c>
      <c r="CZ325" s="91">
        <v>0</v>
      </c>
      <c r="DA325" s="91">
        <v>0</v>
      </c>
      <c r="DB325" s="91">
        <v>0</v>
      </c>
      <c r="DC325" s="91">
        <v>151089</v>
      </c>
      <c r="DD325" s="91">
        <v>687532</v>
      </c>
      <c r="DE325" s="91">
        <v>9807665</v>
      </c>
      <c r="DF325" s="91">
        <v>6349968</v>
      </c>
      <c r="DG325" s="91">
        <v>3457697</v>
      </c>
      <c r="DH325" s="91">
        <v>3448254</v>
      </c>
      <c r="DI325" s="91">
        <v>0</v>
      </c>
      <c r="DJ325" s="91">
        <v>1078</v>
      </c>
      <c r="DK325" s="91">
        <v>389921460</v>
      </c>
      <c r="DL325" s="91">
        <v>9443</v>
      </c>
      <c r="DM325" s="91">
        <v>0</v>
      </c>
      <c r="DN325" s="91">
        <v>151089</v>
      </c>
      <c r="DO325" s="91">
        <v>662</v>
      </c>
      <c r="DP325" s="91">
        <v>0</v>
      </c>
      <c r="DQ325" s="91">
        <v>16352</v>
      </c>
      <c r="DR325" s="91">
        <v>0</v>
      </c>
      <c r="DS325" s="91">
        <v>0</v>
      </c>
      <c r="DT325" s="91">
        <v>0</v>
      </c>
      <c r="DU325" s="92">
        <v>8800941</v>
      </c>
      <c r="DV325" s="92">
        <v>932</v>
      </c>
      <c r="DW325" s="92">
        <v>9443.07</v>
      </c>
      <c r="DX325" s="92">
        <v>0</v>
      </c>
      <c r="DY325" s="92">
        <v>9443.07</v>
      </c>
      <c r="DZ325" s="92">
        <v>917</v>
      </c>
      <c r="EA325" s="92">
        <v>8800941</v>
      </c>
      <c r="EB325" s="92">
        <v>0</v>
      </c>
      <c r="EC325" s="92">
        <v>0</v>
      </c>
      <c r="ED325" s="92">
        <v>0</v>
      </c>
      <c r="EE325" s="92">
        <v>0</v>
      </c>
      <c r="EF325" s="92">
        <v>0</v>
      </c>
      <c r="EG325" s="92">
        <v>0</v>
      </c>
      <c r="EH325" s="92">
        <v>0</v>
      </c>
      <c r="EI325" s="92">
        <v>141646</v>
      </c>
      <c r="EJ325" s="92">
        <v>711312</v>
      </c>
      <c r="EK325" s="92">
        <v>9731254</v>
      </c>
      <c r="EL325" s="92">
        <v>6319567</v>
      </c>
      <c r="EM325" s="92">
        <v>3411687</v>
      </c>
      <c r="EN325" s="92">
        <v>3411687</v>
      </c>
      <c r="EO325" s="92">
        <v>0</v>
      </c>
      <c r="EP325" s="92">
        <v>1104</v>
      </c>
      <c r="EQ325" s="92">
        <v>403228987</v>
      </c>
      <c r="ER325" s="92">
        <v>0</v>
      </c>
      <c r="ES325" s="92">
        <v>0</v>
      </c>
      <c r="ET325" s="92">
        <v>141646</v>
      </c>
      <c r="EU325" s="92">
        <v>0</v>
      </c>
      <c r="EV325" s="92">
        <v>0</v>
      </c>
      <c r="EW325" s="92">
        <v>40062</v>
      </c>
      <c r="EX325" s="92">
        <v>0</v>
      </c>
      <c r="EY325" s="92">
        <v>0</v>
      </c>
      <c r="EZ325" s="92">
        <v>37293</v>
      </c>
      <c r="FA325" s="88">
        <v>8659295</v>
      </c>
      <c r="FB325" s="88">
        <v>917</v>
      </c>
      <c r="FC325" s="88">
        <v>9443.07</v>
      </c>
      <c r="FD325" s="88">
        <v>256.93</v>
      </c>
      <c r="FE325" s="88">
        <v>9700</v>
      </c>
      <c r="FF325" s="88">
        <v>899</v>
      </c>
      <c r="FG325" s="88">
        <v>8720300</v>
      </c>
      <c r="FH325" s="88">
        <v>0</v>
      </c>
      <c r="FI325" s="88">
        <v>0</v>
      </c>
      <c r="FJ325" s="88">
        <v>0</v>
      </c>
      <c r="FK325" s="88">
        <v>0</v>
      </c>
      <c r="FL325" s="88">
        <v>0</v>
      </c>
      <c r="FM325" s="88">
        <v>0</v>
      </c>
      <c r="FN325" s="88">
        <v>0</v>
      </c>
      <c r="FO325" s="88">
        <v>174600</v>
      </c>
      <c r="FP325" s="88">
        <v>693534</v>
      </c>
      <c r="FQ325" s="88">
        <v>0</v>
      </c>
      <c r="FR325" s="88">
        <v>0</v>
      </c>
      <c r="FS325" s="88">
        <v>0</v>
      </c>
      <c r="FT325" s="88">
        <v>0</v>
      </c>
      <c r="FU325" s="88">
        <v>46996</v>
      </c>
      <c r="FV325" s="88">
        <v>38169</v>
      </c>
      <c r="FW325" s="88">
        <v>9673599</v>
      </c>
      <c r="FX325" s="88">
        <v>6360057</v>
      </c>
      <c r="FY325" s="88">
        <v>3313542</v>
      </c>
      <c r="FZ325" s="88">
        <v>3238459</v>
      </c>
      <c r="GA325" s="88">
        <v>0</v>
      </c>
      <c r="GB325" s="88">
        <v>433125427</v>
      </c>
      <c r="GC325" s="88">
        <v>75083</v>
      </c>
      <c r="GD325" s="88">
        <v>0</v>
      </c>
      <c r="GE325" s="93">
        <v>8720300</v>
      </c>
      <c r="GF325" s="93">
        <v>899</v>
      </c>
      <c r="GG325" s="93">
        <v>9700</v>
      </c>
      <c r="GH325" s="93">
        <v>300</v>
      </c>
      <c r="GI325" s="93">
        <v>10000</v>
      </c>
      <c r="GJ325" s="93">
        <v>873</v>
      </c>
      <c r="GK325" s="93">
        <v>8730000</v>
      </c>
      <c r="GL325" s="93">
        <v>0</v>
      </c>
      <c r="GM325" s="93">
        <v>0</v>
      </c>
      <c r="GN325" s="93">
        <v>0</v>
      </c>
      <c r="GO325" s="93">
        <v>0</v>
      </c>
      <c r="GP325" s="93">
        <v>0</v>
      </c>
      <c r="GQ325" s="93">
        <v>0</v>
      </c>
      <c r="GR325" s="93">
        <v>0</v>
      </c>
      <c r="GS325" s="93">
        <v>260000</v>
      </c>
      <c r="GT325" s="93">
        <v>693499</v>
      </c>
      <c r="GU325" s="93">
        <v>0</v>
      </c>
      <c r="GV325" s="93">
        <v>25527</v>
      </c>
      <c r="GW325" s="93">
        <v>0</v>
      </c>
      <c r="GX325" s="93">
        <v>0</v>
      </c>
      <c r="GY325" s="93">
        <v>68522</v>
      </c>
      <c r="GZ325" s="93">
        <v>51908</v>
      </c>
      <c r="HA325" s="93">
        <v>9829456</v>
      </c>
      <c r="HB325" s="93">
        <v>6270955</v>
      </c>
      <c r="HC325" s="93">
        <v>3558501</v>
      </c>
      <c r="HD325" s="93">
        <v>3558501</v>
      </c>
      <c r="HE325" s="93">
        <v>0</v>
      </c>
      <c r="HF325" s="93">
        <v>449307786</v>
      </c>
      <c r="HG325" s="93">
        <v>0</v>
      </c>
      <c r="HH325" s="93">
        <v>0</v>
      </c>
      <c r="HI325" s="65">
        <v>8730000</v>
      </c>
      <c r="HJ325" s="65">
        <v>873</v>
      </c>
      <c r="HK325" s="65">
        <v>10000</v>
      </c>
      <c r="HL325" s="65">
        <v>0</v>
      </c>
      <c r="HM325" s="65">
        <v>10000</v>
      </c>
      <c r="HN325" s="65">
        <v>846</v>
      </c>
      <c r="HO325" s="65">
        <v>8460000</v>
      </c>
      <c r="HP325" s="65">
        <v>270000</v>
      </c>
      <c r="HQ325" s="65">
        <v>0</v>
      </c>
      <c r="HR325" s="65">
        <v>0</v>
      </c>
      <c r="HS325" s="65">
        <v>0</v>
      </c>
      <c r="HT325" s="65">
        <v>0</v>
      </c>
      <c r="HU325" s="65">
        <v>0</v>
      </c>
      <c r="HV325" s="65">
        <v>0</v>
      </c>
      <c r="HW325" s="65">
        <v>270000</v>
      </c>
      <c r="HX325" s="65">
        <v>684776</v>
      </c>
      <c r="HY325" s="65">
        <v>1615</v>
      </c>
      <c r="HZ325" s="65">
        <v>13769</v>
      </c>
      <c r="IA325" s="65">
        <v>0</v>
      </c>
      <c r="IB325" s="65">
        <v>0</v>
      </c>
      <c r="IC325" s="65">
        <v>76962</v>
      </c>
      <c r="ID325" s="65">
        <v>52052</v>
      </c>
      <c r="IE325" s="65">
        <v>9829174</v>
      </c>
      <c r="IF325" s="65">
        <v>6278676</v>
      </c>
      <c r="IG325" s="65">
        <v>3550498</v>
      </c>
      <c r="IH325" s="65">
        <v>3550498</v>
      </c>
      <c r="II325" s="65">
        <v>0</v>
      </c>
      <c r="IJ325" s="65">
        <v>469744842</v>
      </c>
      <c r="IK325" s="65">
        <v>0</v>
      </c>
      <c r="IL325" s="65">
        <v>0</v>
      </c>
      <c r="IM325" s="90">
        <v>8460000</v>
      </c>
      <c r="IN325" s="90">
        <v>846</v>
      </c>
      <c r="IO325" s="90">
        <v>10000</v>
      </c>
      <c r="IP325" s="90">
        <v>0</v>
      </c>
      <c r="IQ325" s="90">
        <v>10000</v>
      </c>
      <c r="IR325" s="90">
        <v>833</v>
      </c>
      <c r="IS325" s="90">
        <v>8330000</v>
      </c>
      <c r="IT325" s="90">
        <v>130000</v>
      </c>
      <c r="IU325" s="90">
        <v>0</v>
      </c>
      <c r="IV325" s="90">
        <v>0</v>
      </c>
      <c r="IW325" s="90">
        <v>0</v>
      </c>
      <c r="IX325" s="90">
        <v>0</v>
      </c>
      <c r="IY325" s="90">
        <v>0</v>
      </c>
      <c r="IZ325" s="90">
        <v>0</v>
      </c>
      <c r="JA325" s="90">
        <v>130000</v>
      </c>
      <c r="JB325" s="90">
        <v>685576</v>
      </c>
      <c r="JC325" s="90">
        <v>0</v>
      </c>
      <c r="JD325" s="90">
        <v>37496</v>
      </c>
      <c r="JE325" s="90">
        <v>0</v>
      </c>
      <c r="JF325" s="90">
        <v>0</v>
      </c>
      <c r="JG325" s="90">
        <v>68484</v>
      </c>
      <c r="JH325" s="90">
        <v>72271</v>
      </c>
      <c r="JI325" s="90">
        <v>9453827</v>
      </c>
      <c r="JJ325" s="90">
        <v>6470668</v>
      </c>
      <c r="JK325" s="90">
        <v>2983159</v>
      </c>
      <c r="JL325" s="90">
        <v>2983159</v>
      </c>
      <c r="JM325" s="90">
        <v>0</v>
      </c>
      <c r="JN325" s="90">
        <v>525483082</v>
      </c>
      <c r="JO325" s="90">
        <v>0</v>
      </c>
      <c r="JP325" s="90">
        <v>0</v>
      </c>
      <c r="JQ325" s="100">
        <v>8330000</v>
      </c>
      <c r="JR325" s="100">
        <v>833</v>
      </c>
      <c r="JS325" s="100">
        <v>10000</v>
      </c>
      <c r="JT325" s="100">
        <v>1000</v>
      </c>
      <c r="JU325" s="100">
        <v>11000</v>
      </c>
      <c r="JV325" s="100">
        <v>830</v>
      </c>
      <c r="JW325" s="100">
        <v>9130000</v>
      </c>
      <c r="JX325" s="100">
        <v>0</v>
      </c>
      <c r="JY325" s="100">
        <v>0</v>
      </c>
      <c r="JZ325" s="100">
        <v>0</v>
      </c>
      <c r="KA325" s="100">
        <v>0</v>
      </c>
      <c r="KB325" s="100">
        <v>0</v>
      </c>
      <c r="KC325" s="100">
        <v>0</v>
      </c>
      <c r="KD325" s="100">
        <v>1500000</v>
      </c>
      <c r="KE325" s="100">
        <v>33000</v>
      </c>
      <c r="KF325" s="100">
        <v>682425</v>
      </c>
      <c r="KG325" s="100">
        <v>0</v>
      </c>
      <c r="KH325" s="100">
        <v>48713</v>
      </c>
      <c r="KI325" s="100">
        <v>0</v>
      </c>
      <c r="KJ325" s="100">
        <v>0</v>
      </c>
      <c r="KK325" s="100">
        <v>74239</v>
      </c>
      <c r="KL325" s="100">
        <v>112219</v>
      </c>
      <c r="KM325" s="100">
        <v>11580596</v>
      </c>
      <c r="KN325" s="100">
        <v>6939975</v>
      </c>
      <c r="KO325" s="100">
        <v>4640621</v>
      </c>
      <c r="KP325" s="100">
        <v>4510621</v>
      </c>
      <c r="KQ325" s="100">
        <v>1110691</v>
      </c>
      <c r="KR325" s="100">
        <v>581703610</v>
      </c>
      <c r="KS325" s="100">
        <v>130000</v>
      </c>
      <c r="KT325" s="100">
        <v>0</v>
      </c>
    </row>
    <row r="326" spans="1:306" x14ac:dyDescent="0.25">
      <c r="A326" s="61">
        <v>4963</v>
      </c>
      <c r="B326" s="61" t="s">
        <v>338</v>
      </c>
      <c r="C326" s="61">
        <v>5512130</v>
      </c>
      <c r="D326" s="61">
        <v>587</v>
      </c>
      <c r="E326" s="61">
        <v>9390.34</v>
      </c>
      <c r="F326" s="61">
        <v>75</v>
      </c>
      <c r="G326" s="61">
        <v>9465.34</v>
      </c>
      <c r="H326" s="61">
        <v>571</v>
      </c>
      <c r="I326" s="61">
        <v>5404709</v>
      </c>
      <c r="J326" s="61">
        <v>0</v>
      </c>
      <c r="K326" s="61">
        <v>24254</v>
      </c>
      <c r="L326" s="61">
        <v>0</v>
      </c>
      <c r="M326" s="61">
        <v>0</v>
      </c>
      <c r="N326" s="61">
        <v>0</v>
      </c>
      <c r="O326" s="61">
        <v>0</v>
      </c>
      <c r="P326" s="61">
        <v>0</v>
      </c>
      <c r="Q326" s="61">
        <v>151445</v>
      </c>
      <c r="R326" s="61">
        <v>0</v>
      </c>
      <c r="S326" s="61">
        <v>5687829</v>
      </c>
      <c r="T326" s="61">
        <v>2498836</v>
      </c>
      <c r="U326" s="61">
        <v>3188993</v>
      </c>
      <c r="V326" s="61">
        <v>3190896</v>
      </c>
      <c r="W326" s="61">
        <v>399500</v>
      </c>
      <c r="X326" s="61">
        <v>1903</v>
      </c>
      <c r="Y326" s="61">
        <v>329633797</v>
      </c>
      <c r="Z326" s="61">
        <v>0</v>
      </c>
      <c r="AA326" s="61">
        <v>1903</v>
      </c>
      <c r="AB326" s="61">
        <v>107421</v>
      </c>
      <c r="AC326" s="61">
        <v>0</v>
      </c>
      <c r="AD326" s="61">
        <v>0</v>
      </c>
      <c r="AE326" s="94">
        <v>5428963</v>
      </c>
      <c r="AF326" s="94">
        <v>571</v>
      </c>
      <c r="AG326" s="94">
        <v>9507.82</v>
      </c>
      <c r="AH326" s="94">
        <v>0</v>
      </c>
      <c r="AI326" s="94">
        <v>9507.82</v>
      </c>
      <c r="AJ326" s="94">
        <v>556</v>
      </c>
      <c r="AK326" s="94">
        <v>5286348</v>
      </c>
      <c r="AL326" s="94">
        <v>0</v>
      </c>
      <c r="AM326" s="94">
        <v>16018</v>
      </c>
      <c r="AN326" s="94">
        <v>0</v>
      </c>
      <c r="AO326" s="94">
        <v>0</v>
      </c>
      <c r="AP326" s="94">
        <v>0</v>
      </c>
      <c r="AQ326" s="94">
        <v>0</v>
      </c>
      <c r="AR326" s="94">
        <v>0</v>
      </c>
      <c r="AS326" s="94">
        <v>142617</v>
      </c>
      <c r="AT326" s="94">
        <v>0</v>
      </c>
      <c r="AU326" s="94">
        <v>5606693</v>
      </c>
      <c r="AV326" s="94">
        <v>2519856</v>
      </c>
      <c r="AW326" s="94">
        <v>3086837</v>
      </c>
      <c r="AX326" s="94">
        <v>3077329</v>
      </c>
      <c r="AY326" s="94">
        <v>401800</v>
      </c>
      <c r="AZ326" s="94">
        <v>1719</v>
      </c>
      <c r="BA326" s="94">
        <v>338944042</v>
      </c>
      <c r="BB326" s="94">
        <v>9508</v>
      </c>
      <c r="BC326" s="94">
        <v>0</v>
      </c>
      <c r="BD326" s="94">
        <v>142615</v>
      </c>
      <c r="BE326" s="94">
        <v>0</v>
      </c>
      <c r="BF326" s="94">
        <v>19095</v>
      </c>
      <c r="BG326" s="94">
        <v>0</v>
      </c>
      <c r="BH326" s="94">
        <v>0</v>
      </c>
      <c r="BI326" s="94">
        <v>0</v>
      </c>
      <c r="BJ326" s="85">
        <v>5302366</v>
      </c>
      <c r="BK326" s="85">
        <v>556</v>
      </c>
      <c r="BL326" s="85">
        <v>9536.6299999999992</v>
      </c>
      <c r="BM326" s="85">
        <v>0</v>
      </c>
      <c r="BN326" s="85">
        <v>9536.6299999999992</v>
      </c>
      <c r="BO326" s="85">
        <v>553</v>
      </c>
      <c r="BP326" s="85">
        <v>5273756</v>
      </c>
      <c r="BQ326" s="85">
        <v>0</v>
      </c>
      <c r="BR326" s="85">
        <v>49064</v>
      </c>
      <c r="BS326" s="85">
        <v>0</v>
      </c>
      <c r="BT326" s="85">
        <v>0</v>
      </c>
      <c r="BU326" s="85">
        <v>0</v>
      </c>
      <c r="BV326" s="85">
        <v>0</v>
      </c>
      <c r="BW326" s="85">
        <v>0</v>
      </c>
      <c r="BX326" s="85">
        <v>28610</v>
      </c>
      <c r="BY326" s="85">
        <v>0</v>
      </c>
      <c r="BZ326" s="85">
        <v>5385462</v>
      </c>
      <c r="CA326" s="85">
        <v>2367801</v>
      </c>
      <c r="CB326" s="85">
        <v>3017661</v>
      </c>
      <c r="CC326" s="85">
        <v>3027198</v>
      </c>
      <c r="CD326" s="85">
        <v>398950</v>
      </c>
      <c r="CE326" s="85">
        <v>1142</v>
      </c>
      <c r="CF326" s="85">
        <v>338779798</v>
      </c>
      <c r="CG326" s="85">
        <v>0</v>
      </c>
      <c r="CH326" s="85">
        <v>9537</v>
      </c>
      <c r="CI326" s="85">
        <v>28610</v>
      </c>
      <c r="CJ326" s="85">
        <v>0</v>
      </c>
      <c r="CK326" s="85">
        <v>5422</v>
      </c>
      <c r="CL326" s="85">
        <v>0</v>
      </c>
      <c r="CM326" s="85">
        <v>0</v>
      </c>
      <c r="CN326" s="85">
        <v>0</v>
      </c>
      <c r="CO326" s="91">
        <v>5322820</v>
      </c>
      <c r="CP326" s="91">
        <v>553</v>
      </c>
      <c r="CQ326" s="91">
        <v>9625.35</v>
      </c>
      <c r="CR326" s="91">
        <v>0</v>
      </c>
      <c r="CS326" s="91">
        <v>9625.35</v>
      </c>
      <c r="CT326" s="91">
        <v>550</v>
      </c>
      <c r="CU326" s="91">
        <v>5293943</v>
      </c>
      <c r="CV326" s="91">
        <v>0</v>
      </c>
      <c r="CW326" s="91">
        <v>33598</v>
      </c>
      <c r="CX326" s="91">
        <v>0</v>
      </c>
      <c r="CY326" s="91">
        <v>0</v>
      </c>
      <c r="CZ326" s="91">
        <v>700000</v>
      </c>
      <c r="DA326" s="91">
        <v>0</v>
      </c>
      <c r="DB326" s="91">
        <v>0</v>
      </c>
      <c r="DC326" s="91">
        <v>28876</v>
      </c>
      <c r="DD326" s="91">
        <v>0</v>
      </c>
      <c r="DE326" s="91">
        <v>6085294</v>
      </c>
      <c r="DF326" s="91">
        <v>2723610</v>
      </c>
      <c r="DG326" s="91">
        <v>3361684</v>
      </c>
      <c r="DH326" s="91">
        <v>3361684</v>
      </c>
      <c r="DI326" s="91">
        <v>0</v>
      </c>
      <c r="DJ326" s="91">
        <v>1159</v>
      </c>
      <c r="DK326" s="91">
        <v>349472681</v>
      </c>
      <c r="DL326" s="91">
        <v>0</v>
      </c>
      <c r="DM326" s="91">
        <v>0</v>
      </c>
      <c r="DN326" s="91">
        <v>28877</v>
      </c>
      <c r="DO326" s="91">
        <v>0</v>
      </c>
      <c r="DP326" s="91">
        <v>0</v>
      </c>
      <c r="DQ326" s="91">
        <v>0</v>
      </c>
      <c r="DR326" s="91">
        <v>0</v>
      </c>
      <c r="DS326" s="91">
        <v>0</v>
      </c>
      <c r="DT326" s="91">
        <v>0</v>
      </c>
      <c r="DU326" s="92">
        <v>6027541</v>
      </c>
      <c r="DV326" s="92">
        <v>550</v>
      </c>
      <c r="DW326" s="92">
        <v>10959.17</v>
      </c>
      <c r="DX326" s="92">
        <v>0</v>
      </c>
      <c r="DY326" s="92">
        <v>10959.17</v>
      </c>
      <c r="DZ326" s="92">
        <v>553</v>
      </c>
      <c r="EA326" s="92">
        <v>6060421</v>
      </c>
      <c r="EB326" s="92">
        <v>0</v>
      </c>
      <c r="EC326" s="92">
        <v>24035</v>
      </c>
      <c r="ED326" s="92">
        <v>0</v>
      </c>
      <c r="EE326" s="92">
        <v>0</v>
      </c>
      <c r="EF326" s="92">
        <v>0</v>
      </c>
      <c r="EG326" s="92">
        <v>0</v>
      </c>
      <c r="EH326" s="92">
        <v>95000</v>
      </c>
      <c r="EI326" s="92">
        <v>0</v>
      </c>
      <c r="EJ326" s="92">
        <v>0</v>
      </c>
      <c r="EK326" s="92">
        <v>6179456</v>
      </c>
      <c r="EL326" s="92">
        <v>2717510</v>
      </c>
      <c r="EM326" s="92">
        <v>3461946</v>
      </c>
      <c r="EN326" s="92">
        <v>3461946</v>
      </c>
      <c r="EO326" s="92">
        <v>0</v>
      </c>
      <c r="EP326" s="92">
        <v>1187</v>
      </c>
      <c r="EQ326" s="92">
        <v>367198678</v>
      </c>
      <c r="ER326" s="92">
        <v>0</v>
      </c>
      <c r="ES326" s="92">
        <v>0</v>
      </c>
      <c r="ET326" s="92">
        <v>0</v>
      </c>
      <c r="EU326" s="92">
        <v>0</v>
      </c>
      <c r="EV326" s="92">
        <v>0</v>
      </c>
      <c r="EW326" s="92">
        <v>0</v>
      </c>
      <c r="EX326" s="92">
        <v>0</v>
      </c>
      <c r="EY326" s="92">
        <v>0</v>
      </c>
      <c r="EZ326" s="92">
        <v>0</v>
      </c>
      <c r="FA326" s="88">
        <v>6084456</v>
      </c>
      <c r="FB326" s="88">
        <v>553</v>
      </c>
      <c r="FC326" s="88">
        <v>11002.63</v>
      </c>
      <c r="FD326" s="88">
        <v>175</v>
      </c>
      <c r="FE326" s="88">
        <v>11177.63</v>
      </c>
      <c r="FF326" s="88">
        <v>538</v>
      </c>
      <c r="FG326" s="88">
        <v>6013565</v>
      </c>
      <c r="FH326" s="88">
        <v>70891</v>
      </c>
      <c r="FI326" s="88">
        <v>0</v>
      </c>
      <c r="FJ326" s="88">
        <v>22466</v>
      </c>
      <c r="FK326" s="88">
        <v>0</v>
      </c>
      <c r="FL326" s="88">
        <v>0</v>
      </c>
      <c r="FM326" s="88">
        <v>0</v>
      </c>
      <c r="FN326" s="88">
        <v>30000</v>
      </c>
      <c r="FO326" s="88">
        <v>167664</v>
      </c>
      <c r="FP326" s="88">
        <v>0</v>
      </c>
      <c r="FQ326" s="88">
        <v>0</v>
      </c>
      <c r="FR326" s="88">
        <v>0</v>
      </c>
      <c r="FS326" s="88">
        <v>0</v>
      </c>
      <c r="FT326" s="88">
        <v>0</v>
      </c>
      <c r="FU326" s="88">
        <v>8046</v>
      </c>
      <c r="FV326" s="88">
        <v>0</v>
      </c>
      <c r="FW326" s="88">
        <v>6312632</v>
      </c>
      <c r="FX326" s="88">
        <v>2758531</v>
      </c>
      <c r="FY326" s="88">
        <v>3554101</v>
      </c>
      <c r="FZ326" s="88">
        <v>3554101</v>
      </c>
      <c r="GA326" s="88">
        <v>0</v>
      </c>
      <c r="GB326" s="88">
        <v>374351939</v>
      </c>
      <c r="GC326" s="88">
        <v>0</v>
      </c>
      <c r="GD326" s="88">
        <v>0</v>
      </c>
      <c r="GE326" s="93">
        <v>6036031</v>
      </c>
      <c r="GF326" s="93">
        <v>538</v>
      </c>
      <c r="GG326" s="93">
        <v>11219.39</v>
      </c>
      <c r="GH326" s="93">
        <v>179</v>
      </c>
      <c r="GI326" s="93">
        <v>11398.39</v>
      </c>
      <c r="GJ326" s="93">
        <v>524</v>
      </c>
      <c r="GK326" s="93">
        <v>5972756</v>
      </c>
      <c r="GL326" s="93">
        <v>63275</v>
      </c>
      <c r="GM326" s="93">
        <v>0</v>
      </c>
      <c r="GN326" s="93">
        <v>0</v>
      </c>
      <c r="GO326" s="93">
        <v>0</v>
      </c>
      <c r="GP326" s="93">
        <v>0</v>
      </c>
      <c r="GQ326" s="93">
        <v>0</v>
      </c>
      <c r="GR326" s="93">
        <v>215000</v>
      </c>
      <c r="GS326" s="93">
        <v>159577</v>
      </c>
      <c r="GT326" s="93">
        <v>0</v>
      </c>
      <c r="GU326" s="93">
        <v>1199</v>
      </c>
      <c r="GV326" s="93">
        <v>12723</v>
      </c>
      <c r="GW326" s="93">
        <v>0</v>
      </c>
      <c r="GX326" s="93">
        <v>0</v>
      </c>
      <c r="GY326" s="93">
        <v>58100</v>
      </c>
      <c r="GZ326" s="93">
        <v>0</v>
      </c>
      <c r="HA326" s="93">
        <v>6482630</v>
      </c>
      <c r="HB326" s="93">
        <v>2604673</v>
      </c>
      <c r="HC326" s="93">
        <v>3877957</v>
      </c>
      <c r="HD326" s="93">
        <v>3877957</v>
      </c>
      <c r="HE326" s="93">
        <v>0</v>
      </c>
      <c r="HF326" s="93">
        <v>396965445</v>
      </c>
      <c r="HG326" s="93">
        <v>0</v>
      </c>
      <c r="HH326" s="93">
        <v>0</v>
      </c>
      <c r="HI326" s="65">
        <v>5972756</v>
      </c>
      <c r="HJ326" s="65">
        <v>524</v>
      </c>
      <c r="HK326" s="65">
        <v>11398.39</v>
      </c>
      <c r="HL326" s="65">
        <v>0</v>
      </c>
      <c r="HM326" s="65">
        <v>11398.39</v>
      </c>
      <c r="HN326" s="65">
        <v>515</v>
      </c>
      <c r="HO326" s="65">
        <v>5870171</v>
      </c>
      <c r="HP326" s="65">
        <v>102585</v>
      </c>
      <c r="HQ326" s="65">
        <v>0</v>
      </c>
      <c r="HR326" s="65">
        <v>22267</v>
      </c>
      <c r="HS326" s="65">
        <v>0</v>
      </c>
      <c r="HT326" s="65">
        <v>0</v>
      </c>
      <c r="HU326" s="65">
        <v>0</v>
      </c>
      <c r="HV326" s="65">
        <v>395000</v>
      </c>
      <c r="HW326" s="65">
        <v>102586</v>
      </c>
      <c r="HX326" s="65">
        <v>0</v>
      </c>
      <c r="HY326" s="65">
        <v>0</v>
      </c>
      <c r="HZ326" s="65">
        <v>34871</v>
      </c>
      <c r="IA326" s="65">
        <v>0</v>
      </c>
      <c r="IB326" s="65">
        <v>0</v>
      </c>
      <c r="IC326" s="65">
        <v>117996</v>
      </c>
      <c r="ID326" s="65">
        <v>0</v>
      </c>
      <c r="IE326" s="65">
        <v>6645476</v>
      </c>
      <c r="IF326" s="65">
        <v>2871026</v>
      </c>
      <c r="IG326" s="65">
        <v>3774450</v>
      </c>
      <c r="IH326" s="65">
        <v>3774450</v>
      </c>
      <c r="II326" s="65">
        <v>0</v>
      </c>
      <c r="IJ326" s="65">
        <v>419565484</v>
      </c>
      <c r="IK326" s="65">
        <v>0</v>
      </c>
      <c r="IL326" s="65">
        <v>0</v>
      </c>
      <c r="IM326" s="90">
        <v>5892438</v>
      </c>
      <c r="IN326" s="90">
        <v>515</v>
      </c>
      <c r="IO326" s="90">
        <v>11441.63</v>
      </c>
      <c r="IP326" s="90">
        <v>0</v>
      </c>
      <c r="IQ326" s="90">
        <v>11441.63</v>
      </c>
      <c r="IR326" s="90">
        <v>518</v>
      </c>
      <c r="IS326" s="90">
        <v>5926764</v>
      </c>
      <c r="IT326" s="90">
        <v>0</v>
      </c>
      <c r="IU326" s="90">
        <v>0</v>
      </c>
      <c r="IV326" s="90">
        <v>6091</v>
      </c>
      <c r="IW326" s="90">
        <v>0</v>
      </c>
      <c r="IX326" s="90">
        <v>0</v>
      </c>
      <c r="IY326" s="90">
        <v>0</v>
      </c>
      <c r="IZ326" s="90">
        <v>1100000</v>
      </c>
      <c r="JA326" s="90">
        <v>0</v>
      </c>
      <c r="JB326" s="90">
        <v>0</v>
      </c>
      <c r="JC326" s="90">
        <v>0</v>
      </c>
      <c r="JD326" s="90">
        <v>2285</v>
      </c>
      <c r="JE326" s="90">
        <v>0</v>
      </c>
      <c r="JF326" s="90">
        <v>0</v>
      </c>
      <c r="JG326" s="90">
        <v>135676</v>
      </c>
      <c r="JH326" s="90">
        <v>13076</v>
      </c>
      <c r="JI326" s="90">
        <v>7183892</v>
      </c>
      <c r="JJ326" s="90">
        <v>3237943</v>
      </c>
      <c r="JK326" s="90">
        <v>3945949</v>
      </c>
      <c r="JL326" s="90">
        <v>3957391</v>
      </c>
      <c r="JM326" s="90">
        <v>8000</v>
      </c>
      <c r="JN326" s="90">
        <v>476055231</v>
      </c>
      <c r="JO326" s="90">
        <v>0</v>
      </c>
      <c r="JP326" s="90">
        <v>11442</v>
      </c>
      <c r="JQ326" s="100">
        <v>5932855</v>
      </c>
      <c r="JR326" s="100">
        <v>518</v>
      </c>
      <c r="JS326" s="100">
        <v>11453.39</v>
      </c>
      <c r="JT326" s="100">
        <v>325</v>
      </c>
      <c r="JU326" s="100">
        <v>11778.39</v>
      </c>
      <c r="JV326" s="100">
        <v>523</v>
      </c>
      <c r="JW326" s="100">
        <v>6160098</v>
      </c>
      <c r="JX326" s="100">
        <v>0</v>
      </c>
      <c r="JY326" s="100">
        <v>0</v>
      </c>
      <c r="JZ326" s="100">
        <v>1669</v>
      </c>
      <c r="KA326" s="100">
        <v>0</v>
      </c>
      <c r="KB326" s="100">
        <v>0</v>
      </c>
      <c r="KC326" s="100">
        <v>0</v>
      </c>
      <c r="KD326" s="100">
        <v>1250000</v>
      </c>
      <c r="KE326" s="100">
        <v>0</v>
      </c>
      <c r="KF326" s="100">
        <v>0</v>
      </c>
      <c r="KG326" s="100">
        <v>0</v>
      </c>
      <c r="KH326" s="100">
        <v>14986</v>
      </c>
      <c r="KI326" s="100">
        <v>0</v>
      </c>
      <c r="KJ326" s="100">
        <v>0</v>
      </c>
      <c r="KK326" s="100">
        <v>175663</v>
      </c>
      <c r="KL326" s="100">
        <v>15065</v>
      </c>
      <c r="KM326" s="100">
        <v>7617481</v>
      </c>
      <c r="KN326" s="100">
        <v>3433903</v>
      </c>
      <c r="KO326" s="100">
        <v>4183578</v>
      </c>
      <c r="KP326" s="100">
        <v>4183577</v>
      </c>
      <c r="KQ326" s="100">
        <v>8000</v>
      </c>
      <c r="KR326" s="100">
        <v>529934183</v>
      </c>
      <c r="KS326" s="100">
        <v>1</v>
      </c>
      <c r="KT326" s="100">
        <v>0</v>
      </c>
    </row>
    <row r="327" spans="1:306" x14ac:dyDescent="0.25">
      <c r="A327" s="61">
        <v>1673</v>
      </c>
      <c r="B327" s="61" t="s">
        <v>339</v>
      </c>
      <c r="C327" s="61">
        <v>6350711</v>
      </c>
      <c r="D327" s="61">
        <v>638</v>
      </c>
      <c r="E327" s="61">
        <v>9954.09</v>
      </c>
      <c r="F327" s="61">
        <v>75</v>
      </c>
      <c r="G327" s="61">
        <v>10029.09</v>
      </c>
      <c r="H327" s="61">
        <v>634</v>
      </c>
      <c r="I327" s="61">
        <v>6358443</v>
      </c>
      <c r="J327" s="61">
        <v>0</v>
      </c>
      <c r="K327" s="61">
        <v>36852</v>
      </c>
      <c r="L327" s="61">
        <v>0</v>
      </c>
      <c r="M327" s="61">
        <v>0</v>
      </c>
      <c r="N327" s="61">
        <v>0</v>
      </c>
      <c r="O327" s="61">
        <v>0</v>
      </c>
      <c r="P327" s="61">
        <v>0</v>
      </c>
      <c r="Q327" s="61">
        <v>40116</v>
      </c>
      <c r="R327" s="61">
        <v>250000</v>
      </c>
      <c r="S327" s="61">
        <v>6685411</v>
      </c>
      <c r="T327" s="61">
        <v>4866255</v>
      </c>
      <c r="U327" s="61">
        <v>1819156</v>
      </c>
      <c r="V327" s="61">
        <v>1831483</v>
      </c>
      <c r="W327" s="61">
        <v>386150</v>
      </c>
      <c r="X327" s="61">
        <v>4060</v>
      </c>
      <c r="Y327" s="61">
        <v>191447466</v>
      </c>
      <c r="Z327" s="61">
        <v>0</v>
      </c>
      <c r="AA327" s="61">
        <v>12327</v>
      </c>
      <c r="AB327" s="61">
        <v>0</v>
      </c>
      <c r="AC327" s="61">
        <v>0</v>
      </c>
      <c r="AD327" s="61">
        <v>0</v>
      </c>
      <c r="AE327" s="94">
        <v>6395295</v>
      </c>
      <c r="AF327" s="94">
        <v>634</v>
      </c>
      <c r="AG327" s="94">
        <v>10087.219999999999</v>
      </c>
      <c r="AH327" s="94">
        <v>0</v>
      </c>
      <c r="AI327" s="94">
        <v>10087.219999999999</v>
      </c>
      <c r="AJ327" s="94">
        <v>616</v>
      </c>
      <c r="AK327" s="94">
        <v>6213728</v>
      </c>
      <c r="AL327" s="94">
        <v>0</v>
      </c>
      <c r="AM327" s="94">
        <v>2459</v>
      </c>
      <c r="AN327" s="94">
        <v>0</v>
      </c>
      <c r="AO327" s="94">
        <v>0</v>
      </c>
      <c r="AP327" s="94">
        <v>0</v>
      </c>
      <c r="AQ327" s="94">
        <v>0</v>
      </c>
      <c r="AR327" s="94">
        <v>0</v>
      </c>
      <c r="AS327" s="94">
        <v>181570</v>
      </c>
      <c r="AT327" s="94">
        <v>192521</v>
      </c>
      <c r="AU327" s="94">
        <v>6771845</v>
      </c>
      <c r="AV327" s="94">
        <v>4562078</v>
      </c>
      <c r="AW327" s="94">
        <v>2209767</v>
      </c>
      <c r="AX327" s="94">
        <v>2236045</v>
      </c>
      <c r="AY327" s="94">
        <v>388025</v>
      </c>
      <c r="AZ327" s="94">
        <v>5436</v>
      </c>
      <c r="BA327" s="94">
        <v>197781049</v>
      </c>
      <c r="BB327" s="94">
        <v>0</v>
      </c>
      <c r="BC327" s="94">
        <v>26278</v>
      </c>
      <c r="BD327" s="94">
        <v>181567</v>
      </c>
      <c r="BE327" s="94">
        <v>0</v>
      </c>
      <c r="BF327" s="94">
        <v>0</v>
      </c>
      <c r="BG327" s="94">
        <v>0</v>
      </c>
      <c r="BH327" s="94">
        <v>0</v>
      </c>
      <c r="BI327" s="94">
        <v>0</v>
      </c>
      <c r="BJ327" s="85">
        <v>6216187</v>
      </c>
      <c r="BK327" s="85">
        <v>616</v>
      </c>
      <c r="BL327" s="85">
        <v>10091.209999999999</v>
      </c>
      <c r="BM327" s="85">
        <v>0</v>
      </c>
      <c r="BN327" s="85">
        <v>10091.209999999999</v>
      </c>
      <c r="BO327" s="85">
        <v>600</v>
      </c>
      <c r="BP327" s="85">
        <v>6054726</v>
      </c>
      <c r="BQ327" s="85">
        <v>0</v>
      </c>
      <c r="BR327" s="85">
        <v>2266</v>
      </c>
      <c r="BS327" s="85">
        <v>0</v>
      </c>
      <c r="BT327" s="85">
        <v>0</v>
      </c>
      <c r="BU327" s="85">
        <v>0</v>
      </c>
      <c r="BV327" s="85">
        <v>0</v>
      </c>
      <c r="BW327" s="85">
        <v>0</v>
      </c>
      <c r="BX327" s="85">
        <v>161459</v>
      </c>
      <c r="BY327" s="85">
        <v>220672</v>
      </c>
      <c r="BZ327" s="85">
        <v>6600984</v>
      </c>
      <c r="CA327" s="85">
        <v>4568136</v>
      </c>
      <c r="CB327" s="85">
        <v>2032848</v>
      </c>
      <c r="CC327" s="85">
        <v>2032848</v>
      </c>
      <c r="CD327" s="85">
        <v>389275</v>
      </c>
      <c r="CE327" s="85">
        <v>4012</v>
      </c>
      <c r="CF327" s="85">
        <v>206573479</v>
      </c>
      <c r="CG327" s="85">
        <v>0</v>
      </c>
      <c r="CH327" s="85">
        <v>0</v>
      </c>
      <c r="CI327" s="85">
        <v>161461</v>
      </c>
      <c r="CJ327" s="85">
        <v>400</v>
      </c>
      <c r="CK327" s="85">
        <v>0</v>
      </c>
      <c r="CL327" s="85">
        <v>0</v>
      </c>
      <c r="CM327" s="85">
        <v>0</v>
      </c>
      <c r="CN327" s="85">
        <v>0</v>
      </c>
      <c r="CO327" s="91">
        <v>6056992</v>
      </c>
      <c r="CP327" s="91">
        <v>600</v>
      </c>
      <c r="CQ327" s="91">
        <v>10094.99</v>
      </c>
      <c r="CR327" s="91">
        <v>0</v>
      </c>
      <c r="CS327" s="91">
        <v>10094.99</v>
      </c>
      <c r="CT327" s="91">
        <v>593</v>
      </c>
      <c r="CU327" s="91">
        <v>5986329</v>
      </c>
      <c r="CV327" s="91">
        <v>0</v>
      </c>
      <c r="CW327" s="91">
        <v>223</v>
      </c>
      <c r="CX327" s="91">
        <v>0</v>
      </c>
      <c r="CY327" s="91">
        <v>0</v>
      </c>
      <c r="CZ327" s="91">
        <v>0</v>
      </c>
      <c r="DA327" s="91">
        <v>0</v>
      </c>
      <c r="DB327" s="91">
        <v>0</v>
      </c>
      <c r="DC327" s="91">
        <v>70665</v>
      </c>
      <c r="DD327" s="91">
        <v>221622</v>
      </c>
      <c r="DE327" s="91">
        <v>6349502</v>
      </c>
      <c r="DF327" s="91">
        <v>4734770</v>
      </c>
      <c r="DG327" s="91">
        <v>1614732</v>
      </c>
      <c r="DH327" s="91">
        <v>1614732</v>
      </c>
      <c r="DI327" s="91">
        <v>394425</v>
      </c>
      <c r="DJ327" s="91">
        <v>4071</v>
      </c>
      <c r="DK327" s="91">
        <v>210446469</v>
      </c>
      <c r="DL327" s="91">
        <v>0</v>
      </c>
      <c r="DM327" s="91">
        <v>0</v>
      </c>
      <c r="DN327" s="91">
        <v>70663</v>
      </c>
      <c r="DO327" s="91">
        <v>0</v>
      </c>
      <c r="DP327" s="91">
        <v>0</v>
      </c>
      <c r="DQ327" s="91">
        <v>0</v>
      </c>
      <c r="DR327" s="91">
        <v>0</v>
      </c>
      <c r="DS327" s="91">
        <v>0</v>
      </c>
      <c r="DT327" s="91">
        <v>0</v>
      </c>
      <c r="DU327" s="92">
        <v>5986552</v>
      </c>
      <c r="DV327" s="92">
        <v>593</v>
      </c>
      <c r="DW327" s="92">
        <v>10095.370000000001</v>
      </c>
      <c r="DX327" s="92">
        <v>0</v>
      </c>
      <c r="DY327" s="92">
        <v>10095.370000000001</v>
      </c>
      <c r="DZ327" s="92">
        <v>586</v>
      </c>
      <c r="EA327" s="92">
        <v>5986552</v>
      </c>
      <c r="EB327" s="92">
        <v>0</v>
      </c>
      <c r="EC327" s="92">
        <v>6659</v>
      </c>
      <c r="ED327" s="92">
        <v>0</v>
      </c>
      <c r="EE327" s="92">
        <v>0</v>
      </c>
      <c r="EF327" s="92">
        <v>0</v>
      </c>
      <c r="EG327" s="92">
        <v>0</v>
      </c>
      <c r="EH327" s="92">
        <v>0</v>
      </c>
      <c r="EI327" s="92">
        <v>70668</v>
      </c>
      <c r="EJ327" s="92">
        <v>222472</v>
      </c>
      <c r="EK327" s="92">
        <v>6286351</v>
      </c>
      <c r="EL327" s="92">
        <v>4690507</v>
      </c>
      <c r="EM327" s="92">
        <v>1595844</v>
      </c>
      <c r="EN327" s="92">
        <v>1595844</v>
      </c>
      <c r="EO327" s="92">
        <v>396263</v>
      </c>
      <c r="EP327" s="92">
        <v>4170</v>
      </c>
      <c r="EQ327" s="92">
        <v>221384648</v>
      </c>
      <c r="ER327" s="92">
        <v>0</v>
      </c>
      <c r="ES327" s="92">
        <v>0</v>
      </c>
      <c r="ET327" s="92">
        <v>70665</v>
      </c>
      <c r="EU327" s="92">
        <v>0</v>
      </c>
      <c r="EV327" s="92">
        <v>0</v>
      </c>
      <c r="EW327" s="92">
        <v>0</v>
      </c>
      <c r="EX327" s="92">
        <v>0</v>
      </c>
      <c r="EY327" s="92">
        <v>0</v>
      </c>
      <c r="EZ327" s="92">
        <v>0</v>
      </c>
      <c r="FA327" s="88">
        <v>5922546</v>
      </c>
      <c r="FB327" s="88">
        <v>586</v>
      </c>
      <c r="FC327" s="88">
        <v>10106.73</v>
      </c>
      <c r="FD327" s="88">
        <v>175</v>
      </c>
      <c r="FE327" s="88">
        <v>10281.73</v>
      </c>
      <c r="FF327" s="88">
        <v>576</v>
      </c>
      <c r="FG327" s="88">
        <v>5922276</v>
      </c>
      <c r="FH327" s="88">
        <v>270</v>
      </c>
      <c r="FI327" s="88">
        <v>0</v>
      </c>
      <c r="FJ327" s="88">
        <v>0</v>
      </c>
      <c r="FK327" s="88">
        <v>0</v>
      </c>
      <c r="FL327" s="88">
        <v>0</v>
      </c>
      <c r="FM327" s="88">
        <v>0</v>
      </c>
      <c r="FN327" s="88">
        <v>0</v>
      </c>
      <c r="FO327" s="88">
        <v>102817</v>
      </c>
      <c r="FP327" s="88">
        <v>223222</v>
      </c>
      <c r="FQ327" s="88">
        <v>0</v>
      </c>
      <c r="FR327" s="88">
        <v>0</v>
      </c>
      <c r="FS327" s="88">
        <v>0</v>
      </c>
      <c r="FT327" s="88">
        <v>0</v>
      </c>
      <c r="FU327" s="88">
        <v>24138</v>
      </c>
      <c r="FV327" s="88">
        <v>0</v>
      </c>
      <c r="FW327" s="88">
        <v>6272723</v>
      </c>
      <c r="FX327" s="88">
        <v>4343772</v>
      </c>
      <c r="FY327" s="88">
        <v>1928951</v>
      </c>
      <c r="FZ327" s="88">
        <v>1928951</v>
      </c>
      <c r="GA327" s="88">
        <v>394950</v>
      </c>
      <c r="GB327" s="88">
        <v>233813966</v>
      </c>
      <c r="GC327" s="88">
        <v>0</v>
      </c>
      <c r="GD327" s="88">
        <v>0</v>
      </c>
      <c r="GE327" s="93">
        <v>5922276</v>
      </c>
      <c r="GF327" s="93">
        <v>576</v>
      </c>
      <c r="GG327" s="93">
        <v>10281.73</v>
      </c>
      <c r="GH327" s="93">
        <v>179</v>
      </c>
      <c r="GI327" s="93">
        <v>10460.73</v>
      </c>
      <c r="GJ327" s="93">
        <v>562</v>
      </c>
      <c r="GK327" s="93">
        <v>5878930</v>
      </c>
      <c r="GL327" s="93">
        <v>43346</v>
      </c>
      <c r="GM327" s="93">
        <v>0</v>
      </c>
      <c r="GN327" s="93">
        <v>39424</v>
      </c>
      <c r="GO327" s="93">
        <v>0</v>
      </c>
      <c r="GP327" s="93">
        <v>0</v>
      </c>
      <c r="GQ327" s="93">
        <v>0</v>
      </c>
      <c r="GR327" s="93">
        <v>0</v>
      </c>
      <c r="GS327" s="93">
        <v>146450</v>
      </c>
      <c r="GT327" s="93">
        <v>218922</v>
      </c>
      <c r="GU327" s="93">
        <v>143</v>
      </c>
      <c r="GV327" s="93">
        <v>0</v>
      </c>
      <c r="GW327" s="93">
        <v>0</v>
      </c>
      <c r="GX327" s="93">
        <v>0</v>
      </c>
      <c r="GY327" s="93">
        <v>0</v>
      </c>
      <c r="GZ327" s="93">
        <v>0</v>
      </c>
      <c r="HA327" s="93">
        <v>6327215</v>
      </c>
      <c r="HB327" s="93">
        <v>4660458</v>
      </c>
      <c r="HC327" s="93">
        <v>1666757</v>
      </c>
      <c r="HD327" s="93">
        <v>1666757</v>
      </c>
      <c r="HE327" s="93">
        <v>396900</v>
      </c>
      <c r="HF327" s="93">
        <v>244642787</v>
      </c>
      <c r="HG327" s="93">
        <v>0</v>
      </c>
      <c r="HH327" s="93">
        <v>0</v>
      </c>
      <c r="HI327" s="65">
        <v>5918354</v>
      </c>
      <c r="HJ327" s="65">
        <v>562</v>
      </c>
      <c r="HK327" s="65">
        <v>10530.88</v>
      </c>
      <c r="HL327" s="65">
        <v>0</v>
      </c>
      <c r="HM327" s="65">
        <v>10530.88</v>
      </c>
      <c r="HN327" s="65">
        <v>549</v>
      </c>
      <c r="HO327" s="65">
        <v>5781453</v>
      </c>
      <c r="HP327" s="65">
        <v>136901</v>
      </c>
      <c r="HQ327" s="65">
        <v>0</v>
      </c>
      <c r="HR327" s="65">
        <v>17811</v>
      </c>
      <c r="HS327" s="65">
        <v>0</v>
      </c>
      <c r="HT327" s="65">
        <v>0</v>
      </c>
      <c r="HU327" s="65">
        <v>0</v>
      </c>
      <c r="HV327" s="65">
        <v>0</v>
      </c>
      <c r="HW327" s="65">
        <v>136901</v>
      </c>
      <c r="HX327" s="65">
        <v>223397</v>
      </c>
      <c r="HY327" s="65">
        <v>0</v>
      </c>
      <c r="HZ327" s="65">
        <v>0</v>
      </c>
      <c r="IA327" s="65">
        <v>0</v>
      </c>
      <c r="IB327" s="65">
        <v>0</v>
      </c>
      <c r="IC327" s="65">
        <v>0</v>
      </c>
      <c r="ID327" s="65">
        <v>0</v>
      </c>
      <c r="IE327" s="65">
        <v>6296463</v>
      </c>
      <c r="IF327" s="65">
        <v>4675330</v>
      </c>
      <c r="IG327" s="65">
        <v>1621133</v>
      </c>
      <c r="IH327" s="65">
        <v>1621133</v>
      </c>
      <c r="II327" s="65">
        <v>397400</v>
      </c>
      <c r="IJ327" s="65">
        <v>266090598</v>
      </c>
      <c r="IK327" s="65">
        <v>0</v>
      </c>
      <c r="IL327" s="65">
        <v>0</v>
      </c>
      <c r="IM327" s="90">
        <v>5799264</v>
      </c>
      <c r="IN327" s="90">
        <v>549</v>
      </c>
      <c r="IO327" s="90">
        <v>10563.32</v>
      </c>
      <c r="IP327" s="90">
        <v>0</v>
      </c>
      <c r="IQ327" s="90">
        <v>10563.32</v>
      </c>
      <c r="IR327" s="90">
        <v>526</v>
      </c>
      <c r="IS327" s="90">
        <v>5556306</v>
      </c>
      <c r="IT327" s="90">
        <v>242958</v>
      </c>
      <c r="IU327" s="90">
        <v>0</v>
      </c>
      <c r="IV327" s="90">
        <v>0</v>
      </c>
      <c r="IW327" s="90">
        <v>0</v>
      </c>
      <c r="IX327" s="90">
        <v>0</v>
      </c>
      <c r="IY327" s="90">
        <v>0</v>
      </c>
      <c r="IZ327" s="90">
        <v>0</v>
      </c>
      <c r="JA327" s="90">
        <v>242956</v>
      </c>
      <c r="JB327" s="90">
        <v>221572</v>
      </c>
      <c r="JC327" s="90">
        <v>0</v>
      </c>
      <c r="JD327" s="90">
        <v>0</v>
      </c>
      <c r="JE327" s="90">
        <v>0</v>
      </c>
      <c r="JF327" s="90">
        <v>0</v>
      </c>
      <c r="JG327" s="90">
        <v>25197</v>
      </c>
      <c r="JH327" s="90">
        <v>0</v>
      </c>
      <c r="JI327" s="90">
        <v>6288989</v>
      </c>
      <c r="JJ327" s="90">
        <v>4468354</v>
      </c>
      <c r="JK327" s="90">
        <v>1820635</v>
      </c>
      <c r="JL327" s="90">
        <v>1820635</v>
      </c>
      <c r="JM327" s="90">
        <v>553509</v>
      </c>
      <c r="JN327" s="90">
        <v>301954342</v>
      </c>
      <c r="JO327" s="90">
        <v>0</v>
      </c>
      <c r="JP327" s="90">
        <v>0</v>
      </c>
      <c r="JQ327" s="100">
        <v>5556306</v>
      </c>
      <c r="JR327" s="100">
        <v>526</v>
      </c>
      <c r="JS327" s="100">
        <v>10563.32</v>
      </c>
      <c r="JT327" s="100">
        <v>436.68</v>
      </c>
      <c r="JU327" s="100">
        <v>11000</v>
      </c>
      <c r="JV327" s="100">
        <v>494</v>
      </c>
      <c r="JW327" s="100">
        <v>5434000</v>
      </c>
      <c r="JX327" s="100">
        <v>122306</v>
      </c>
      <c r="JY327" s="100">
        <v>0</v>
      </c>
      <c r="JZ327" s="100">
        <v>0</v>
      </c>
      <c r="KA327" s="100">
        <v>0</v>
      </c>
      <c r="KB327" s="100">
        <v>0</v>
      </c>
      <c r="KC327" s="100">
        <v>0</v>
      </c>
      <c r="KD327" s="100">
        <v>0</v>
      </c>
      <c r="KE327" s="100">
        <v>352000</v>
      </c>
      <c r="KF327" s="100">
        <v>219597</v>
      </c>
      <c r="KG327" s="100">
        <v>338</v>
      </c>
      <c r="KH327" s="100">
        <v>0</v>
      </c>
      <c r="KI327" s="100">
        <v>0</v>
      </c>
      <c r="KJ327" s="100">
        <v>0</v>
      </c>
      <c r="KK327" s="100">
        <v>59358</v>
      </c>
      <c r="KL327" s="100">
        <v>0</v>
      </c>
      <c r="KM327" s="100">
        <v>6187599</v>
      </c>
      <c r="KN327" s="100">
        <v>4262172</v>
      </c>
      <c r="KO327" s="100">
        <v>1925427</v>
      </c>
      <c r="KP327" s="100">
        <v>1925427</v>
      </c>
      <c r="KQ327" s="100">
        <v>588469</v>
      </c>
      <c r="KR327" s="100">
        <v>354268401</v>
      </c>
      <c r="KS327" s="100">
        <v>0</v>
      </c>
      <c r="KT327" s="100">
        <v>0</v>
      </c>
    </row>
    <row r="328" spans="1:306" x14ac:dyDescent="0.25">
      <c r="A328" s="95">
        <v>4998</v>
      </c>
      <c r="B328" s="95" t="s">
        <v>340</v>
      </c>
      <c r="C328" s="61">
        <v>884197</v>
      </c>
      <c r="D328" s="61">
        <v>96</v>
      </c>
      <c r="E328" s="61">
        <v>9210.39</v>
      </c>
      <c r="F328" s="61">
        <v>75</v>
      </c>
      <c r="G328" s="61">
        <v>9285.39</v>
      </c>
      <c r="H328" s="61">
        <v>96</v>
      </c>
      <c r="I328" s="61">
        <v>891397</v>
      </c>
      <c r="J328" s="61">
        <v>0</v>
      </c>
      <c r="K328" s="61">
        <v>0</v>
      </c>
      <c r="L328" s="61">
        <v>0</v>
      </c>
      <c r="M328" s="61">
        <v>0</v>
      </c>
      <c r="N328" s="61">
        <v>0</v>
      </c>
      <c r="O328" s="61">
        <v>0</v>
      </c>
      <c r="P328" s="61">
        <v>0</v>
      </c>
      <c r="Q328" s="61">
        <v>0</v>
      </c>
      <c r="R328" s="61">
        <v>0</v>
      </c>
      <c r="S328" s="61">
        <v>891397</v>
      </c>
      <c r="T328" s="61">
        <v>355987</v>
      </c>
      <c r="U328" s="61">
        <v>535410</v>
      </c>
      <c r="V328" s="61">
        <v>535410</v>
      </c>
      <c r="W328" s="61">
        <v>103530</v>
      </c>
      <c r="X328" s="61">
        <v>1050</v>
      </c>
      <c r="Y328" s="61">
        <v>113503686</v>
      </c>
      <c r="Z328" s="61">
        <v>0</v>
      </c>
      <c r="AA328" s="61">
        <v>0</v>
      </c>
      <c r="AB328" s="61">
        <v>0</v>
      </c>
      <c r="AC328" s="61">
        <v>0</v>
      </c>
      <c r="AD328" s="61">
        <v>0</v>
      </c>
      <c r="AE328" s="94">
        <v>891397</v>
      </c>
      <c r="AF328" s="94">
        <v>96</v>
      </c>
      <c r="AG328" s="94">
        <v>9285.39</v>
      </c>
      <c r="AH328" s="94">
        <v>0</v>
      </c>
      <c r="AI328" s="94">
        <v>9285.39</v>
      </c>
      <c r="AJ328" s="94">
        <v>94</v>
      </c>
      <c r="AK328" s="94">
        <v>872827</v>
      </c>
      <c r="AL328" s="94">
        <v>0</v>
      </c>
      <c r="AM328" s="94">
        <v>0</v>
      </c>
      <c r="AN328" s="94">
        <v>0</v>
      </c>
      <c r="AO328" s="94">
        <v>0</v>
      </c>
      <c r="AP328" s="94">
        <v>0</v>
      </c>
      <c r="AQ328" s="94">
        <v>0</v>
      </c>
      <c r="AR328" s="94">
        <v>0</v>
      </c>
      <c r="AS328" s="94">
        <v>18571</v>
      </c>
      <c r="AT328" s="94">
        <v>0</v>
      </c>
      <c r="AU328" s="94">
        <v>909968</v>
      </c>
      <c r="AV328" s="94">
        <v>302313</v>
      </c>
      <c r="AW328" s="94">
        <v>607655</v>
      </c>
      <c r="AX328" s="94">
        <v>607655</v>
      </c>
      <c r="AY328" s="94">
        <v>98530</v>
      </c>
      <c r="AZ328" s="94">
        <v>805</v>
      </c>
      <c r="BA328" s="94">
        <v>114824254</v>
      </c>
      <c r="BB328" s="94">
        <v>0</v>
      </c>
      <c r="BC328" s="94">
        <v>0</v>
      </c>
      <c r="BD328" s="94">
        <v>18570</v>
      </c>
      <c r="BE328" s="94">
        <v>0</v>
      </c>
      <c r="BF328" s="94">
        <v>0</v>
      </c>
      <c r="BG328" s="94">
        <v>0</v>
      </c>
      <c r="BH328" s="94">
        <v>0</v>
      </c>
      <c r="BI328" s="94">
        <v>0</v>
      </c>
      <c r="BJ328" s="90"/>
      <c r="BK328" s="90"/>
      <c r="BL328" s="90"/>
      <c r="BM328" s="90"/>
      <c r="BN328" s="90"/>
      <c r="BO328" s="90"/>
      <c r="BP328" s="90"/>
      <c r="BQ328" s="90"/>
      <c r="BR328" s="90"/>
      <c r="BS328" s="90"/>
      <c r="BT328" s="90"/>
      <c r="BU328" s="90"/>
      <c r="BV328" s="90"/>
      <c r="BW328" s="90"/>
      <c r="BX328" s="90"/>
      <c r="BY328" s="90"/>
      <c r="BZ328" s="90"/>
      <c r="CA328" s="90"/>
      <c r="CB328" s="90"/>
      <c r="CC328" s="90"/>
      <c r="CD328" s="90"/>
      <c r="CE328" s="90"/>
      <c r="CF328" s="90"/>
      <c r="CG328" s="90"/>
      <c r="CH328" s="90"/>
      <c r="CI328" s="90"/>
      <c r="CJ328" s="90"/>
      <c r="CK328" s="90"/>
      <c r="CL328" s="90"/>
      <c r="CM328" s="90"/>
      <c r="CN328" s="90"/>
      <c r="CO328" s="91"/>
      <c r="CP328" s="91"/>
      <c r="CQ328" s="91"/>
      <c r="CR328" s="91"/>
      <c r="CS328" s="91"/>
      <c r="CT328" s="91"/>
      <c r="CU328" s="91"/>
      <c r="CV328" s="91"/>
      <c r="CW328" s="91"/>
      <c r="CX328" s="91"/>
      <c r="CY328" s="91"/>
      <c r="CZ328" s="91"/>
      <c r="DA328" s="91"/>
      <c r="DB328" s="91"/>
      <c r="DC328" s="91"/>
      <c r="DD328" s="91"/>
      <c r="DE328" s="91"/>
      <c r="DF328" s="91"/>
      <c r="DG328" s="91"/>
      <c r="DH328" s="91"/>
      <c r="DI328" s="91"/>
      <c r="DJ328" s="91"/>
      <c r="DK328" s="91"/>
      <c r="DL328" s="91"/>
      <c r="DM328" s="91"/>
      <c r="DN328" s="91"/>
      <c r="DO328" s="91"/>
      <c r="DP328" s="91"/>
      <c r="DQ328" s="91"/>
      <c r="DR328" s="91"/>
      <c r="DS328" s="91"/>
      <c r="DT328" s="91"/>
      <c r="DU328" s="92"/>
      <c r="DV328" s="92"/>
      <c r="DW328" s="92"/>
      <c r="DX328" s="92"/>
      <c r="DY328" s="92"/>
      <c r="DZ328" s="92"/>
      <c r="EA328" s="92"/>
      <c r="EB328" s="92"/>
      <c r="EC328" s="92"/>
      <c r="ED328" s="92"/>
      <c r="EE328" s="92"/>
      <c r="EF328" s="92"/>
      <c r="EG328" s="92"/>
      <c r="EH328" s="92"/>
      <c r="EI328" s="92"/>
      <c r="EJ328" s="92"/>
      <c r="EK328" s="92"/>
      <c r="EL328" s="92"/>
      <c r="EM328" s="92"/>
      <c r="EN328" s="92"/>
      <c r="EO328" s="92"/>
      <c r="EP328" s="92"/>
      <c r="EQ328" s="92"/>
      <c r="ER328" s="92"/>
      <c r="ES328" s="92"/>
      <c r="ET328" s="92"/>
      <c r="EU328" s="92"/>
      <c r="EV328" s="92"/>
      <c r="EW328" s="92"/>
      <c r="EX328" s="92"/>
      <c r="EY328" s="92"/>
      <c r="EZ328" s="92"/>
      <c r="FA328" s="88"/>
      <c r="FB328" s="88"/>
      <c r="FC328" s="88"/>
      <c r="FD328" s="88"/>
      <c r="FE328" s="88"/>
      <c r="FF328" s="88"/>
      <c r="FG328" s="88"/>
      <c r="FH328" s="88"/>
      <c r="FI328" s="88"/>
      <c r="FJ328" s="88"/>
      <c r="FK328" s="88"/>
      <c r="FL328" s="88"/>
      <c r="FM328" s="88"/>
      <c r="FN328" s="88"/>
      <c r="FO328" s="88"/>
      <c r="FP328" s="88"/>
      <c r="FQ328" s="88"/>
      <c r="FR328" s="88"/>
      <c r="FS328" s="88"/>
      <c r="FT328" s="88"/>
      <c r="FU328" s="88"/>
      <c r="FV328" s="88"/>
      <c r="FW328" s="88"/>
      <c r="FX328" s="88"/>
      <c r="FY328" s="88"/>
      <c r="FZ328" s="88"/>
      <c r="GA328" s="88"/>
      <c r="GB328" s="88"/>
      <c r="GC328" s="88"/>
      <c r="GD328" s="88"/>
      <c r="GE328" s="96"/>
      <c r="GF328" s="96"/>
      <c r="GG328" s="96"/>
      <c r="GH328" s="96"/>
      <c r="GI328" s="96"/>
      <c r="GJ328" s="96"/>
      <c r="GK328" s="96"/>
      <c r="GL328" s="96"/>
      <c r="GM328" s="96"/>
      <c r="GN328" s="96"/>
      <c r="GO328" s="96"/>
      <c r="GP328" s="96"/>
      <c r="GQ328" s="96"/>
      <c r="GR328" s="96"/>
      <c r="GS328" s="96"/>
      <c r="GT328" s="96"/>
      <c r="GU328" s="96"/>
      <c r="GV328" s="96"/>
      <c r="GW328" s="96"/>
      <c r="GX328" s="96"/>
      <c r="GY328" s="96"/>
      <c r="GZ328" s="96"/>
      <c r="HA328" s="96"/>
      <c r="HB328" s="96"/>
      <c r="HC328" s="96"/>
      <c r="HD328" s="96"/>
      <c r="HE328" s="96"/>
      <c r="HF328" s="96"/>
      <c r="HG328" s="96"/>
      <c r="HH328" s="96"/>
      <c r="IM328" s="90"/>
      <c r="IN328" s="90"/>
      <c r="IO328" s="90"/>
      <c r="IP328" s="90"/>
      <c r="IQ328" s="90"/>
      <c r="IR328" s="90"/>
      <c r="IS328" s="90"/>
      <c r="IT328" s="90"/>
      <c r="IU328" s="90"/>
      <c r="IV328" s="90"/>
      <c r="IW328" s="90"/>
      <c r="IX328" s="90"/>
      <c r="IY328" s="90"/>
      <c r="IZ328" s="90"/>
      <c r="JA328" s="90"/>
      <c r="JB328" s="90"/>
      <c r="JC328" s="90"/>
      <c r="JD328" s="90"/>
      <c r="JE328" s="90"/>
      <c r="JF328" s="90"/>
      <c r="JG328" s="90"/>
      <c r="JH328" s="90"/>
      <c r="JI328" s="90"/>
      <c r="JJ328" s="90"/>
      <c r="JK328" s="90"/>
      <c r="JL328" s="90"/>
      <c r="JM328" s="90"/>
      <c r="JN328" s="90"/>
      <c r="JO328" s="90"/>
      <c r="JP328" s="90"/>
    </row>
    <row r="329" spans="1:306" x14ac:dyDescent="0.25">
      <c r="A329" s="61">
        <v>2422</v>
      </c>
      <c r="B329" s="61" t="s">
        <v>341</v>
      </c>
      <c r="C329" s="61">
        <v>14138336</v>
      </c>
      <c r="D329" s="61">
        <v>1530</v>
      </c>
      <c r="E329" s="61">
        <v>9240.74</v>
      </c>
      <c r="F329" s="61">
        <v>75</v>
      </c>
      <c r="G329" s="61">
        <v>9315.74</v>
      </c>
      <c r="H329" s="61">
        <v>1526</v>
      </c>
      <c r="I329" s="61">
        <v>14215819</v>
      </c>
      <c r="J329" s="61">
        <v>0</v>
      </c>
      <c r="K329" s="61">
        <v>0</v>
      </c>
      <c r="L329" s="61">
        <v>0</v>
      </c>
      <c r="M329" s="61">
        <v>0</v>
      </c>
      <c r="N329" s="61">
        <v>0</v>
      </c>
      <c r="O329" s="61">
        <v>0</v>
      </c>
      <c r="P329" s="61">
        <v>0</v>
      </c>
      <c r="Q329" s="61">
        <v>37263</v>
      </c>
      <c r="R329" s="61">
        <v>942138</v>
      </c>
      <c r="S329" s="61">
        <v>15198643</v>
      </c>
      <c r="T329" s="61">
        <v>10941818</v>
      </c>
      <c r="U329" s="61">
        <v>4256825</v>
      </c>
      <c r="V329" s="61">
        <v>4256826</v>
      </c>
      <c r="W329" s="61">
        <v>1549983</v>
      </c>
      <c r="X329" s="61">
        <v>4084</v>
      </c>
      <c r="Y329" s="61">
        <v>506694105</v>
      </c>
      <c r="Z329" s="61">
        <v>0</v>
      </c>
      <c r="AA329" s="61">
        <v>1</v>
      </c>
      <c r="AB329" s="61">
        <v>0</v>
      </c>
      <c r="AC329" s="61">
        <v>0</v>
      </c>
      <c r="AD329" s="61">
        <v>3423</v>
      </c>
      <c r="AE329" s="94">
        <v>14215819</v>
      </c>
      <c r="AF329" s="94">
        <v>1526</v>
      </c>
      <c r="AG329" s="94">
        <v>9315.74</v>
      </c>
      <c r="AH329" s="94">
        <v>0</v>
      </c>
      <c r="AI329" s="94">
        <v>9315.74</v>
      </c>
      <c r="AJ329" s="94">
        <v>1529</v>
      </c>
      <c r="AK329" s="94">
        <v>14243766</v>
      </c>
      <c r="AL329" s="94">
        <v>0</v>
      </c>
      <c r="AM329" s="94">
        <v>0</v>
      </c>
      <c r="AN329" s="94">
        <v>0</v>
      </c>
      <c r="AO329" s="94">
        <v>0</v>
      </c>
      <c r="AP329" s="94">
        <v>300000</v>
      </c>
      <c r="AQ329" s="94">
        <v>0</v>
      </c>
      <c r="AR329" s="94">
        <v>0</v>
      </c>
      <c r="AS329" s="94">
        <v>0</v>
      </c>
      <c r="AT329" s="94">
        <v>600487</v>
      </c>
      <c r="AU329" s="94">
        <v>15144253</v>
      </c>
      <c r="AV329" s="94">
        <v>10791544</v>
      </c>
      <c r="AW329" s="94">
        <v>4352709</v>
      </c>
      <c r="AX329" s="94">
        <v>4352709</v>
      </c>
      <c r="AY329" s="94">
        <v>1714746</v>
      </c>
      <c r="AZ329" s="94">
        <v>3448</v>
      </c>
      <c r="BA329" s="94">
        <v>540459428</v>
      </c>
      <c r="BB329" s="94">
        <v>0</v>
      </c>
      <c r="BC329" s="94">
        <v>0</v>
      </c>
      <c r="BD329" s="94">
        <v>0</v>
      </c>
      <c r="BE329" s="94">
        <v>0</v>
      </c>
      <c r="BF329" s="94">
        <v>0</v>
      </c>
      <c r="BG329" s="94">
        <v>0</v>
      </c>
      <c r="BH329" s="94">
        <v>0</v>
      </c>
      <c r="BI329" s="94">
        <v>0</v>
      </c>
      <c r="BJ329" s="85">
        <v>14543766</v>
      </c>
      <c r="BK329" s="85">
        <v>1529</v>
      </c>
      <c r="BL329" s="85">
        <v>9511.9500000000007</v>
      </c>
      <c r="BM329" s="85">
        <v>0</v>
      </c>
      <c r="BN329" s="85">
        <v>9511.9500000000007</v>
      </c>
      <c r="BO329" s="85">
        <v>1535</v>
      </c>
      <c r="BP329" s="85">
        <v>14600843</v>
      </c>
      <c r="BQ329" s="85">
        <v>0</v>
      </c>
      <c r="BR329" s="85">
        <v>0</v>
      </c>
      <c r="BS329" s="85">
        <v>0</v>
      </c>
      <c r="BT329" s="85">
        <v>0</v>
      </c>
      <c r="BU329" s="85">
        <v>0</v>
      </c>
      <c r="BV329" s="85">
        <v>0</v>
      </c>
      <c r="BW329" s="85">
        <v>0</v>
      </c>
      <c r="BX329" s="85">
        <v>0</v>
      </c>
      <c r="BY329" s="85">
        <v>1126403</v>
      </c>
      <c r="BZ329" s="85">
        <v>15737051</v>
      </c>
      <c r="CA329" s="85">
        <v>11237110</v>
      </c>
      <c r="CB329" s="85">
        <v>4499941</v>
      </c>
      <c r="CC329" s="85">
        <v>4499941</v>
      </c>
      <c r="CD329" s="85">
        <v>2254920</v>
      </c>
      <c r="CE329" s="85">
        <v>3603</v>
      </c>
      <c r="CF329" s="85">
        <v>583620020</v>
      </c>
      <c r="CG329" s="85">
        <v>0</v>
      </c>
      <c r="CH329" s="85">
        <v>0</v>
      </c>
      <c r="CI329" s="85">
        <v>0</v>
      </c>
      <c r="CJ329" s="85">
        <v>9805</v>
      </c>
      <c r="CK329" s="85">
        <v>0</v>
      </c>
      <c r="CL329" s="85">
        <v>0</v>
      </c>
      <c r="CM329" s="85">
        <v>0</v>
      </c>
      <c r="CN329" s="85">
        <v>0</v>
      </c>
      <c r="CO329" s="91">
        <v>14600843</v>
      </c>
      <c r="CP329" s="91">
        <v>1535</v>
      </c>
      <c r="CQ329" s="91">
        <v>9511.9500000000007</v>
      </c>
      <c r="CR329" s="91">
        <v>0</v>
      </c>
      <c r="CS329" s="91">
        <v>9511.9500000000007</v>
      </c>
      <c r="CT329" s="91">
        <v>1555</v>
      </c>
      <c r="CU329" s="91">
        <v>14791082</v>
      </c>
      <c r="CV329" s="91">
        <v>0</v>
      </c>
      <c r="CW329" s="91">
        <v>0</v>
      </c>
      <c r="CX329" s="91">
        <v>0</v>
      </c>
      <c r="CY329" s="91">
        <v>0</v>
      </c>
      <c r="CZ329" s="91">
        <v>0</v>
      </c>
      <c r="DA329" s="91">
        <v>0</v>
      </c>
      <c r="DB329" s="91">
        <v>0</v>
      </c>
      <c r="DC329" s="91">
        <v>0</v>
      </c>
      <c r="DD329" s="91">
        <v>1106114</v>
      </c>
      <c r="DE329" s="91">
        <v>15934610</v>
      </c>
      <c r="DF329" s="91">
        <v>11530786</v>
      </c>
      <c r="DG329" s="91">
        <v>4403824</v>
      </c>
      <c r="DH329" s="91">
        <v>4393655</v>
      </c>
      <c r="DI329" s="91">
        <v>2380238</v>
      </c>
      <c r="DJ329" s="91">
        <v>3656</v>
      </c>
      <c r="DK329" s="91">
        <v>628125833</v>
      </c>
      <c r="DL329" s="91">
        <v>10169</v>
      </c>
      <c r="DM329" s="91">
        <v>0</v>
      </c>
      <c r="DN329" s="91">
        <v>0</v>
      </c>
      <c r="DO329" s="91">
        <v>0</v>
      </c>
      <c r="DP329" s="91">
        <v>37414</v>
      </c>
      <c r="DQ329" s="91">
        <v>0</v>
      </c>
      <c r="DR329" s="91">
        <v>0</v>
      </c>
      <c r="DS329" s="91">
        <v>0</v>
      </c>
      <c r="DT329" s="91">
        <v>0</v>
      </c>
      <c r="DU329" s="92">
        <v>14791082</v>
      </c>
      <c r="DV329" s="92">
        <v>1555</v>
      </c>
      <c r="DW329" s="92">
        <v>9511.9500000000007</v>
      </c>
      <c r="DX329" s="92">
        <v>0</v>
      </c>
      <c r="DY329" s="92">
        <v>9511.9500000000007</v>
      </c>
      <c r="DZ329" s="92">
        <v>1579</v>
      </c>
      <c r="EA329" s="92">
        <v>15019369</v>
      </c>
      <c r="EB329" s="92">
        <v>0</v>
      </c>
      <c r="EC329" s="92">
        <v>0</v>
      </c>
      <c r="ED329" s="92">
        <v>0</v>
      </c>
      <c r="EE329" s="92">
        <v>0</v>
      </c>
      <c r="EF329" s="92">
        <v>0</v>
      </c>
      <c r="EG329" s="92">
        <v>0</v>
      </c>
      <c r="EH329" s="92">
        <v>0</v>
      </c>
      <c r="EI329" s="92">
        <v>0</v>
      </c>
      <c r="EJ329" s="92">
        <v>1108470</v>
      </c>
      <c r="EK329" s="92">
        <v>16139321</v>
      </c>
      <c r="EL329" s="92">
        <v>11708510</v>
      </c>
      <c r="EM329" s="92">
        <v>4430811</v>
      </c>
      <c r="EN329" s="92">
        <v>4430155</v>
      </c>
      <c r="EO329" s="92">
        <v>2373145</v>
      </c>
      <c r="EP329" s="92">
        <v>3744</v>
      </c>
      <c r="EQ329" s="92">
        <v>680351374</v>
      </c>
      <c r="ER329" s="92">
        <v>656</v>
      </c>
      <c r="ES329" s="92">
        <v>0</v>
      </c>
      <c r="ET329" s="92">
        <v>0</v>
      </c>
      <c r="EU329" s="92">
        <v>11482</v>
      </c>
      <c r="EV329" s="92">
        <v>0</v>
      </c>
      <c r="EW329" s="92">
        <v>0</v>
      </c>
      <c r="EX329" s="92">
        <v>0</v>
      </c>
      <c r="EY329" s="92">
        <v>0</v>
      </c>
      <c r="EZ329" s="92">
        <v>0</v>
      </c>
      <c r="FA329" s="88">
        <v>15019369</v>
      </c>
      <c r="FB329" s="88">
        <v>1579</v>
      </c>
      <c r="FC329" s="88">
        <v>9511.9500000000007</v>
      </c>
      <c r="FD329" s="88">
        <v>188.05</v>
      </c>
      <c r="FE329" s="88">
        <v>9700</v>
      </c>
      <c r="FF329" s="88">
        <v>1590</v>
      </c>
      <c r="FG329" s="88">
        <v>15423000</v>
      </c>
      <c r="FH329" s="88">
        <v>0</v>
      </c>
      <c r="FI329" s="88">
        <v>0</v>
      </c>
      <c r="FJ329" s="88">
        <v>0</v>
      </c>
      <c r="FK329" s="88">
        <v>0</v>
      </c>
      <c r="FL329" s="88">
        <v>0</v>
      </c>
      <c r="FM329" s="88">
        <v>0</v>
      </c>
      <c r="FN329" s="88">
        <v>0</v>
      </c>
      <c r="FO329" s="88">
        <v>0</v>
      </c>
      <c r="FP329" s="88">
        <v>1105201</v>
      </c>
      <c r="FQ329" s="88">
        <v>0</v>
      </c>
      <c r="FR329" s="88">
        <v>14183</v>
      </c>
      <c r="FS329" s="88">
        <v>0</v>
      </c>
      <c r="FT329" s="88">
        <v>0</v>
      </c>
      <c r="FU329" s="88">
        <v>0</v>
      </c>
      <c r="FV329" s="88">
        <v>0</v>
      </c>
      <c r="FW329" s="88">
        <v>16542384</v>
      </c>
      <c r="FX329" s="88">
        <v>11821720</v>
      </c>
      <c r="FY329" s="88">
        <v>4720664</v>
      </c>
      <c r="FZ329" s="88">
        <v>4713284</v>
      </c>
      <c r="GA329" s="88">
        <v>2875195</v>
      </c>
      <c r="GB329" s="88">
        <v>731300255</v>
      </c>
      <c r="GC329" s="88">
        <v>7380</v>
      </c>
      <c r="GD329" s="88">
        <v>0</v>
      </c>
      <c r="GE329" s="93">
        <v>15423000</v>
      </c>
      <c r="GF329" s="93">
        <v>1590</v>
      </c>
      <c r="GG329" s="93">
        <v>9700</v>
      </c>
      <c r="GH329" s="93">
        <v>300</v>
      </c>
      <c r="GI329" s="93">
        <v>10000</v>
      </c>
      <c r="GJ329" s="93">
        <v>1609</v>
      </c>
      <c r="GK329" s="93">
        <v>16090000</v>
      </c>
      <c r="GL329" s="93">
        <v>0</v>
      </c>
      <c r="GM329" s="93">
        <v>0</v>
      </c>
      <c r="GN329" s="93">
        <v>0</v>
      </c>
      <c r="GO329" s="93">
        <v>0</v>
      </c>
      <c r="GP329" s="93">
        <v>0</v>
      </c>
      <c r="GQ329" s="93">
        <v>0</v>
      </c>
      <c r="GR329" s="93">
        <v>0</v>
      </c>
      <c r="GS329" s="93">
        <v>0</v>
      </c>
      <c r="GT329" s="93">
        <v>597803</v>
      </c>
      <c r="GU329" s="93">
        <v>0</v>
      </c>
      <c r="GV329" s="93">
        <v>4490</v>
      </c>
      <c r="GW329" s="93">
        <v>0</v>
      </c>
      <c r="GX329" s="93">
        <v>0</v>
      </c>
      <c r="GY329" s="93">
        <v>0</v>
      </c>
      <c r="GZ329" s="93">
        <v>0</v>
      </c>
      <c r="HA329" s="93">
        <v>16692293</v>
      </c>
      <c r="HB329" s="93">
        <v>12132825</v>
      </c>
      <c r="HC329" s="93">
        <v>4559468</v>
      </c>
      <c r="HD329" s="93">
        <v>4559468</v>
      </c>
      <c r="HE329" s="93">
        <v>3849930</v>
      </c>
      <c r="HF329" s="93">
        <v>824392341</v>
      </c>
      <c r="HG329" s="93">
        <v>0</v>
      </c>
      <c r="HH329" s="93">
        <v>0</v>
      </c>
      <c r="HI329" s="65">
        <v>16090000</v>
      </c>
      <c r="HJ329" s="65">
        <v>1609</v>
      </c>
      <c r="HK329" s="65">
        <v>10000</v>
      </c>
      <c r="HL329" s="65">
        <v>0</v>
      </c>
      <c r="HM329" s="65">
        <v>10000</v>
      </c>
      <c r="HN329" s="65">
        <v>1623</v>
      </c>
      <c r="HO329" s="65">
        <v>16230000</v>
      </c>
      <c r="HP329" s="65">
        <v>0</v>
      </c>
      <c r="HQ329" s="65">
        <v>0</v>
      </c>
      <c r="HR329" s="65">
        <v>0</v>
      </c>
      <c r="HS329" s="65">
        <v>0</v>
      </c>
      <c r="HT329" s="65">
        <v>0</v>
      </c>
      <c r="HU329" s="65">
        <v>0</v>
      </c>
      <c r="HV329" s="65">
        <v>0</v>
      </c>
      <c r="HW329" s="65">
        <v>0</v>
      </c>
      <c r="HX329" s="65">
        <v>593143</v>
      </c>
      <c r="HY329" s="65">
        <v>0</v>
      </c>
      <c r="HZ329" s="65">
        <v>19510</v>
      </c>
      <c r="IA329" s="65">
        <v>0</v>
      </c>
      <c r="IB329" s="65">
        <v>0</v>
      </c>
      <c r="IC329" s="65">
        <v>0</v>
      </c>
      <c r="ID329" s="65">
        <v>0</v>
      </c>
      <c r="IE329" s="65">
        <v>16842653</v>
      </c>
      <c r="IF329" s="65">
        <v>12904059</v>
      </c>
      <c r="IG329" s="65">
        <v>3938594</v>
      </c>
      <c r="IH329" s="65">
        <v>3938594</v>
      </c>
      <c r="II329" s="65">
        <v>5220000</v>
      </c>
      <c r="IJ329" s="65">
        <v>897970224</v>
      </c>
      <c r="IK329" s="65">
        <v>0</v>
      </c>
      <c r="IL329" s="65">
        <v>0</v>
      </c>
      <c r="IM329" s="90">
        <v>16230000</v>
      </c>
      <c r="IN329" s="90">
        <v>1623</v>
      </c>
      <c r="IO329" s="90">
        <v>10000</v>
      </c>
      <c r="IP329" s="90">
        <v>0</v>
      </c>
      <c r="IQ329" s="90">
        <v>10000</v>
      </c>
      <c r="IR329" s="90">
        <v>1640</v>
      </c>
      <c r="IS329" s="90">
        <v>16400000</v>
      </c>
      <c r="IT329" s="90">
        <v>0</v>
      </c>
      <c r="IU329" s="90">
        <v>0</v>
      </c>
      <c r="IV329" s="90">
        <v>0</v>
      </c>
      <c r="IW329" s="90">
        <v>0</v>
      </c>
      <c r="IX329" s="90">
        <v>0</v>
      </c>
      <c r="IY329" s="90">
        <v>1350000</v>
      </c>
      <c r="IZ329" s="90">
        <v>0</v>
      </c>
      <c r="JA329" s="90">
        <v>0</v>
      </c>
      <c r="JB329" s="90">
        <v>597993</v>
      </c>
      <c r="JC329" s="90">
        <v>0</v>
      </c>
      <c r="JD329" s="90">
        <v>2811</v>
      </c>
      <c r="JE329" s="90">
        <v>0</v>
      </c>
      <c r="JF329" s="90">
        <v>0</v>
      </c>
      <c r="JG329" s="90">
        <v>16798</v>
      </c>
      <c r="JH329" s="90">
        <v>0</v>
      </c>
      <c r="JI329" s="90">
        <v>18367602</v>
      </c>
      <c r="JJ329" s="90">
        <v>13591740</v>
      </c>
      <c r="JK329" s="90">
        <v>4775862</v>
      </c>
      <c r="JL329" s="90">
        <v>4735474</v>
      </c>
      <c r="JM329" s="90">
        <v>4959000</v>
      </c>
      <c r="JN329" s="90">
        <v>1053714634</v>
      </c>
      <c r="JO329" s="90">
        <v>40388</v>
      </c>
      <c r="JP329" s="90">
        <v>0</v>
      </c>
      <c r="JQ329" s="100">
        <v>17750000</v>
      </c>
      <c r="JR329" s="100">
        <v>1640</v>
      </c>
      <c r="JS329" s="100">
        <v>10823.17</v>
      </c>
      <c r="JT329" s="100">
        <v>325</v>
      </c>
      <c r="JU329" s="100">
        <v>11148.17</v>
      </c>
      <c r="JV329" s="100">
        <v>1627</v>
      </c>
      <c r="JW329" s="100">
        <v>18138073</v>
      </c>
      <c r="JX329" s="100">
        <v>0</v>
      </c>
      <c r="JY329" s="100">
        <v>0</v>
      </c>
      <c r="JZ329" s="100">
        <v>0</v>
      </c>
      <c r="KA329" s="100">
        <v>0</v>
      </c>
      <c r="KB329" s="100">
        <v>0</v>
      </c>
      <c r="KC329" s="100">
        <v>375000</v>
      </c>
      <c r="KD329" s="100">
        <v>0</v>
      </c>
      <c r="KE329" s="100">
        <v>144926</v>
      </c>
      <c r="KF329" s="100">
        <v>602743</v>
      </c>
      <c r="KG329" s="100">
        <v>0</v>
      </c>
      <c r="KH329" s="100">
        <v>21565</v>
      </c>
      <c r="KI329" s="100">
        <v>0</v>
      </c>
      <c r="KJ329" s="100">
        <v>0</v>
      </c>
      <c r="KK329" s="100">
        <v>126198</v>
      </c>
      <c r="KL329" s="100">
        <v>0</v>
      </c>
      <c r="KM329" s="100">
        <v>19408505</v>
      </c>
      <c r="KN329" s="100">
        <v>12997886</v>
      </c>
      <c r="KO329" s="100">
        <v>6410619</v>
      </c>
      <c r="KP329" s="100">
        <v>6381682</v>
      </c>
      <c r="KQ329" s="100">
        <v>4947248</v>
      </c>
      <c r="KR329" s="100">
        <v>1231309714</v>
      </c>
      <c r="KS329" s="100">
        <v>28937</v>
      </c>
      <c r="KT329" s="100">
        <v>0</v>
      </c>
    </row>
    <row r="330" spans="1:306" x14ac:dyDescent="0.25">
      <c r="A330" s="61">
        <v>5019</v>
      </c>
      <c r="B330" s="61" t="s">
        <v>342</v>
      </c>
      <c r="C330" s="61">
        <v>11029600</v>
      </c>
      <c r="D330" s="61">
        <v>1126</v>
      </c>
      <c r="E330" s="61">
        <v>9795.3799999999992</v>
      </c>
      <c r="F330" s="61">
        <v>75</v>
      </c>
      <c r="G330" s="61">
        <v>9870.3799999999992</v>
      </c>
      <c r="H330" s="61">
        <v>1127</v>
      </c>
      <c r="I330" s="61">
        <v>11123918</v>
      </c>
      <c r="J330" s="61">
        <v>0</v>
      </c>
      <c r="K330" s="61">
        <v>16881</v>
      </c>
      <c r="L330" s="61">
        <v>0</v>
      </c>
      <c r="M330" s="61">
        <v>0</v>
      </c>
      <c r="N330" s="61">
        <v>0</v>
      </c>
      <c r="O330" s="61">
        <v>0</v>
      </c>
      <c r="P330" s="61">
        <v>0</v>
      </c>
      <c r="Q330" s="61">
        <v>0</v>
      </c>
      <c r="R330" s="61">
        <v>0</v>
      </c>
      <c r="S330" s="61">
        <v>11140799</v>
      </c>
      <c r="T330" s="61">
        <v>5731614</v>
      </c>
      <c r="U330" s="61">
        <v>5409185</v>
      </c>
      <c r="V330" s="61">
        <v>5399315</v>
      </c>
      <c r="W330" s="61">
        <v>810125</v>
      </c>
      <c r="X330" s="61">
        <v>10428</v>
      </c>
      <c r="Y330" s="61">
        <v>641201448</v>
      </c>
      <c r="Z330" s="61">
        <v>9870</v>
      </c>
      <c r="AA330" s="61">
        <v>0</v>
      </c>
      <c r="AB330" s="61">
        <v>0</v>
      </c>
      <c r="AC330" s="61">
        <v>0</v>
      </c>
      <c r="AD330" s="61">
        <v>0</v>
      </c>
      <c r="AE330" s="94">
        <v>11130929</v>
      </c>
      <c r="AF330" s="94">
        <v>1126</v>
      </c>
      <c r="AG330" s="94">
        <v>9885.3700000000008</v>
      </c>
      <c r="AH330" s="94">
        <v>0</v>
      </c>
      <c r="AI330" s="94">
        <v>9885.3700000000008</v>
      </c>
      <c r="AJ330" s="94">
        <v>1115</v>
      </c>
      <c r="AK330" s="94">
        <v>11022188</v>
      </c>
      <c r="AL330" s="94">
        <v>0</v>
      </c>
      <c r="AM330" s="94">
        <v>7969</v>
      </c>
      <c r="AN330" s="94">
        <v>0</v>
      </c>
      <c r="AO330" s="94">
        <v>0</v>
      </c>
      <c r="AP330" s="94">
        <v>0</v>
      </c>
      <c r="AQ330" s="94">
        <v>0</v>
      </c>
      <c r="AR330" s="94">
        <v>0</v>
      </c>
      <c r="AS330" s="94">
        <v>108739</v>
      </c>
      <c r="AT330" s="94">
        <v>0</v>
      </c>
      <c r="AU330" s="94">
        <v>11247637</v>
      </c>
      <c r="AV330" s="94">
        <v>5496432</v>
      </c>
      <c r="AW330" s="94">
        <v>5751205</v>
      </c>
      <c r="AX330" s="94">
        <v>5751205</v>
      </c>
      <c r="AY330" s="94">
        <v>817025</v>
      </c>
      <c r="AZ330" s="94">
        <v>12049</v>
      </c>
      <c r="BA330" s="94">
        <v>630247161</v>
      </c>
      <c r="BB330" s="94">
        <v>0</v>
      </c>
      <c r="BC330" s="94">
        <v>0</v>
      </c>
      <c r="BD330" s="94">
        <v>108741</v>
      </c>
      <c r="BE330" s="94">
        <v>0</v>
      </c>
      <c r="BF330" s="94">
        <v>0</v>
      </c>
      <c r="BG330" s="94">
        <v>0</v>
      </c>
      <c r="BH330" s="94">
        <v>0</v>
      </c>
      <c r="BI330" s="94">
        <v>0</v>
      </c>
      <c r="BJ330" s="85">
        <v>11030157</v>
      </c>
      <c r="BK330" s="85">
        <v>1115</v>
      </c>
      <c r="BL330" s="85">
        <v>9892.52</v>
      </c>
      <c r="BM330" s="85">
        <v>0</v>
      </c>
      <c r="BN330" s="85">
        <v>9892.52</v>
      </c>
      <c r="BO330" s="85">
        <v>1111</v>
      </c>
      <c r="BP330" s="85">
        <v>10990590</v>
      </c>
      <c r="BQ330" s="85">
        <v>0</v>
      </c>
      <c r="BR330" s="85">
        <v>76946</v>
      </c>
      <c r="BS330" s="85">
        <v>0</v>
      </c>
      <c r="BT330" s="85">
        <v>0</v>
      </c>
      <c r="BU330" s="85">
        <v>0</v>
      </c>
      <c r="BV330" s="85">
        <v>0</v>
      </c>
      <c r="BW330" s="85">
        <v>0</v>
      </c>
      <c r="BX330" s="85">
        <v>39570</v>
      </c>
      <c r="BY330" s="85">
        <v>0</v>
      </c>
      <c r="BZ330" s="85">
        <v>11193526</v>
      </c>
      <c r="CA330" s="85">
        <v>5683508</v>
      </c>
      <c r="CB330" s="85">
        <v>5510018</v>
      </c>
      <c r="CC330" s="85">
        <v>5510018</v>
      </c>
      <c r="CD330" s="85">
        <v>836500</v>
      </c>
      <c r="CE330" s="85">
        <v>5060</v>
      </c>
      <c r="CF330" s="85">
        <v>650274788</v>
      </c>
      <c r="CG330" s="85">
        <v>0</v>
      </c>
      <c r="CH330" s="85">
        <v>0</v>
      </c>
      <c r="CI330" s="85">
        <v>39567</v>
      </c>
      <c r="CJ330" s="85">
        <v>0</v>
      </c>
      <c r="CK330" s="85">
        <v>1623</v>
      </c>
      <c r="CL330" s="85">
        <v>45230</v>
      </c>
      <c r="CM330" s="85">
        <v>0</v>
      </c>
      <c r="CN330" s="85">
        <v>0</v>
      </c>
      <c r="CO330" s="91">
        <v>11067536</v>
      </c>
      <c r="CP330" s="91">
        <v>1111</v>
      </c>
      <c r="CQ330" s="91">
        <v>9961.7800000000007</v>
      </c>
      <c r="CR330" s="91">
        <v>0</v>
      </c>
      <c r="CS330" s="91">
        <v>9961.7800000000007</v>
      </c>
      <c r="CT330" s="91">
        <v>1107</v>
      </c>
      <c r="CU330" s="91">
        <v>11027690</v>
      </c>
      <c r="CV330" s="91">
        <v>0</v>
      </c>
      <c r="CW330" s="91">
        <v>97171</v>
      </c>
      <c r="CX330" s="91">
        <v>0</v>
      </c>
      <c r="CY330" s="91">
        <v>0</v>
      </c>
      <c r="CZ330" s="91">
        <v>0</v>
      </c>
      <c r="DA330" s="91">
        <v>0</v>
      </c>
      <c r="DB330" s="91">
        <v>0</v>
      </c>
      <c r="DC330" s="91">
        <v>39847</v>
      </c>
      <c r="DD330" s="91">
        <v>140000</v>
      </c>
      <c r="DE330" s="91">
        <v>11407868</v>
      </c>
      <c r="DF330" s="91">
        <v>5873181</v>
      </c>
      <c r="DG330" s="91">
        <v>5534687</v>
      </c>
      <c r="DH330" s="91">
        <v>5534687</v>
      </c>
      <c r="DI330" s="91">
        <v>926181</v>
      </c>
      <c r="DJ330" s="91">
        <v>5134</v>
      </c>
      <c r="DK330" s="91">
        <v>689296161</v>
      </c>
      <c r="DL330" s="91">
        <v>0</v>
      </c>
      <c r="DM330" s="91">
        <v>0</v>
      </c>
      <c r="DN330" s="91">
        <v>39846</v>
      </c>
      <c r="DO330" s="91">
        <v>0</v>
      </c>
      <c r="DP330" s="91">
        <v>16196</v>
      </c>
      <c r="DQ330" s="91">
        <v>47118</v>
      </c>
      <c r="DR330" s="91">
        <v>0</v>
      </c>
      <c r="DS330" s="91">
        <v>0</v>
      </c>
      <c r="DT330" s="91">
        <v>0</v>
      </c>
      <c r="DU330" s="92">
        <v>11124861</v>
      </c>
      <c r="DV330" s="92">
        <v>1107</v>
      </c>
      <c r="DW330" s="92">
        <v>10049.56</v>
      </c>
      <c r="DX330" s="92">
        <v>0</v>
      </c>
      <c r="DY330" s="92">
        <v>10049.56</v>
      </c>
      <c r="DZ330" s="92">
        <v>1105</v>
      </c>
      <c r="EA330" s="92">
        <v>11124861</v>
      </c>
      <c r="EB330" s="92">
        <v>0</v>
      </c>
      <c r="EC330" s="92">
        <v>5248</v>
      </c>
      <c r="ED330" s="92">
        <v>0</v>
      </c>
      <c r="EE330" s="92">
        <v>0</v>
      </c>
      <c r="EF330" s="92">
        <v>0</v>
      </c>
      <c r="EG330" s="92">
        <v>0</v>
      </c>
      <c r="EH330" s="92">
        <v>0</v>
      </c>
      <c r="EI330" s="92">
        <v>20099</v>
      </c>
      <c r="EJ330" s="92">
        <v>350000</v>
      </c>
      <c r="EK330" s="92">
        <v>11566332</v>
      </c>
      <c r="EL330" s="92">
        <v>5854174</v>
      </c>
      <c r="EM330" s="92">
        <v>5712158</v>
      </c>
      <c r="EN330" s="92">
        <v>5702109</v>
      </c>
      <c r="EO330" s="92">
        <v>948250</v>
      </c>
      <c r="EP330" s="92">
        <v>5259</v>
      </c>
      <c r="EQ330" s="92">
        <v>721384316</v>
      </c>
      <c r="ER330" s="92">
        <v>10049</v>
      </c>
      <c r="ES330" s="92">
        <v>0</v>
      </c>
      <c r="ET330" s="92">
        <v>20097</v>
      </c>
      <c r="EU330" s="92">
        <v>0</v>
      </c>
      <c r="EV330" s="92">
        <v>862</v>
      </c>
      <c r="EW330" s="92">
        <v>65262</v>
      </c>
      <c r="EX330" s="92">
        <v>0</v>
      </c>
      <c r="EY330" s="92">
        <v>0</v>
      </c>
      <c r="EZ330" s="92">
        <v>0</v>
      </c>
      <c r="FA330" s="88">
        <v>11110012</v>
      </c>
      <c r="FB330" s="88">
        <v>1105</v>
      </c>
      <c r="FC330" s="88">
        <v>10054.31</v>
      </c>
      <c r="FD330" s="88">
        <v>175</v>
      </c>
      <c r="FE330" s="88">
        <v>10229.31</v>
      </c>
      <c r="FF330" s="88">
        <v>1097</v>
      </c>
      <c r="FG330" s="88">
        <v>11221553</v>
      </c>
      <c r="FH330" s="88">
        <v>0</v>
      </c>
      <c r="FI330" s="88">
        <v>0</v>
      </c>
      <c r="FJ330" s="88">
        <v>0</v>
      </c>
      <c r="FK330" s="88">
        <v>0</v>
      </c>
      <c r="FL330" s="88">
        <v>0</v>
      </c>
      <c r="FM330" s="88">
        <v>0</v>
      </c>
      <c r="FN330" s="88">
        <v>0</v>
      </c>
      <c r="FO330" s="88">
        <v>81834</v>
      </c>
      <c r="FP330" s="88">
        <v>300000</v>
      </c>
      <c r="FQ330" s="88">
        <v>0</v>
      </c>
      <c r="FR330" s="88">
        <v>5697</v>
      </c>
      <c r="FS330" s="88">
        <v>0</v>
      </c>
      <c r="FT330" s="88">
        <v>0</v>
      </c>
      <c r="FU330" s="88">
        <v>101720</v>
      </c>
      <c r="FV330" s="88">
        <v>0</v>
      </c>
      <c r="FW330" s="88">
        <v>11710804</v>
      </c>
      <c r="FX330" s="88">
        <v>5818987</v>
      </c>
      <c r="FY330" s="88">
        <v>5891817</v>
      </c>
      <c r="FZ330" s="88">
        <v>5891817</v>
      </c>
      <c r="GA330" s="88">
        <v>1227850</v>
      </c>
      <c r="GB330" s="88">
        <v>767137900</v>
      </c>
      <c r="GC330" s="88">
        <v>0</v>
      </c>
      <c r="GD330" s="88">
        <v>0</v>
      </c>
      <c r="GE330" s="93">
        <v>11221553</v>
      </c>
      <c r="GF330" s="93">
        <v>1097</v>
      </c>
      <c r="GG330" s="93">
        <v>10229.31</v>
      </c>
      <c r="GH330" s="93">
        <v>179</v>
      </c>
      <c r="GI330" s="93">
        <v>10408.31</v>
      </c>
      <c r="GJ330" s="93">
        <v>1084</v>
      </c>
      <c r="GK330" s="93">
        <v>11282608</v>
      </c>
      <c r="GL330" s="93">
        <v>0</v>
      </c>
      <c r="GM330" s="93">
        <v>0</v>
      </c>
      <c r="GN330" s="93">
        <v>0</v>
      </c>
      <c r="GO330" s="93">
        <v>0</v>
      </c>
      <c r="GP330" s="93">
        <v>0</v>
      </c>
      <c r="GQ330" s="93">
        <v>0</v>
      </c>
      <c r="GR330" s="93">
        <v>0</v>
      </c>
      <c r="GS330" s="93">
        <v>135308</v>
      </c>
      <c r="GT330" s="93">
        <v>296093</v>
      </c>
      <c r="GU330" s="93">
        <v>0</v>
      </c>
      <c r="GV330" s="93">
        <v>40172</v>
      </c>
      <c r="GW330" s="93">
        <v>0</v>
      </c>
      <c r="GX330" s="93">
        <v>0</v>
      </c>
      <c r="GY330" s="93">
        <v>95822</v>
      </c>
      <c r="GZ330" s="93">
        <v>0</v>
      </c>
      <c r="HA330" s="93">
        <v>11850003</v>
      </c>
      <c r="HB330" s="93">
        <v>6298834</v>
      </c>
      <c r="HC330" s="93">
        <v>5551169</v>
      </c>
      <c r="HD330" s="93">
        <v>5551169</v>
      </c>
      <c r="HE330" s="93">
        <v>2450000</v>
      </c>
      <c r="HF330" s="93">
        <v>894497217</v>
      </c>
      <c r="HG330" s="93">
        <v>0</v>
      </c>
      <c r="HH330" s="93">
        <v>0</v>
      </c>
      <c r="HI330" s="65">
        <v>11282608</v>
      </c>
      <c r="HJ330" s="65">
        <v>1084</v>
      </c>
      <c r="HK330" s="65">
        <v>10408.31</v>
      </c>
      <c r="HL330" s="65">
        <v>0</v>
      </c>
      <c r="HM330" s="65">
        <v>10408.31</v>
      </c>
      <c r="HN330" s="65">
        <v>1088</v>
      </c>
      <c r="HO330" s="65">
        <v>11324241</v>
      </c>
      <c r="HP330" s="65">
        <v>0</v>
      </c>
      <c r="HQ330" s="65">
        <v>0</v>
      </c>
      <c r="HR330" s="65">
        <v>5080</v>
      </c>
      <c r="HS330" s="65">
        <v>0</v>
      </c>
      <c r="HT330" s="65">
        <v>0</v>
      </c>
      <c r="HU330" s="65">
        <v>0</v>
      </c>
      <c r="HV330" s="65">
        <v>0</v>
      </c>
      <c r="HW330" s="65">
        <v>0</v>
      </c>
      <c r="HX330" s="65">
        <v>0</v>
      </c>
      <c r="HY330" s="65">
        <v>4237</v>
      </c>
      <c r="HZ330" s="65">
        <v>15032</v>
      </c>
      <c r="IA330" s="65">
        <v>0</v>
      </c>
      <c r="IB330" s="65">
        <v>0</v>
      </c>
      <c r="IC330" s="65">
        <v>119288</v>
      </c>
      <c r="ID330" s="65">
        <v>0</v>
      </c>
      <c r="IE330" s="65">
        <v>11467878</v>
      </c>
      <c r="IF330" s="65">
        <v>5873897</v>
      </c>
      <c r="IG330" s="65">
        <v>5593981</v>
      </c>
      <c r="IH330" s="65">
        <v>5593981</v>
      </c>
      <c r="II330" s="65">
        <v>2900000</v>
      </c>
      <c r="IJ330" s="65">
        <v>969134524</v>
      </c>
      <c r="IK330" s="65">
        <v>0</v>
      </c>
      <c r="IL330" s="65">
        <v>0</v>
      </c>
      <c r="IM330" s="90">
        <v>11329321</v>
      </c>
      <c r="IN330" s="90">
        <v>1088</v>
      </c>
      <c r="IO330" s="90">
        <v>10412.98</v>
      </c>
      <c r="IP330" s="90">
        <v>0</v>
      </c>
      <c r="IQ330" s="90">
        <v>10412.98</v>
      </c>
      <c r="IR330" s="90">
        <v>1091</v>
      </c>
      <c r="IS330" s="90">
        <v>11360561</v>
      </c>
      <c r="IT330" s="90">
        <v>0</v>
      </c>
      <c r="IU330" s="90">
        <v>0</v>
      </c>
      <c r="IV330" s="90">
        <v>67597</v>
      </c>
      <c r="IW330" s="90">
        <v>0</v>
      </c>
      <c r="IX330" s="90">
        <v>0</v>
      </c>
      <c r="IY330" s="90">
        <v>0</v>
      </c>
      <c r="IZ330" s="90">
        <v>0</v>
      </c>
      <c r="JA330" s="90">
        <v>0</v>
      </c>
      <c r="JB330" s="90">
        <v>0</v>
      </c>
      <c r="JC330" s="90">
        <v>0</v>
      </c>
      <c r="JD330" s="90">
        <v>11952</v>
      </c>
      <c r="JE330" s="90">
        <v>0</v>
      </c>
      <c r="JF330" s="90">
        <v>0</v>
      </c>
      <c r="JG330" s="90">
        <v>206744</v>
      </c>
      <c r="JH330" s="90">
        <v>0</v>
      </c>
      <c r="JI330" s="90">
        <v>11646854</v>
      </c>
      <c r="JJ330" s="90">
        <v>6337149</v>
      </c>
      <c r="JK330" s="90">
        <v>5309705</v>
      </c>
      <c r="JL330" s="90">
        <v>5309705</v>
      </c>
      <c r="JM330" s="90">
        <v>3119700</v>
      </c>
      <c r="JN330" s="90">
        <v>1127598894</v>
      </c>
      <c r="JO330" s="90">
        <v>0</v>
      </c>
      <c r="JP330" s="90">
        <v>0</v>
      </c>
      <c r="JQ330" s="100">
        <v>11428158</v>
      </c>
      <c r="JR330" s="100">
        <v>1091</v>
      </c>
      <c r="JS330" s="100">
        <v>10474.94</v>
      </c>
      <c r="JT330" s="100">
        <v>525.05999999999995</v>
      </c>
      <c r="JU330" s="100">
        <v>11000</v>
      </c>
      <c r="JV330" s="100">
        <v>1084</v>
      </c>
      <c r="JW330" s="100">
        <v>11924000</v>
      </c>
      <c r="JX330" s="100">
        <v>0</v>
      </c>
      <c r="JY330" s="100">
        <v>0</v>
      </c>
      <c r="JZ330" s="100">
        <v>9258</v>
      </c>
      <c r="KA330" s="100">
        <v>0</v>
      </c>
      <c r="KB330" s="100">
        <v>0</v>
      </c>
      <c r="KC330" s="100">
        <v>0</v>
      </c>
      <c r="KD330" s="100">
        <v>0</v>
      </c>
      <c r="KE330" s="100">
        <v>77000</v>
      </c>
      <c r="KF330" s="100">
        <v>0</v>
      </c>
      <c r="KG330" s="100">
        <v>668</v>
      </c>
      <c r="KH330" s="100">
        <v>23714</v>
      </c>
      <c r="KI330" s="100">
        <v>0</v>
      </c>
      <c r="KJ330" s="100">
        <v>0</v>
      </c>
      <c r="KK330" s="100">
        <v>253344</v>
      </c>
      <c r="KL330" s="100">
        <v>0</v>
      </c>
      <c r="KM330" s="100">
        <v>12287984</v>
      </c>
      <c r="KN330" s="100">
        <v>6542094</v>
      </c>
      <c r="KO330" s="100">
        <v>5745890</v>
      </c>
      <c r="KP330" s="100">
        <v>5745890</v>
      </c>
      <c r="KQ330" s="100">
        <v>3094050</v>
      </c>
      <c r="KR330" s="100">
        <v>1254917898</v>
      </c>
      <c r="KS330" s="100">
        <v>0</v>
      </c>
      <c r="KT330" s="100">
        <v>0</v>
      </c>
    </row>
    <row r="331" spans="1:306" x14ac:dyDescent="0.25">
      <c r="A331" s="61">
        <v>5026</v>
      </c>
      <c r="B331" s="61" t="s">
        <v>343</v>
      </c>
      <c r="C331" s="61">
        <v>8781033</v>
      </c>
      <c r="D331" s="61">
        <v>881</v>
      </c>
      <c r="E331" s="61">
        <v>9967.1200000000008</v>
      </c>
      <c r="F331" s="61">
        <v>75</v>
      </c>
      <c r="G331" s="61">
        <v>10042.120000000001</v>
      </c>
      <c r="H331" s="61">
        <v>863</v>
      </c>
      <c r="I331" s="61">
        <v>8666350</v>
      </c>
      <c r="J331" s="61">
        <v>0</v>
      </c>
      <c r="K331" s="61">
        <v>0</v>
      </c>
      <c r="L331" s="61">
        <v>0</v>
      </c>
      <c r="M331" s="61">
        <v>0</v>
      </c>
      <c r="N331" s="61">
        <v>0</v>
      </c>
      <c r="O331" s="61">
        <v>0</v>
      </c>
      <c r="P331" s="61">
        <v>0</v>
      </c>
      <c r="Q331" s="61">
        <v>180758</v>
      </c>
      <c r="R331" s="61">
        <v>0</v>
      </c>
      <c r="S331" s="61">
        <v>8966187</v>
      </c>
      <c r="T331" s="61">
        <v>3695832</v>
      </c>
      <c r="U331" s="61">
        <v>5270355</v>
      </c>
      <c r="V331" s="61">
        <v>5270355</v>
      </c>
      <c r="W331" s="61">
        <v>1696612</v>
      </c>
      <c r="X331" s="61">
        <v>35934</v>
      </c>
      <c r="Y331" s="61">
        <v>569633300</v>
      </c>
      <c r="Z331" s="61">
        <v>0</v>
      </c>
      <c r="AA331" s="61">
        <v>0</v>
      </c>
      <c r="AB331" s="61">
        <v>114683</v>
      </c>
      <c r="AC331" s="61">
        <v>0</v>
      </c>
      <c r="AD331" s="61">
        <v>4396</v>
      </c>
      <c r="AE331" s="94">
        <v>8666350</v>
      </c>
      <c r="AF331" s="94">
        <v>863</v>
      </c>
      <c r="AG331" s="94">
        <v>10042.120000000001</v>
      </c>
      <c r="AH331" s="94">
        <v>0</v>
      </c>
      <c r="AI331" s="94">
        <v>10042.120000000001</v>
      </c>
      <c r="AJ331" s="94">
        <v>846</v>
      </c>
      <c r="AK331" s="94">
        <v>8495634</v>
      </c>
      <c r="AL331" s="94">
        <v>0</v>
      </c>
      <c r="AM331" s="94">
        <v>0</v>
      </c>
      <c r="AN331" s="94">
        <v>0</v>
      </c>
      <c r="AO331" s="94">
        <v>0</v>
      </c>
      <c r="AP331" s="94">
        <v>0</v>
      </c>
      <c r="AQ331" s="94">
        <v>0</v>
      </c>
      <c r="AR331" s="94">
        <v>0</v>
      </c>
      <c r="AS331" s="94">
        <v>170716</v>
      </c>
      <c r="AT331" s="94">
        <v>0</v>
      </c>
      <c r="AU331" s="94">
        <v>8860378</v>
      </c>
      <c r="AV331" s="94">
        <v>3380895</v>
      </c>
      <c r="AW331" s="94">
        <v>5479483</v>
      </c>
      <c r="AX331" s="94">
        <v>5479483</v>
      </c>
      <c r="AY331" s="94">
        <v>1467940</v>
      </c>
      <c r="AZ331" s="94">
        <v>16390</v>
      </c>
      <c r="BA331" s="94">
        <v>600112100</v>
      </c>
      <c r="BB331" s="94">
        <v>0</v>
      </c>
      <c r="BC331" s="94">
        <v>0</v>
      </c>
      <c r="BD331" s="94">
        <v>170716</v>
      </c>
      <c r="BE331" s="94">
        <v>0</v>
      </c>
      <c r="BF331" s="94">
        <v>13270</v>
      </c>
      <c r="BG331" s="94">
        <v>10042</v>
      </c>
      <c r="BH331" s="94">
        <v>0</v>
      </c>
      <c r="BI331" s="94">
        <v>0</v>
      </c>
      <c r="BJ331" s="85">
        <v>8495634</v>
      </c>
      <c r="BK331" s="85">
        <v>846</v>
      </c>
      <c r="BL331" s="85">
        <v>10042.120000000001</v>
      </c>
      <c r="BM331" s="85">
        <v>0</v>
      </c>
      <c r="BN331" s="85">
        <v>10042.120000000001</v>
      </c>
      <c r="BO331" s="85">
        <v>826</v>
      </c>
      <c r="BP331" s="85">
        <v>8294791</v>
      </c>
      <c r="BQ331" s="85">
        <v>0</v>
      </c>
      <c r="BR331" s="85">
        <v>0</v>
      </c>
      <c r="BS331" s="85">
        <v>0</v>
      </c>
      <c r="BT331" s="85">
        <v>0</v>
      </c>
      <c r="BU331" s="85">
        <v>0</v>
      </c>
      <c r="BV331" s="85">
        <v>0</v>
      </c>
      <c r="BW331" s="85">
        <v>0</v>
      </c>
      <c r="BX331" s="85">
        <v>200842</v>
      </c>
      <c r="BY331" s="85">
        <v>0</v>
      </c>
      <c r="BZ331" s="85">
        <v>8719091</v>
      </c>
      <c r="CA331" s="85">
        <v>3015597</v>
      </c>
      <c r="CB331" s="85">
        <v>5703494</v>
      </c>
      <c r="CC331" s="85">
        <v>5743663</v>
      </c>
      <c r="CD331" s="85">
        <v>1295083</v>
      </c>
      <c r="CE331" s="85">
        <v>10336</v>
      </c>
      <c r="CF331" s="85">
        <v>544264200</v>
      </c>
      <c r="CG331" s="85">
        <v>0</v>
      </c>
      <c r="CH331" s="85">
        <v>40169</v>
      </c>
      <c r="CI331" s="85">
        <v>200843</v>
      </c>
      <c r="CJ331" s="85">
        <v>0</v>
      </c>
      <c r="CK331" s="85">
        <v>0</v>
      </c>
      <c r="CL331" s="85">
        <v>22615</v>
      </c>
      <c r="CM331" s="85">
        <v>0</v>
      </c>
      <c r="CN331" s="85">
        <v>0</v>
      </c>
      <c r="CO331" s="91">
        <v>8294791</v>
      </c>
      <c r="CP331" s="91">
        <v>826</v>
      </c>
      <c r="CQ331" s="91">
        <v>10042.120000000001</v>
      </c>
      <c r="CR331" s="91">
        <v>0</v>
      </c>
      <c r="CS331" s="91">
        <v>10042.120000000001</v>
      </c>
      <c r="CT331" s="91">
        <v>821</v>
      </c>
      <c r="CU331" s="91">
        <v>8244581</v>
      </c>
      <c r="CV331" s="91">
        <v>0</v>
      </c>
      <c r="CW331" s="91">
        <v>0</v>
      </c>
      <c r="CX331" s="91">
        <v>0</v>
      </c>
      <c r="CY331" s="91">
        <v>0</v>
      </c>
      <c r="CZ331" s="91">
        <v>0</v>
      </c>
      <c r="DA331" s="91">
        <v>0</v>
      </c>
      <c r="DB331" s="91">
        <v>0</v>
      </c>
      <c r="DC331" s="91">
        <v>50211</v>
      </c>
      <c r="DD331" s="91">
        <v>771973</v>
      </c>
      <c r="DE331" s="91">
        <v>9247821</v>
      </c>
      <c r="DF331" s="91">
        <v>3684846</v>
      </c>
      <c r="DG331" s="91">
        <v>5562975</v>
      </c>
      <c r="DH331" s="91">
        <v>5562975</v>
      </c>
      <c r="DI331" s="91">
        <v>1475923</v>
      </c>
      <c r="DJ331" s="91">
        <v>10488</v>
      </c>
      <c r="DK331" s="91">
        <v>579565100</v>
      </c>
      <c r="DL331" s="91">
        <v>0</v>
      </c>
      <c r="DM331" s="91">
        <v>0</v>
      </c>
      <c r="DN331" s="91">
        <v>50210</v>
      </c>
      <c r="DO331" s="91">
        <v>536</v>
      </c>
      <c r="DP331" s="91">
        <v>92014</v>
      </c>
      <c r="DQ331" s="91">
        <v>38296</v>
      </c>
      <c r="DR331" s="91">
        <v>0</v>
      </c>
      <c r="DS331" s="91">
        <v>0</v>
      </c>
      <c r="DT331" s="91">
        <v>0</v>
      </c>
      <c r="DU331" s="92">
        <v>8244581</v>
      </c>
      <c r="DV331" s="92">
        <v>821</v>
      </c>
      <c r="DW331" s="92">
        <v>10042.120000000001</v>
      </c>
      <c r="DX331" s="92">
        <v>0</v>
      </c>
      <c r="DY331" s="92">
        <v>10042.120000000001</v>
      </c>
      <c r="DZ331" s="92">
        <v>826</v>
      </c>
      <c r="EA331" s="92">
        <v>8294791</v>
      </c>
      <c r="EB331" s="92">
        <v>0</v>
      </c>
      <c r="EC331" s="92">
        <v>0</v>
      </c>
      <c r="ED331" s="92">
        <v>0</v>
      </c>
      <c r="EE331" s="92">
        <v>0</v>
      </c>
      <c r="EF331" s="92">
        <v>0</v>
      </c>
      <c r="EG331" s="92">
        <v>0</v>
      </c>
      <c r="EH331" s="92">
        <v>0</v>
      </c>
      <c r="EI331" s="92">
        <v>0</v>
      </c>
      <c r="EJ331" s="92">
        <v>454786</v>
      </c>
      <c r="EK331" s="92">
        <v>8881179</v>
      </c>
      <c r="EL331" s="92">
        <v>3821069</v>
      </c>
      <c r="EM331" s="92">
        <v>5060110</v>
      </c>
      <c r="EN331" s="92">
        <v>5050067</v>
      </c>
      <c r="EO331" s="92">
        <v>1978343</v>
      </c>
      <c r="EP331" s="92">
        <v>10742</v>
      </c>
      <c r="EQ331" s="92">
        <v>582852200</v>
      </c>
      <c r="ER331" s="92">
        <v>10043</v>
      </c>
      <c r="ES331" s="92">
        <v>0</v>
      </c>
      <c r="ET331" s="92">
        <v>0</v>
      </c>
      <c r="EU331" s="92">
        <v>0</v>
      </c>
      <c r="EV331" s="92">
        <v>0</v>
      </c>
      <c r="EW331" s="92">
        <v>131602</v>
      </c>
      <c r="EX331" s="92">
        <v>0</v>
      </c>
      <c r="EY331" s="92">
        <v>0</v>
      </c>
      <c r="EZ331" s="92">
        <v>0</v>
      </c>
      <c r="FA331" s="88">
        <v>8294791</v>
      </c>
      <c r="FB331" s="88">
        <v>826</v>
      </c>
      <c r="FC331" s="88">
        <v>10042.120000000001</v>
      </c>
      <c r="FD331" s="88">
        <v>175</v>
      </c>
      <c r="FE331" s="88">
        <v>10217.120000000001</v>
      </c>
      <c r="FF331" s="88">
        <v>824</v>
      </c>
      <c r="FG331" s="88">
        <v>8418907</v>
      </c>
      <c r="FH331" s="88">
        <v>0</v>
      </c>
      <c r="FI331" s="88">
        <v>0</v>
      </c>
      <c r="FJ331" s="88">
        <v>0</v>
      </c>
      <c r="FK331" s="88">
        <v>0</v>
      </c>
      <c r="FL331" s="88">
        <v>0</v>
      </c>
      <c r="FM331" s="88">
        <v>0</v>
      </c>
      <c r="FN331" s="88">
        <v>0</v>
      </c>
      <c r="FO331" s="88">
        <v>20434</v>
      </c>
      <c r="FP331" s="88">
        <v>454786</v>
      </c>
      <c r="FQ331" s="88">
        <v>0</v>
      </c>
      <c r="FR331" s="88">
        <v>0</v>
      </c>
      <c r="FS331" s="88">
        <v>0</v>
      </c>
      <c r="FT331" s="88">
        <v>0</v>
      </c>
      <c r="FU331" s="88">
        <v>217900</v>
      </c>
      <c r="FV331" s="88">
        <v>0</v>
      </c>
      <c r="FW331" s="88">
        <v>9112027</v>
      </c>
      <c r="FX331" s="88">
        <v>4241465</v>
      </c>
      <c r="FY331" s="88">
        <v>4870562</v>
      </c>
      <c r="FZ331" s="88">
        <v>4870562</v>
      </c>
      <c r="GA331" s="88">
        <v>2644450</v>
      </c>
      <c r="GB331" s="88">
        <v>627761500</v>
      </c>
      <c r="GC331" s="88">
        <v>0</v>
      </c>
      <c r="GD331" s="88">
        <v>0</v>
      </c>
      <c r="GE331" s="93">
        <v>8418907</v>
      </c>
      <c r="GF331" s="93">
        <v>824</v>
      </c>
      <c r="GG331" s="93">
        <v>10217.120000000001</v>
      </c>
      <c r="GH331" s="93">
        <v>179</v>
      </c>
      <c r="GI331" s="93">
        <v>10396.120000000001</v>
      </c>
      <c r="GJ331" s="93">
        <v>806</v>
      </c>
      <c r="GK331" s="93">
        <v>8379273</v>
      </c>
      <c r="GL331" s="93">
        <v>39634</v>
      </c>
      <c r="GM331" s="93">
        <v>0</v>
      </c>
      <c r="GN331" s="93">
        <v>0</v>
      </c>
      <c r="GO331" s="93">
        <v>0</v>
      </c>
      <c r="GP331" s="93">
        <v>0</v>
      </c>
      <c r="GQ331" s="93">
        <v>0</v>
      </c>
      <c r="GR331" s="93">
        <v>0</v>
      </c>
      <c r="GS331" s="93">
        <v>187130</v>
      </c>
      <c r="GT331" s="93">
        <v>454785</v>
      </c>
      <c r="GU331" s="93">
        <v>648</v>
      </c>
      <c r="GV331" s="93">
        <v>0</v>
      </c>
      <c r="GW331" s="93">
        <v>0</v>
      </c>
      <c r="GX331" s="93">
        <v>0</v>
      </c>
      <c r="GY331" s="93">
        <v>288205</v>
      </c>
      <c r="GZ331" s="93">
        <v>12977</v>
      </c>
      <c r="HA331" s="93">
        <v>9362652</v>
      </c>
      <c r="HB331" s="93">
        <v>4086940</v>
      </c>
      <c r="HC331" s="93">
        <v>5275712</v>
      </c>
      <c r="HD331" s="93">
        <v>5296504</v>
      </c>
      <c r="HE331" s="93">
        <v>2442150</v>
      </c>
      <c r="HF331" s="93">
        <v>633238100</v>
      </c>
      <c r="HG331" s="93">
        <v>0</v>
      </c>
      <c r="HH331" s="93">
        <v>20792</v>
      </c>
      <c r="HI331" s="65">
        <v>8379273</v>
      </c>
      <c r="HJ331" s="65">
        <v>806</v>
      </c>
      <c r="HK331" s="65">
        <v>10396.120000000001</v>
      </c>
      <c r="HL331" s="65">
        <v>0</v>
      </c>
      <c r="HM331" s="65">
        <v>10396.120000000001</v>
      </c>
      <c r="HN331" s="65">
        <v>770</v>
      </c>
      <c r="HO331" s="65">
        <v>8005012</v>
      </c>
      <c r="HP331" s="65">
        <v>374261</v>
      </c>
      <c r="HQ331" s="65">
        <v>0</v>
      </c>
      <c r="HR331" s="65">
        <v>0</v>
      </c>
      <c r="HS331" s="65">
        <v>0</v>
      </c>
      <c r="HT331" s="65">
        <v>0</v>
      </c>
      <c r="HU331" s="65">
        <v>0</v>
      </c>
      <c r="HV331" s="65">
        <v>800000</v>
      </c>
      <c r="HW331" s="65">
        <v>374260</v>
      </c>
      <c r="HX331" s="65">
        <v>137599</v>
      </c>
      <c r="HY331" s="65">
        <v>0</v>
      </c>
      <c r="HZ331" s="65">
        <v>76739</v>
      </c>
      <c r="IA331" s="65">
        <v>0</v>
      </c>
      <c r="IB331" s="65">
        <v>0</v>
      </c>
      <c r="IC331" s="65">
        <v>393965</v>
      </c>
      <c r="ID331" s="65">
        <v>13013</v>
      </c>
      <c r="IE331" s="65">
        <v>10174849</v>
      </c>
      <c r="IF331" s="65">
        <v>4238701</v>
      </c>
      <c r="IG331" s="65">
        <v>5936148</v>
      </c>
      <c r="IH331" s="65">
        <v>5924525</v>
      </c>
      <c r="II331" s="65">
        <v>2202187</v>
      </c>
      <c r="IJ331" s="65">
        <v>645469700</v>
      </c>
      <c r="IK331" s="65">
        <v>11623</v>
      </c>
      <c r="IL331" s="65">
        <v>0</v>
      </c>
      <c r="IM331" s="90">
        <v>8005012</v>
      </c>
      <c r="IN331" s="90">
        <v>770</v>
      </c>
      <c r="IO331" s="90">
        <v>10396.120000000001</v>
      </c>
      <c r="IP331" s="90">
        <v>0</v>
      </c>
      <c r="IQ331" s="90">
        <v>10396.120000000001</v>
      </c>
      <c r="IR331" s="90">
        <v>740</v>
      </c>
      <c r="IS331" s="90">
        <v>7693129</v>
      </c>
      <c r="IT331" s="90">
        <v>311883</v>
      </c>
      <c r="IU331" s="90">
        <v>0</v>
      </c>
      <c r="IV331" s="90">
        <v>0</v>
      </c>
      <c r="IW331" s="90">
        <v>0</v>
      </c>
      <c r="IX331" s="90">
        <v>0</v>
      </c>
      <c r="IY331" s="90">
        <v>0</v>
      </c>
      <c r="IZ331" s="90">
        <v>800000</v>
      </c>
      <c r="JA331" s="90">
        <v>311884</v>
      </c>
      <c r="JB331" s="90">
        <v>0</v>
      </c>
      <c r="JC331" s="90">
        <v>0</v>
      </c>
      <c r="JD331" s="90">
        <v>280741</v>
      </c>
      <c r="JE331" s="90">
        <v>0</v>
      </c>
      <c r="JF331" s="90">
        <v>0</v>
      </c>
      <c r="JG331" s="90">
        <v>376659</v>
      </c>
      <c r="JH331" s="90">
        <v>13076</v>
      </c>
      <c r="JI331" s="90">
        <v>9787372</v>
      </c>
      <c r="JJ331" s="90">
        <v>4346584</v>
      </c>
      <c r="JK331" s="90">
        <v>5440788</v>
      </c>
      <c r="JL331" s="90">
        <v>5440788</v>
      </c>
      <c r="JM331" s="90">
        <v>2772505</v>
      </c>
      <c r="JN331" s="90">
        <v>705202300</v>
      </c>
      <c r="JO331" s="90">
        <v>0</v>
      </c>
      <c r="JP331" s="90">
        <v>0</v>
      </c>
      <c r="JQ331" s="100">
        <v>7693129</v>
      </c>
      <c r="JR331" s="100">
        <v>743</v>
      </c>
      <c r="JS331" s="100">
        <v>10354.14</v>
      </c>
      <c r="JT331" s="100">
        <v>645.86</v>
      </c>
      <c r="JU331" s="100">
        <v>11000</v>
      </c>
      <c r="JV331" s="100">
        <v>736</v>
      </c>
      <c r="JW331" s="100">
        <v>8096000</v>
      </c>
      <c r="JX331" s="100">
        <v>0</v>
      </c>
      <c r="JY331" s="100">
        <v>0</v>
      </c>
      <c r="JZ331" s="100">
        <v>0</v>
      </c>
      <c r="KA331" s="100">
        <v>0</v>
      </c>
      <c r="KB331" s="100">
        <v>0</v>
      </c>
      <c r="KC331" s="100">
        <v>0</v>
      </c>
      <c r="KD331" s="100">
        <v>800000</v>
      </c>
      <c r="KE331" s="100">
        <v>77000</v>
      </c>
      <c r="KF331" s="100">
        <v>0</v>
      </c>
      <c r="KG331" s="100">
        <v>0</v>
      </c>
      <c r="KH331" s="100">
        <v>0</v>
      </c>
      <c r="KI331" s="100">
        <v>0</v>
      </c>
      <c r="KJ331" s="100">
        <v>0</v>
      </c>
      <c r="KK331" s="100">
        <v>574883</v>
      </c>
      <c r="KL331" s="100">
        <v>30130</v>
      </c>
      <c r="KM331" s="100">
        <v>9578013</v>
      </c>
      <c r="KN331" s="100">
        <v>4700975</v>
      </c>
      <c r="KO331" s="100">
        <v>4877038</v>
      </c>
      <c r="KP331" s="100">
        <v>4844038</v>
      </c>
      <c r="KQ331" s="100">
        <v>3469500</v>
      </c>
      <c r="KR331" s="100">
        <v>794208600</v>
      </c>
      <c r="KS331" s="100">
        <v>33000</v>
      </c>
      <c r="KT331" s="100">
        <v>0</v>
      </c>
    </row>
    <row r="332" spans="1:306" x14ac:dyDescent="0.25">
      <c r="A332" s="61">
        <v>5068</v>
      </c>
      <c r="B332" s="61" t="s">
        <v>344</v>
      </c>
      <c r="C332" s="61">
        <v>10063798</v>
      </c>
      <c r="D332" s="61">
        <v>1091</v>
      </c>
      <c r="E332" s="61">
        <v>9224.3799999999992</v>
      </c>
      <c r="F332" s="61">
        <v>75</v>
      </c>
      <c r="G332" s="61">
        <v>9299.3799999999992</v>
      </c>
      <c r="H332" s="61">
        <v>1086</v>
      </c>
      <c r="I332" s="61">
        <v>10099127</v>
      </c>
      <c r="J332" s="61">
        <v>0</v>
      </c>
      <c r="K332" s="61">
        <v>41691</v>
      </c>
      <c r="L332" s="61">
        <v>0</v>
      </c>
      <c r="M332" s="61">
        <v>0</v>
      </c>
      <c r="N332" s="61">
        <v>0</v>
      </c>
      <c r="O332" s="61">
        <v>0</v>
      </c>
      <c r="P332" s="61">
        <v>0</v>
      </c>
      <c r="Q332" s="61">
        <v>46497</v>
      </c>
      <c r="R332" s="61">
        <v>1030000</v>
      </c>
      <c r="S332" s="61">
        <v>11217315</v>
      </c>
      <c r="T332" s="61">
        <v>6456069</v>
      </c>
      <c r="U332" s="61">
        <v>4761246</v>
      </c>
      <c r="V332" s="61">
        <v>4761246</v>
      </c>
      <c r="W332" s="61">
        <v>1022169</v>
      </c>
      <c r="X332" s="61">
        <v>3191</v>
      </c>
      <c r="Y332" s="61">
        <v>742625588</v>
      </c>
      <c r="Z332" s="61">
        <v>0</v>
      </c>
      <c r="AA332" s="61">
        <v>0</v>
      </c>
      <c r="AB332" s="61">
        <v>0</v>
      </c>
      <c r="AC332" s="61">
        <v>0</v>
      </c>
      <c r="AD332" s="61">
        <v>0</v>
      </c>
      <c r="AE332" s="94">
        <v>10140818</v>
      </c>
      <c r="AF332" s="94">
        <v>1086</v>
      </c>
      <c r="AG332" s="94">
        <v>9337.77</v>
      </c>
      <c r="AH332" s="94">
        <v>0</v>
      </c>
      <c r="AI332" s="94">
        <v>9337.77</v>
      </c>
      <c r="AJ332" s="94">
        <v>1075</v>
      </c>
      <c r="AK332" s="94">
        <v>10038103</v>
      </c>
      <c r="AL332" s="94">
        <v>0</v>
      </c>
      <c r="AM332" s="94">
        <v>132726</v>
      </c>
      <c r="AN332" s="94">
        <v>0</v>
      </c>
      <c r="AO332" s="94">
        <v>0</v>
      </c>
      <c r="AP332" s="94">
        <v>0</v>
      </c>
      <c r="AQ332" s="94">
        <v>0</v>
      </c>
      <c r="AR332" s="94">
        <v>0</v>
      </c>
      <c r="AS332" s="94">
        <v>102715</v>
      </c>
      <c r="AT332" s="94">
        <v>511583</v>
      </c>
      <c r="AU332" s="94">
        <v>10912968</v>
      </c>
      <c r="AV332" s="94">
        <v>6508016</v>
      </c>
      <c r="AW332" s="94">
        <v>4404952</v>
      </c>
      <c r="AX332" s="94">
        <v>4404952</v>
      </c>
      <c r="AY332" s="94">
        <v>1361000</v>
      </c>
      <c r="AZ332" s="94">
        <v>4068</v>
      </c>
      <c r="BA332" s="94">
        <v>745384483</v>
      </c>
      <c r="BB332" s="94">
        <v>0</v>
      </c>
      <c r="BC332" s="94">
        <v>0</v>
      </c>
      <c r="BD332" s="94">
        <v>102715</v>
      </c>
      <c r="BE332" s="94">
        <v>0</v>
      </c>
      <c r="BF332" s="94">
        <v>25126</v>
      </c>
      <c r="BG332" s="94">
        <v>0</v>
      </c>
      <c r="BH332" s="94">
        <v>0</v>
      </c>
      <c r="BI332" s="94">
        <v>0</v>
      </c>
      <c r="BJ332" s="85">
        <v>10170829</v>
      </c>
      <c r="BK332" s="85">
        <v>1075</v>
      </c>
      <c r="BL332" s="85">
        <v>9461.24</v>
      </c>
      <c r="BM332" s="85">
        <v>0</v>
      </c>
      <c r="BN332" s="85">
        <v>9461.24</v>
      </c>
      <c r="BO332" s="85">
        <v>1071</v>
      </c>
      <c r="BP332" s="85">
        <v>10132988</v>
      </c>
      <c r="BQ332" s="85">
        <v>0</v>
      </c>
      <c r="BR332" s="85">
        <v>112100</v>
      </c>
      <c r="BS332" s="85">
        <v>0</v>
      </c>
      <c r="BT332" s="85">
        <v>0</v>
      </c>
      <c r="BU332" s="85">
        <v>0</v>
      </c>
      <c r="BV332" s="85">
        <v>0</v>
      </c>
      <c r="BW332" s="85">
        <v>0</v>
      </c>
      <c r="BX332" s="85">
        <v>37845</v>
      </c>
      <c r="BY332" s="85">
        <v>535500</v>
      </c>
      <c r="BZ332" s="85">
        <v>10870920</v>
      </c>
      <c r="CA332" s="85">
        <v>6424282</v>
      </c>
      <c r="CB332" s="85">
        <v>4446638</v>
      </c>
      <c r="CC332" s="85">
        <v>4446638</v>
      </c>
      <c r="CD332" s="85">
        <v>1638275</v>
      </c>
      <c r="CE332" s="85">
        <v>3930</v>
      </c>
      <c r="CF332" s="85">
        <v>786832657</v>
      </c>
      <c r="CG332" s="85">
        <v>0</v>
      </c>
      <c r="CH332" s="85">
        <v>0</v>
      </c>
      <c r="CI332" s="85">
        <v>37841</v>
      </c>
      <c r="CJ332" s="85">
        <v>0</v>
      </c>
      <c r="CK332" s="85">
        <v>0</v>
      </c>
      <c r="CL332" s="85">
        <v>14646</v>
      </c>
      <c r="CM332" s="85">
        <v>0</v>
      </c>
      <c r="CN332" s="85">
        <v>0</v>
      </c>
      <c r="CO332" s="91">
        <v>10245088</v>
      </c>
      <c r="CP332" s="91">
        <v>1071</v>
      </c>
      <c r="CQ332" s="91">
        <v>9565.91</v>
      </c>
      <c r="CR332" s="91">
        <v>0</v>
      </c>
      <c r="CS332" s="91">
        <v>9565.91</v>
      </c>
      <c r="CT332" s="91">
        <v>1075</v>
      </c>
      <c r="CU332" s="91">
        <v>10283353</v>
      </c>
      <c r="CV332" s="91">
        <v>0</v>
      </c>
      <c r="CW332" s="91">
        <v>19455</v>
      </c>
      <c r="CX332" s="91">
        <v>0</v>
      </c>
      <c r="CY332" s="91">
        <v>0</v>
      </c>
      <c r="CZ332" s="91">
        <v>0</v>
      </c>
      <c r="DA332" s="91">
        <v>0</v>
      </c>
      <c r="DB332" s="91">
        <v>870000</v>
      </c>
      <c r="DC332" s="91">
        <v>0</v>
      </c>
      <c r="DD332" s="91">
        <v>535900</v>
      </c>
      <c r="DE332" s="91">
        <v>11723768</v>
      </c>
      <c r="DF332" s="91">
        <v>6645302</v>
      </c>
      <c r="DG332" s="91">
        <v>5078466</v>
      </c>
      <c r="DH332" s="91">
        <v>5088032</v>
      </c>
      <c r="DI332" s="91">
        <v>1286809</v>
      </c>
      <c r="DJ332" s="91">
        <v>3988</v>
      </c>
      <c r="DK332" s="91">
        <v>824983359</v>
      </c>
      <c r="DL332" s="91">
        <v>0</v>
      </c>
      <c r="DM332" s="91">
        <v>9566</v>
      </c>
      <c r="DN332" s="91">
        <v>0</v>
      </c>
      <c r="DO332" s="91">
        <v>0</v>
      </c>
      <c r="DP332" s="91">
        <v>0</v>
      </c>
      <c r="DQ332" s="91">
        <v>15060</v>
      </c>
      <c r="DR332" s="91">
        <v>0</v>
      </c>
      <c r="DS332" s="91">
        <v>0</v>
      </c>
      <c r="DT332" s="91">
        <v>0</v>
      </c>
      <c r="DU332" s="92">
        <v>10302808</v>
      </c>
      <c r="DV332" s="92">
        <v>1075</v>
      </c>
      <c r="DW332" s="92">
        <v>9584.01</v>
      </c>
      <c r="DX332" s="92">
        <v>0</v>
      </c>
      <c r="DY332" s="92">
        <v>9584.01</v>
      </c>
      <c r="DZ332" s="92">
        <v>1087</v>
      </c>
      <c r="EA332" s="92">
        <v>10417819</v>
      </c>
      <c r="EB332" s="92">
        <v>0</v>
      </c>
      <c r="EC332" s="92">
        <v>28032</v>
      </c>
      <c r="ED332" s="92">
        <v>0</v>
      </c>
      <c r="EE332" s="92">
        <v>0</v>
      </c>
      <c r="EF332" s="92">
        <v>0</v>
      </c>
      <c r="EG332" s="92">
        <v>0</v>
      </c>
      <c r="EH332" s="92">
        <v>1070000</v>
      </c>
      <c r="EI332" s="92">
        <v>0</v>
      </c>
      <c r="EJ332" s="92">
        <v>516930</v>
      </c>
      <c r="EK332" s="92">
        <v>12032781</v>
      </c>
      <c r="EL332" s="92">
        <v>7105679</v>
      </c>
      <c r="EM332" s="92">
        <v>4927102</v>
      </c>
      <c r="EN332" s="92">
        <v>4927102</v>
      </c>
      <c r="EO332" s="92">
        <v>1926876</v>
      </c>
      <c r="EP332" s="92">
        <v>4084</v>
      </c>
      <c r="EQ332" s="92">
        <v>888993959</v>
      </c>
      <c r="ER332" s="92">
        <v>0</v>
      </c>
      <c r="ES332" s="92">
        <v>0</v>
      </c>
      <c r="ET332" s="92">
        <v>0</v>
      </c>
      <c r="EU332" s="92">
        <v>0</v>
      </c>
      <c r="EV332" s="92">
        <v>0</v>
      </c>
      <c r="EW332" s="92">
        <v>0</v>
      </c>
      <c r="EX332" s="92">
        <v>0</v>
      </c>
      <c r="EY332" s="92">
        <v>0</v>
      </c>
      <c r="EZ332" s="92">
        <v>0</v>
      </c>
      <c r="FA332" s="88">
        <v>10445851</v>
      </c>
      <c r="FB332" s="88">
        <v>1087</v>
      </c>
      <c r="FC332" s="88">
        <v>9609.7999999999993</v>
      </c>
      <c r="FD332" s="88">
        <v>175</v>
      </c>
      <c r="FE332" s="88">
        <v>9784.7999999999993</v>
      </c>
      <c r="FF332" s="88">
        <v>1095</v>
      </c>
      <c r="FG332" s="88">
        <v>10714356</v>
      </c>
      <c r="FH332" s="88">
        <v>0</v>
      </c>
      <c r="FI332" s="88">
        <v>0</v>
      </c>
      <c r="FJ332" s="88">
        <v>0</v>
      </c>
      <c r="FK332" s="88">
        <v>0</v>
      </c>
      <c r="FL332" s="88">
        <v>0</v>
      </c>
      <c r="FM332" s="88">
        <v>0</v>
      </c>
      <c r="FN332" s="88">
        <v>2570000</v>
      </c>
      <c r="FO332" s="88">
        <v>0</v>
      </c>
      <c r="FP332" s="88">
        <v>492145</v>
      </c>
      <c r="FQ332" s="88">
        <v>0</v>
      </c>
      <c r="FR332" s="88">
        <v>15659</v>
      </c>
      <c r="FS332" s="88">
        <v>0</v>
      </c>
      <c r="FT332" s="88">
        <v>0</v>
      </c>
      <c r="FU332" s="88">
        <v>32184</v>
      </c>
      <c r="FV332" s="88">
        <v>12723</v>
      </c>
      <c r="FW332" s="88">
        <v>13837067</v>
      </c>
      <c r="FX332" s="88">
        <v>7023572</v>
      </c>
      <c r="FY332" s="88">
        <v>6813495</v>
      </c>
      <c r="FZ332" s="88">
        <v>6813495</v>
      </c>
      <c r="GA332" s="88">
        <v>287850</v>
      </c>
      <c r="GB332" s="88">
        <v>949811396</v>
      </c>
      <c r="GC332" s="88">
        <v>0</v>
      </c>
      <c r="GD332" s="88">
        <v>0</v>
      </c>
      <c r="GE332" s="93">
        <v>10714356</v>
      </c>
      <c r="GF332" s="93">
        <v>1095</v>
      </c>
      <c r="GG332" s="93">
        <v>9784.7999999999993</v>
      </c>
      <c r="GH332" s="93">
        <v>215.2</v>
      </c>
      <c r="GI332" s="93">
        <v>10000</v>
      </c>
      <c r="GJ332" s="93">
        <v>1080</v>
      </c>
      <c r="GK332" s="93">
        <v>10800000</v>
      </c>
      <c r="GL332" s="93">
        <v>0</v>
      </c>
      <c r="GM332" s="93">
        <v>0</v>
      </c>
      <c r="GN332" s="93">
        <v>0</v>
      </c>
      <c r="GO332" s="93">
        <v>0</v>
      </c>
      <c r="GP332" s="93">
        <v>0</v>
      </c>
      <c r="GQ332" s="93">
        <v>0</v>
      </c>
      <c r="GR332" s="93">
        <v>3000000</v>
      </c>
      <c r="GS332" s="93">
        <v>150000</v>
      </c>
      <c r="GT332" s="93">
        <v>494889</v>
      </c>
      <c r="GU332" s="93">
        <v>0</v>
      </c>
      <c r="GV332" s="93">
        <v>27988</v>
      </c>
      <c r="GW332" s="93">
        <v>0</v>
      </c>
      <c r="GX332" s="93">
        <v>0</v>
      </c>
      <c r="GY332" s="93">
        <v>41500</v>
      </c>
      <c r="GZ332" s="93">
        <v>25954</v>
      </c>
      <c r="HA332" s="93">
        <v>14540331</v>
      </c>
      <c r="HB332" s="93">
        <v>7150137</v>
      </c>
      <c r="HC332" s="93">
        <v>7390194</v>
      </c>
      <c r="HD332" s="93">
        <v>7390194</v>
      </c>
      <c r="HE332" s="93">
        <v>0</v>
      </c>
      <c r="HF332" s="93">
        <v>1011439659</v>
      </c>
      <c r="HG332" s="93">
        <v>0</v>
      </c>
      <c r="HH332" s="93">
        <v>0</v>
      </c>
      <c r="HI332" s="65">
        <v>10800000</v>
      </c>
      <c r="HJ332" s="65">
        <v>1080</v>
      </c>
      <c r="HK332" s="65">
        <v>10000</v>
      </c>
      <c r="HL332" s="65">
        <v>0</v>
      </c>
      <c r="HM332" s="65">
        <v>10000</v>
      </c>
      <c r="HN332" s="65">
        <v>1067</v>
      </c>
      <c r="HO332" s="65">
        <v>10670000</v>
      </c>
      <c r="HP332" s="65">
        <v>130000</v>
      </c>
      <c r="HQ332" s="65">
        <v>0</v>
      </c>
      <c r="HR332" s="65">
        <v>0</v>
      </c>
      <c r="HS332" s="65">
        <v>0</v>
      </c>
      <c r="HT332" s="65">
        <v>0</v>
      </c>
      <c r="HU332" s="65">
        <v>0</v>
      </c>
      <c r="HV332" s="65">
        <v>3600000</v>
      </c>
      <c r="HW332" s="65">
        <v>130000</v>
      </c>
      <c r="HX332" s="65">
        <v>0</v>
      </c>
      <c r="HY332" s="65">
        <v>0</v>
      </c>
      <c r="HZ332" s="65">
        <v>4559</v>
      </c>
      <c r="IA332" s="65">
        <v>0</v>
      </c>
      <c r="IB332" s="65">
        <v>0</v>
      </c>
      <c r="IC332" s="65">
        <v>41680</v>
      </c>
      <c r="ID332" s="65">
        <v>13013</v>
      </c>
      <c r="IE332" s="65">
        <v>14589252</v>
      </c>
      <c r="IF332" s="65">
        <v>7163669</v>
      </c>
      <c r="IG332" s="65">
        <v>7425583</v>
      </c>
      <c r="IH332" s="65">
        <v>7435583</v>
      </c>
      <c r="II332" s="65">
        <v>0</v>
      </c>
      <c r="IJ332" s="65">
        <v>1083412432</v>
      </c>
      <c r="IK332" s="65">
        <v>0</v>
      </c>
      <c r="IL332" s="65">
        <v>10000</v>
      </c>
      <c r="IM332" s="90">
        <v>10670000</v>
      </c>
      <c r="IN332" s="90">
        <v>1067</v>
      </c>
      <c r="IO332" s="90">
        <v>10000</v>
      </c>
      <c r="IP332" s="90">
        <v>0</v>
      </c>
      <c r="IQ332" s="90">
        <v>10000</v>
      </c>
      <c r="IR332" s="90">
        <v>1054</v>
      </c>
      <c r="IS332" s="90">
        <v>10540000</v>
      </c>
      <c r="IT332" s="90">
        <v>130000</v>
      </c>
      <c r="IU332" s="90">
        <v>0</v>
      </c>
      <c r="IV332" s="90">
        <v>0</v>
      </c>
      <c r="IW332" s="90">
        <v>0</v>
      </c>
      <c r="IX332" s="90">
        <v>0</v>
      </c>
      <c r="IY332" s="90">
        <v>0</v>
      </c>
      <c r="IZ332" s="90">
        <v>1500000</v>
      </c>
      <c r="JA332" s="90">
        <v>130000</v>
      </c>
      <c r="JB332" s="90">
        <v>0</v>
      </c>
      <c r="JC332" s="90">
        <v>0</v>
      </c>
      <c r="JD332" s="90">
        <v>4353</v>
      </c>
      <c r="JE332" s="90">
        <v>0</v>
      </c>
      <c r="JF332" s="90">
        <v>0</v>
      </c>
      <c r="JG332" s="90">
        <v>67192</v>
      </c>
      <c r="JH332" s="90">
        <v>651</v>
      </c>
      <c r="JI332" s="90">
        <v>12372196</v>
      </c>
      <c r="JJ332" s="90">
        <v>7432392</v>
      </c>
      <c r="JK332" s="90">
        <v>4939804</v>
      </c>
      <c r="JL332" s="90">
        <v>4959804</v>
      </c>
      <c r="JM332" s="90">
        <v>2476658</v>
      </c>
      <c r="JN332" s="90">
        <v>1216927628</v>
      </c>
      <c r="JO332" s="90">
        <v>0</v>
      </c>
      <c r="JP332" s="90">
        <v>20000</v>
      </c>
      <c r="JQ332" s="100">
        <v>10550000</v>
      </c>
      <c r="JR332" s="100">
        <v>1055</v>
      </c>
      <c r="JS332" s="100">
        <v>10000</v>
      </c>
      <c r="JT332" s="100">
        <v>1000</v>
      </c>
      <c r="JU332" s="100">
        <v>11000</v>
      </c>
      <c r="JV332" s="100">
        <v>1047</v>
      </c>
      <c r="JW332" s="100">
        <v>11517000</v>
      </c>
      <c r="JX332" s="100">
        <v>0</v>
      </c>
      <c r="JY332" s="100">
        <v>0</v>
      </c>
      <c r="JZ332" s="100">
        <v>84502</v>
      </c>
      <c r="KA332" s="100">
        <v>0</v>
      </c>
      <c r="KB332" s="100">
        <v>0</v>
      </c>
      <c r="KC332" s="100">
        <v>0</v>
      </c>
      <c r="KD332" s="100">
        <v>1500000</v>
      </c>
      <c r="KE332" s="100">
        <v>88000</v>
      </c>
      <c r="KF332" s="100">
        <v>0</v>
      </c>
      <c r="KG332" s="100">
        <v>0</v>
      </c>
      <c r="KH332" s="100">
        <v>49436</v>
      </c>
      <c r="KI332" s="100">
        <v>0</v>
      </c>
      <c r="KJ332" s="100">
        <v>0</v>
      </c>
      <c r="KK332" s="100">
        <v>114759</v>
      </c>
      <c r="KL332" s="100">
        <v>30784</v>
      </c>
      <c r="KM332" s="100">
        <v>13384481</v>
      </c>
      <c r="KN332" s="100">
        <v>7732450</v>
      </c>
      <c r="KO332" s="100">
        <v>5652031</v>
      </c>
      <c r="KP332" s="100">
        <v>5652031</v>
      </c>
      <c r="KQ332" s="100">
        <v>2136000</v>
      </c>
      <c r="KR332" s="100">
        <v>1338605175</v>
      </c>
      <c r="KS332" s="100">
        <v>0</v>
      </c>
      <c r="KT332" s="100">
        <v>0</v>
      </c>
    </row>
    <row r="333" spans="1:306" x14ac:dyDescent="0.25">
      <c r="A333" s="61">
        <v>5100</v>
      </c>
      <c r="B333" s="61" t="s">
        <v>345</v>
      </c>
      <c r="C333" s="61">
        <v>25614124</v>
      </c>
      <c r="D333" s="61">
        <v>2658</v>
      </c>
      <c r="E333" s="61">
        <v>9636.6200000000008</v>
      </c>
      <c r="F333" s="61">
        <v>75</v>
      </c>
      <c r="G333" s="61">
        <v>9711.6200000000008</v>
      </c>
      <c r="H333" s="61">
        <v>2667</v>
      </c>
      <c r="I333" s="61">
        <v>25900891</v>
      </c>
      <c r="J333" s="61">
        <v>0</v>
      </c>
      <c r="K333" s="61">
        <v>-23495</v>
      </c>
      <c r="L333" s="61">
        <v>0</v>
      </c>
      <c r="M333" s="61">
        <v>309748</v>
      </c>
      <c r="N333" s="61">
        <v>0</v>
      </c>
      <c r="O333" s="61">
        <v>0</v>
      </c>
      <c r="P333" s="61">
        <v>0</v>
      </c>
      <c r="Q333" s="61">
        <v>0</v>
      </c>
      <c r="R333" s="61">
        <v>0</v>
      </c>
      <c r="S333" s="61">
        <v>26189868</v>
      </c>
      <c r="T333" s="61">
        <v>11819623</v>
      </c>
      <c r="U333" s="61">
        <v>14370245</v>
      </c>
      <c r="V333" s="61">
        <v>14370245</v>
      </c>
      <c r="W333" s="61">
        <v>3161714</v>
      </c>
      <c r="X333" s="61">
        <v>62222</v>
      </c>
      <c r="Y333" s="61">
        <v>1665962654</v>
      </c>
      <c r="Z333" s="61">
        <v>0</v>
      </c>
      <c r="AA333" s="61">
        <v>0</v>
      </c>
      <c r="AB333" s="61">
        <v>0</v>
      </c>
      <c r="AC333" s="61">
        <v>0</v>
      </c>
      <c r="AD333" s="61">
        <v>2724</v>
      </c>
      <c r="AE333" s="94">
        <v>26187144</v>
      </c>
      <c r="AF333" s="94">
        <v>2667</v>
      </c>
      <c r="AG333" s="94">
        <v>9818.9500000000007</v>
      </c>
      <c r="AH333" s="94">
        <v>0</v>
      </c>
      <c r="AI333" s="94">
        <v>9818.9500000000007</v>
      </c>
      <c r="AJ333" s="94">
        <v>2669</v>
      </c>
      <c r="AK333" s="94">
        <v>26206778</v>
      </c>
      <c r="AL333" s="94">
        <v>0</v>
      </c>
      <c r="AM333" s="94">
        <v>0</v>
      </c>
      <c r="AN333" s="94">
        <v>0</v>
      </c>
      <c r="AO333" s="94">
        <v>0</v>
      </c>
      <c r="AP333" s="94">
        <v>0</v>
      </c>
      <c r="AQ333" s="94">
        <v>0</v>
      </c>
      <c r="AR333" s="94">
        <v>0</v>
      </c>
      <c r="AS333" s="94">
        <v>0</v>
      </c>
      <c r="AT333" s="94">
        <v>0</v>
      </c>
      <c r="AU333" s="94">
        <v>26229254</v>
      </c>
      <c r="AV333" s="94">
        <v>11594443</v>
      </c>
      <c r="AW333" s="94">
        <v>14634811</v>
      </c>
      <c r="AX333" s="94">
        <v>14634811</v>
      </c>
      <c r="AY333" s="94">
        <v>3234171</v>
      </c>
      <c r="AZ333" s="94">
        <v>56167</v>
      </c>
      <c r="BA333" s="94">
        <v>1724771299</v>
      </c>
      <c r="BB333" s="94">
        <v>0</v>
      </c>
      <c r="BC333" s="94">
        <v>0</v>
      </c>
      <c r="BD333" s="94">
        <v>0</v>
      </c>
      <c r="BE333" s="94">
        <v>22476</v>
      </c>
      <c r="BF333" s="94">
        <v>0</v>
      </c>
      <c r="BG333" s="94">
        <v>0</v>
      </c>
      <c r="BH333" s="94">
        <v>0</v>
      </c>
      <c r="BI333" s="94">
        <v>0</v>
      </c>
      <c r="BJ333" s="85">
        <v>26206778</v>
      </c>
      <c r="BK333" s="85">
        <v>2669</v>
      </c>
      <c r="BL333" s="85">
        <v>9818.9500000000007</v>
      </c>
      <c r="BM333" s="85">
        <v>0</v>
      </c>
      <c r="BN333" s="85">
        <v>9818.9500000000007</v>
      </c>
      <c r="BO333" s="85">
        <v>2665</v>
      </c>
      <c r="BP333" s="85">
        <v>26167502</v>
      </c>
      <c r="BQ333" s="85">
        <v>0</v>
      </c>
      <c r="BR333" s="85">
        <v>130928</v>
      </c>
      <c r="BS333" s="85">
        <v>0</v>
      </c>
      <c r="BT333" s="85">
        <v>0</v>
      </c>
      <c r="BU333" s="85">
        <v>0</v>
      </c>
      <c r="BV333" s="85">
        <v>0</v>
      </c>
      <c r="BW333" s="85">
        <v>0</v>
      </c>
      <c r="BX333" s="85">
        <v>39276</v>
      </c>
      <c r="BY333" s="85">
        <v>0</v>
      </c>
      <c r="BZ333" s="85">
        <v>26376982</v>
      </c>
      <c r="CA333" s="85">
        <v>11759907</v>
      </c>
      <c r="CB333" s="85">
        <v>14617075</v>
      </c>
      <c r="CC333" s="85">
        <v>14617075</v>
      </c>
      <c r="CD333" s="85">
        <v>2801119</v>
      </c>
      <c r="CE333" s="85">
        <v>48690</v>
      </c>
      <c r="CF333" s="85">
        <v>1825009383</v>
      </c>
      <c r="CG333" s="85">
        <v>0</v>
      </c>
      <c r="CH333" s="85">
        <v>0</v>
      </c>
      <c r="CI333" s="85">
        <v>39276</v>
      </c>
      <c r="CJ333" s="85">
        <v>0</v>
      </c>
      <c r="CK333" s="85">
        <v>0</v>
      </c>
      <c r="CL333" s="85">
        <v>0</v>
      </c>
      <c r="CM333" s="85">
        <v>0</v>
      </c>
      <c r="CN333" s="85">
        <v>0</v>
      </c>
      <c r="CO333" s="91">
        <v>26298430</v>
      </c>
      <c r="CP333" s="91">
        <v>2665</v>
      </c>
      <c r="CQ333" s="91">
        <v>9868.08</v>
      </c>
      <c r="CR333" s="91">
        <v>0</v>
      </c>
      <c r="CS333" s="91">
        <v>9868.08</v>
      </c>
      <c r="CT333" s="91">
        <v>2671</v>
      </c>
      <c r="CU333" s="91">
        <v>26357642</v>
      </c>
      <c r="CV333" s="91">
        <v>0</v>
      </c>
      <c r="CW333" s="91">
        <v>60014</v>
      </c>
      <c r="CX333" s="91">
        <v>0</v>
      </c>
      <c r="CY333" s="91">
        <v>0</v>
      </c>
      <c r="CZ333" s="91">
        <v>0</v>
      </c>
      <c r="DA333" s="91">
        <v>0</v>
      </c>
      <c r="DB333" s="91">
        <v>0</v>
      </c>
      <c r="DC333" s="91">
        <v>0</v>
      </c>
      <c r="DD333" s="91">
        <v>0</v>
      </c>
      <c r="DE333" s="91">
        <v>26432041</v>
      </c>
      <c r="DF333" s="91">
        <v>11265016</v>
      </c>
      <c r="DG333" s="91">
        <v>15167025</v>
      </c>
      <c r="DH333" s="91">
        <v>15176893</v>
      </c>
      <c r="DI333" s="91">
        <v>2854429</v>
      </c>
      <c r="DJ333" s="91">
        <v>49406</v>
      </c>
      <c r="DK333" s="91">
        <v>1886359228</v>
      </c>
      <c r="DL333" s="91">
        <v>0</v>
      </c>
      <c r="DM333" s="91">
        <v>9868</v>
      </c>
      <c r="DN333" s="91">
        <v>0</v>
      </c>
      <c r="DO333" s="91">
        <v>14385</v>
      </c>
      <c r="DP333" s="91">
        <v>0</v>
      </c>
      <c r="DQ333" s="91">
        <v>0</v>
      </c>
      <c r="DR333" s="91">
        <v>0</v>
      </c>
      <c r="DS333" s="91">
        <v>0</v>
      </c>
      <c r="DT333" s="91">
        <v>0</v>
      </c>
      <c r="DU333" s="92">
        <v>26417656</v>
      </c>
      <c r="DV333" s="92">
        <v>2671</v>
      </c>
      <c r="DW333" s="92">
        <v>9890.5499999999993</v>
      </c>
      <c r="DX333" s="92">
        <v>0</v>
      </c>
      <c r="DY333" s="92">
        <v>9890.5499999999993</v>
      </c>
      <c r="DZ333" s="92">
        <v>2673</v>
      </c>
      <c r="EA333" s="92">
        <v>26437440</v>
      </c>
      <c r="EB333" s="92">
        <v>0</v>
      </c>
      <c r="EC333" s="92">
        <v>97431</v>
      </c>
      <c r="ED333" s="92">
        <v>0</v>
      </c>
      <c r="EE333" s="92">
        <v>0</v>
      </c>
      <c r="EF333" s="92">
        <v>0</v>
      </c>
      <c r="EG333" s="92">
        <v>0</v>
      </c>
      <c r="EH333" s="92">
        <v>0</v>
      </c>
      <c r="EI333" s="92">
        <v>0</v>
      </c>
      <c r="EJ333" s="92">
        <v>0</v>
      </c>
      <c r="EK333" s="92">
        <v>26589795</v>
      </c>
      <c r="EL333" s="92">
        <v>12084303</v>
      </c>
      <c r="EM333" s="92">
        <v>14505492</v>
      </c>
      <c r="EN333" s="92">
        <v>14525273</v>
      </c>
      <c r="EO333" s="92">
        <v>4243154</v>
      </c>
      <c r="EP333" s="92">
        <v>50601</v>
      </c>
      <c r="EQ333" s="92">
        <v>1974245274</v>
      </c>
      <c r="ER333" s="92">
        <v>0</v>
      </c>
      <c r="ES333" s="92">
        <v>19781</v>
      </c>
      <c r="ET333" s="92">
        <v>0</v>
      </c>
      <c r="EU333" s="92">
        <v>0</v>
      </c>
      <c r="EV333" s="92">
        <v>0</v>
      </c>
      <c r="EW333" s="92">
        <v>54924</v>
      </c>
      <c r="EX333" s="92">
        <v>0</v>
      </c>
      <c r="EY333" s="92">
        <v>0</v>
      </c>
      <c r="EZ333" s="92">
        <v>0</v>
      </c>
      <c r="FA333" s="88">
        <v>26534871</v>
      </c>
      <c r="FB333" s="88">
        <v>2673</v>
      </c>
      <c r="FC333" s="88">
        <v>9927</v>
      </c>
      <c r="FD333" s="88">
        <v>175</v>
      </c>
      <c r="FE333" s="88">
        <v>10102</v>
      </c>
      <c r="FF333" s="88">
        <v>2680</v>
      </c>
      <c r="FG333" s="88">
        <v>27073360</v>
      </c>
      <c r="FH333" s="88">
        <v>0</v>
      </c>
      <c r="FI333" s="88">
        <v>0</v>
      </c>
      <c r="FJ333" s="88">
        <v>0</v>
      </c>
      <c r="FK333" s="88">
        <v>0</v>
      </c>
      <c r="FL333" s="88">
        <v>0</v>
      </c>
      <c r="FM333" s="88">
        <v>0</v>
      </c>
      <c r="FN333" s="88">
        <v>0</v>
      </c>
      <c r="FO333" s="88">
        <v>0</v>
      </c>
      <c r="FP333" s="88">
        <v>0</v>
      </c>
      <c r="FQ333" s="88">
        <v>3593</v>
      </c>
      <c r="FR333" s="88">
        <v>0</v>
      </c>
      <c r="FS333" s="88">
        <v>0</v>
      </c>
      <c r="FT333" s="88">
        <v>0</v>
      </c>
      <c r="FU333" s="88">
        <v>40876</v>
      </c>
      <c r="FV333" s="88">
        <v>0</v>
      </c>
      <c r="FW333" s="88">
        <v>27117829</v>
      </c>
      <c r="FX333" s="88">
        <v>11893012</v>
      </c>
      <c r="FY333" s="88">
        <v>15224817</v>
      </c>
      <c r="FZ333" s="88">
        <v>15204613</v>
      </c>
      <c r="GA333" s="88">
        <v>4800510</v>
      </c>
      <c r="GB333" s="88">
        <v>2102819961</v>
      </c>
      <c r="GC333" s="88">
        <v>20204</v>
      </c>
      <c r="GD333" s="88">
        <v>0</v>
      </c>
      <c r="GE333" s="93">
        <v>27073360</v>
      </c>
      <c r="GF333" s="93">
        <v>2680</v>
      </c>
      <c r="GG333" s="93">
        <v>10102</v>
      </c>
      <c r="GH333" s="93">
        <v>179</v>
      </c>
      <c r="GI333" s="93">
        <v>10281</v>
      </c>
      <c r="GJ333" s="93">
        <v>2636</v>
      </c>
      <c r="GK333" s="93">
        <v>27100716</v>
      </c>
      <c r="GL333" s="93">
        <v>0</v>
      </c>
      <c r="GM333" s="93">
        <v>0</v>
      </c>
      <c r="GN333" s="93">
        <v>55514</v>
      </c>
      <c r="GO333" s="93">
        <v>0</v>
      </c>
      <c r="GP333" s="93">
        <v>0</v>
      </c>
      <c r="GQ333" s="93">
        <v>0</v>
      </c>
      <c r="GR333" s="93">
        <v>0</v>
      </c>
      <c r="GS333" s="93">
        <v>452364</v>
      </c>
      <c r="GT333" s="93">
        <v>0</v>
      </c>
      <c r="GU333" s="93">
        <v>817</v>
      </c>
      <c r="GV333" s="93">
        <v>28062</v>
      </c>
      <c r="GW333" s="93">
        <v>0</v>
      </c>
      <c r="GX333" s="93">
        <v>0</v>
      </c>
      <c r="GY333" s="93">
        <v>92592</v>
      </c>
      <c r="GZ333" s="93">
        <v>12977</v>
      </c>
      <c r="HA333" s="93">
        <v>27743042</v>
      </c>
      <c r="HB333" s="93">
        <v>12598927</v>
      </c>
      <c r="HC333" s="93">
        <v>15144115</v>
      </c>
      <c r="HD333" s="93">
        <v>15144115</v>
      </c>
      <c r="HE333" s="93">
        <v>6237331</v>
      </c>
      <c r="HF333" s="93">
        <v>2184309155</v>
      </c>
      <c r="HG333" s="93">
        <v>0</v>
      </c>
      <c r="HH333" s="93">
        <v>0</v>
      </c>
      <c r="HI333" s="65">
        <v>27156230</v>
      </c>
      <c r="HJ333" s="65">
        <v>2636</v>
      </c>
      <c r="HK333" s="65">
        <v>10302.06</v>
      </c>
      <c r="HL333" s="65">
        <v>0</v>
      </c>
      <c r="HM333" s="65">
        <v>10302.06</v>
      </c>
      <c r="HN333" s="65">
        <v>2620</v>
      </c>
      <c r="HO333" s="65">
        <v>26991397</v>
      </c>
      <c r="HP333" s="65">
        <v>164833</v>
      </c>
      <c r="HQ333" s="65">
        <v>0</v>
      </c>
      <c r="HR333" s="65">
        <v>0</v>
      </c>
      <c r="HS333" s="65">
        <v>0</v>
      </c>
      <c r="HT333" s="65">
        <v>0</v>
      </c>
      <c r="HU333" s="65">
        <v>0</v>
      </c>
      <c r="HV333" s="65">
        <v>0</v>
      </c>
      <c r="HW333" s="65">
        <v>164833</v>
      </c>
      <c r="HX333" s="65">
        <v>0</v>
      </c>
      <c r="HY333" s="65">
        <v>6804</v>
      </c>
      <c r="HZ333" s="65">
        <v>19770</v>
      </c>
      <c r="IA333" s="65">
        <v>0</v>
      </c>
      <c r="IB333" s="65">
        <v>0</v>
      </c>
      <c r="IC333" s="65">
        <v>160510</v>
      </c>
      <c r="ID333" s="65">
        <v>39039</v>
      </c>
      <c r="IE333" s="65">
        <v>27547186</v>
      </c>
      <c r="IF333" s="65">
        <v>12140128</v>
      </c>
      <c r="IG333" s="65">
        <v>15407058</v>
      </c>
      <c r="IH333" s="65">
        <v>15407058</v>
      </c>
      <c r="II333" s="65">
        <v>7515919</v>
      </c>
      <c r="IJ333" s="65">
        <v>2413737585</v>
      </c>
      <c r="IK333" s="65">
        <v>0</v>
      </c>
      <c r="IL333" s="65">
        <v>0</v>
      </c>
      <c r="IM333" s="90">
        <v>26991397</v>
      </c>
      <c r="IN333" s="90">
        <v>2620</v>
      </c>
      <c r="IO333" s="90">
        <v>10302.06</v>
      </c>
      <c r="IP333" s="90">
        <v>0</v>
      </c>
      <c r="IQ333" s="90">
        <v>10302.06</v>
      </c>
      <c r="IR333" s="90">
        <v>2583</v>
      </c>
      <c r="IS333" s="90">
        <v>26610221</v>
      </c>
      <c r="IT333" s="90">
        <v>381176</v>
      </c>
      <c r="IU333" s="90">
        <v>0</v>
      </c>
      <c r="IV333" s="90">
        <v>0</v>
      </c>
      <c r="IW333" s="90">
        <v>0</v>
      </c>
      <c r="IX333" s="90">
        <v>0</v>
      </c>
      <c r="IY333" s="90">
        <v>0</v>
      </c>
      <c r="IZ333" s="90">
        <v>0</v>
      </c>
      <c r="JA333" s="90">
        <v>381176</v>
      </c>
      <c r="JB333" s="90">
        <v>0</v>
      </c>
      <c r="JC333" s="90">
        <v>0</v>
      </c>
      <c r="JD333" s="90">
        <v>22120</v>
      </c>
      <c r="JE333" s="90">
        <v>0</v>
      </c>
      <c r="JF333" s="90">
        <v>0</v>
      </c>
      <c r="JG333" s="90">
        <v>189300</v>
      </c>
      <c r="JH333" s="90">
        <v>39228</v>
      </c>
      <c r="JI333" s="90">
        <v>27623221</v>
      </c>
      <c r="JJ333" s="90">
        <v>13013473</v>
      </c>
      <c r="JK333" s="90">
        <v>14609748</v>
      </c>
      <c r="JL333" s="90">
        <v>14620050</v>
      </c>
      <c r="JM333" s="90">
        <v>9137215</v>
      </c>
      <c r="JN333" s="90">
        <v>2793502359</v>
      </c>
      <c r="JO333" s="90">
        <v>0</v>
      </c>
      <c r="JP333" s="90">
        <v>10302</v>
      </c>
      <c r="JQ333" s="100">
        <v>26610221</v>
      </c>
      <c r="JR333" s="100">
        <v>2583</v>
      </c>
      <c r="JS333" s="100">
        <v>10302.06</v>
      </c>
      <c r="JT333" s="100">
        <v>697.94</v>
      </c>
      <c r="JU333" s="100">
        <v>11000</v>
      </c>
      <c r="JV333" s="100">
        <v>2578</v>
      </c>
      <c r="JW333" s="100">
        <v>28358000</v>
      </c>
      <c r="JX333" s="100">
        <v>0</v>
      </c>
      <c r="JY333" s="100">
        <v>0</v>
      </c>
      <c r="JZ333" s="100">
        <v>93724</v>
      </c>
      <c r="KA333" s="100">
        <v>0</v>
      </c>
      <c r="KB333" s="100">
        <v>0</v>
      </c>
      <c r="KC333" s="100">
        <v>0</v>
      </c>
      <c r="KD333" s="100">
        <v>0</v>
      </c>
      <c r="KE333" s="100">
        <v>55000</v>
      </c>
      <c r="KF333" s="100">
        <v>0</v>
      </c>
      <c r="KG333" s="100">
        <v>6699</v>
      </c>
      <c r="KH333" s="100">
        <v>37336</v>
      </c>
      <c r="KI333" s="100">
        <v>0</v>
      </c>
      <c r="KJ333" s="100">
        <v>0</v>
      </c>
      <c r="KK333" s="100">
        <v>309260</v>
      </c>
      <c r="KL333" s="100">
        <v>0</v>
      </c>
      <c r="KM333" s="100">
        <v>28860019</v>
      </c>
      <c r="KN333" s="100">
        <v>12465539</v>
      </c>
      <c r="KO333" s="100">
        <v>16394480</v>
      </c>
      <c r="KP333" s="100">
        <v>16394480</v>
      </c>
      <c r="KQ333" s="100">
        <v>7766336</v>
      </c>
      <c r="KR333" s="100">
        <v>3139511090</v>
      </c>
      <c r="KS333" s="100">
        <v>0</v>
      </c>
      <c r="KT333" s="100">
        <v>0</v>
      </c>
    </row>
    <row r="334" spans="1:306" x14ac:dyDescent="0.25">
      <c r="A334" s="61">
        <v>5124</v>
      </c>
      <c r="B334" s="61" t="s">
        <v>346</v>
      </c>
      <c r="C334" s="61">
        <v>3179293</v>
      </c>
      <c r="D334" s="61">
        <v>296</v>
      </c>
      <c r="E334" s="61">
        <v>10740.85</v>
      </c>
      <c r="F334" s="61">
        <v>75</v>
      </c>
      <c r="G334" s="61">
        <v>10815.85</v>
      </c>
      <c r="H334" s="61">
        <v>292</v>
      </c>
      <c r="I334" s="61">
        <v>3158228</v>
      </c>
      <c r="J334" s="61">
        <v>309367</v>
      </c>
      <c r="K334" s="61">
        <v>0</v>
      </c>
      <c r="L334" s="61">
        <v>0</v>
      </c>
      <c r="M334" s="61">
        <v>0</v>
      </c>
      <c r="N334" s="61">
        <v>0</v>
      </c>
      <c r="O334" s="61">
        <v>0</v>
      </c>
      <c r="P334" s="61">
        <v>0</v>
      </c>
      <c r="Q334" s="61">
        <v>43263</v>
      </c>
      <c r="R334" s="61">
        <v>0</v>
      </c>
      <c r="S334" s="61">
        <v>3534157</v>
      </c>
      <c r="T334" s="61">
        <v>1675007</v>
      </c>
      <c r="U334" s="61">
        <v>1859150</v>
      </c>
      <c r="V334" s="61">
        <v>1596090</v>
      </c>
      <c r="W334" s="61">
        <v>0</v>
      </c>
      <c r="X334" s="61">
        <v>1075</v>
      </c>
      <c r="Y334" s="61">
        <v>144631785</v>
      </c>
      <c r="Z334" s="61">
        <v>263060</v>
      </c>
      <c r="AA334" s="61">
        <v>0</v>
      </c>
      <c r="AB334" s="61">
        <v>21065</v>
      </c>
      <c r="AC334" s="61">
        <v>0</v>
      </c>
      <c r="AD334" s="61">
        <v>2234</v>
      </c>
      <c r="AE334" s="94">
        <v>3271097</v>
      </c>
      <c r="AF334" s="94">
        <v>292</v>
      </c>
      <c r="AG334" s="94">
        <v>11202.39</v>
      </c>
      <c r="AH334" s="94">
        <v>0</v>
      </c>
      <c r="AI334" s="94">
        <v>11202.39</v>
      </c>
      <c r="AJ334" s="94">
        <v>295</v>
      </c>
      <c r="AK334" s="94">
        <v>3304705</v>
      </c>
      <c r="AL334" s="94">
        <v>196498</v>
      </c>
      <c r="AM334" s="94">
        <v>0</v>
      </c>
      <c r="AN334" s="94">
        <v>0</v>
      </c>
      <c r="AO334" s="94">
        <v>0</v>
      </c>
      <c r="AP334" s="94">
        <v>0</v>
      </c>
      <c r="AQ334" s="94">
        <v>0</v>
      </c>
      <c r="AR334" s="94">
        <v>0</v>
      </c>
      <c r="AS334" s="94">
        <v>0</v>
      </c>
      <c r="AT334" s="94">
        <v>0</v>
      </c>
      <c r="AU334" s="94">
        <v>3512405</v>
      </c>
      <c r="AV334" s="94">
        <v>1597650</v>
      </c>
      <c r="AW334" s="94">
        <v>1914755</v>
      </c>
      <c r="AX334" s="94">
        <v>1629610</v>
      </c>
      <c r="AY334" s="94">
        <v>0</v>
      </c>
      <c r="AZ334" s="94">
        <v>284</v>
      </c>
      <c r="BA334" s="94">
        <v>150795621</v>
      </c>
      <c r="BB334" s="94">
        <v>285145</v>
      </c>
      <c r="BC334" s="94">
        <v>0</v>
      </c>
      <c r="BD334" s="94">
        <v>0</v>
      </c>
      <c r="BE334" s="94">
        <v>0</v>
      </c>
      <c r="BF334" s="94">
        <v>0</v>
      </c>
      <c r="BG334" s="94">
        <v>11202</v>
      </c>
      <c r="BH334" s="94">
        <v>0</v>
      </c>
      <c r="BI334" s="94">
        <v>0</v>
      </c>
      <c r="BJ334" s="85">
        <v>3227260</v>
      </c>
      <c r="BK334" s="85">
        <v>295</v>
      </c>
      <c r="BL334" s="85">
        <v>10939.86</v>
      </c>
      <c r="BM334" s="85">
        <v>0</v>
      </c>
      <c r="BN334" s="85">
        <v>10939.86</v>
      </c>
      <c r="BO334" s="85">
        <v>294</v>
      </c>
      <c r="BP334" s="85">
        <v>3216319</v>
      </c>
      <c r="BQ334" s="85">
        <v>273943</v>
      </c>
      <c r="BR334" s="85">
        <v>0</v>
      </c>
      <c r="BS334" s="85">
        <v>0</v>
      </c>
      <c r="BT334" s="85">
        <v>0</v>
      </c>
      <c r="BU334" s="85">
        <v>0</v>
      </c>
      <c r="BV334" s="85">
        <v>0</v>
      </c>
      <c r="BW334" s="85">
        <v>0</v>
      </c>
      <c r="BX334" s="85">
        <v>10940</v>
      </c>
      <c r="BY334" s="85">
        <v>0</v>
      </c>
      <c r="BZ334" s="85">
        <v>3519466</v>
      </c>
      <c r="CA334" s="85">
        <v>1679832</v>
      </c>
      <c r="CB334" s="85">
        <v>1839634</v>
      </c>
      <c r="CC334" s="85">
        <v>1619326</v>
      </c>
      <c r="CD334" s="85">
        <v>0</v>
      </c>
      <c r="CE334" s="85">
        <v>285</v>
      </c>
      <c r="CF334" s="85">
        <v>156813987</v>
      </c>
      <c r="CG334" s="85">
        <v>220308</v>
      </c>
      <c r="CH334" s="85">
        <v>0</v>
      </c>
      <c r="CI334" s="85">
        <v>10941</v>
      </c>
      <c r="CJ334" s="85">
        <v>0</v>
      </c>
      <c r="CK334" s="85">
        <v>0</v>
      </c>
      <c r="CL334" s="85">
        <v>7323</v>
      </c>
      <c r="CM334" s="85">
        <v>0</v>
      </c>
      <c r="CN334" s="85">
        <v>0</v>
      </c>
      <c r="CO334" s="91">
        <v>3299158</v>
      </c>
      <c r="CP334" s="91">
        <v>294</v>
      </c>
      <c r="CQ334" s="91">
        <v>11221.63</v>
      </c>
      <c r="CR334" s="91">
        <v>0</v>
      </c>
      <c r="CS334" s="91">
        <v>11221.63</v>
      </c>
      <c r="CT334" s="91">
        <v>294</v>
      </c>
      <c r="CU334" s="91">
        <v>3299159</v>
      </c>
      <c r="CV334" s="91">
        <v>191104</v>
      </c>
      <c r="CW334" s="91">
        <v>0</v>
      </c>
      <c r="CX334" s="91">
        <v>0</v>
      </c>
      <c r="CY334" s="91">
        <v>0</v>
      </c>
      <c r="CZ334" s="91">
        <v>0</v>
      </c>
      <c r="DA334" s="91">
        <v>0</v>
      </c>
      <c r="DB334" s="91">
        <v>0</v>
      </c>
      <c r="DC334" s="91">
        <v>0</v>
      </c>
      <c r="DD334" s="91">
        <v>0</v>
      </c>
      <c r="DE334" s="91">
        <v>3519675</v>
      </c>
      <c r="DF334" s="91">
        <v>1670431</v>
      </c>
      <c r="DG334" s="91">
        <v>1849244</v>
      </c>
      <c r="DH334" s="91">
        <v>1630421</v>
      </c>
      <c r="DI334" s="91">
        <v>0</v>
      </c>
      <c r="DJ334" s="91">
        <v>289</v>
      </c>
      <c r="DK334" s="91">
        <v>161901198</v>
      </c>
      <c r="DL334" s="91">
        <v>218823</v>
      </c>
      <c r="DM334" s="91">
        <v>0</v>
      </c>
      <c r="DN334" s="91">
        <v>0</v>
      </c>
      <c r="DO334" s="91">
        <v>0</v>
      </c>
      <c r="DP334" s="91">
        <v>21882</v>
      </c>
      <c r="DQ334" s="91">
        <v>7530</v>
      </c>
      <c r="DR334" s="91">
        <v>0</v>
      </c>
      <c r="DS334" s="91">
        <v>0</v>
      </c>
      <c r="DT334" s="91">
        <v>0</v>
      </c>
      <c r="DU334" s="92">
        <v>3300852</v>
      </c>
      <c r="DV334" s="92">
        <v>294</v>
      </c>
      <c r="DW334" s="92">
        <v>11227.39</v>
      </c>
      <c r="DX334" s="92">
        <v>0</v>
      </c>
      <c r="DY334" s="92">
        <v>11227.39</v>
      </c>
      <c r="DZ334" s="92">
        <v>290</v>
      </c>
      <c r="EA334" s="92">
        <v>3300852</v>
      </c>
      <c r="EB334" s="92">
        <v>81174</v>
      </c>
      <c r="EC334" s="92">
        <v>0</v>
      </c>
      <c r="ED334" s="92">
        <v>0</v>
      </c>
      <c r="EE334" s="92">
        <v>0</v>
      </c>
      <c r="EF334" s="92">
        <v>0</v>
      </c>
      <c r="EG334" s="92">
        <v>0</v>
      </c>
      <c r="EH334" s="92">
        <v>0</v>
      </c>
      <c r="EI334" s="92">
        <v>44910</v>
      </c>
      <c r="EJ334" s="92">
        <v>0</v>
      </c>
      <c r="EK334" s="92">
        <v>3553163</v>
      </c>
      <c r="EL334" s="92">
        <v>1670705</v>
      </c>
      <c r="EM334" s="92">
        <v>1882458</v>
      </c>
      <c r="EN334" s="92">
        <v>1693475</v>
      </c>
      <c r="EO334" s="92">
        <v>0</v>
      </c>
      <c r="EP334" s="92">
        <v>296</v>
      </c>
      <c r="EQ334" s="92">
        <v>166780319</v>
      </c>
      <c r="ER334" s="92">
        <v>188983</v>
      </c>
      <c r="ES334" s="92">
        <v>0</v>
      </c>
      <c r="ET334" s="92">
        <v>44909</v>
      </c>
      <c r="EU334" s="92">
        <v>0</v>
      </c>
      <c r="EV334" s="92">
        <v>17990</v>
      </c>
      <c r="EW334" s="92">
        <v>0</v>
      </c>
      <c r="EX334" s="92">
        <v>0</v>
      </c>
      <c r="EY334" s="92">
        <v>0</v>
      </c>
      <c r="EZ334" s="92">
        <v>0</v>
      </c>
      <c r="FA334" s="88">
        <v>3364180</v>
      </c>
      <c r="FB334" s="88">
        <v>290</v>
      </c>
      <c r="FC334" s="88">
        <v>11600.62</v>
      </c>
      <c r="FD334" s="88">
        <v>175</v>
      </c>
      <c r="FE334" s="88">
        <v>11775.62</v>
      </c>
      <c r="FF334" s="88">
        <v>280</v>
      </c>
      <c r="FG334" s="88">
        <v>3297174</v>
      </c>
      <c r="FH334" s="88">
        <v>67006</v>
      </c>
      <c r="FI334" s="88">
        <v>81174</v>
      </c>
      <c r="FJ334" s="88">
        <v>0</v>
      </c>
      <c r="FK334" s="88">
        <v>0</v>
      </c>
      <c r="FL334" s="88">
        <v>0</v>
      </c>
      <c r="FM334" s="88">
        <v>0</v>
      </c>
      <c r="FN334" s="88">
        <v>0</v>
      </c>
      <c r="FO334" s="88">
        <v>117756</v>
      </c>
      <c r="FP334" s="88">
        <v>0</v>
      </c>
      <c r="FQ334" s="88">
        <v>0</v>
      </c>
      <c r="FR334" s="88">
        <v>7379</v>
      </c>
      <c r="FS334" s="88">
        <v>0</v>
      </c>
      <c r="FT334" s="88">
        <v>0</v>
      </c>
      <c r="FU334" s="88">
        <v>0</v>
      </c>
      <c r="FV334" s="88">
        <v>0</v>
      </c>
      <c r="FW334" s="88">
        <v>3570489</v>
      </c>
      <c r="FX334" s="88">
        <v>1603792</v>
      </c>
      <c r="FY334" s="88">
        <v>1966697</v>
      </c>
      <c r="FZ334" s="88">
        <v>1662011</v>
      </c>
      <c r="GA334" s="88">
        <v>0</v>
      </c>
      <c r="GB334" s="88">
        <v>170185291</v>
      </c>
      <c r="GC334" s="88">
        <v>304686</v>
      </c>
      <c r="GD334" s="88">
        <v>0</v>
      </c>
      <c r="GE334" s="93">
        <v>3265803</v>
      </c>
      <c r="GF334" s="93">
        <v>280</v>
      </c>
      <c r="GG334" s="93">
        <v>11663.58</v>
      </c>
      <c r="GH334" s="93">
        <v>179</v>
      </c>
      <c r="GI334" s="93">
        <v>11842.58</v>
      </c>
      <c r="GJ334" s="93">
        <v>259</v>
      </c>
      <c r="GK334" s="93">
        <v>3067228</v>
      </c>
      <c r="GL334" s="93">
        <v>198575</v>
      </c>
      <c r="GM334" s="93">
        <v>112545</v>
      </c>
      <c r="GN334" s="93">
        <v>0</v>
      </c>
      <c r="GO334" s="93">
        <v>0</v>
      </c>
      <c r="GP334" s="93">
        <v>0</v>
      </c>
      <c r="GQ334" s="93">
        <v>0</v>
      </c>
      <c r="GR334" s="93">
        <v>0</v>
      </c>
      <c r="GS334" s="93">
        <v>248694</v>
      </c>
      <c r="GT334" s="93">
        <v>0</v>
      </c>
      <c r="GU334" s="93">
        <v>0</v>
      </c>
      <c r="GV334" s="93">
        <v>0</v>
      </c>
      <c r="GW334" s="93">
        <v>0</v>
      </c>
      <c r="GX334" s="93">
        <v>0</v>
      </c>
      <c r="GY334" s="93">
        <v>25546</v>
      </c>
      <c r="GZ334" s="93">
        <v>0</v>
      </c>
      <c r="HA334" s="93">
        <v>3652588</v>
      </c>
      <c r="HB334" s="93">
        <v>1527746</v>
      </c>
      <c r="HC334" s="93">
        <v>2124842</v>
      </c>
      <c r="HD334" s="93">
        <v>1448266</v>
      </c>
      <c r="HE334" s="93">
        <v>0</v>
      </c>
      <c r="HF334" s="93">
        <v>171649245</v>
      </c>
      <c r="HG334" s="93">
        <v>676576</v>
      </c>
      <c r="HH334" s="93">
        <v>0</v>
      </c>
      <c r="HI334" s="65">
        <v>2976012</v>
      </c>
      <c r="HJ334" s="65">
        <v>259</v>
      </c>
      <c r="HK334" s="65">
        <v>11490.39</v>
      </c>
      <c r="HL334" s="65">
        <v>0</v>
      </c>
      <c r="HM334" s="65">
        <v>11490.39</v>
      </c>
      <c r="HN334" s="65">
        <v>244</v>
      </c>
      <c r="HO334" s="65">
        <v>2803655</v>
      </c>
      <c r="HP334" s="65">
        <v>172357</v>
      </c>
      <c r="HQ334" s="65">
        <v>203761</v>
      </c>
      <c r="HR334" s="65">
        <v>0</v>
      </c>
      <c r="HS334" s="65">
        <v>0</v>
      </c>
      <c r="HT334" s="65">
        <v>0</v>
      </c>
      <c r="HU334" s="65">
        <v>0</v>
      </c>
      <c r="HV334" s="65">
        <v>0</v>
      </c>
      <c r="HW334" s="65">
        <v>172356</v>
      </c>
      <c r="HX334" s="65">
        <v>0</v>
      </c>
      <c r="HY334" s="65">
        <v>0</v>
      </c>
      <c r="HZ334" s="65">
        <v>46659</v>
      </c>
      <c r="IA334" s="65">
        <v>0</v>
      </c>
      <c r="IB334" s="65">
        <v>0</v>
      </c>
      <c r="IC334" s="65">
        <v>31302</v>
      </c>
      <c r="ID334" s="65">
        <v>0</v>
      </c>
      <c r="IE334" s="65">
        <v>3430090</v>
      </c>
      <c r="IF334" s="65">
        <v>1340925</v>
      </c>
      <c r="IG334" s="65">
        <v>2089165</v>
      </c>
      <c r="IH334" s="65">
        <v>1344261</v>
      </c>
      <c r="II334" s="65">
        <v>0</v>
      </c>
      <c r="IJ334" s="65">
        <v>190653109</v>
      </c>
      <c r="IK334" s="65">
        <v>744904</v>
      </c>
      <c r="IL334" s="65">
        <v>0</v>
      </c>
      <c r="IM334" s="90">
        <v>2685186</v>
      </c>
      <c r="IN334" s="90">
        <v>244</v>
      </c>
      <c r="IO334" s="90">
        <v>11004.86</v>
      </c>
      <c r="IP334" s="90">
        <v>0</v>
      </c>
      <c r="IQ334" s="90">
        <v>11004.86</v>
      </c>
      <c r="IR334" s="90">
        <v>238</v>
      </c>
      <c r="IS334" s="90">
        <v>2619157</v>
      </c>
      <c r="IT334" s="90">
        <v>66029</v>
      </c>
      <c r="IU334" s="90">
        <v>322230</v>
      </c>
      <c r="IV334" s="90">
        <v>0</v>
      </c>
      <c r="IW334" s="90">
        <v>0</v>
      </c>
      <c r="IX334" s="90">
        <v>0</v>
      </c>
      <c r="IY334" s="90">
        <v>0</v>
      </c>
      <c r="IZ334" s="90">
        <v>0</v>
      </c>
      <c r="JA334" s="90">
        <v>66029</v>
      </c>
      <c r="JB334" s="90">
        <v>0</v>
      </c>
      <c r="JC334" s="90">
        <v>0</v>
      </c>
      <c r="JD334" s="90">
        <v>0</v>
      </c>
      <c r="JE334" s="90">
        <v>0</v>
      </c>
      <c r="JF334" s="90">
        <v>0</v>
      </c>
      <c r="JG334" s="90">
        <v>34888</v>
      </c>
      <c r="JH334" s="90">
        <v>0</v>
      </c>
      <c r="JI334" s="90">
        <v>3108333</v>
      </c>
      <c r="JJ334" s="90">
        <v>1442437</v>
      </c>
      <c r="JK334" s="90">
        <v>1665896</v>
      </c>
      <c r="JL334" s="90">
        <v>1488165</v>
      </c>
      <c r="JM334" s="90">
        <v>0</v>
      </c>
      <c r="JN334" s="90">
        <v>201466869</v>
      </c>
      <c r="JO334" s="90">
        <v>177731</v>
      </c>
      <c r="JP334" s="90">
        <v>0</v>
      </c>
      <c r="JQ334" s="100">
        <v>2930602</v>
      </c>
      <c r="JR334" s="100">
        <v>238</v>
      </c>
      <c r="JS334" s="100">
        <v>12313.45</v>
      </c>
      <c r="JT334" s="100">
        <v>325</v>
      </c>
      <c r="JU334" s="100">
        <v>12638.45</v>
      </c>
      <c r="JV334" s="100">
        <v>245</v>
      </c>
      <c r="JW334" s="100">
        <v>3096420</v>
      </c>
      <c r="JX334" s="100">
        <v>0</v>
      </c>
      <c r="JY334" s="100">
        <v>10785</v>
      </c>
      <c r="JZ334" s="100">
        <v>0</v>
      </c>
      <c r="KA334" s="100">
        <v>0</v>
      </c>
      <c r="KB334" s="100">
        <v>0</v>
      </c>
      <c r="KC334" s="100">
        <v>0</v>
      </c>
      <c r="KD334" s="100">
        <v>0</v>
      </c>
      <c r="KE334" s="100">
        <v>0</v>
      </c>
      <c r="KF334" s="100">
        <v>0</v>
      </c>
      <c r="KG334" s="100">
        <v>0</v>
      </c>
      <c r="KH334" s="100">
        <v>6305</v>
      </c>
      <c r="KI334" s="100">
        <v>0</v>
      </c>
      <c r="KJ334" s="100">
        <v>0</v>
      </c>
      <c r="KK334" s="100">
        <v>74239</v>
      </c>
      <c r="KL334" s="100">
        <v>0</v>
      </c>
      <c r="KM334" s="100">
        <v>3187749</v>
      </c>
      <c r="KN334" s="100">
        <v>1632945</v>
      </c>
      <c r="KO334" s="100">
        <v>1554804</v>
      </c>
      <c r="KP334" s="100">
        <v>1477729</v>
      </c>
      <c r="KQ334" s="100">
        <v>0</v>
      </c>
      <c r="KR334" s="100">
        <v>238984283</v>
      </c>
      <c r="KS334" s="100">
        <v>77075</v>
      </c>
      <c r="KT334" s="100">
        <v>0</v>
      </c>
    </row>
    <row r="335" spans="1:306" x14ac:dyDescent="0.25">
      <c r="A335" s="61">
        <v>5130</v>
      </c>
      <c r="B335" s="61" t="s">
        <v>347</v>
      </c>
      <c r="C335" s="61">
        <v>5781518</v>
      </c>
      <c r="D335" s="61">
        <v>550</v>
      </c>
      <c r="E335" s="61">
        <v>10511.85</v>
      </c>
      <c r="F335" s="61">
        <v>75</v>
      </c>
      <c r="G335" s="61">
        <v>10586.85</v>
      </c>
      <c r="H335" s="61">
        <v>557</v>
      </c>
      <c r="I335" s="61">
        <v>5896875</v>
      </c>
      <c r="J335" s="61">
        <v>0</v>
      </c>
      <c r="K335" s="61">
        <v>42318</v>
      </c>
      <c r="L335" s="61">
        <v>0</v>
      </c>
      <c r="M335" s="61">
        <v>0</v>
      </c>
      <c r="N335" s="61">
        <v>0</v>
      </c>
      <c r="O335" s="61">
        <v>0</v>
      </c>
      <c r="P335" s="61">
        <v>1350000</v>
      </c>
      <c r="Q335" s="61">
        <v>0</v>
      </c>
      <c r="R335" s="61">
        <v>217975</v>
      </c>
      <c r="S335" s="61">
        <v>7507168</v>
      </c>
      <c r="T335" s="61">
        <v>37275</v>
      </c>
      <c r="U335" s="61">
        <v>7469893</v>
      </c>
      <c r="V335" s="61">
        <v>7469893</v>
      </c>
      <c r="W335" s="61">
        <v>21022</v>
      </c>
      <c r="X335" s="61">
        <v>6550</v>
      </c>
      <c r="Y335" s="61">
        <v>1372572830</v>
      </c>
      <c r="Z335" s="61">
        <v>0</v>
      </c>
      <c r="AA335" s="61">
        <v>0</v>
      </c>
      <c r="AB335" s="61">
        <v>0</v>
      </c>
      <c r="AC335" s="61">
        <v>0</v>
      </c>
      <c r="AD335" s="61">
        <v>0</v>
      </c>
      <c r="AE335" s="94">
        <v>5939193</v>
      </c>
      <c r="AF335" s="94">
        <v>557</v>
      </c>
      <c r="AG335" s="94">
        <v>10662.82</v>
      </c>
      <c r="AH335" s="94">
        <v>0</v>
      </c>
      <c r="AI335" s="94">
        <v>10662.82</v>
      </c>
      <c r="AJ335" s="94">
        <v>564</v>
      </c>
      <c r="AK335" s="94">
        <v>6013830</v>
      </c>
      <c r="AL335" s="94">
        <v>0</v>
      </c>
      <c r="AM335" s="94">
        <v>0</v>
      </c>
      <c r="AN335" s="94">
        <v>0</v>
      </c>
      <c r="AO335" s="94">
        <v>0</v>
      </c>
      <c r="AP335" s="94">
        <v>0</v>
      </c>
      <c r="AQ335" s="94">
        <v>0</v>
      </c>
      <c r="AR335" s="94">
        <v>1750000</v>
      </c>
      <c r="AS335" s="94">
        <v>0</v>
      </c>
      <c r="AT335" s="94">
        <v>115304</v>
      </c>
      <c r="AU335" s="94">
        <v>7887759</v>
      </c>
      <c r="AV335" s="94">
        <v>31662</v>
      </c>
      <c r="AW335" s="94">
        <v>7856097</v>
      </c>
      <c r="AX335" s="94">
        <v>7856097</v>
      </c>
      <c r="AY335" s="94">
        <v>20051</v>
      </c>
      <c r="AZ335" s="94">
        <v>5573</v>
      </c>
      <c r="BA335" s="94">
        <v>1366847001</v>
      </c>
      <c r="BB335" s="94">
        <v>0</v>
      </c>
      <c r="BC335" s="94">
        <v>0</v>
      </c>
      <c r="BD335" s="94">
        <v>0</v>
      </c>
      <c r="BE335" s="94">
        <v>0</v>
      </c>
      <c r="BF335" s="94">
        <v>8625</v>
      </c>
      <c r="BG335" s="94">
        <v>0</v>
      </c>
      <c r="BH335" s="94">
        <v>0</v>
      </c>
      <c r="BI335" s="94">
        <v>0</v>
      </c>
      <c r="BJ335" s="85">
        <v>6013830</v>
      </c>
      <c r="BK335" s="85">
        <v>564</v>
      </c>
      <c r="BL335" s="85">
        <v>10662.82</v>
      </c>
      <c r="BM335" s="85">
        <v>0</v>
      </c>
      <c r="BN335" s="85">
        <v>10662.82</v>
      </c>
      <c r="BO335" s="85">
        <v>570</v>
      </c>
      <c r="BP335" s="85">
        <v>6077807</v>
      </c>
      <c r="BQ335" s="85">
        <v>0</v>
      </c>
      <c r="BR335" s="85">
        <v>0</v>
      </c>
      <c r="BS335" s="85">
        <v>0</v>
      </c>
      <c r="BT335" s="85">
        <v>0</v>
      </c>
      <c r="BU335" s="85">
        <v>0</v>
      </c>
      <c r="BV335" s="85">
        <v>0</v>
      </c>
      <c r="BW335" s="85">
        <v>1500000</v>
      </c>
      <c r="BX335" s="85">
        <v>0</v>
      </c>
      <c r="BY335" s="85">
        <v>114721</v>
      </c>
      <c r="BZ335" s="85">
        <v>7692528</v>
      </c>
      <c r="CA335" s="85">
        <v>26980</v>
      </c>
      <c r="CB335" s="85">
        <v>7665548</v>
      </c>
      <c r="CC335" s="85">
        <v>7665548</v>
      </c>
      <c r="CD335" s="85">
        <v>20044</v>
      </c>
      <c r="CE335" s="85">
        <v>2175</v>
      </c>
      <c r="CF335" s="85">
        <v>1397310260</v>
      </c>
      <c r="CG335" s="85">
        <v>0</v>
      </c>
      <c r="CH335" s="85">
        <v>0</v>
      </c>
      <c r="CI335" s="85">
        <v>0</v>
      </c>
      <c r="CJ335" s="85">
        <v>0</v>
      </c>
      <c r="CK335" s="85">
        <v>0</v>
      </c>
      <c r="CL335" s="85">
        <v>0</v>
      </c>
      <c r="CM335" s="85">
        <v>0</v>
      </c>
      <c r="CN335" s="85">
        <v>0</v>
      </c>
      <c r="CO335" s="91">
        <v>6077807</v>
      </c>
      <c r="CP335" s="91">
        <v>570</v>
      </c>
      <c r="CQ335" s="91">
        <v>10662.82</v>
      </c>
      <c r="CR335" s="91">
        <v>0</v>
      </c>
      <c r="CS335" s="91">
        <v>10662.82</v>
      </c>
      <c r="CT335" s="91">
        <v>570</v>
      </c>
      <c r="CU335" s="91">
        <v>6077807</v>
      </c>
      <c r="CV335" s="91">
        <v>0</v>
      </c>
      <c r="CW335" s="91">
        <v>0</v>
      </c>
      <c r="CX335" s="91">
        <v>0</v>
      </c>
      <c r="CY335" s="91">
        <v>0</v>
      </c>
      <c r="CZ335" s="91">
        <v>0</v>
      </c>
      <c r="DA335" s="91">
        <v>0</v>
      </c>
      <c r="DB335" s="91">
        <v>1500000</v>
      </c>
      <c r="DC335" s="91">
        <v>0</v>
      </c>
      <c r="DD335" s="91">
        <v>114118</v>
      </c>
      <c r="DE335" s="91">
        <v>7702347</v>
      </c>
      <c r="DF335" s="91">
        <v>22914</v>
      </c>
      <c r="DG335" s="91">
        <v>7679433</v>
      </c>
      <c r="DH335" s="91">
        <v>7679433</v>
      </c>
      <c r="DI335" s="91">
        <v>20000</v>
      </c>
      <c r="DJ335" s="91">
        <v>2207</v>
      </c>
      <c r="DK335" s="91">
        <v>1388253213</v>
      </c>
      <c r="DL335" s="91">
        <v>0</v>
      </c>
      <c r="DM335" s="91">
        <v>0</v>
      </c>
      <c r="DN335" s="91">
        <v>0</v>
      </c>
      <c r="DO335" s="91">
        <v>0</v>
      </c>
      <c r="DP335" s="91">
        <v>10422</v>
      </c>
      <c r="DQ335" s="91">
        <v>0</v>
      </c>
      <c r="DR335" s="91">
        <v>0</v>
      </c>
      <c r="DS335" s="91">
        <v>0</v>
      </c>
      <c r="DT335" s="91">
        <v>0</v>
      </c>
      <c r="DU335" s="92">
        <v>6077807</v>
      </c>
      <c r="DV335" s="92">
        <v>570</v>
      </c>
      <c r="DW335" s="92">
        <v>10662.82</v>
      </c>
      <c r="DX335" s="92">
        <v>0</v>
      </c>
      <c r="DY335" s="92">
        <v>10662.82</v>
      </c>
      <c r="DZ335" s="92">
        <v>565</v>
      </c>
      <c r="EA335" s="92">
        <v>6077807</v>
      </c>
      <c r="EB335" s="92">
        <v>0</v>
      </c>
      <c r="EC335" s="92">
        <v>0</v>
      </c>
      <c r="ED335" s="92">
        <v>0</v>
      </c>
      <c r="EE335" s="92">
        <v>0</v>
      </c>
      <c r="EF335" s="92">
        <v>0</v>
      </c>
      <c r="EG335" s="92">
        <v>0</v>
      </c>
      <c r="EH335" s="92">
        <v>1500000</v>
      </c>
      <c r="EI335" s="92">
        <v>53314</v>
      </c>
      <c r="EJ335" s="92">
        <v>113494</v>
      </c>
      <c r="EK335" s="92">
        <v>7744615</v>
      </c>
      <c r="EL335" s="92">
        <v>41724</v>
      </c>
      <c r="EM335" s="92">
        <v>7702891</v>
      </c>
      <c r="EN335" s="92">
        <v>7713554</v>
      </c>
      <c r="EO335" s="92">
        <v>520000</v>
      </c>
      <c r="EP335" s="92">
        <v>2260</v>
      </c>
      <c r="EQ335" s="92">
        <v>1371796739</v>
      </c>
      <c r="ER335" s="92">
        <v>0</v>
      </c>
      <c r="ES335" s="92">
        <v>10663</v>
      </c>
      <c r="ET335" s="92">
        <v>53314</v>
      </c>
      <c r="EU335" s="92">
        <v>0</v>
      </c>
      <c r="EV335" s="92">
        <v>0</v>
      </c>
      <c r="EW335" s="92">
        <v>0</v>
      </c>
      <c r="EX335" s="92">
        <v>0</v>
      </c>
      <c r="EY335" s="92">
        <v>0</v>
      </c>
      <c r="EZ335" s="92">
        <v>0</v>
      </c>
      <c r="FA335" s="88">
        <v>6024493</v>
      </c>
      <c r="FB335" s="88">
        <v>565</v>
      </c>
      <c r="FC335" s="88">
        <v>10662.82</v>
      </c>
      <c r="FD335" s="88">
        <v>175</v>
      </c>
      <c r="FE335" s="88">
        <v>10837.82</v>
      </c>
      <c r="FF335" s="88">
        <v>557</v>
      </c>
      <c r="FG335" s="88">
        <v>6036666</v>
      </c>
      <c r="FH335" s="88">
        <v>0</v>
      </c>
      <c r="FI335" s="88">
        <v>0</v>
      </c>
      <c r="FJ335" s="88">
        <v>0</v>
      </c>
      <c r="FK335" s="88">
        <v>0</v>
      </c>
      <c r="FL335" s="88">
        <v>0</v>
      </c>
      <c r="FM335" s="88">
        <v>0</v>
      </c>
      <c r="FN335" s="88">
        <v>2000000</v>
      </c>
      <c r="FO335" s="88">
        <v>86703</v>
      </c>
      <c r="FP335" s="88">
        <v>112849</v>
      </c>
      <c r="FQ335" s="88">
        <v>0</v>
      </c>
      <c r="FR335" s="88">
        <v>13012</v>
      </c>
      <c r="FS335" s="88">
        <v>0</v>
      </c>
      <c r="FT335" s="88">
        <v>0</v>
      </c>
      <c r="FU335" s="88">
        <v>0</v>
      </c>
      <c r="FV335" s="88">
        <v>0</v>
      </c>
      <c r="FW335" s="88">
        <v>8249230</v>
      </c>
      <c r="FX335" s="88">
        <v>35303</v>
      </c>
      <c r="FY335" s="88">
        <v>8213927</v>
      </c>
      <c r="FZ335" s="88">
        <v>8213926</v>
      </c>
      <c r="GA335" s="88">
        <v>1990146</v>
      </c>
      <c r="GB335" s="88">
        <v>1460269036</v>
      </c>
      <c r="GC335" s="88">
        <v>1</v>
      </c>
      <c r="GD335" s="88">
        <v>0</v>
      </c>
      <c r="GE335" s="93">
        <v>6036666</v>
      </c>
      <c r="GF335" s="93">
        <v>557</v>
      </c>
      <c r="GG335" s="93">
        <v>10837.82</v>
      </c>
      <c r="GH335" s="93">
        <v>179</v>
      </c>
      <c r="GI335" s="93">
        <v>11016.82</v>
      </c>
      <c r="GJ335" s="93">
        <v>548</v>
      </c>
      <c r="GK335" s="93">
        <v>6037217</v>
      </c>
      <c r="GL335" s="93">
        <v>0</v>
      </c>
      <c r="GM335" s="93">
        <v>0</v>
      </c>
      <c r="GN335" s="93">
        <v>0</v>
      </c>
      <c r="GO335" s="93">
        <v>0</v>
      </c>
      <c r="GP335" s="93">
        <v>0</v>
      </c>
      <c r="GQ335" s="93">
        <v>0</v>
      </c>
      <c r="GR335" s="93">
        <v>2000000</v>
      </c>
      <c r="GS335" s="93">
        <v>99151</v>
      </c>
      <c r="GT335" s="93">
        <v>112180</v>
      </c>
      <c r="GU335" s="93">
        <v>3370</v>
      </c>
      <c r="GV335" s="93">
        <v>54397</v>
      </c>
      <c r="GW335" s="93">
        <v>0</v>
      </c>
      <c r="GX335" s="93">
        <v>0</v>
      </c>
      <c r="GY335" s="93">
        <v>16600</v>
      </c>
      <c r="GZ335" s="93">
        <v>0</v>
      </c>
      <c r="HA335" s="93">
        <v>8322915</v>
      </c>
      <c r="HB335" s="93">
        <v>39587</v>
      </c>
      <c r="HC335" s="93">
        <v>8283328</v>
      </c>
      <c r="HD335" s="93">
        <v>8283328</v>
      </c>
      <c r="HE335" s="93">
        <v>1831813</v>
      </c>
      <c r="HF335" s="93">
        <v>1526445030</v>
      </c>
      <c r="HG335" s="93">
        <v>0</v>
      </c>
      <c r="HH335" s="93">
        <v>0</v>
      </c>
      <c r="HI335" s="65">
        <v>6037217</v>
      </c>
      <c r="HJ335" s="65">
        <v>548</v>
      </c>
      <c r="HK335" s="65">
        <v>11016.82</v>
      </c>
      <c r="HL335" s="65">
        <v>0</v>
      </c>
      <c r="HM335" s="65">
        <v>11016.82</v>
      </c>
      <c r="HN335" s="65">
        <v>540</v>
      </c>
      <c r="HO335" s="65">
        <v>5949083</v>
      </c>
      <c r="HP335" s="65">
        <v>88134</v>
      </c>
      <c r="HQ335" s="65">
        <v>0</v>
      </c>
      <c r="HR335" s="65">
        <v>0</v>
      </c>
      <c r="HS335" s="65">
        <v>0</v>
      </c>
      <c r="HT335" s="65">
        <v>0</v>
      </c>
      <c r="HU335" s="65">
        <v>0</v>
      </c>
      <c r="HV335" s="65">
        <v>2000000</v>
      </c>
      <c r="HW335" s="65">
        <v>88135</v>
      </c>
      <c r="HX335" s="65">
        <v>111488</v>
      </c>
      <c r="HY335" s="65">
        <v>10128</v>
      </c>
      <c r="HZ335" s="65">
        <v>0</v>
      </c>
      <c r="IA335" s="65">
        <v>0</v>
      </c>
      <c r="IB335" s="65">
        <v>0</v>
      </c>
      <c r="IC335" s="65">
        <v>17318</v>
      </c>
      <c r="ID335" s="65">
        <v>0</v>
      </c>
      <c r="IE335" s="65">
        <v>8264286</v>
      </c>
      <c r="IF335" s="65">
        <v>33280</v>
      </c>
      <c r="IG335" s="65">
        <v>8231006</v>
      </c>
      <c r="IH335" s="65">
        <v>8231006</v>
      </c>
      <c r="II335" s="65">
        <v>2730000</v>
      </c>
      <c r="IJ335" s="65">
        <v>1706162937</v>
      </c>
      <c r="IK335" s="65">
        <v>0</v>
      </c>
      <c r="IL335" s="65">
        <v>0</v>
      </c>
      <c r="IM335" s="90">
        <v>5949083</v>
      </c>
      <c r="IN335" s="90">
        <v>540</v>
      </c>
      <c r="IO335" s="90">
        <v>11016.82</v>
      </c>
      <c r="IP335" s="90">
        <v>0</v>
      </c>
      <c r="IQ335" s="90">
        <v>11016.82</v>
      </c>
      <c r="IR335" s="90">
        <v>536</v>
      </c>
      <c r="IS335" s="90">
        <v>5905016</v>
      </c>
      <c r="IT335" s="90">
        <v>44067</v>
      </c>
      <c r="IU335" s="90">
        <v>0</v>
      </c>
      <c r="IV335" s="90">
        <v>0</v>
      </c>
      <c r="IW335" s="90">
        <v>0</v>
      </c>
      <c r="IX335" s="90">
        <v>0</v>
      </c>
      <c r="IY335" s="90">
        <v>0</v>
      </c>
      <c r="IZ335" s="90">
        <v>2000000</v>
      </c>
      <c r="JA335" s="90">
        <v>44067</v>
      </c>
      <c r="JB335" s="90">
        <v>110772</v>
      </c>
      <c r="JC335" s="90">
        <v>2136</v>
      </c>
      <c r="JD335" s="90">
        <v>0</v>
      </c>
      <c r="JE335" s="90">
        <v>0</v>
      </c>
      <c r="JF335" s="90">
        <v>0</v>
      </c>
      <c r="JG335" s="90">
        <v>17444</v>
      </c>
      <c r="JH335" s="90">
        <v>0</v>
      </c>
      <c r="JI335" s="90">
        <v>8123502</v>
      </c>
      <c r="JJ335" s="90">
        <v>32442</v>
      </c>
      <c r="JK335" s="90">
        <v>8091060</v>
      </c>
      <c r="JL335" s="90">
        <v>8091060</v>
      </c>
      <c r="JM335" s="90">
        <v>4022136</v>
      </c>
      <c r="JN335" s="90">
        <v>1980894470</v>
      </c>
      <c r="JO335" s="90">
        <v>0</v>
      </c>
      <c r="JP335" s="90">
        <v>0</v>
      </c>
      <c r="JQ335" s="100">
        <v>5905016</v>
      </c>
      <c r="JR335" s="100">
        <v>536</v>
      </c>
      <c r="JS335" s="100">
        <v>11016.82</v>
      </c>
      <c r="JT335" s="100">
        <v>325</v>
      </c>
      <c r="JU335" s="100">
        <v>11341.82</v>
      </c>
      <c r="JV335" s="100">
        <v>534</v>
      </c>
      <c r="JW335" s="100">
        <v>6056532</v>
      </c>
      <c r="JX335" s="100">
        <v>0</v>
      </c>
      <c r="JY335" s="100">
        <v>0</v>
      </c>
      <c r="JZ335" s="100">
        <v>0</v>
      </c>
      <c r="KA335" s="100">
        <v>0</v>
      </c>
      <c r="KB335" s="100">
        <v>0</v>
      </c>
      <c r="KC335" s="100">
        <v>0</v>
      </c>
      <c r="KD335" s="100">
        <v>2000000</v>
      </c>
      <c r="KE335" s="100">
        <v>22684</v>
      </c>
      <c r="KF335" s="100">
        <v>0</v>
      </c>
      <c r="KG335" s="100">
        <v>4590</v>
      </c>
      <c r="KH335" s="100">
        <v>0</v>
      </c>
      <c r="KI335" s="100">
        <v>0</v>
      </c>
      <c r="KJ335" s="100">
        <v>0</v>
      </c>
      <c r="KK335" s="100">
        <v>22280</v>
      </c>
      <c r="KL335" s="100">
        <v>0</v>
      </c>
      <c r="KM335" s="100">
        <v>8106086</v>
      </c>
      <c r="KN335" s="100">
        <v>31730</v>
      </c>
      <c r="KO335" s="100">
        <v>8074356</v>
      </c>
      <c r="KP335" s="100">
        <v>8074356</v>
      </c>
      <c r="KQ335" s="100">
        <v>4038840</v>
      </c>
      <c r="KR335" s="100">
        <v>2392996663</v>
      </c>
      <c r="KS335" s="100">
        <v>0</v>
      </c>
      <c r="KT335" s="100">
        <v>0</v>
      </c>
    </row>
    <row r="336" spans="1:306" x14ac:dyDescent="0.25">
      <c r="A336" s="61">
        <v>5138</v>
      </c>
      <c r="B336" s="61" t="s">
        <v>348</v>
      </c>
      <c r="C336" s="61">
        <v>22931870</v>
      </c>
      <c r="D336" s="61">
        <v>2473</v>
      </c>
      <c r="E336" s="61">
        <v>9272.9</v>
      </c>
      <c r="F336" s="61">
        <v>75</v>
      </c>
      <c r="G336" s="61">
        <v>9347.9</v>
      </c>
      <c r="H336" s="61">
        <v>2461</v>
      </c>
      <c r="I336" s="61">
        <v>23005182</v>
      </c>
      <c r="J336" s="61">
        <v>40746</v>
      </c>
      <c r="K336" s="61">
        <v>0</v>
      </c>
      <c r="L336" s="61">
        <v>0</v>
      </c>
      <c r="M336" s="61">
        <v>100877</v>
      </c>
      <c r="N336" s="61">
        <v>0</v>
      </c>
      <c r="O336" s="61">
        <v>0</v>
      </c>
      <c r="P336" s="61">
        <v>0</v>
      </c>
      <c r="Q336" s="61">
        <v>112175</v>
      </c>
      <c r="R336" s="61">
        <v>0</v>
      </c>
      <c r="S336" s="61">
        <v>23258980</v>
      </c>
      <c r="T336" s="61">
        <v>17599814</v>
      </c>
      <c r="U336" s="61">
        <v>5659166</v>
      </c>
      <c r="V336" s="61">
        <v>5659166</v>
      </c>
      <c r="W336" s="61">
        <v>894000</v>
      </c>
      <c r="X336" s="61">
        <v>4671</v>
      </c>
      <c r="Y336" s="61">
        <v>695407735</v>
      </c>
      <c r="Z336" s="61">
        <v>0</v>
      </c>
      <c r="AA336" s="61">
        <v>0</v>
      </c>
      <c r="AB336" s="61">
        <v>0</v>
      </c>
      <c r="AC336" s="61">
        <v>0</v>
      </c>
      <c r="AD336" s="61">
        <v>0</v>
      </c>
      <c r="AE336" s="94">
        <v>23146805</v>
      </c>
      <c r="AF336" s="94">
        <v>2461</v>
      </c>
      <c r="AG336" s="94">
        <v>9405.4500000000007</v>
      </c>
      <c r="AH336" s="94">
        <v>0</v>
      </c>
      <c r="AI336" s="94">
        <v>9405.4500000000007</v>
      </c>
      <c r="AJ336" s="94">
        <v>2425</v>
      </c>
      <c r="AK336" s="94">
        <v>22808216</v>
      </c>
      <c r="AL336" s="94">
        <v>0</v>
      </c>
      <c r="AM336" s="94">
        <v>21885</v>
      </c>
      <c r="AN336" s="94">
        <v>0</v>
      </c>
      <c r="AO336" s="94">
        <v>0</v>
      </c>
      <c r="AP336" s="94">
        <v>0</v>
      </c>
      <c r="AQ336" s="94">
        <v>0</v>
      </c>
      <c r="AR336" s="94">
        <v>0</v>
      </c>
      <c r="AS336" s="94">
        <v>338596</v>
      </c>
      <c r="AT336" s="94">
        <v>0</v>
      </c>
      <c r="AU336" s="94">
        <v>23535502</v>
      </c>
      <c r="AV336" s="94">
        <v>17694183</v>
      </c>
      <c r="AW336" s="94">
        <v>5841319</v>
      </c>
      <c r="AX336" s="94">
        <v>5841319</v>
      </c>
      <c r="AY336" s="94">
        <v>914769</v>
      </c>
      <c r="AZ336" s="94">
        <v>5689</v>
      </c>
      <c r="BA336" s="94">
        <v>710724080</v>
      </c>
      <c r="BB336" s="94">
        <v>0</v>
      </c>
      <c r="BC336" s="94">
        <v>0</v>
      </c>
      <c r="BD336" s="94">
        <v>338589</v>
      </c>
      <c r="BE336" s="94">
        <v>0</v>
      </c>
      <c r="BF336" s="94">
        <v>0</v>
      </c>
      <c r="BG336" s="94">
        <v>28216</v>
      </c>
      <c r="BH336" s="94">
        <v>0</v>
      </c>
      <c r="BI336" s="94">
        <v>0</v>
      </c>
      <c r="BJ336" s="85">
        <v>22830101</v>
      </c>
      <c r="BK336" s="85">
        <v>2425</v>
      </c>
      <c r="BL336" s="85">
        <v>9414.4699999999993</v>
      </c>
      <c r="BM336" s="85">
        <v>0</v>
      </c>
      <c r="BN336" s="85">
        <v>9414.4699999999993</v>
      </c>
      <c r="BO336" s="85">
        <v>2380</v>
      </c>
      <c r="BP336" s="85">
        <v>22406439</v>
      </c>
      <c r="BQ336" s="85">
        <v>0</v>
      </c>
      <c r="BR336" s="85">
        <v>0</v>
      </c>
      <c r="BS336" s="85">
        <v>0</v>
      </c>
      <c r="BT336" s="85">
        <v>20350</v>
      </c>
      <c r="BU336" s="85">
        <v>0</v>
      </c>
      <c r="BV336" s="85">
        <v>0</v>
      </c>
      <c r="BW336" s="85">
        <v>0</v>
      </c>
      <c r="BX336" s="85">
        <v>423651</v>
      </c>
      <c r="BY336" s="85">
        <v>0</v>
      </c>
      <c r="BZ336" s="85">
        <v>23339780</v>
      </c>
      <c r="CA336" s="85">
        <v>17871558</v>
      </c>
      <c r="CB336" s="85">
        <v>5468222</v>
      </c>
      <c r="CC336" s="85">
        <v>5458808</v>
      </c>
      <c r="CD336" s="85">
        <v>1383988</v>
      </c>
      <c r="CE336" s="85">
        <v>6588</v>
      </c>
      <c r="CF336" s="85">
        <v>727378048</v>
      </c>
      <c r="CG336" s="85">
        <v>9414</v>
      </c>
      <c r="CH336" s="85">
        <v>0</v>
      </c>
      <c r="CI336" s="85">
        <v>423662</v>
      </c>
      <c r="CJ336" s="85">
        <v>6448</v>
      </c>
      <c r="CK336" s="85">
        <v>0</v>
      </c>
      <c r="CL336" s="85">
        <v>59230</v>
      </c>
      <c r="CM336" s="85">
        <v>0</v>
      </c>
      <c r="CN336" s="85">
        <v>0</v>
      </c>
      <c r="CO336" s="91">
        <v>22426789</v>
      </c>
      <c r="CP336" s="91">
        <v>2380</v>
      </c>
      <c r="CQ336" s="91">
        <v>9423.02</v>
      </c>
      <c r="CR336" s="91">
        <v>0</v>
      </c>
      <c r="CS336" s="91">
        <v>9423.02</v>
      </c>
      <c r="CT336" s="91">
        <v>2316</v>
      </c>
      <c r="CU336" s="91">
        <v>21823714</v>
      </c>
      <c r="CV336" s="91">
        <v>0</v>
      </c>
      <c r="CW336" s="91">
        <v>0</v>
      </c>
      <c r="CX336" s="91">
        <v>0</v>
      </c>
      <c r="CY336" s="91">
        <v>12669</v>
      </c>
      <c r="CZ336" s="91">
        <v>625000</v>
      </c>
      <c r="DA336" s="91">
        <v>0</v>
      </c>
      <c r="DB336" s="91">
        <v>0</v>
      </c>
      <c r="DC336" s="91">
        <v>603073</v>
      </c>
      <c r="DD336" s="91">
        <v>0</v>
      </c>
      <c r="DE336" s="91">
        <v>23738344</v>
      </c>
      <c r="DF336" s="91">
        <v>17559895</v>
      </c>
      <c r="DG336" s="91">
        <v>6178449</v>
      </c>
      <c r="DH336" s="91">
        <v>6169026</v>
      </c>
      <c r="DI336" s="91">
        <v>1099088</v>
      </c>
      <c r="DJ336" s="91">
        <v>6685</v>
      </c>
      <c r="DK336" s="91">
        <v>748837086</v>
      </c>
      <c r="DL336" s="91">
        <v>9423</v>
      </c>
      <c r="DM336" s="91">
        <v>0</v>
      </c>
      <c r="DN336" s="91">
        <v>603075</v>
      </c>
      <c r="DO336" s="91">
        <v>1105</v>
      </c>
      <c r="DP336" s="91">
        <v>0</v>
      </c>
      <c r="DQ336" s="91">
        <v>69708</v>
      </c>
      <c r="DR336" s="91">
        <v>0</v>
      </c>
      <c r="DS336" s="91">
        <v>0</v>
      </c>
      <c r="DT336" s="91">
        <v>0</v>
      </c>
      <c r="DU336" s="92">
        <v>22461383</v>
      </c>
      <c r="DV336" s="92">
        <v>2316</v>
      </c>
      <c r="DW336" s="92">
        <v>9698.35</v>
      </c>
      <c r="DX336" s="92">
        <v>0</v>
      </c>
      <c r="DY336" s="92">
        <v>9698.35</v>
      </c>
      <c r="DZ336" s="92">
        <v>2266</v>
      </c>
      <c r="EA336" s="92">
        <v>22461383</v>
      </c>
      <c r="EB336" s="92">
        <v>0</v>
      </c>
      <c r="EC336" s="92">
        <v>0</v>
      </c>
      <c r="ED336" s="92">
        <v>0</v>
      </c>
      <c r="EE336" s="92">
        <v>0</v>
      </c>
      <c r="EF336" s="92">
        <v>400000</v>
      </c>
      <c r="EG336" s="92">
        <v>0</v>
      </c>
      <c r="EH336" s="92">
        <v>0</v>
      </c>
      <c r="EI336" s="92">
        <v>484918</v>
      </c>
      <c r="EJ336" s="92">
        <v>0</v>
      </c>
      <c r="EK336" s="92">
        <v>23477626</v>
      </c>
      <c r="EL336" s="92">
        <v>17466444</v>
      </c>
      <c r="EM336" s="92">
        <v>6011182</v>
      </c>
      <c r="EN336" s="92">
        <v>6011182</v>
      </c>
      <c r="EO336" s="92">
        <v>1589000</v>
      </c>
      <c r="EP336" s="92">
        <v>6847</v>
      </c>
      <c r="EQ336" s="92">
        <v>784615081</v>
      </c>
      <c r="ER336" s="92">
        <v>0</v>
      </c>
      <c r="ES336" s="92">
        <v>0</v>
      </c>
      <c r="ET336" s="92">
        <v>484922</v>
      </c>
      <c r="EU336" s="92">
        <v>0</v>
      </c>
      <c r="EV336" s="92">
        <v>0</v>
      </c>
      <c r="EW336" s="92">
        <v>118894</v>
      </c>
      <c r="EX336" s="92">
        <v>0</v>
      </c>
      <c r="EY336" s="92">
        <v>0</v>
      </c>
      <c r="EZ336" s="92">
        <v>12431</v>
      </c>
      <c r="FA336" s="88">
        <v>22376461</v>
      </c>
      <c r="FB336" s="88">
        <v>2266</v>
      </c>
      <c r="FC336" s="88">
        <v>9874.8700000000008</v>
      </c>
      <c r="FD336" s="88">
        <v>175</v>
      </c>
      <c r="FE336" s="88">
        <v>10049.870000000001</v>
      </c>
      <c r="FF336" s="88">
        <v>2223</v>
      </c>
      <c r="FG336" s="88">
        <v>22340861</v>
      </c>
      <c r="FH336" s="88">
        <v>35600</v>
      </c>
      <c r="FI336" s="88">
        <v>0</v>
      </c>
      <c r="FJ336" s="88">
        <v>0</v>
      </c>
      <c r="FK336" s="88">
        <v>0</v>
      </c>
      <c r="FL336" s="88">
        <v>0</v>
      </c>
      <c r="FM336" s="88">
        <v>500000</v>
      </c>
      <c r="FN336" s="88">
        <v>0</v>
      </c>
      <c r="FO336" s="88">
        <v>432144</v>
      </c>
      <c r="FP336" s="88">
        <v>0</v>
      </c>
      <c r="FQ336" s="88">
        <v>2713</v>
      </c>
      <c r="FR336" s="88">
        <v>0</v>
      </c>
      <c r="FS336" s="88">
        <v>0</v>
      </c>
      <c r="FT336" s="88">
        <v>0</v>
      </c>
      <c r="FU336" s="88">
        <v>195688</v>
      </c>
      <c r="FV336" s="88">
        <v>12723</v>
      </c>
      <c r="FW336" s="88">
        <v>23519729</v>
      </c>
      <c r="FX336" s="88">
        <v>17439403</v>
      </c>
      <c r="FY336" s="88">
        <v>6080326</v>
      </c>
      <c r="FZ336" s="88">
        <v>6070277</v>
      </c>
      <c r="GA336" s="88">
        <v>1734612</v>
      </c>
      <c r="GB336" s="88">
        <v>814378996</v>
      </c>
      <c r="GC336" s="88">
        <v>10049</v>
      </c>
      <c r="GD336" s="88">
        <v>0</v>
      </c>
      <c r="GE336" s="93">
        <v>22840861</v>
      </c>
      <c r="GF336" s="93">
        <v>2223</v>
      </c>
      <c r="GG336" s="93">
        <v>10274.790000000001</v>
      </c>
      <c r="GH336" s="93">
        <v>179</v>
      </c>
      <c r="GI336" s="93">
        <v>10453.790000000001</v>
      </c>
      <c r="GJ336" s="93">
        <v>2169</v>
      </c>
      <c r="GK336" s="93">
        <v>22674271</v>
      </c>
      <c r="GL336" s="93">
        <v>166590</v>
      </c>
      <c r="GM336" s="93">
        <v>0</v>
      </c>
      <c r="GN336" s="93">
        <v>0</v>
      </c>
      <c r="GO336" s="93">
        <v>0</v>
      </c>
      <c r="GP336" s="93">
        <v>0</v>
      </c>
      <c r="GQ336" s="93">
        <v>335000</v>
      </c>
      <c r="GR336" s="93">
        <v>0</v>
      </c>
      <c r="GS336" s="93">
        <v>564505</v>
      </c>
      <c r="GT336" s="93">
        <v>0</v>
      </c>
      <c r="GU336" s="93">
        <v>0</v>
      </c>
      <c r="GV336" s="93">
        <v>49281</v>
      </c>
      <c r="GW336" s="93">
        <v>0</v>
      </c>
      <c r="GX336" s="93">
        <v>0</v>
      </c>
      <c r="GY336" s="93">
        <v>231480</v>
      </c>
      <c r="GZ336" s="93">
        <v>38931</v>
      </c>
      <c r="HA336" s="93">
        <v>24060058</v>
      </c>
      <c r="HB336" s="93">
        <v>17489225</v>
      </c>
      <c r="HC336" s="93">
        <v>6570833</v>
      </c>
      <c r="HD336" s="93">
        <v>6560379</v>
      </c>
      <c r="HE336" s="93">
        <v>1735275</v>
      </c>
      <c r="HF336" s="93">
        <v>868315410</v>
      </c>
      <c r="HG336" s="93">
        <v>10454</v>
      </c>
      <c r="HH336" s="93">
        <v>0</v>
      </c>
      <c r="HI336" s="65">
        <v>23009271</v>
      </c>
      <c r="HJ336" s="65">
        <v>2169</v>
      </c>
      <c r="HK336" s="65">
        <v>10608.24</v>
      </c>
      <c r="HL336" s="65">
        <v>0</v>
      </c>
      <c r="HM336" s="65">
        <v>10608.24</v>
      </c>
      <c r="HN336" s="65">
        <v>2113</v>
      </c>
      <c r="HO336" s="65">
        <v>22415211</v>
      </c>
      <c r="HP336" s="65">
        <v>594060</v>
      </c>
      <c r="HQ336" s="65">
        <v>0</v>
      </c>
      <c r="HR336" s="65">
        <v>12530</v>
      </c>
      <c r="HS336" s="65">
        <v>0</v>
      </c>
      <c r="HT336" s="65">
        <v>73198</v>
      </c>
      <c r="HU336" s="65">
        <v>0</v>
      </c>
      <c r="HV336" s="65">
        <v>0</v>
      </c>
      <c r="HW336" s="65">
        <v>594061</v>
      </c>
      <c r="HX336" s="65">
        <v>0</v>
      </c>
      <c r="HY336" s="65">
        <v>0</v>
      </c>
      <c r="HZ336" s="65">
        <v>31733</v>
      </c>
      <c r="IA336" s="65">
        <v>0</v>
      </c>
      <c r="IB336" s="65">
        <v>0</v>
      </c>
      <c r="IC336" s="65">
        <v>292114</v>
      </c>
      <c r="ID336" s="65">
        <v>39039</v>
      </c>
      <c r="IE336" s="65">
        <v>24051946</v>
      </c>
      <c r="IF336" s="65">
        <v>18235736</v>
      </c>
      <c r="IG336" s="65">
        <v>5816210</v>
      </c>
      <c r="IH336" s="65">
        <v>5814042</v>
      </c>
      <c r="II336" s="65">
        <v>2270775</v>
      </c>
      <c r="IJ336" s="65">
        <v>952680500</v>
      </c>
      <c r="IK336" s="65">
        <v>2168</v>
      </c>
      <c r="IL336" s="65">
        <v>0</v>
      </c>
      <c r="IM336" s="90">
        <v>22500939</v>
      </c>
      <c r="IN336" s="90">
        <v>2113</v>
      </c>
      <c r="IO336" s="90">
        <v>10648.81</v>
      </c>
      <c r="IP336" s="90">
        <v>0</v>
      </c>
      <c r="IQ336" s="90">
        <v>10648.81</v>
      </c>
      <c r="IR336" s="90">
        <v>2061</v>
      </c>
      <c r="IS336" s="90">
        <v>21947197</v>
      </c>
      <c r="IT336" s="90">
        <v>553742</v>
      </c>
      <c r="IU336" s="90">
        <v>0</v>
      </c>
      <c r="IV336" s="90">
        <v>56702</v>
      </c>
      <c r="IW336" s="90">
        <v>0</v>
      </c>
      <c r="IX336" s="90">
        <v>13729</v>
      </c>
      <c r="IY336" s="90">
        <v>0</v>
      </c>
      <c r="IZ336" s="90">
        <v>0</v>
      </c>
      <c r="JA336" s="90">
        <v>553738</v>
      </c>
      <c r="JB336" s="90">
        <v>0</v>
      </c>
      <c r="JC336" s="90">
        <v>0</v>
      </c>
      <c r="JD336" s="90">
        <v>9512</v>
      </c>
      <c r="JE336" s="90">
        <v>0</v>
      </c>
      <c r="JF336" s="90">
        <v>0</v>
      </c>
      <c r="JG336" s="90">
        <v>346813</v>
      </c>
      <c r="JH336" s="90">
        <v>39228</v>
      </c>
      <c r="JI336" s="90">
        <v>23520661</v>
      </c>
      <c r="JJ336" s="90">
        <v>17755617</v>
      </c>
      <c r="JK336" s="90">
        <v>5765044</v>
      </c>
      <c r="JL336" s="90">
        <v>5708342</v>
      </c>
      <c r="JM336" s="90">
        <v>3570275</v>
      </c>
      <c r="JN336" s="90">
        <v>1123297178</v>
      </c>
      <c r="JO336" s="90">
        <v>56702</v>
      </c>
      <c r="JP336" s="90">
        <v>0</v>
      </c>
      <c r="JQ336" s="100">
        <v>22017628</v>
      </c>
      <c r="JR336" s="100">
        <v>2061</v>
      </c>
      <c r="JS336" s="100">
        <v>10682.98</v>
      </c>
      <c r="JT336" s="100">
        <v>325</v>
      </c>
      <c r="JU336" s="100">
        <v>11007.98</v>
      </c>
      <c r="JV336" s="100">
        <v>2008</v>
      </c>
      <c r="JW336" s="100">
        <v>22104024</v>
      </c>
      <c r="JX336" s="100">
        <v>0</v>
      </c>
      <c r="JY336" s="100">
        <v>0</v>
      </c>
      <c r="JZ336" s="100">
        <v>0</v>
      </c>
      <c r="KA336" s="100">
        <v>0</v>
      </c>
      <c r="KB336" s="100">
        <v>0</v>
      </c>
      <c r="KC336" s="100">
        <v>0</v>
      </c>
      <c r="KD336" s="100">
        <v>0</v>
      </c>
      <c r="KE336" s="100">
        <v>583423</v>
      </c>
      <c r="KF336" s="100">
        <v>0</v>
      </c>
      <c r="KG336" s="100">
        <v>433</v>
      </c>
      <c r="KH336" s="100">
        <v>8224</v>
      </c>
      <c r="KI336" s="100">
        <v>0</v>
      </c>
      <c r="KJ336" s="100">
        <v>0</v>
      </c>
      <c r="KK336" s="100">
        <v>542427</v>
      </c>
      <c r="KL336" s="100">
        <v>45195</v>
      </c>
      <c r="KM336" s="100">
        <v>23283726</v>
      </c>
      <c r="KN336" s="100">
        <v>19006399</v>
      </c>
      <c r="KO336" s="100">
        <v>4277327</v>
      </c>
      <c r="KP336" s="100">
        <v>4274338</v>
      </c>
      <c r="KQ336" s="100">
        <v>6015662</v>
      </c>
      <c r="KR336" s="100">
        <v>1260893549</v>
      </c>
      <c r="KS336" s="100">
        <v>2989</v>
      </c>
      <c r="KT336" s="100">
        <v>0</v>
      </c>
    </row>
    <row r="337" spans="1:306" x14ac:dyDescent="0.25">
      <c r="A337" s="61">
        <v>5258</v>
      </c>
      <c r="B337" s="61" t="s">
        <v>349</v>
      </c>
      <c r="C337" s="61">
        <v>2977435</v>
      </c>
      <c r="D337" s="61">
        <v>282</v>
      </c>
      <c r="E337" s="61">
        <v>10558.28</v>
      </c>
      <c r="F337" s="61">
        <v>75</v>
      </c>
      <c r="G337" s="61">
        <v>10633.28</v>
      </c>
      <c r="H337" s="61">
        <v>282</v>
      </c>
      <c r="I337" s="61">
        <v>2998585</v>
      </c>
      <c r="J337" s="61">
        <v>0</v>
      </c>
      <c r="K337" s="61">
        <v>87684</v>
      </c>
      <c r="L337" s="61">
        <v>0</v>
      </c>
      <c r="M337" s="61">
        <v>0</v>
      </c>
      <c r="N337" s="61">
        <v>0</v>
      </c>
      <c r="O337" s="61">
        <v>0</v>
      </c>
      <c r="P337" s="61">
        <v>0</v>
      </c>
      <c r="Q337" s="61">
        <v>0</v>
      </c>
      <c r="R337" s="61">
        <v>0</v>
      </c>
      <c r="S337" s="61">
        <v>3089112</v>
      </c>
      <c r="T337" s="61">
        <v>2406258</v>
      </c>
      <c r="U337" s="61">
        <v>682854</v>
      </c>
      <c r="V337" s="61">
        <v>682854</v>
      </c>
      <c r="W337" s="61">
        <v>390000</v>
      </c>
      <c r="X337" s="61">
        <v>500</v>
      </c>
      <c r="Y337" s="61">
        <v>109093009</v>
      </c>
      <c r="Z337" s="61">
        <v>0</v>
      </c>
      <c r="AA337" s="61">
        <v>0</v>
      </c>
      <c r="AB337" s="61">
        <v>0</v>
      </c>
      <c r="AC337" s="61">
        <v>2843</v>
      </c>
      <c r="AD337" s="61">
        <v>0</v>
      </c>
      <c r="AE337" s="94">
        <v>3086269</v>
      </c>
      <c r="AF337" s="94">
        <v>282</v>
      </c>
      <c r="AG337" s="94">
        <v>10944.22</v>
      </c>
      <c r="AH337" s="94">
        <v>0</v>
      </c>
      <c r="AI337" s="94">
        <v>10944.22</v>
      </c>
      <c r="AJ337" s="94">
        <v>279</v>
      </c>
      <c r="AK337" s="94">
        <v>3053437</v>
      </c>
      <c r="AL337" s="94">
        <v>0</v>
      </c>
      <c r="AM337" s="94">
        <v>36682</v>
      </c>
      <c r="AN337" s="94">
        <v>0</v>
      </c>
      <c r="AO337" s="94">
        <v>0</v>
      </c>
      <c r="AP337" s="94">
        <v>0</v>
      </c>
      <c r="AQ337" s="94">
        <v>0</v>
      </c>
      <c r="AR337" s="94">
        <v>0</v>
      </c>
      <c r="AS337" s="94">
        <v>32833</v>
      </c>
      <c r="AT337" s="94">
        <v>0</v>
      </c>
      <c r="AU337" s="94">
        <v>3155784</v>
      </c>
      <c r="AV337" s="94">
        <v>2522950</v>
      </c>
      <c r="AW337" s="94">
        <v>632834</v>
      </c>
      <c r="AX337" s="94">
        <v>632834</v>
      </c>
      <c r="AY337" s="94">
        <v>407625</v>
      </c>
      <c r="AZ337" s="94">
        <v>979</v>
      </c>
      <c r="BA337" s="94">
        <v>106124780</v>
      </c>
      <c r="BB337" s="94">
        <v>0</v>
      </c>
      <c r="BC337" s="94">
        <v>0</v>
      </c>
      <c r="BD337" s="94">
        <v>32832</v>
      </c>
      <c r="BE337" s="94">
        <v>0</v>
      </c>
      <c r="BF337" s="94">
        <v>0</v>
      </c>
      <c r="BG337" s="94">
        <v>0</v>
      </c>
      <c r="BH337" s="94">
        <v>0</v>
      </c>
      <c r="BI337" s="94">
        <v>0</v>
      </c>
      <c r="BJ337" s="85">
        <v>3090119</v>
      </c>
      <c r="BK337" s="85">
        <v>279</v>
      </c>
      <c r="BL337" s="85">
        <v>11075.7</v>
      </c>
      <c r="BM337" s="85">
        <v>0</v>
      </c>
      <c r="BN337" s="85">
        <v>11075.7</v>
      </c>
      <c r="BO337" s="85">
        <v>272</v>
      </c>
      <c r="BP337" s="85">
        <v>3012590</v>
      </c>
      <c r="BQ337" s="85">
        <v>0</v>
      </c>
      <c r="BR337" s="85">
        <v>19990</v>
      </c>
      <c r="BS337" s="85">
        <v>0</v>
      </c>
      <c r="BT337" s="85">
        <v>0</v>
      </c>
      <c r="BU337" s="85">
        <v>0</v>
      </c>
      <c r="BV337" s="85">
        <v>0</v>
      </c>
      <c r="BW337" s="85">
        <v>0</v>
      </c>
      <c r="BX337" s="85">
        <v>77530</v>
      </c>
      <c r="BY337" s="85">
        <v>0</v>
      </c>
      <c r="BZ337" s="85">
        <v>3192581</v>
      </c>
      <c r="CA337" s="85">
        <v>2558440</v>
      </c>
      <c r="CB337" s="85">
        <v>634141</v>
      </c>
      <c r="CC337" s="85">
        <v>634141</v>
      </c>
      <c r="CD337" s="85">
        <v>407360</v>
      </c>
      <c r="CE337" s="85">
        <v>498</v>
      </c>
      <c r="CF337" s="85">
        <v>108422277</v>
      </c>
      <c r="CG337" s="85">
        <v>0</v>
      </c>
      <c r="CH337" s="85">
        <v>0</v>
      </c>
      <c r="CI337" s="85">
        <v>77529</v>
      </c>
      <c r="CJ337" s="85">
        <v>0</v>
      </c>
      <c r="CK337" s="85">
        <v>4942</v>
      </c>
      <c r="CL337" s="85">
        <v>0</v>
      </c>
      <c r="CM337" s="85">
        <v>0</v>
      </c>
      <c r="CN337" s="85">
        <v>0</v>
      </c>
      <c r="CO337" s="91">
        <v>3032580</v>
      </c>
      <c r="CP337" s="91">
        <v>272</v>
      </c>
      <c r="CQ337" s="91">
        <v>11149.19</v>
      </c>
      <c r="CR337" s="91">
        <v>0</v>
      </c>
      <c r="CS337" s="91">
        <v>11149.19</v>
      </c>
      <c r="CT337" s="91">
        <v>262</v>
      </c>
      <c r="CU337" s="91">
        <v>2921088</v>
      </c>
      <c r="CV337" s="91">
        <v>0</v>
      </c>
      <c r="CW337" s="91">
        <v>31833</v>
      </c>
      <c r="CX337" s="91">
        <v>0</v>
      </c>
      <c r="CY337" s="91">
        <v>0</v>
      </c>
      <c r="CZ337" s="91">
        <v>0</v>
      </c>
      <c r="DA337" s="91">
        <v>0</v>
      </c>
      <c r="DB337" s="91">
        <v>0</v>
      </c>
      <c r="DC337" s="91">
        <v>111492</v>
      </c>
      <c r="DD337" s="91">
        <v>0</v>
      </c>
      <c r="DE337" s="91">
        <v>3175905</v>
      </c>
      <c r="DF337" s="91">
        <v>2507052</v>
      </c>
      <c r="DG337" s="91">
        <v>668853</v>
      </c>
      <c r="DH337" s="91">
        <v>668853</v>
      </c>
      <c r="DI337" s="91">
        <v>407028</v>
      </c>
      <c r="DJ337" s="91">
        <v>505</v>
      </c>
      <c r="DK337" s="91">
        <v>110450341</v>
      </c>
      <c r="DL337" s="91">
        <v>0</v>
      </c>
      <c r="DM337" s="91">
        <v>0</v>
      </c>
      <c r="DN337" s="91">
        <v>111492</v>
      </c>
      <c r="DO337" s="91">
        <v>0</v>
      </c>
      <c r="DP337" s="91">
        <v>0</v>
      </c>
      <c r="DQ337" s="91">
        <v>0</v>
      </c>
      <c r="DR337" s="91">
        <v>0</v>
      </c>
      <c r="DS337" s="91">
        <v>0</v>
      </c>
      <c r="DT337" s="91">
        <v>0</v>
      </c>
      <c r="DU337" s="92">
        <v>2952921</v>
      </c>
      <c r="DV337" s="92">
        <v>262</v>
      </c>
      <c r="DW337" s="92">
        <v>11270.69</v>
      </c>
      <c r="DX337" s="92">
        <v>0</v>
      </c>
      <c r="DY337" s="92">
        <v>11270.69</v>
      </c>
      <c r="DZ337" s="92">
        <v>250</v>
      </c>
      <c r="EA337" s="92">
        <v>2952921</v>
      </c>
      <c r="EB337" s="92">
        <v>0</v>
      </c>
      <c r="EC337" s="92">
        <v>0</v>
      </c>
      <c r="ED337" s="92">
        <v>0</v>
      </c>
      <c r="EE337" s="92">
        <v>0</v>
      </c>
      <c r="EF337" s="92">
        <v>0</v>
      </c>
      <c r="EG337" s="92">
        <v>0</v>
      </c>
      <c r="EH337" s="92">
        <v>0</v>
      </c>
      <c r="EI337" s="92">
        <v>135248</v>
      </c>
      <c r="EJ337" s="92">
        <v>0</v>
      </c>
      <c r="EK337" s="92">
        <v>3088169</v>
      </c>
      <c r="EL337" s="92">
        <v>2374908</v>
      </c>
      <c r="EM337" s="92">
        <v>713261</v>
      </c>
      <c r="EN337" s="92">
        <v>713261</v>
      </c>
      <c r="EO337" s="92">
        <v>407029</v>
      </c>
      <c r="EP337" s="92">
        <v>518</v>
      </c>
      <c r="EQ337" s="92">
        <v>117801674</v>
      </c>
      <c r="ER337" s="92">
        <v>0</v>
      </c>
      <c r="ES337" s="92">
        <v>0</v>
      </c>
      <c r="ET337" s="92">
        <v>135248</v>
      </c>
      <c r="EU337" s="92">
        <v>0</v>
      </c>
      <c r="EV337" s="92">
        <v>0</v>
      </c>
      <c r="EW337" s="92">
        <v>0</v>
      </c>
      <c r="EX337" s="92">
        <v>0</v>
      </c>
      <c r="EY337" s="92">
        <v>0</v>
      </c>
      <c r="EZ337" s="92">
        <v>0</v>
      </c>
      <c r="FA337" s="88">
        <v>2817673</v>
      </c>
      <c r="FB337" s="88">
        <v>250</v>
      </c>
      <c r="FC337" s="88">
        <v>11270.69</v>
      </c>
      <c r="FD337" s="88">
        <v>175</v>
      </c>
      <c r="FE337" s="88">
        <v>11445.69</v>
      </c>
      <c r="FF337" s="88">
        <v>242</v>
      </c>
      <c r="FG337" s="88">
        <v>2769857</v>
      </c>
      <c r="FH337" s="88">
        <v>47816</v>
      </c>
      <c r="FI337" s="88">
        <v>0</v>
      </c>
      <c r="FJ337" s="88">
        <v>8632</v>
      </c>
      <c r="FK337" s="88">
        <v>0</v>
      </c>
      <c r="FL337" s="88">
        <v>0</v>
      </c>
      <c r="FM337" s="88">
        <v>0</v>
      </c>
      <c r="FN337" s="88">
        <v>0</v>
      </c>
      <c r="FO337" s="88">
        <v>91566</v>
      </c>
      <c r="FP337" s="88">
        <v>0</v>
      </c>
      <c r="FQ337" s="88">
        <v>0</v>
      </c>
      <c r="FR337" s="88">
        <v>0</v>
      </c>
      <c r="FS337" s="88">
        <v>0</v>
      </c>
      <c r="FT337" s="88">
        <v>0</v>
      </c>
      <c r="FU337" s="88">
        <v>0</v>
      </c>
      <c r="FV337" s="88">
        <v>0</v>
      </c>
      <c r="FW337" s="88">
        <v>2917871</v>
      </c>
      <c r="FX337" s="88">
        <v>2178093</v>
      </c>
      <c r="FY337" s="88">
        <v>739778</v>
      </c>
      <c r="FZ337" s="88">
        <v>739778</v>
      </c>
      <c r="GA337" s="88">
        <v>407326</v>
      </c>
      <c r="GB337" s="88">
        <v>123690765</v>
      </c>
      <c r="GC337" s="88">
        <v>0</v>
      </c>
      <c r="GD337" s="88">
        <v>0</v>
      </c>
      <c r="GE337" s="93">
        <v>2778489</v>
      </c>
      <c r="GF337" s="93">
        <v>242</v>
      </c>
      <c r="GG337" s="93">
        <v>11481.36</v>
      </c>
      <c r="GH337" s="93">
        <v>179</v>
      </c>
      <c r="GI337" s="93">
        <v>11660.36</v>
      </c>
      <c r="GJ337" s="93">
        <v>230</v>
      </c>
      <c r="GK337" s="93">
        <v>2681883</v>
      </c>
      <c r="GL337" s="93">
        <v>96606</v>
      </c>
      <c r="GM337" s="93">
        <v>0</v>
      </c>
      <c r="GN337" s="93">
        <v>987</v>
      </c>
      <c r="GO337" s="93">
        <v>0</v>
      </c>
      <c r="GP337" s="93">
        <v>0</v>
      </c>
      <c r="GQ337" s="93">
        <v>0</v>
      </c>
      <c r="GR337" s="93">
        <v>0</v>
      </c>
      <c r="GS337" s="93">
        <v>139924</v>
      </c>
      <c r="GT337" s="93">
        <v>0</v>
      </c>
      <c r="GU337" s="93">
        <v>0</v>
      </c>
      <c r="GV337" s="93">
        <v>0</v>
      </c>
      <c r="GW337" s="93">
        <v>0</v>
      </c>
      <c r="GX337" s="93">
        <v>0</v>
      </c>
      <c r="GY337" s="93">
        <v>0</v>
      </c>
      <c r="GZ337" s="93">
        <v>0</v>
      </c>
      <c r="HA337" s="93">
        <v>2919400</v>
      </c>
      <c r="HB337" s="93">
        <v>2243350</v>
      </c>
      <c r="HC337" s="93">
        <v>676050</v>
      </c>
      <c r="HD337" s="93">
        <v>676050</v>
      </c>
      <c r="HE337" s="93">
        <v>497114</v>
      </c>
      <c r="HF337" s="93">
        <v>126598448</v>
      </c>
      <c r="HG337" s="93">
        <v>0</v>
      </c>
      <c r="HH337" s="93">
        <v>0</v>
      </c>
      <c r="HI337" s="65">
        <v>2682870</v>
      </c>
      <c r="HJ337" s="65">
        <v>230</v>
      </c>
      <c r="HK337" s="65">
        <v>11664.65</v>
      </c>
      <c r="HL337" s="65">
        <v>0</v>
      </c>
      <c r="HM337" s="65">
        <v>11664.65</v>
      </c>
      <c r="HN337" s="65">
        <v>219</v>
      </c>
      <c r="HO337" s="65">
        <v>2554558</v>
      </c>
      <c r="HP337" s="65">
        <v>128312</v>
      </c>
      <c r="HQ337" s="65">
        <v>0</v>
      </c>
      <c r="HR337" s="65">
        <v>0</v>
      </c>
      <c r="HS337" s="65">
        <v>0</v>
      </c>
      <c r="HT337" s="65">
        <v>0</v>
      </c>
      <c r="HU337" s="65">
        <v>0</v>
      </c>
      <c r="HV337" s="65">
        <v>0</v>
      </c>
      <c r="HW337" s="65">
        <v>128311</v>
      </c>
      <c r="HX337" s="65">
        <v>0</v>
      </c>
      <c r="HY337" s="65">
        <v>0</v>
      </c>
      <c r="HZ337" s="65">
        <v>0</v>
      </c>
      <c r="IA337" s="65">
        <v>0</v>
      </c>
      <c r="IB337" s="65">
        <v>0</v>
      </c>
      <c r="IC337" s="65">
        <v>0</v>
      </c>
      <c r="ID337" s="65">
        <v>0</v>
      </c>
      <c r="IE337" s="65">
        <v>2811181</v>
      </c>
      <c r="IF337" s="65">
        <v>2168364</v>
      </c>
      <c r="IG337" s="65">
        <v>642817</v>
      </c>
      <c r="IH337" s="65">
        <v>642817</v>
      </c>
      <c r="II337" s="65">
        <v>530000</v>
      </c>
      <c r="IJ337" s="65">
        <v>131741102</v>
      </c>
      <c r="IK337" s="65">
        <v>0</v>
      </c>
      <c r="IL337" s="65">
        <v>0</v>
      </c>
      <c r="IM337" s="90">
        <v>2554558</v>
      </c>
      <c r="IN337" s="90">
        <v>219</v>
      </c>
      <c r="IO337" s="90">
        <v>11664.65</v>
      </c>
      <c r="IP337" s="90">
        <v>0</v>
      </c>
      <c r="IQ337" s="90">
        <v>11664.65</v>
      </c>
      <c r="IR337" s="90">
        <v>211</v>
      </c>
      <c r="IS337" s="90">
        <v>2461241</v>
      </c>
      <c r="IT337" s="90">
        <v>93317</v>
      </c>
      <c r="IU337" s="90">
        <v>0</v>
      </c>
      <c r="IV337" s="90">
        <v>0</v>
      </c>
      <c r="IW337" s="90">
        <v>0</v>
      </c>
      <c r="IX337" s="90">
        <v>0</v>
      </c>
      <c r="IY337" s="90">
        <v>0</v>
      </c>
      <c r="IZ337" s="90">
        <v>0</v>
      </c>
      <c r="JA337" s="90">
        <v>93317</v>
      </c>
      <c r="JB337" s="90">
        <v>0</v>
      </c>
      <c r="JC337" s="90">
        <v>0</v>
      </c>
      <c r="JD337" s="90">
        <v>0</v>
      </c>
      <c r="JE337" s="90">
        <v>0</v>
      </c>
      <c r="JF337" s="90">
        <v>0</v>
      </c>
      <c r="JG337" s="90">
        <v>8399</v>
      </c>
      <c r="JH337" s="90">
        <v>0</v>
      </c>
      <c r="JI337" s="90">
        <v>2656274</v>
      </c>
      <c r="JJ337" s="90">
        <v>2006950</v>
      </c>
      <c r="JK337" s="90">
        <v>649324</v>
      </c>
      <c r="JL337" s="90">
        <v>649324</v>
      </c>
      <c r="JM337" s="90">
        <v>620000</v>
      </c>
      <c r="JN337" s="90">
        <v>145113161</v>
      </c>
      <c r="JO337" s="90">
        <v>0</v>
      </c>
      <c r="JP337" s="90">
        <v>0</v>
      </c>
      <c r="JQ337" s="100">
        <v>2461241</v>
      </c>
      <c r="JR337" s="100">
        <v>211</v>
      </c>
      <c r="JS337" s="100">
        <v>11664.65</v>
      </c>
      <c r="JT337" s="100">
        <v>325</v>
      </c>
      <c r="JU337" s="100">
        <v>11989.65</v>
      </c>
      <c r="JV337" s="100">
        <v>207</v>
      </c>
      <c r="JW337" s="100">
        <v>2481858</v>
      </c>
      <c r="JX337" s="100">
        <v>0</v>
      </c>
      <c r="JY337" s="100">
        <v>0</v>
      </c>
      <c r="JZ337" s="100">
        <v>16652</v>
      </c>
      <c r="KA337" s="100">
        <v>0</v>
      </c>
      <c r="KB337" s="100">
        <v>0</v>
      </c>
      <c r="KC337" s="100">
        <v>0</v>
      </c>
      <c r="KD337" s="100">
        <v>0</v>
      </c>
      <c r="KE337" s="100">
        <v>47959</v>
      </c>
      <c r="KF337" s="100">
        <v>0</v>
      </c>
      <c r="KG337" s="100">
        <v>0</v>
      </c>
      <c r="KH337" s="100">
        <v>3169</v>
      </c>
      <c r="KI337" s="100">
        <v>0</v>
      </c>
      <c r="KJ337" s="100">
        <v>0</v>
      </c>
      <c r="KK337" s="100">
        <v>0</v>
      </c>
      <c r="KL337" s="100">
        <v>0</v>
      </c>
      <c r="KM337" s="100">
        <v>2549638</v>
      </c>
      <c r="KN337" s="100">
        <v>2186461</v>
      </c>
      <c r="KO337" s="100">
        <v>363177</v>
      </c>
      <c r="KP337" s="100">
        <v>363176</v>
      </c>
      <c r="KQ337" s="100">
        <v>1020000</v>
      </c>
      <c r="KR337" s="100">
        <v>158421810</v>
      </c>
      <c r="KS337" s="100">
        <v>1</v>
      </c>
      <c r="KT337" s="100">
        <v>0</v>
      </c>
    </row>
    <row r="338" spans="1:306" x14ac:dyDescent="0.25">
      <c r="A338" s="61">
        <v>5264</v>
      </c>
      <c r="B338" s="61" t="s">
        <v>350</v>
      </c>
      <c r="C338" s="61">
        <v>22756612</v>
      </c>
      <c r="D338" s="61">
        <v>2458</v>
      </c>
      <c r="E338" s="61">
        <v>9258.18</v>
      </c>
      <c r="F338" s="61">
        <v>75</v>
      </c>
      <c r="G338" s="61">
        <v>9333.18</v>
      </c>
      <c r="H338" s="61">
        <v>2458</v>
      </c>
      <c r="I338" s="61">
        <v>22940956</v>
      </c>
      <c r="J338" s="61">
        <v>678894</v>
      </c>
      <c r="K338" s="61">
        <v>0</v>
      </c>
      <c r="L338" s="61">
        <v>0</v>
      </c>
      <c r="M338" s="61">
        <v>1997</v>
      </c>
      <c r="N338" s="61">
        <v>0</v>
      </c>
      <c r="O338" s="61">
        <v>0</v>
      </c>
      <c r="P338" s="61">
        <v>0</v>
      </c>
      <c r="Q338" s="61">
        <v>0</v>
      </c>
      <c r="R338" s="61">
        <v>0</v>
      </c>
      <c r="S338" s="61">
        <v>23645411</v>
      </c>
      <c r="T338" s="61">
        <v>13595471</v>
      </c>
      <c r="U338" s="61">
        <v>10049940</v>
      </c>
      <c r="V338" s="61">
        <v>9840455</v>
      </c>
      <c r="W338" s="61">
        <v>3175018</v>
      </c>
      <c r="X338" s="61">
        <v>34922</v>
      </c>
      <c r="Y338" s="61">
        <v>1255256222</v>
      </c>
      <c r="Z338" s="61">
        <v>209485</v>
      </c>
      <c r="AA338" s="61">
        <v>0</v>
      </c>
      <c r="AB338" s="61">
        <v>0</v>
      </c>
      <c r="AC338" s="61">
        <v>0</v>
      </c>
      <c r="AD338" s="61">
        <v>23564</v>
      </c>
      <c r="AE338" s="94">
        <v>23435926</v>
      </c>
      <c r="AF338" s="94">
        <v>2458</v>
      </c>
      <c r="AG338" s="94">
        <v>9534.5499999999993</v>
      </c>
      <c r="AH338" s="94">
        <v>0</v>
      </c>
      <c r="AI338" s="94">
        <v>9534.5499999999993</v>
      </c>
      <c r="AJ338" s="94">
        <v>2451</v>
      </c>
      <c r="AK338" s="94">
        <v>23369182</v>
      </c>
      <c r="AL338" s="94">
        <v>185921</v>
      </c>
      <c r="AM338" s="94">
        <v>0</v>
      </c>
      <c r="AN338" s="94">
        <v>0</v>
      </c>
      <c r="AO338" s="94">
        <v>13711</v>
      </c>
      <c r="AP338" s="94">
        <v>0</v>
      </c>
      <c r="AQ338" s="94">
        <v>0</v>
      </c>
      <c r="AR338" s="94">
        <v>0</v>
      </c>
      <c r="AS338" s="94">
        <v>66742</v>
      </c>
      <c r="AT338" s="94">
        <v>0</v>
      </c>
      <c r="AU338" s="94">
        <v>23965888</v>
      </c>
      <c r="AV338" s="94">
        <v>13634937</v>
      </c>
      <c r="AW338" s="94">
        <v>10330951</v>
      </c>
      <c r="AX338" s="94">
        <v>10326990</v>
      </c>
      <c r="AY338" s="94">
        <v>2824433</v>
      </c>
      <c r="AZ338" s="94">
        <v>31358</v>
      </c>
      <c r="BA338" s="94">
        <v>1271833060</v>
      </c>
      <c r="BB338" s="94">
        <v>3961</v>
      </c>
      <c r="BC338" s="94">
        <v>0</v>
      </c>
      <c r="BD338" s="94">
        <v>66744</v>
      </c>
      <c r="BE338" s="94">
        <v>6522</v>
      </c>
      <c r="BF338" s="94">
        <v>18702</v>
      </c>
      <c r="BG338" s="94">
        <v>238364</v>
      </c>
      <c r="BH338" s="94">
        <v>0</v>
      </c>
      <c r="BI338" s="94">
        <v>0</v>
      </c>
      <c r="BJ338" s="85">
        <v>23568814</v>
      </c>
      <c r="BK338" s="85">
        <v>2451</v>
      </c>
      <c r="BL338" s="85">
        <v>9616</v>
      </c>
      <c r="BM338" s="85">
        <v>0</v>
      </c>
      <c r="BN338" s="85">
        <v>9616</v>
      </c>
      <c r="BO338" s="85">
        <v>2443</v>
      </c>
      <c r="BP338" s="85">
        <v>23491888</v>
      </c>
      <c r="BQ338" s="85">
        <v>0</v>
      </c>
      <c r="BR338" s="85">
        <v>0</v>
      </c>
      <c r="BS338" s="85">
        <v>0</v>
      </c>
      <c r="BT338" s="85">
        <v>0</v>
      </c>
      <c r="BU338" s="85">
        <v>0</v>
      </c>
      <c r="BV338" s="85">
        <v>0</v>
      </c>
      <c r="BW338" s="85">
        <v>0</v>
      </c>
      <c r="BX338" s="85">
        <v>76928</v>
      </c>
      <c r="BY338" s="85">
        <v>0</v>
      </c>
      <c r="BZ338" s="85">
        <v>23880727</v>
      </c>
      <c r="CA338" s="85">
        <v>14280696</v>
      </c>
      <c r="CB338" s="85">
        <v>9600031</v>
      </c>
      <c r="CC338" s="85">
        <v>9557727</v>
      </c>
      <c r="CD338" s="85">
        <v>3428229</v>
      </c>
      <c r="CE338" s="85">
        <v>26595</v>
      </c>
      <c r="CF338" s="85">
        <v>1273132932</v>
      </c>
      <c r="CG338" s="85">
        <v>42304</v>
      </c>
      <c r="CH338" s="85">
        <v>0</v>
      </c>
      <c r="CI338" s="85">
        <v>76926</v>
      </c>
      <c r="CJ338" s="85">
        <v>0</v>
      </c>
      <c r="CK338" s="85">
        <v>44587</v>
      </c>
      <c r="CL338" s="85">
        <v>190398</v>
      </c>
      <c r="CM338" s="85">
        <v>0</v>
      </c>
      <c r="CN338" s="85">
        <v>0</v>
      </c>
      <c r="CO338" s="91">
        <v>23491888</v>
      </c>
      <c r="CP338" s="91">
        <v>2443</v>
      </c>
      <c r="CQ338" s="91">
        <v>9616</v>
      </c>
      <c r="CR338" s="91">
        <v>0</v>
      </c>
      <c r="CS338" s="91">
        <v>9616</v>
      </c>
      <c r="CT338" s="91">
        <v>2439</v>
      </c>
      <c r="CU338" s="91">
        <v>23453424</v>
      </c>
      <c r="CV338" s="91">
        <v>0</v>
      </c>
      <c r="CW338" s="91">
        <v>0</v>
      </c>
      <c r="CX338" s="91">
        <v>0</v>
      </c>
      <c r="CY338" s="91">
        <v>3430</v>
      </c>
      <c r="CZ338" s="91">
        <v>0</v>
      </c>
      <c r="DA338" s="91">
        <v>0</v>
      </c>
      <c r="DB338" s="91">
        <v>0</v>
      </c>
      <c r="DC338" s="91">
        <v>38464</v>
      </c>
      <c r="DD338" s="91">
        <v>0</v>
      </c>
      <c r="DE338" s="91">
        <v>23901550</v>
      </c>
      <c r="DF338" s="91">
        <v>14624259</v>
      </c>
      <c r="DG338" s="91">
        <v>9277291</v>
      </c>
      <c r="DH338" s="91">
        <v>9286907</v>
      </c>
      <c r="DI338" s="91">
        <v>3458190</v>
      </c>
      <c r="DJ338" s="91">
        <v>26986</v>
      </c>
      <c r="DK338" s="91">
        <v>1309205591</v>
      </c>
      <c r="DL338" s="91">
        <v>0</v>
      </c>
      <c r="DM338" s="91">
        <v>9616</v>
      </c>
      <c r="DN338" s="91">
        <v>38464</v>
      </c>
      <c r="DO338" s="91">
        <v>506</v>
      </c>
      <c r="DP338" s="91">
        <v>47237</v>
      </c>
      <c r="DQ338" s="91">
        <v>320025</v>
      </c>
      <c r="DR338" s="91">
        <v>0</v>
      </c>
      <c r="DS338" s="91">
        <v>0</v>
      </c>
      <c r="DT338" s="91">
        <v>0</v>
      </c>
      <c r="DU338" s="92">
        <v>23456854</v>
      </c>
      <c r="DV338" s="92">
        <v>2439</v>
      </c>
      <c r="DW338" s="92">
        <v>9617.41</v>
      </c>
      <c r="DX338" s="92">
        <v>0</v>
      </c>
      <c r="DY338" s="92">
        <v>9617.41</v>
      </c>
      <c r="DZ338" s="92">
        <v>2421</v>
      </c>
      <c r="EA338" s="92">
        <v>23456854</v>
      </c>
      <c r="EB338" s="92">
        <v>0</v>
      </c>
      <c r="EC338" s="92">
        <v>0</v>
      </c>
      <c r="ED338" s="92">
        <v>0</v>
      </c>
      <c r="EE338" s="92">
        <v>0</v>
      </c>
      <c r="EF338" s="92">
        <v>0</v>
      </c>
      <c r="EG338" s="92">
        <v>0</v>
      </c>
      <c r="EH338" s="92">
        <v>0</v>
      </c>
      <c r="EI338" s="92">
        <v>173113</v>
      </c>
      <c r="EJ338" s="92">
        <v>0</v>
      </c>
      <c r="EK338" s="92">
        <v>24235753</v>
      </c>
      <c r="EL338" s="92">
        <v>15021877</v>
      </c>
      <c r="EM338" s="92">
        <v>9213876</v>
      </c>
      <c r="EN338" s="92">
        <v>9223494</v>
      </c>
      <c r="EO338" s="92">
        <v>3849645</v>
      </c>
      <c r="EP338" s="92">
        <v>27639</v>
      </c>
      <c r="EQ338" s="92">
        <v>1348823356</v>
      </c>
      <c r="ER338" s="92">
        <v>0</v>
      </c>
      <c r="ES338" s="92">
        <v>9618</v>
      </c>
      <c r="ET338" s="92">
        <v>173104</v>
      </c>
      <c r="EU338" s="92">
        <v>0</v>
      </c>
      <c r="EV338" s="92">
        <v>88207</v>
      </c>
      <c r="EW338" s="92">
        <v>517579</v>
      </c>
      <c r="EX338" s="92">
        <v>0</v>
      </c>
      <c r="EY338" s="92">
        <v>0</v>
      </c>
      <c r="EZ338" s="92">
        <v>0</v>
      </c>
      <c r="FA338" s="88">
        <v>23283750</v>
      </c>
      <c r="FB338" s="88">
        <v>2421</v>
      </c>
      <c r="FC338" s="88">
        <v>9617.41</v>
      </c>
      <c r="FD338" s="88">
        <v>175</v>
      </c>
      <c r="FE338" s="88">
        <v>9792.41</v>
      </c>
      <c r="FF338" s="88">
        <v>2382</v>
      </c>
      <c r="FG338" s="88">
        <v>23325521</v>
      </c>
      <c r="FH338" s="88">
        <v>0</v>
      </c>
      <c r="FI338" s="88">
        <v>0</v>
      </c>
      <c r="FJ338" s="88">
        <v>0</v>
      </c>
      <c r="FK338" s="88">
        <v>0</v>
      </c>
      <c r="FL338" s="88">
        <v>0</v>
      </c>
      <c r="FM338" s="88">
        <v>0</v>
      </c>
      <c r="FN338" s="88">
        <v>0</v>
      </c>
      <c r="FO338" s="88">
        <v>381904</v>
      </c>
      <c r="FP338" s="88">
        <v>0</v>
      </c>
      <c r="FQ338" s="88">
        <v>2091</v>
      </c>
      <c r="FR338" s="88">
        <v>55299</v>
      </c>
      <c r="FS338" s="88">
        <v>0</v>
      </c>
      <c r="FT338" s="88">
        <v>0</v>
      </c>
      <c r="FU338" s="88">
        <v>775000</v>
      </c>
      <c r="FV338" s="88">
        <v>101784</v>
      </c>
      <c r="FW338" s="88">
        <v>24641599</v>
      </c>
      <c r="FX338" s="88">
        <v>15534299</v>
      </c>
      <c r="FY338" s="88">
        <v>9107300</v>
      </c>
      <c r="FZ338" s="88">
        <v>9107299</v>
      </c>
      <c r="GA338" s="88">
        <v>4472758</v>
      </c>
      <c r="GB338" s="88">
        <v>1416858490</v>
      </c>
      <c r="GC338" s="88">
        <v>1</v>
      </c>
      <c r="GD338" s="88">
        <v>0</v>
      </c>
      <c r="GE338" s="93">
        <v>23325521</v>
      </c>
      <c r="GF338" s="93">
        <v>2382</v>
      </c>
      <c r="GG338" s="93">
        <v>9792.41</v>
      </c>
      <c r="GH338" s="93">
        <v>207.59</v>
      </c>
      <c r="GI338" s="93">
        <v>10000</v>
      </c>
      <c r="GJ338" s="93">
        <v>2326</v>
      </c>
      <c r="GK338" s="93">
        <v>23260000</v>
      </c>
      <c r="GL338" s="93">
        <v>65521</v>
      </c>
      <c r="GM338" s="93">
        <v>0</v>
      </c>
      <c r="GN338" s="93">
        <v>0</v>
      </c>
      <c r="GO338" s="93">
        <v>0</v>
      </c>
      <c r="GP338" s="93">
        <v>0</v>
      </c>
      <c r="GQ338" s="93">
        <v>0</v>
      </c>
      <c r="GR338" s="93">
        <v>0</v>
      </c>
      <c r="GS338" s="93">
        <v>560000</v>
      </c>
      <c r="GT338" s="93">
        <v>0</v>
      </c>
      <c r="GU338" s="93">
        <v>1026</v>
      </c>
      <c r="GV338" s="93">
        <v>29436</v>
      </c>
      <c r="GW338" s="93">
        <v>0</v>
      </c>
      <c r="GX338" s="93">
        <v>0</v>
      </c>
      <c r="GY338" s="93">
        <v>967322</v>
      </c>
      <c r="GZ338" s="93">
        <v>86162</v>
      </c>
      <c r="HA338" s="93">
        <v>24969467</v>
      </c>
      <c r="HB338" s="93">
        <v>15914427</v>
      </c>
      <c r="HC338" s="93">
        <v>9055040</v>
      </c>
      <c r="HD338" s="93">
        <v>9105040</v>
      </c>
      <c r="HE338" s="93">
        <v>4873546</v>
      </c>
      <c r="HF338" s="93">
        <v>1459284631</v>
      </c>
      <c r="HG338" s="93">
        <v>0</v>
      </c>
      <c r="HH338" s="93">
        <v>50000</v>
      </c>
      <c r="HI338" s="65">
        <v>23260000</v>
      </c>
      <c r="HJ338" s="65">
        <v>2326</v>
      </c>
      <c r="HK338" s="65">
        <v>10000</v>
      </c>
      <c r="HL338" s="65">
        <v>0</v>
      </c>
      <c r="HM338" s="65">
        <v>10000</v>
      </c>
      <c r="HN338" s="65">
        <v>2273</v>
      </c>
      <c r="HO338" s="65">
        <v>22730000</v>
      </c>
      <c r="HP338" s="65">
        <v>530000</v>
      </c>
      <c r="HQ338" s="65">
        <v>0</v>
      </c>
      <c r="HR338" s="65">
        <v>0</v>
      </c>
      <c r="HS338" s="65">
        <v>0</v>
      </c>
      <c r="HT338" s="65">
        <v>0</v>
      </c>
      <c r="HU338" s="65">
        <v>0</v>
      </c>
      <c r="HV338" s="65">
        <v>0</v>
      </c>
      <c r="HW338" s="65">
        <v>530000</v>
      </c>
      <c r="HX338" s="65">
        <v>0</v>
      </c>
      <c r="HY338" s="65">
        <v>520</v>
      </c>
      <c r="HZ338" s="65">
        <v>63565</v>
      </c>
      <c r="IA338" s="65">
        <v>0</v>
      </c>
      <c r="IB338" s="65">
        <v>0</v>
      </c>
      <c r="IC338" s="65">
        <v>1136634</v>
      </c>
      <c r="ID338" s="65">
        <v>107763</v>
      </c>
      <c r="IE338" s="65">
        <v>25098482</v>
      </c>
      <c r="IF338" s="65">
        <v>16464898</v>
      </c>
      <c r="IG338" s="65">
        <v>8633584</v>
      </c>
      <c r="IH338" s="65">
        <v>8623584</v>
      </c>
      <c r="II338" s="65">
        <v>6060487</v>
      </c>
      <c r="IJ338" s="65">
        <v>1535285802</v>
      </c>
      <c r="IK338" s="65">
        <v>10000</v>
      </c>
      <c r="IL338" s="65">
        <v>0</v>
      </c>
      <c r="IM338" s="90">
        <v>22730000</v>
      </c>
      <c r="IN338" s="90">
        <v>2273</v>
      </c>
      <c r="IO338" s="90">
        <v>10000</v>
      </c>
      <c r="IP338" s="90">
        <v>0</v>
      </c>
      <c r="IQ338" s="90">
        <v>10000</v>
      </c>
      <c r="IR338" s="90">
        <v>2222</v>
      </c>
      <c r="IS338" s="90">
        <v>22220000</v>
      </c>
      <c r="IT338" s="90">
        <v>510000</v>
      </c>
      <c r="IU338" s="90">
        <v>0</v>
      </c>
      <c r="IV338" s="90">
        <v>0</v>
      </c>
      <c r="IW338" s="90">
        <v>0</v>
      </c>
      <c r="IX338" s="90">
        <v>0</v>
      </c>
      <c r="IY338" s="90">
        <v>0</v>
      </c>
      <c r="IZ338" s="90">
        <v>0</v>
      </c>
      <c r="JA338" s="90">
        <v>510000</v>
      </c>
      <c r="JB338" s="90">
        <v>0</v>
      </c>
      <c r="JC338" s="90">
        <v>19958</v>
      </c>
      <c r="JD338" s="90">
        <v>14648</v>
      </c>
      <c r="JE338" s="90">
        <v>0</v>
      </c>
      <c r="JF338" s="90">
        <v>0</v>
      </c>
      <c r="JG338" s="90">
        <v>1272706</v>
      </c>
      <c r="JH338" s="90">
        <v>125128</v>
      </c>
      <c r="JI338" s="90">
        <v>24672440</v>
      </c>
      <c r="JJ338" s="90">
        <v>17454401</v>
      </c>
      <c r="JK338" s="90">
        <v>7218039</v>
      </c>
      <c r="JL338" s="90">
        <v>7228039</v>
      </c>
      <c r="JM338" s="90">
        <v>5147902</v>
      </c>
      <c r="JN338" s="90">
        <v>1804681843</v>
      </c>
      <c r="JO338" s="90">
        <v>0</v>
      </c>
      <c r="JP338" s="90">
        <v>10000</v>
      </c>
      <c r="JQ338" s="100">
        <v>22220000</v>
      </c>
      <c r="JR338" s="100">
        <v>2222</v>
      </c>
      <c r="JS338" s="100">
        <v>10000</v>
      </c>
      <c r="JT338" s="100">
        <v>1000</v>
      </c>
      <c r="JU338" s="100">
        <v>11000</v>
      </c>
      <c r="JV338" s="100">
        <v>2202</v>
      </c>
      <c r="JW338" s="100">
        <v>24222000</v>
      </c>
      <c r="JX338" s="100">
        <v>0</v>
      </c>
      <c r="JY338" s="100">
        <v>0</v>
      </c>
      <c r="JZ338" s="100">
        <v>0</v>
      </c>
      <c r="KA338" s="100">
        <v>0</v>
      </c>
      <c r="KB338" s="100">
        <v>0</v>
      </c>
      <c r="KC338" s="100">
        <v>0</v>
      </c>
      <c r="KD338" s="100">
        <v>0</v>
      </c>
      <c r="KE338" s="100">
        <v>220000</v>
      </c>
      <c r="KF338" s="100">
        <v>0</v>
      </c>
      <c r="KG338" s="100">
        <v>0</v>
      </c>
      <c r="KH338" s="100">
        <v>53606</v>
      </c>
      <c r="KI338" s="100">
        <v>0</v>
      </c>
      <c r="KJ338" s="100">
        <v>0</v>
      </c>
      <c r="KK338" s="100">
        <v>1386774</v>
      </c>
      <c r="KL338" s="100">
        <v>105004</v>
      </c>
      <c r="KM338" s="100">
        <v>25987384</v>
      </c>
      <c r="KN338" s="100">
        <v>15217048</v>
      </c>
      <c r="KO338" s="100">
        <v>10770336</v>
      </c>
      <c r="KP338" s="100">
        <v>10770336</v>
      </c>
      <c r="KQ338" s="100">
        <v>2955645</v>
      </c>
      <c r="KR338" s="100">
        <v>2059446751</v>
      </c>
      <c r="KS338" s="100">
        <v>0</v>
      </c>
      <c r="KT338" s="100">
        <v>0</v>
      </c>
    </row>
    <row r="339" spans="1:306" x14ac:dyDescent="0.25">
      <c r="A339" s="61">
        <v>5271</v>
      </c>
      <c r="B339" s="61" t="s">
        <v>351</v>
      </c>
      <c r="C339" s="61">
        <v>103880160</v>
      </c>
      <c r="D339" s="61">
        <v>10023</v>
      </c>
      <c r="E339" s="61">
        <v>10364.18</v>
      </c>
      <c r="F339" s="61">
        <v>75</v>
      </c>
      <c r="G339" s="61">
        <v>10439.18</v>
      </c>
      <c r="H339" s="61">
        <v>10105</v>
      </c>
      <c r="I339" s="61">
        <v>105487914</v>
      </c>
      <c r="J339" s="61">
        <v>0</v>
      </c>
      <c r="K339" s="61">
        <v>-8225</v>
      </c>
      <c r="L339" s="61">
        <v>0</v>
      </c>
      <c r="M339" s="61">
        <v>0</v>
      </c>
      <c r="N339" s="61">
        <v>0</v>
      </c>
      <c r="O339" s="61">
        <v>0</v>
      </c>
      <c r="P339" s="61">
        <v>0</v>
      </c>
      <c r="Q339" s="61">
        <v>0</v>
      </c>
      <c r="R339" s="61">
        <v>0</v>
      </c>
      <c r="S339" s="61">
        <v>105543589</v>
      </c>
      <c r="T339" s="61">
        <v>68379778</v>
      </c>
      <c r="U339" s="61">
        <v>37163811</v>
      </c>
      <c r="V339" s="61">
        <v>37153372</v>
      </c>
      <c r="W339" s="61">
        <v>3645079</v>
      </c>
      <c r="X339" s="61">
        <v>262798</v>
      </c>
      <c r="Y339" s="61">
        <v>3329026532</v>
      </c>
      <c r="Z339" s="61">
        <v>10439</v>
      </c>
      <c r="AA339" s="61">
        <v>0</v>
      </c>
      <c r="AB339" s="61">
        <v>0</v>
      </c>
      <c r="AC339" s="61">
        <v>417</v>
      </c>
      <c r="AD339" s="61">
        <v>63483</v>
      </c>
      <c r="AE339" s="94">
        <v>105479689</v>
      </c>
      <c r="AF339" s="94">
        <v>10105</v>
      </c>
      <c r="AG339" s="94">
        <v>10438.370000000001</v>
      </c>
      <c r="AH339" s="94">
        <v>0</v>
      </c>
      <c r="AI339" s="94">
        <v>10438.370000000001</v>
      </c>
      <c r="AJ339" s="94">
        <v>10159</v>
      </c>
      <c r="AK339" s="94">
        <v>106043401</v>
      </c>
      <c r="AL339" s="94">
        <v>0</v>
      </c>
      <c r="AM339" s="94">
        <v>0</v>
      </c>
      <c r="AN339" s="94">
        <v>0</v>
      </c>
      <c r="AO339" s="94">
        <v>0</v>
      </c>
      <c r="AP339" s="94">
        <v>0</v>
      </c>
      <c r="AQ339" s="94">
        <v>0</v>
      </c>
      <c r="AR339" s="94">
        <v>0</v>
      </c>
      <c r="AS339" s="94">
        <v>0</v>
      </c>
      <c r="AT339" s="94">
        <v>0</v>
      </c>
      <c r="AU339" s="94">
        <v>106624362</v>
      </c>
      <c r="AV339" s="94">
        <v>71916266</v>
      </c>
      <c r="AW339" s="94">
        <v>34708096</v>
      </c>
      <c r="AX339" s="94">
        <v>34715145</v>
      </c>
      <c r="AY339" s="94">
        <v>4613743</v>
      </c>
      <c r="AZ339" s="94">
        <v>275284</v>
      </c>
      <c r="BA339" s="94">
        <v>3287136559</v>
      </c>
      <c r="BB339" s="94">
        <v>0</v>
      </c>
      <c r="BC339" s="94">
        <v>7049</v>
      </c>
      <c r="BD339" s="94">
        <v>0</v>
      </c>
      <c r="BE339" s="94">
        <v>901</v>
      </c>
      <c r="BF339" s="94">
        <v>11169</v>
      </c>
      <c r="BG339" s="94">
        <v>568891</v>
      </c>
      <c r="BH339" s="94">
        <v>0</v>
      </c>
      <c r="BI339" s="94">
        <v>0</v>
      </c>
      <c r="BJ339" s="85">
        <v>106043401</v>
      </c>
      <c r="BK339" s="85">
        <v>10159</v>
      </c>
      <c r="BL339" s="85">
        <v>10438.370000000001</v>
      </c>
      <c r="BM339" s="85">
        <v>0</v>
      </c>
      <c r="BN339" s="85">
        <v>10438.370000000001</v>
      </c>
      <c r="BO339" s="85">
        <v>10202</v>
      </c>
      <c r="BP339" s="85">
        <v>106492251</v>
      </c>
      <c r="BQ339" s="85">
        <v>0</v>
      </c>
      <c r="BR339" s="85">
        <v>0</v>
      </c>
      <c r="BS339" s="85">
        <v>0</v>
      </c>
      <c r="BT339" s="85">
        <v>0</v>
      </c>
      <c r="BU339" s="85">
        <v>0</v>
      </c>
      <c r="BV339" s="85">
        <v>0</v>
      </c>
      <c r="BW339" s="85">
        <v>0</v>
      </c>
      <c r="BX339" s="85">
        <v>0</v>
      </c>
      <c r="BY339" s="85">
        <v>0</v>
      </c>
      <c r="BZ339" s="85">
        <v>106956111</v>
      </c>
      <c r="CA339" s="85">
        <v>75910779</v>
      </c>
      <c r="CB339" s="85">
        <v>31045332</v>
      </c>
      <c r="CC339" s="85">
        <v>31045332</v>
      </c>
      <c r="CD339" s="85">
        <v>5086319</v>
      </c>
      <c r="CE339" s="85">
        <v>232790</v>
      </c>
      <c r="CF339" s="85">
        <v>3296591598</v>
      </c>
      <c r="CG339" s="85">
        <v>0</v>
      </c>
      <c r="CH339" s="85">
        <v>0</v>
      </c>
      <c r="CI339" s="85">
        <v>0</v>
      </c>
      <c r="CJ339" s="85">
        <v>18451</v>
      </c>
      <c r="CK339" s="85">
        <v>0</v>
      </c>
      <c r="CL339" s="85">
        <v>445409</v>
      </c>
      <c r="CM339" s="85">
        <v>0</v>
      </c>
      <c r="CN339" s="85">
        <v>0</v>
      </c>
      <c r="CO339" s="91">
        <v>106492251</v>
      </c>
      <c r="CP339" s="91">
        <v>10203</v>
      </c>
      <c r="CQ339" s="91">
        <v>10437.35</v>
      </c>
      <c r="CR339" s="91">
        <v>0</v>
      </c>
      <c r="CS339" s="91">
        <v>10437.35</v>
      </c>
      <c r="CT339" s="91">
        <v>10241</v>
      </c>
      <c r="CU339" s="91">
        <v>106888901</v>
      </c>
      <c r="CV339" s="91">
        <v>0</v>
      </c>
      <c r="CW339" s="91">
        <v>0</v>
      </c>
      <c r="CX339" s="91">
        <v>0</v>
      </c>
      <c r="CY339" s="91">
        <v>0</v>
      </c>
      <c r="CZ339" s="91">
        <v>0</v>
      </c>
      <c r="DA339" s="91">
        <v>0</v>
      </c>
      <c r="DB339" s="91">
        <v>0</v>
      </c>
      <c r="DC339" s="91">
        <v>0</v>
      </c>
      <c r="DD339" s="91">
        <v>0</v>
      </c>
      <c r="DE339" s="91">
        <v>108243517</v>
      </c>
      <c r="DF339" s="91">
        <v>77292960</v>
      </c>
      <c r="DG339" s="91">
        <v>30950557</v>
      </c>
      <c r="DH339" s="91">
        <v>30950557</v>
      </c>
      <c r="DI339" s="91">
        <v>5181846</v>
      </c>
      <c r="DJ339" s="91">
        <v>236212</v>
      </c>
      <c r="DK339" s="91">
        <v>3447941862</v>
      </c>
      <c r="DL339" s="91">
        <v>0</v>
      </c>
      <c r="DM339" s="91">
        <v>0</v>
      </c>
      <c r="DN339" s="91">
        <v>0</v>
      </c>
      <c r="DO339" s="91">
        <v>486811</v>
      </c>
      <c r="DP339" s="91">
        <v>70587</v>
      </c>
      <c r="DQ339" s="91">
        <v>765274</v>
      </c>
      <c r="DR339" s="91">
        <v>0</v>
      </c>
      <c r="DS339" s="91">
        <v>0</v>
      </c>
      <c r="DT339" s="91">
        <v>31944</v>
      </c>
      <c r="DU339" s="92">
        <v>106888901</v>
      </c>
      <c r="DV339" s="92">
        <v>10241</v>
      </c>
      <c r="DW339" s="92">
        <v>10437.35</v>
      </c>
      <c r="DX339" s="92">
        <v>0</v>
      </c>
      <c r="DY339" s="92">
        <v>10437.35</v>
      </c>
      <c r="DZ339" s="92">
        <v>10194</v>
      </c>
      <c r="EA339" s="92">
        <v>106888901</v>
      </c>
      <c r="EB339" s="92">
        <v>0</v>
      </c>
      <c r="EC339" s="92">
        <v>0</v>
      </c>
      <c r="ED339" s="92">
        <v>0</v>
      </c>
      <c r="EE339" s="92">
        <v>0</v>
      </c>
      <c r="EF339" s="92">
        <v>0</v>
      </c>
      <c r="EG339" s="92">
        <v>0</v>
      </c>
      <c r="EH339" s="92">
        <v>0</v>
      </c>
      <c r="EI339" s="92">
        <v>490555</v>
      </c>
      <c r="EJ339" s="92">
        <v>0</v>
      </c>
      <c r="EK339" s="92">
        <v>109154728</v>
      </c>
      <c r="EL339" s="92">
        <v>77333016</v>
      </c>
      <c r="EM339" s="92">
        <v>31821712</v>
      </c>
      <c r="EN339" s="92">
        <v>31800838</v>
      </c>
      <c r="EO339" s="92">
        <v>4485586</v>
      </c>
      <c r="EP339" s="92">
        <v>241928</v>
      </c>
      <c r="EQ339" s="92">
        <v>3642382583</v>
      </c>
      <c r="ER339" s="92">
        <v>20874</v>
      </c>
      <c r="ES339" s="92">
        <v>0</v>
      </c>
      <c r="ET339" s="92">
        <v>490555</v>
      </c>
      <c r="EU339" s="92">
        <v>28724</v>
      </c>
      <c r="EV339" s="92">
        <v>45536</v>
      </c>
      <c r="EW339" s="92">
        <v>1668396</v>
      </c>
      <c r="EX339" s="92">
        <v>0</v>
      </c>
      <c r="EY339" s="92">
        <v>0</v>
      </c>
      <c r="EZ339" s="92">
        <v>32616</v>
      </c>
      <c r="FA339" s="88">
        <v>106398346</v>
      </c>
      <c r="FB339" s="88">
        <v>10194</v>
      </c>
      <c r="FC339" s="88">
        <v>10437.35</v>
      </c>
      <c r="FD339" s="88">
        <v>175</v>
      </c>
      <c r="FE339" s="88">
        <v>10612.35</v>
      </c>
      <c r="FF339" s="88">
        <v>10129</v>
      </c>
      <c r="FG339" s="88">
        <v>107492493</v>
      </c>
      <c r="FH339" s="88">
        <v>0</v>
      </c>
      <c r="FI339" s="88">
        <v>0</v>
      </c>
      <c r="FJ339" s="88">
        <v>0</v>
      </c>
      <c r="FK339" s="88">
        <v>0</v>
      </c>
      <c r="FL339" s="88">
        <v>0</v>
      </c>
      <c r="FM339" s="88">
        <v>0</v>
      </c>
      <c r="FN339" s="88">
        <v>0</v>
      </c>
      <c r="FO339" s="88">
        <v>689803</v>
      </c>
      <c r="FP339" s="88">
        <v>0</v>
      </c>
      <c r="FQ339" s="88">
        <v>6699</v>
      </c>
      <c r="FR339" s="88">
        <v>58201</v>
      </c>
      <c r="FS339" s="88">
        <v>0</v>
      </c>
      <c r="FT339" s="88">
        <v>0</v>
      </c>
      <c r="FU339" s="88">
        <v>2509029</v>
      </c>
      <c r="FV339" s="88">
        <v>46215</v>
      </c>
      <c r="FW339" s="88">
        <v>110802440</v>
      </c>
      <c r="FX339" s="88">
        <v>78408614</v>
      </c>
      <c r="FY339" s="88">
        <v>32393826</v>
      </c>
      <c r="FZ339" s="88">
        <v>32393825</v>
      </c>
      <c r="GA339" s="88">
        <v>4585091</v>
      </c>
      <c r="GB339" s="88">
        <v>3794244110</v>
      </c>
      <c r="GC339" s="88">
        <v>1</v>
      </c>
      <c r="GD339" s="88">
        <v>0</v>
      </c>
      <c r="GE339" s="93">
        <v>107492493</v>
      </c>
      <c r="GF339" s="93">
        <v>10129</v>
      </c>
      <c r="GG339" s="93">
        <v>10612.35</v>
      </c>
      <c r="GH339" s="93">
        <v>179</v>
      </c>
      <c r="GI339" s="93">
        <v>10791.35</v>
      </c>
      <c r="GJ339" s="93">
        <v>9968</v>
      </c>
      <c r="GK339" s="93">
        <v>107568177</v>
      </c>
      <c r="GL339" s="93">
        <v>0</v>
      </c>
      <c r="GM339" s="93">
        <v>0</v>
      </c>
      <c r="GN339" s="93">
        <v>0</v>
      </c>
      <c r="GO339" s="93">
        <v>0</v>
      </c>
      <c r="GP339" s="93">
        <v>0</v>
      </c>
      <c r="GQ339" s="93">
        <v>0</v>
      </c>
      <c r="GR339" s="93">
        <v>0</v>
      </c>
      <c r="GS339" s="93">
        <v>1737407</v>
      </c>
      <c r="GT339" s="93">
        <v>0</v>
      </c>
      <c r="GU339" s="93">
        <v>26103</v>
      </c>
      <c r="GV339" s="93">
        <v>28609</v>
      </c>
      <c r="GW339" s="93">
        <v>0</v>
      </c>
      <c r="GX339" s="93">
        <v>0</v>
      </c>
      <c r="GY339" s="93">
        <v>2917666</v>
      </c>
      <c r="GZ339" s="93">
        <v>436541</v>
      </c>
      <c r="HA339" s="93">
        <v>112714503</v>
      </c>
      <c r="HB339" s="93">
        <v>79763462</v>
      </c>
      <c r="HC339" s="93">
        <v>32951041</v>
      </c>
      <c r="HD339" s="93">
        <v>32951041</v>
      </c>
      <c r="HE339" s="93">
        <v>4583391</v>
      </c>
      <c r="HF339" s="93">
        <v>4168816408</v>
      </c>
      <c r="HG339" s="93">
        <v>0</v>
      </c>
      <c r="HH339" s="93">
        <v>0</v>
      </c>
      <c r="HI339" s="65">
        <v>107568177</v>
      </c>
      <c r="HJ339" s="65">
        <v>9968</v>
      </c>
      <c r="HK339" s="65">
        <v>10791.35</v>
      </c>
      <c r="HL339" s="65">
        <v>0</v>
      </c>
      <c r="HM339" s="65">
        <v>10791.35</v>
      </c>
      <c r="HN339" s="65">
        <v>9829</v>
      </c>
      <c r="HO339" s="65">
        <v>106068179</v>
      </c>
      <c r="HP339" s="65">
        <v>1499998</v>
      </c>
      <c r="HQ339" s="65">
        <v>0</v>
      </c>
      <c r="HR339" s="65">
        <v>0</v>
      </c>
      <c r="HS339" s="65">
        <v>0</v>
      </c>
      <c r="HT339" s="65">
        <v>0</v>
      </c>
      <c r="HU339" s="65">
        <v>0</v>
      </c>
      <c r="HV339" s="65">
        <v>0</v>
      </c>
      <c r="HW339" s="65">
        <v>1499998</v>
      </c>
      <c r="HX339" s="65">
        <v>0</v>
      </c>
      <c r="HY339" s="65">
        <v>7688</v>
      </c>
      <c r="HZ339" s="65">
        <v>37230</v>
      </c>
      <c r="IA339" s="65">
        <v>0</v>
      </c>
      <c r="IB339" s="65">
        <v>0</v>
      </c>
      <c r="IC339" s="65">
        <v>3692344</v>
      </c>
      <c r="ID339" s="65">
        <v>610593</v>
      </c>
      <c r="IE339" s="65">
        <v>113416030</v>
      </c>
      <c r="IF339" s="65">
        <v>82452763</v>
      </c>
      <c r="IG339" s="65">
        <v>30963267</v>
      </c>
      <c r="IH339" s="65">
        <v>30963267</v>
      </c>
      <c r="II339" s="65">
        <v>4580355</v>
      </c>
      <c r="IJ339" s="65">
        <v>4301616005</v>
      </c>
      <c r="IK339" s="65">
        <v>0</v>
      </c>
      <c r="IL339" s="65">
        <v>0</v>
      </c>
      <c r="IM339" s="90">
        <v>106068179</v>
      </c>
      <c r="IN339" s="90">
        <v>9829</v>
      </c>
      <c r="IO339" s="90">
        <v>10791.35</v>
      </c>
      <c r="IP339" s="90">
        <v>0</v>
      </c>
      <c r="IQ339" s="90">
        <v>10791.35</v>
      </c>
      <c r="IR339" s="90">
        <v>9701</v>
      </c>
      <c r="IS339" s="90">
        <v>104686886</v>
      </c>
      <c r="IT339" s="90">
        <v>1381293</v>
      </c>
      <c r="IU339" s="90">
        <v>0</v>
      </c>
      <c r="IV339" s="90">
        <v>0</v>
      </c>
      <c r="IW339" s="90">
        <v>0</v>
      </c>
      <c r="IX339" s="90">
        <v>0</v>
      </c>
      <c r="IY339" s="90">
        <v>0</v>
      </c>
      <c r="IZ339" s="90">
        <v>0</v>
      </c>
      <c r="JA339" s="90">
        <v>1381293</v>
      </c>
      <c r="JB339" s="90">
        <v>0</v>
      </c>
      <c r="JC339" s="90">
        <v>6922</v>
      </c>
      <c r="JD339" s="90">
        <v>43500</v>
      </c>
      <c r="JE339" s="90">
        <v>0</v>
      </c>
      <c r="JF339" s="90">
        <v>0</v>
      </c>
      <c r="JG339" s="90">
        <v>3907078</v>
      </c>
      <c r="JH339" s="90">
        <v>713548</v>
      </c>
      <c r="JI339" s="90">
        <v>112120520</v>
      </c>
      <c r="JJ339" s="90">
        <v>87244277</v>
      </c>
      <c r="JK339" s="90">
        <v>24876243</v>
      </c>
      <c r="JL339" s="90">
        <v>24919408</v>
      </c>
      <c r="JM339" s="90">
        <v>8585747</v>
      </c>
      <c r="JN339" s="90">
        <v>4859580859</v>
      </c>
      <c r="JO339" s="90">
        <v>0</v>
      </c>
      <c r="JP339" s="90">
        <v>43165</v>
      </c>
      <c r="JQ339" s="100">
        <v>104686886</v>
      </c>
      <c r="JR339" s="100">
        <v>9701</v>
      </c>
      <c r="JS339" s="100">
        <v>10791.35</v>
      </c>
      <c r="JT339" s="100">
        <v>325</v>
      </c>
      <c r="JU339" s="100">
        <v>11116.35</v>
      </c>
      <c r="JV339" s="100">
        <v>9641</v>
      </c>
      <c r="JW339" s="100">
        <v>107172730</v>
      </c>
      <c r="JX339" s="100">
        <v>0</v>
      </c>
      <c r="JY339" s="100">
        <v>0</v>
      </c>
      <c r="JZ339" s="100">
        <v>0</v>
      </c>
      <c r="KA339" s="100">
        <v>0</v>
      </c>
      <c r="KB339" s="100">
        <v>0</v>
      </c>
      <c r="KC339" s="100">
        <v>0</v>
      </c>
      <c r="KD339" s="100">
        <v>0</v>
      </c>
      <c r="KE339" s="100">
        <v>666981</v>
      </c>
      <c r="KF339" s="100">
        <v>0</v>
      </c>
      <c r="KG339" s="100">
        <v>4029</v>
      </c>
      <c r="KH339" s="100">
        <v>158564</v>
      </c>
      <c r="KI339" s="100">
        <v>0</v>
      </c>
      <c r="KJ339" s="100">
        <v>0</v>
      </c>
      <c r="KK339" s="100">
        <v>5218284</v>
      </c>
      <c r="KL339" s="100">
        <v>1008002</v>
      </c>
      <c r="KM339" s="100">
        <v>114228590</v>
      </c>
      <c r="KN339" s="100">
        <v>88337852</v>
      </c>
      <c r="KO339" s="100">
        <v>25890738</v>
      </c>
      <c r="KP339" s="100">
        <v>25890738</v>
      </c>
      <c r="KQ339" s="100">
        <v>8436349</v>
      </c>
      <c r="KR339" s="100">
        <v>5635267369</v>
      </c>
      <c r="KS339" s="100">
        <v>0</v>
      </c>
      <c r="KT339" s="100">
        <v>0</v>
      </c>
    </row>
    <row r="340" spans="1:306" x14ac:dyDescent="0.25">
      <c r="A340" s="61">
        <v>5278</v>
      </c>
      <c r="B340" s="61" t="s">
        <v>352</v>
      </c>
      <c r="C340" s="61">
        <v>16210575</v>
      </c>
      <c r="D340" s="61">
        <v>1772</v>
      </c>
      <c r="E340" s="61">
        <v>9148.18</v>
      </c>
      <c r="F340" s="61">
        <v>75</v>
      </c>
      <c r="G340" s="61">
        <v>9223.18</v>
      </c>
      <c r="H340" s="61">
        <v>1748</v>
      </c>
      <c r="I340" s="61">
        <v>16122119</v>
      </c>
      <c r="J340" s="61">
        <v>0</v>
      </c>
      <c r="K340" s="61">
        <v>40609</v>
      </c>
      <c r="L340" s="61">
        <v>0</v>
      </c>
      <c r="M340" s="61">
        <v>0</v>
      </c>
      <c r="N340" s="61">
        <v>0</v>
      </c>
      <c r="O340" s="61">
        <v>0</v>
      </c>
      <c r="P340" s="61">
        <v>0</v>
      </c>
      <c r="Q340" s="61">
        <v>221356</v>
      </c>
      <c r="R340" s="61">
        <v>0</v>
      </c>
      <c r="S340" s="61">
        <v>16475206</v>
      </c>
      <c r="T340" s="61">
        <v>9865066</v>
      </c>
      <c r="U340" s="61">
        <v>6610140</v>
      </c>
      <c r="V340" s="61">
        <v>6619364</v>
      </c>
      <c r="W340" s="61">
        <v>2417000</v>
      </c>
      <c r="X340" s="61">
        <v>40402</v>
      </c>
      <c r="Y340" s="61">
        <v>854553491</v>
      </c>
      <c r="Z340" s="61">
        <v>0</v>
      </c>
      <c r="AA340" s="61">
        <v>9224</v>
      </c>
      <c r="AB340" s="61">
        <v>88456</v>
      </c>
      <c r="AC340" s="61">
        <v>0</v>
      </c>
      <c r="AD340" s="61">
        <v>2666</v>
      </c>
      <c r="AE340" s="94">
        <v>16153504</v>
      </c>
      <c r="AF340" s="94">
        <v>1747</v>
      </c>
      <c r="AG340" s="94">
        <v>9246.42</v>
      </c>
      <c r="AH340" s="94">
        <v>0</v>
      </c>
      <c r="AI340" s="94">
        <v>9246.42</v>
      </c>
      <c r="AJ340" s="94">
        <v>1727</v>
      </c>
      <c r="AK340" s="94">
        <v>15968567</v>
      </c>
      <c r="AL340" s="94">
        <v>0</v>
      </c>
      <c r="AM340" s="94">
        <v>0</v>
      </c>
      <c r="AN340" s="94">
        <v>0</v>
      </c>
      <c r="AO340" s="94">
        <v>0</v>
      </c>
      <c r="AP340" s="94">
        <v>0</v>
      </c>
      <c r="AQ340" s="94">
        <v>0</v>
      </c>
      <c r="AR340" s="94">
        <v>0</v>
      </c>
      <c r="AS340" s="94">
        <v>184928</v>
      </c>
      <c r="AT340" s="94">
        <v>0</v>
      </c>
      <c r="AU340" s="94">
        <v>16401719</v>
      </c>
      <c r="AV340" s="94">
        <v>9272661</v>
      </c>
      <c r="AW340" s="94">
        <v>7129058</v>
      </c>
      <c r="AX340" s="94">
        <v>7119812</v>
      </c>
      <c r="AY340" s="94">
        <v>1894800</v>
      </c>
      <c r="AZ340" s="94">
        <v>42369</v>
      </c>
      <c r="BA340" s="94">
        <v>871233118</v>
      </c>
      <c r="BB340" s="94">
        <v>9246</v>
      </c>
      <c r="BC340" s="94">
        <v>0</v>
      </c>
      <c r="BD340" s="94">
        <v>184937</v>
      </c>
      <c r="BE340" s="94">
        <v>0</v>
      </c>
      <c r="BF340" s="94">
        <v>3185</v>
      </c>
      <c r="BG340" s="94">
        <v>60102</v>
      </c>
      <c r="BH340" s="94">
        <v>0</v>
      </c>
      <c r="BI340" s="94">
        <v>0</v>
      </c>
      <c r="BJ340" s="85">
        <v>15968567</v>
      </c>
      <c r="BK340" s="85">
        <v>1727</v>
      </c>
      <c r="BL340" s="85">
        <v>9246.42</v>
      </c>
      <c r="BM340" s="85">
        <v>0</v>
      </c>
      <c r="BN340" s="85">
        <v>9246.42</v>
      </c>
      <c r="BO340" s="85">
        <v>1682</v>
      </c>
      <c r="BP340" s="85">
        <v>15552478</v>
      </c>
      <c r="BQ340" s="85">
        <v>0</v>
      </c>
      <c r="BR340" s="85">
        <v>0</v>
      </c>
      <c r="BS340" s="85">
        <v>0</v>
      </c>
      <c r="BT340" s="85">
        <v>0</v>
      </c>
      <c r="BU340" s="85">
        <v>0</v>
      </c>
      <c r="BV340" s="85">
        <v>0</v>
      </c>
      <c r="BW340" s="85">
        <v>0</v>
      </c>
      <c r="BX340" s="85">
        <v>416089</v>
      </c>
      <c r="BY340" s="85">
        <v>0</v>
      </c>
      <c r="BZ340" s="85">
        <v>16448749</v>
      </c>
      <c r="CA340" s="85">
        <v>9508771</v>
      </c>
      <c r="CB340" s="85">
        <v>6939978</v>
      </c>
      <c r="CC340" s="85">
        <v>6939978</v>
      </c>
      <c r="CD340" s="85">
        <v>2175673</v>
      </c>
      <c r="CE340" s="85">
        <v>47641</v>
      </c>
      <c r="CF340" s="85">
        <v>880547744</v>
      </c>
      <c r="CG340" s="85">
        <v>0</v>
      </c>
      <c r="CH340" s="85">
        <v>0</v>
      </c>
      <c r="CI340" s="85">
        <v>416089</v>
      </c>
      <c r="CJ340" s="85">
        <v>12870</v>
      </c>
      <c r="CK340" s="85">
        <v>6639</v>
      </c>
      <c r="CL340" s="85">
        <v>44584</v>
      </c>
      <c r="CM340" s="85">
        <v>0</v>
      </c>
      <c r="CN340" s="85">
        <v>0</v>
      </c>
      <c r="CO340" s="91">
        <v>15552478</v>
      </c>
      <c r="CP340" s="91">
        <v>1682</v>
      </c>
      <c r="CQ340" s="91">
        <v>9246.42</v>
      </c>
      <c r="CR340" s="91">
        <v>0</v>
      </c>
      <c r="CS340" s="91">
        <v>9246.42</v>
      </c>
      <c r="CT340" s="91">
        <v>1667</v>
      </c>
      <c r="CU340" s="91">
        <v>15413782</v>
      </c>
      <c r="CV340" s="91">
        <v>0</v>
      </c>
      <c r="CW340" s="91">
        <v>35647</v>
      </c>
      <c r="CX340" s="91">
        <v>0</v>
      </c>
      <c r="CY340" s="91">
        <v>0</v>
      </c>
      <c r="CZ340" s="91">
        <v>0</v>
      </c>
      <c r="DA340" s="91">
        <v>0</v>
      </c>
      <c r="DB340" s="91">
        <v>0</v>
      </c>
      <c r="DC340" s="91">
        <v>138696</v>
      </c>
      <c r="DD340" s="91">
        <v>0</v>
      </c>
      <c r="DE340" s="91">
        <v>15817710</v>
      </c>
      <c r="DF340" s="91">
        <v>9165726</v>
      </c>
      <c r="DG340" s="91">
        <v>6651984</v>
      </c>
      <c r="DH340" s="91">
        <v>6651984</v>
      </c>
      <c r="DI340" s="91">
        <v>2464915</v>
      </c>
      <c r="DJ340" s="91">
        <v>48341</v>
      </c>
      <c r="DK340" s="91">
        <v>910644303</v>
      </c>
      <c r="DL340" s="91">
        <v>0</v>
      </c>
      <c r="DM340" s="91">
        <v>0</v>
      </c>
      <c r="DN340" s="91">
        <v>138696</v>
      </c>
      <c r="DO340" s="91">
        <v>0</v>
      </c>
      <c r="DP340" s="91">
        <v>18708</v>
      </c>
      <c r="DQ340" s="91">
        <v>72181</v>
      </c>
      <c r="DR340" s="91">
        <v>0</v>
      </c>
      <c r="DS340" s="91">
        <v>0</v>
      </c>
      <c r="DT340" s="91">
        <v>0</v>
      </c>
      <c r="DU340" s="92">
        <v>15449429</v>
      </c>
      <c r="DV340" s="92">
        <v>1667</v>
      </c>
      <c r="DW340" s="92">
        <v>9267.7999999999993</v>
      </c>
      <c r="DX340" s="92">
        <v>132.19999999999999</v>
      </c>
      <c r="DY340" s="92">
        <v>9400</v>
      </c>
      <c r="DZ340" s="92">
        <v>1649</v>
      </c>
      <c r="EA340" s="92">
        <v>15500600</v>
      </c>
      <c r="EB340" s="92">
        <v>0</v>
      </c>
      <c r="EC340" s="92">
        <v>35026</v>
      </c>
      <c r="ED340" s="92">
        <v>0</v>
      </c>
      <c r="EE340" s="92">
        <v>0</v>
      </c>
      <c r="EF340" s="92">
        <v>0</v>
      </c>
      <c r="EG340" s="92">
        <v>0</v>
      </c>
      <c r="EH340" s="92">
        <v>0</v>
      </c>
      <c r="EI340" s="92">
        <v>169200</v>
      </c>
      <c r="EJ340" s="92">
        <v>0</v>
      </c>
      <c r="EK340" s="92">
        <v>15787689</v>
      </c>
      <c r="EL340" s="92">
        <v>9668072</v>
      </c>
      <c r="EM340" s="92">
        <v>6119617</v>
      </c>
      <c r="EN340" s="92">
        <v>6119617</v>
      </c>
      <c r="EO340" s="92">
        <v>2948695</v>
      </c>
      <c r="EP340" s="92">
        <v>49511</v>
      </c>
      <c r="EQ340" s="92">
        <v>944889667</v>
      </c>
      <c r="ER340" s="92">
        <v>0</v>
      </c>
      <c r="ES340" s="92">
        <v>0</v>
      </c>
      <c r="ET340" s="92">
        <v>0</v>
      </c>
      <c r="EU340" s="92">
        <v>0</v>
      </c>
      <c r="EV340" s="92">
        <v>0</v>
      </c>
      <c r="EW340" s="92">
        <v>70432</v>
      </c>
      <c r="EX340" s="92">
        <v>0</v>
      </c>
      <c r="EY340" s="92">
        <v>0</v>
      </c>
      <c r="EZ340" s="92">
        <v>12431</v>
      </c>
      <c r="FA340" s="88">
        <v>15535626</v>
      </c>
      <c r="FB340" s="88">
        <v>1649</v>
      </c>
      <c r="FC340" s="88">
        <v>9421.24</v>
      </c>
      <c r="FD340" s="88">
        <v>278.76</v>
      </c>
      <c r="FE340" s="88">
        <v>9700</v>
      </c>
      <c r="FF340" s="88">
        <v>1637</v>
      </c>
      <c r="FG340" s="88">
        <v>15878900</v>
      </c>
      <c r="FH340" s="88">
        <v>0</v>
      </c>
      <c r="FI340" s="88">
        <v>0</v>
      </c>
      <c r="FJ340" s="88">
        <v>60310</v>
      </c>
      <c r="FK340" s="88">
        <v>0</v>
      </c>
      <c r="FL340" s="88">
        <v>0</v>
      </c>
      <c r="FM340" s="88">
        <v>0</v>
      </c>
      <c r="FN340" s="88">
        <v>0</v>
      </c>
      <c r="FO340" s="88">
        <v>116400</v>
      </c>
      <c r="FP340" s="88">
        <v>0</v>
      </c>
      <c r="FQ340" s="88">
        <v>0</v>
      </c>
      <c r="FR340" s="88">
        <v>0</v>
      </c>
      <c r="FS340" s="88">
        <v>0</v>
      </c>
      <c r="FT340" s="88">
        <v>0</v>
      </c>
      <c r="FU340" s="88">
        <v>122628</v>
      </c>
      <c r="FV340" s="88">
        <v>0</v>
      </c>
      <c r="FW340" s="88">
        <v>16178238</v>
      </c>
      <c r="FX340" s="88">
        <v>9775144</v>
      </c>
      <c r="FY340" s="88">
        <v>6403094</v>
      </c>
      <c r="FZ340" s="88">
        <v>6403094</v>
      </c>
      <c r="GA340" s="88">
        <v>2947106</v>
      </c>
      <c r="GB340" s="88">
        <v>993465403</v>
      </c>
      <c r="GC340" s="88">
        <v>0</v>
      </c>
      <c r="GD340" s="88">
        <v>0</v>
      </c>
      <c r="GE340" s="93">
        <v>15939210</v>
      </c>
      <c r="GF340" s="93">
        <v>1637</v>
      </c>
      <c r="GG340" s="93">
        <v>9736.84</v>
      </c>
      <c r="GH340" s="93">
        <v>263.16000000000003</v>
      </c>
      <c r="GI340" s="93">
        <v>10000</v>
      </c>
      <c r="GJ340" s="93">
        <v>1626</v>
      </c>
      <c r="GK340" s="93">
        <v>16260000</v>
      </c>
      <c r="GL340" s="93">
        <v>0</v>
      </c>
      <c r="GM340" s="93">
        <v>0</v>
      </c>
      <c r="GN340" s="93">
        <v>0</v>
      </c>
      <c r="GO340" s="93">
        <v>0</v>
      </c>
      <c r="GP340" s="93">
        <v>0</v>
      </c>
      <c r="GQ340" s="93">
        <v>0</v>
      </c>
      <c r="GR340" s="93">
        <v>0</v>
      </c>
      <c r="GS340" s="93">
        <v>110000</v>
      </c>
      <c r="GT340" s="93">
        <v>0</v>
      </c>
      <c r="GU340" s="93">
        <v>206</v>
      </c>
      <c r="GV340" s="93">
        <v>12684</v>
      </c>
      <c r="GW340" s="93">
        <v>0</v>
      </c>
      <c r="GX340" s="93">
        <v>0</v>
      </c>
      <c r="GY340" s="93">
        <v>208792</v>
      </c>
      <c r="GZ340" s="93">
        <v>12977</v>
      </c>
      <c r="HA340" s="93">
        <v>16604659</v>
      </c>
      <c r="HB340" s="93">
        <v>9950843</v>
      </c>
      <c r="HC340" s="93">
        <v>6653816</v>
      </c>
      <c r="HD340" s="93">
        <v>6653816</v>
      </c>
      <c r="HE340" s="93">
        <v>3007717</v>
      </c>
      <c r="HF340" s="93">
        <v>1027164574</v>
      </c>
      <c r="HG340" s="93">
        <v>0</v>
      </c>
      <c r="HH340" s="93">
        <v>0</v>
      </c>
      <c r="HI340" s="65">
        <v>16260000</v>
      </c>
      <c r="HJ340" s="65">
        <v>1626</v>
      </c>
      <c r="HK340" s="65">
        <v>10000</v>
      </c>
      <c r="HL340" s="65">
        <v>0</v>
      </c>
      <c r="HM340" s="65">
        <v>10000</v>
      </c>
      <c r="HN340" s="65">
        <v>1626</v>
      </c>
      <c r="HO340" s="65">
        <v>16260000</v>
      </c>
      <c r="HP340" s="65">
        <v>0</v>
      </c>
      <c r="HQ340" s="65">
        <v>0</v>
      </c>
      <c r="HR340" s="65">
        <v>20203</v>
      </c>
      <c r="HS340" s="65">
        <v>0</v>
      </c>
      <c r="HT340" s="65">
        <v>0</v>
      </c>
      <c r="HU340" s="65">
        <v>0</v>
      </c>
      <c r="HV340" s="65">
        <v>0</v>
      </c>
      <c r="HW340" s="65">
        <v>0</v>
      </c>
      <c r="HX340" s="65">
        <v>0</v>
      </c>
      <c r="HY340" s="65">
        <v>0</v>
      </c>
      <c r="HZ340" s="65">
        <v>4649</v>
      </c>
      <c r="IA340" s="65">
        <v>0</v>
      </c>
      <c r="IB340" s="65">
        <v>0</v>
      </c>
      <c r="IC340" s="65">
        <v>240160</v>
      </c>
      <c r="ID340" s="65">
        <v>78078</v>
      </c>
      <c r="IE340" s="65">
        <v>16603090</v>
      </c>
      <c r="IF340" s="65">
        <v>11224191</v>
      </c>
      <c r="IG340" s="65">
        <v>5378899</v>
      </c>
      <c r="IH340" s="65">
        <v>5378899</v>
      </c>
      <c r="II340" s="65">
        <v>4282507</v>
      </c>
      <c r="IJ340" s="65">
        <v>1103168928</v>
      </c>
      <c r="IK340" s="65">
        <v>0</v>
      </c>
      <c r="IL340" s="65">
        <v>0</v>
      </c>
      <c r="IM340" s="90">
        <v>16280203</v>
      </c>
      <c r="IN340" s="90">
        <v>1626</v>
      </c>
      <c r="IO340" s="90">
        <v>10012.42</v>
      </c>
      <c r="IP340" s="90">
        <v>0</v>
      </c>
      <c r="IQ340" s="90">
        <v>10012.42</v>
      </c>
      <c r="IR340" s="90">
        <v>1638</v>
      </c>
      <c r="IS340" s="90">
        <v>16400344</v>
      </c>
      <c r="IT340" s="90">
        <v>0</v>
      </c>
      <c r="IU340" s="90">
        <v>0</v>
      </c>
      <c r="IV340" s="90">
        <v>0</v>
      </c>
      <c r="IW340" s="90">
        <v>0</v>
      </c>
      <c r="IX340" s="90">
        <v>0</v>
      </c>
      <c r="IY340" s="90">
        <v>0</v>
      </c>
      <c r="IZ340" s="90">
        <v>0</v>
      </c>
      <c r="JA340" s="90">
        <v>0</v>
      </c>
      <c r="JB340" s="90">
        <v>0</v>
      </c>
      <c r="JC340" s="90">
        <v>3992</v>
      </c>
      <c r="JD340" s="90">
        <v>25055</v>
      </c>
      <c r="JE340" s="90">
        <v>0</v>
      </c>
      <c r="JF340" s="90">
        <v>0</v>
      </c>
      <c r="JG340" s="90">
        <v>318839</v>
      </c>
      <c r="JH340" s="90">
        <v>86855</v>
      </c>
      <c r="JI340" s="90">
        <v>16835085</v>
      </c>
      <c r="JJ340" s="90">
        <v>11730991</v>
      </c>
      <c r="JK340" s="90">
        <v>5104094</v>
      </c>
      <c r="JL340" s="90">
        <v>5094082</v>
      </c>
      <c r="JM340" s="90">
        <v>4567494</v>
      </c>
      <c r="JN340" s="90">
        <v>1187598892</v>
      </c>
      <c r="JO340" s="90">
        <v>10012</v>
      </c>
      <c r="JP340" s="90">
        <v>0</v>
      </c>
      <c r="JQ340" s="100">
        <v>16400344</v>
      </c>
      <c r="JR340" s="100">
        <v>1638</v>
      </c>
      <c r="JS340" s="100">
        <v>10012.42</v>
      </c>
      <c r="JT340" s="100">
        <v>987.58</v>
      </c>
      <c r="JU340" s="100">
        <v>11000</v>
      </c>
      <c r="JV340" s="100">
        <v>1636</v>
      </c>
      <c r="JW340" s="100">
        <v>17996000</v>
      </c>
      <c r="JX340" s="100">
        <v>0</v>
      </c>
      <c r="JY340" s="100">
        <v>0</v>
      </c>
      <c r="JZ340" s="100">
        <v>0</v>
      </c>
      <c r="KA340" s="100">
        <v>0</v>
      </c>
      <c r="KB340" s="100">
        <v>0</v>
      </c>
      <c r="KC340" s="100">
        <v>0</v>
      </c>
      <c r="KD340" s="100">
        <v>0</v>
      </c>
      <c r="KE340" s="100">
        <v>22000</v>
      </c>
      <c r="KF340" s="100">
        <v>0</v>
      </c>
      <c r="KG340" s="100">
        <v>0</v>
      </c>
      <c r="KH340" s="100">
        <v>26097</v>
      </c>
      <c r="KI340" s="100">
        <v>0</v>
      </c>
      <c r="KJ340" s="100">
        <v>0</v>
      </c>
      <c r="KK340" s="100">
        <v>440405</v>
      </c>
      <c r="KL340" s="100">
        <v>100283</v>
      </c>
      <c r="KM340" s="100">
        <v>18584785</v>
      </c>
      <c r="KN340" s="100">
        <v>12868417</v>
      </c>
      <c r="KO340" s="100">
        <v>5716368</v>
      </c>
      <c r="KP340" s="100">
        <v>5716368</v>
      </c>
      <c r="KQ340" s="100">
        <v>4773000</v>
      </c>
      <c r="KR340" s="100">
        <v>1327805629</v>
      </c>
      <c r="KS340" s="100">
        <v>0</v>
      </c>
      <c r="KT340" s="100">
        <v>0</v>
      </c>
    </row>
    <row r="341" spans="1:306" x14ac:dyDescent="0.25">
      <c r="A341" s="61">
        <v>5306</v>
      </c>
      <c r="B341" s="61" t="s">
        <v>353</v>
      </c>
      <c r="C341" s="61">
        <v>6368778</v>
      </c>
      <c r="D341" s="61">
        <v>627</v>
      </c>
      <c r="E341" s="61">
        <v>10157.540000000001</v>
      </c>
      <c r="F341" s="61">
        <v>75</v>
      </c>
      <c r="G341" s="61">
        <v>10232.540000000001</v>
      </c>
      <c r="H341" s="61">
        <v>625</v>
      </c>
      <c r="I341" s="61">
        <v>6395338</v>
      </c>
      <c r="J341" s="61">
        <v>0</v>
      </c>
      <c r="K341" s="61">
        <v>0</v>
      </c>
      <c r="L341" s="61">
        <v>0</v>
      </c>
      <c r="M341" s="61">
        <v>0</v>
      </c>
      <c r="N341" s="61">
        <v>0</v>
      </c>
      <c r="O341" s="61">
        <v>0</v>
      </c>
      <c r="P341" s="61">
        <v>0</v>
      </c>
      <c r="Q341" s="61">
        <v>20465</v>
      </c>
      <c r="R341" s="61">
        <v>0</v>
      </c>
      <c r="S341" s="61">
        <v>6416379</v>
      </c>
      <c r="T341" s="61">
        <v>3141209</v>
      </c>
      <c r="U341" s="61">
        <v>3275170</v>
      </c>
      <c r="V341" s="61">
        <v>3275170</v>
      </c>
      <c r="W341" s="61">
        <v>86000</v>
      </c>
      <c r="X341" s="61">
        <v>1147</v>
      </c>
      <c r="Y341" s="61">
        <v>344546031</v>
      </c>
      <c r="Z341" s="61">
        <v>0</v>
      </c>
      <c r="AA341" s="61">
        <v>0</v>
      </c>
      <c r="AB341" s="61">
        <v>0</v>
      </c>
      <c r="AC341" s="61">
        <v>576</v>
      </c>
      <c r="AD341" s="61">
        <v>0</v>
      </c>
      <c r="AE341" s="94">
        <v>6395338</v>
      </c>
      <c r="AF341" s="94">
        <v>625</v>
      </c>
      <c r="AG341" s="94">
        <v>10232.540000000001</v>
      </c>
      <c r="AH341" s="94">
        <v>0</v>
      </c>
      <c r="AI341" s="94">
        <v>10232.540000000001</v>
      </c>
      <c r="AJ341" s="94">
        <v>625</v>
      </c>
      <c r="AK341" s="94">
        <v>6395338</v>
      </c>
      <c r="AL341" s="94">
        <v>0</v>
      </c>
      <c r="AM341" s="94">
        <v>13147</v>
      </c>
      <c r="AN341" s="94">
        <v>0</v>
      </c>
      <c r="AO341" s="94">
        <v>0</v>
      </c>
      <c r="AP341" s="94">
        <v>0</v>
      </c>
      <c r="AQ341" s="94">
        <v>0</v>
      </c>
      <c r="AR341" s="94">
        <v>0</v>
      </c>
      <c r="AS341" s="94">
        <v>0</v>
      </c>
      <c r="AT341" s="94">
        <v>0</v>
      </c>
      <c r="AU341" s="94">
        <v>6408485</v>
      </c>
      <c r="AV341" s="94">
        <v>3084343</v>
      </c>
      <c r="AW341" s="94">
        <v>3324142</v>
      </c>
      <c r="AX341" s="94">
        <v>3334374</v>
      </c>
      <c r="AY341" s="94">
        <v>86000</v>
      </c>
      <c r="AZ341" s="94">
        <v>1094</v>
      </c>
      <c r="BA341" s="94">
        <v>357808637</v>
      </c>
      <c r="BB341" s="94">
        <v>0</v>
      </c>
      <c r="BC341" s="94">
        <v>10232</v>
      </c>
      <c r="BD341" s="94">
        <v>0</v>
      </c>
      <c r="BE341" s="94">
        <v>0</v>
      </c>
      <c r="BF341" s="94">
        <v>0</v>
      </c>
      <c r="BG341" s="94">
        <v>0</v>
      </c>
      <c r="BH341" s="94">
        <v>0</v>
      </c>
      <c r="BI341" s="94">
        <v>0</v>
      </c>
      <c r="BJ341" s="85">
        <v>6408485</v>
      </c>
      <c r="BK341" s="85">
        <v>625</v>
      </c>
      <c r="BL341" s="85">
        <v>10253.58</v>
      </c>
      <c r="BM341" s="85">
        <v>0</v>
      </c>
      <c r="BN341" s="85">
        <v>10253.58</v>
      </c>
      <c r="BO341" s="85">
        <v>616</v>
      </c>
      <c r="BP341" s="85">
        <v>6316205</v>
      </c>
      <c r="BQ341" s="85">
        <v>0</v>
      </c>
      <c r="BR341" s="85">
        <v>0</v>
      </c>
      <c r="BS341" s="85">
        <v>0</v>
      </c>
      <c r="BT341" s="85">
        <v>0</v>
      </c>
      <c r="BU341" s="85">
        <v>0</v>
      </c>
      <c r="BV341" s="85">
        <v>0</v>
      </c>
      <c r="BW341" s="85">
        <v>0</v>
      </c>
      <c r="BX341" s="85">
        <v>92282</v>
      </c>
      <c r="BY341" s="85">
        <v>0</v>
      </c>
      <c r="BZ341" s="85">
        <v>6500767</v>
      </c>
      <c r="CA341" s="85">
        <v>3167430</v>
      </c>
      <c r="CB341" s="85">
        <v>3333337</v>
      </c>
      <c r="CC341" s="85">
        <v>3323084</v>
      </c>
      <c r="CD341" s="85">
        <v>86000</v>
      </c>
      <c r="CE341" s="85">
        <v>971</v>
      </c>
      <c r="CF341" s="85">
        <v>363090452</v>
      </c>
      <c r="CG341" s="85">
        <v>10253</v>
      </c>
      <c r="CH341" s="85">
        <v>0</v>
      </c>
      <c r="CI341" s="85">
        <v>92280</v>
      </c>
      <c r="CJ341" s="85">
        <v>0</v>
      </c>
      <c r="CK341" s="85">
        <v>0</v>
      </c>
      <c r="CL341" s="85">
        <v>0</v>
      </c>
      <c r="CM341" s="85">
        <v>0</v>
      </c>
      <c r="CN341" s="85">
        <v>0</v>
      </c>
      <c r="CO341" s="91">
        <v>6316205</v>
      </c>
      <c r="CP341" s="91">
        <v>616</v>
      </c>
      <c r="CQ341" s="91">
        <v>10253.58</v>
      </c>
      <c r="CR341" s="91">
        <v>0</v>
      </c>
      <c r="CS341" s="91">
        <v>10253.58</v>
      </c>
      <c r="CT341" s="91">
        <v>615</v>
      </c>
      <c r="CU341" s="91">
        <v>6305952</v>
      </c>
      <c r="CV341" s="91">
        <v>0</v>
      </c>
      <c r="CW341" s="91">
        <v>0</v>
      </c>
      <c r="CX341" s="91">
        <v>0</v>
      </c>
      <c r="CY341" s="91">
        <v>0</v>
      </c>
      <c r="CZ341" s="91">
        <v>0</v>
      </c>
      <c r="DA341" s="91">
        <v>0</v>
      </c>
      <c r="DB341" s="91">
        <v>0</v>
      </c>
      <c r="DC341" s="91">
        <v>10254</v>
      </c>
      <c r="DD341" s="91">
        <v>0</v>
      </c>
      <c r="DE341" s="91">
        <v>6347992</v>
      </c>
      <c r="DF341" s="91">
        <v>2943258</v>
      </c>
      <c r="DG341" s="91">
        <v>3404734</v>
      </c>
      <c r="DH341" s="91">
        <v>3404734</v>
      </c>
      <c r="DI341" s="91">
        <v>86000</v>
      </c>
      <c r="DJ341" s="91">
        <v>985</v>
      </c>
      <c r="DK341" s="91">
        <v>372753845</v>
      </c>
      <c r="DL341" s="91">
        <v>0</v>
      </c>
      <c r="DM341" s="91">
        <v>0</v>
      </c>
      <c r="DN341" s="91">
        <v>10253</v>
      </c>
      <c r="DO341" s="91">
        <v>0</v>
      </c>
      <c r="DP341" s="91">
        <v>21533</v>
      </c>
      <c r="DQ341" s="91">
        <v>0</v>
      </c>
      <c r="DR341" s="91">
        <v>0</v>
      </c>
      <c r="DS341" s="91">
        <v>0</v>
      </c>
      <c r="DT341" s="91">
        <v>0</v>
      </c>
      <c r="DU341" s="92">
        <v>6305952</v>
      </c>
      <c r="DV341" s="92">
        <v>615</v>
      </c>
      <c r="DW341" s="92">
        <v>10253.58</v>
      </c>
      <c r="DX341" s="92">
        <v>0</v>
      </c>
      <c r="DY341" s="92">
        <v>10253.58</v>
      </c>
      <c r="DZ341" s="92">
        <v>615</v>
      </c>
      <c r="EA341" s="92">
        <v>6305952</v>
      </c>
      <c r="EB341" s="92">
        <v>0</v>
      </c>
      <c r="EC341" s="92">
        <v>0</v>
      </c>
      <c r="ED341" s="92">
        <v>0</v>
      </c>
      <c r="EE341" s="92">
        <v>0</v>
      </c>
      <c r="EF341" s="92">
        <v>0</v>
      </c>
      <c r="EG341" s="92">
        <v>0</v>
      </c>
      <c r="EH341" s="92">
        <v>0</v>
      </c>
      <c r="EI341" s="92">
        <v>0</v>
      </c>
      <c r="EJ341" s="92">
        <v>0</v>
      </c>
      <c r="EK341" s="92">
        <v>6305952</v>
      </c>
      <c r="EL341" s="92">
        <v>3390306</v>
      </c>
      <c r="EM341" s="92">
        <v>2915646</v>
      </c>
      <c r="EN341" s="92">
        <v>2915646</v>
      </c>
      <c r="EO341" s="92">
        <v>1171710</v>
      </c>
      <c r="EP341" s="92">
        <v>1009</v>
      </c>
      <c r="EQ341" s="92">
        <v>384771924</v>
      </c>
      <c r="ER341" s="92">
        <v>0</v>
      </c>
      <c r="ES341" s="92">
        <v>0</v>
      </c>
      <c r="ET341" s="92">
        <v>0</v>
      </c>
      <c r="EU341" s="92">
        <v>0</v>
      </c>
      <c r="EV341" s="92">
        <v>0</v>
      </c>
      <c r="EW341" s="92">
        <v>0</v>
      </c>
      <c r="EX341" s="92">
        <v>0</v>
      </c>
      <c r="EY341" s="92">
        <v>0</v>
      </c>
      <c r="EZ341" s="92">
        <v>0</v>
      </c>
      <c r="FA341" s="88">
        <v>6305952</v>
      </c>
      <c r="FB341" s="88">
        <v>615</v>
      </c>
      <c r="FC341" s="88">
        <v>10253.58</v>
      </c>
      <c r="FD341" s="88">
        <v>175</v>
      </c>
      <c r="FE341" s="88">
        <v>10428.58</v>
      </c>
      <c r="FF341" s="88">
        <v>624</v>
      </c>
      <c r="FG341" s="88">
        <v>6507434</v>
      </c>
      <c r="FH341" s="88">
        <v>0</v>
      </c>
      <c r="FI341" s="88">
        <v>0</v>
      </c>
      <c r="FJ341" s="88">
        <v>0</v>
      </c>
      <c r="FK341" s="88">
        <v>0</v>
      </c>
      <c r="FL341" s="88">
        <v>0</v>
      </c>
      <c r="FM341" s="88">
        <v>0</v>
      </c>
      <c r="FN341" s="88">
        <v>0</v>
      </c>
      <c r="FO341" s="88">
        <v>0</v>
      </c>
      <c r="FP341" s="88">
        <v>0</v>
      </c>
      <c r="FQ341" s="88">
        <v>0</v>
      </c>
      <c r="FR341" s="88">
        <v>0</v>
      </c>
      <c r="FS341" s="88">
        <v>0</v>
      </c>
      <c r="FT341" s="88">
        <v>0</v>
      </c>
      <c r="FU341" s="88">
        <v>0</v>
      </c>
      <c r="FV341" s="88">
        <v>0</v>
      </c>
      <c r="FW341" s="88">
        <v>6507434</v>
      </c>
      <c r="FX341" s="88">
        <v>3478520</v>
      </c>
      <c r="FY341" s="88">
        <v>3028914</v>
      </c>
      <c r="FZ341" s="88">
        <v>3018485</v>
      </c>
      <c r="GA341" s="88">
        <v>1193035</v>
      </c>
      <c r="GB341" s="88">
        <v>415718613</v>
      </c>
      <c r="GC341" s="88">
        <v>10429</v>
      </c>
      <c r="GD341" s="88">
        <v>0</v>
      </c>
      <c r="GE341" s="93">
        <v>6497005</v>
      </c>
      <c r="GF341" s="93">
        <v>624</v>
      </c>
      <c r="GG341" s="93">
        <v>10411.870000000001</v>
      </c>
      <c r="GH341" s="93">
        <v>179</v>
      </c>
      <c r="GI341" s="93">
        <v>10590.87</v>
      </c>
      <c r="GJ341" s="93">
        <v>593</v>
      </c>
      <c r="GK341" s="93">
        <v>6280386</v>
      </c>
      <c r="GL341" s="93">
        <v>216619</v>
      </c>
      <c r="GM341" s="93">
        <v>10429</v>
      </c>
      <c r="GN341" s="93">
        <v>0</v>
      </c>
      <c r="GO341" s="93">
        <v>0</v>
      </c>
      <c r="GP341" s="93">
        <v>0</v>
      </c>
      <c r="GQ341" s="93">
        <v>0</v>
      </c>
      <c r="GR341" s="93">
        <v>0</v>
      </c>
      <c r="GS341" s="93">
        <v>328317</v>
      </c>
      <c r="GT341" s="93">
        <v>0</v>
      </c>
      <c r="GU341" s="93">
        <v>0</v>
      </c>
      <c r="GV341" s="93">
        <v>0</v>
      </c>
      <c r="GW341" s="93">
        <v>0</v>
      </c>
      <c r="GX341" s="93">
        <v>0</v>
      </c>
      <c r="GY341" s="93">
        <v>41500</v>
      </c>
      <c r="GZ341" s="93">
        <v>0</v>
      </c>
      <c r="HA341" s="93">
        <v>6877251</v>
      </c>
      <c r="HB341" s="93">
        <v>3414773</v>
      </c>
      <c r="HC341" s="93">
        <v>3462478</v>
      </c>
      <c r="HD341" s="93">
        <v>3462478</v>
      </c>
      <c r="HE341" s="93">
        <v>1193125</v>
      </c>
      <c r="HF341" s="93">
        <v>429482355</v>
      </c>
      <c r="HG341" s="93">
        <v>0</v>
      </c>
      <c r="HH341" s="93">
        <v>0</v>
      </c>
      <c r="HI341" s="65">
        <v>6290815</v>
      </c>
      <c r="HJ341" s="65">
        <v>593</v>
      </c>
      <c r="HK341" s="65">
        <v>10608.46</v>
      </c>
      <c r="HL341" s="65">
        <v>0</v>
      </c>
      <c r="HM341" s="65">
        <v>10608.46</v>
      </c>
      <c r="HN341" s="65">
        <v>577</v>
      </c>
      <c r="HO341" s="65">
        <v>6121081</v>
      </c>
      <c r="HP341" s="65">
        <v>169734</v>
      </c>
      <c r="HQ341" s="65">
        <v>0</v>
      </c>
      <c r="HR341" s="65">
        <v>0</v>
      </c>
      <c r="HS341" s="65">
        <v>0</v>
      </c>
      <c r="HT341" s="65">
        <v>0</v>
      </c>
      <c r="HU341" s="65">
        <v>0</v>
      </c>
      <c r="HV341" s="65">
        <v>0</v>
      </c>
      <c r="HW341" s="65">
        <v>169735</v>
      </c>
      <c r="HX341" s="65">
        <v>0</v>
      </c>
      <c r="HY341" s="65">
        <v>0</v>
      </c>
      <c r="HZ341" s="65">
        <v>5507</v>
      </c>
      <c r="IA341" s="65">
        <v>0</v>
      </c>
      <c r="IB341" s="65">
        <v>0</v>
      </c>
      <c r="IC341" s="65">
        <v>62520</v>
      </c>
      <c r="ID341" s="65">
        <v>0</v>
      </c>
      <c r="IE341" s="65">
        <v>6528577</v>
      </c>
      <c r="IF341" s="65">
        <v>2957152</v>
      </c>
      <c r="IG341" s="65">
        <v>3571425</v>
      </c>
      <c r="IH341" s="65">
        <v>3571425</v>
      </c>
      <c r="II341" s="65">
        <v>1962580</v>
      </c>
      <c r="IJ341" s="65">
        <v>510516076</v>
      </c>
      <c r="IK341" s="65">
        <v>0</v>
      </c>
      <c r="IL341" s="65">
        <v>0</v>
      </c>
      <c r="IM341" s="90">
        <v>6121081</v>
      </c>
      <c r="IN341" s="90">
        <v>577</v>
      </c>
      <c r="IO341" s="90">
        <v>10608.46</v>
      </c>
      <c r="IP341" s="90">
        <v>0</v>
      </c>
      <c r="IQ341" s="90">
        <v>10608.46</v>
      </c>
      <c r="IR341" s="90">
        <v>567</v>
      </c>
      <c r="IS341" s="90">
        <v>6014997</v>
      </c>
      <c r="IT341" s="90">
        <v>106084</v>
      </c>
      <c r="IU341" s="90">
        <v>0</v>
      </c>
      <c r="IV341" s="90">
        <v>17262</v>
      </c>
      <c r="IW341" s="90">
        <v>0</v>
      </c>
      <c r="IX341" s="90">
        <v>0</v>
      </c>
      <c r="IY341" s="90">
        <v>0</v>
      </c>
      <c r="IZ341" s="90">
        <v>0</v>
      </c>
      <c r="JA341" s="90">
        <v>106085</v>
      </c>
      <c r="JB341" s="90">
        <v>0</v>
      </c>
      <c r="JC341" s="90">
        <v>0</v>
      </c>
      <c r="JD341" s="90">
        <v>24847</v>
      </c>
      <c r="JE341" s="90">
        <v>0</v>
      </c>
      <c r="JF341" s="90">
        <v>0</v>
      </c>
      <c r="JG341" s="90">
        <v>58793</v>
      </c>
      <c r="JH341" s="90">
        <v>0</v>
      </c>
      <c r="JI341" s="90">
        <v>6328068</v>
      </c>
      <c r="JJ341" s="90">
        <v>2895076</v>
      </c>
      <c r="JK341" s="90">
        <v>3432992</v>
      </c>
      <c r="JL341" s="90">
        <v>3507251</v>
      </c>
      <c r="JM341" s="90">
        <v>2311000</v>
      </c>
      <c r="JN341" s="90">
        <v>590745899</v>
      </c>
      <c r="JO341" s="90">
        <v>0</v>
      </c>
      <c r="JP341" s="90">
        <v>74259</v>
      </c>
      <c r="JQ341" s="100">
        <v>6032259</v>
      </c>
      <c r="JR341" s="100">
        <v>567</v>
      </c>
      <c r="JS341" s="100">
        <v>10638.9</v>
      </c>
      <c r="JT341" s="100">
        <v>361.1</v>
      </c>
      <c r="JU341" s="100">
        <v>11000</v>
      </c>
      <c r="JV341" s="100">
        <v>579</v>
      </c>
      <c r="JW341" s="100">
        <v>6369000</v>
      </c>
      <c r="JX341" s="100">
        <v>0</v>
      </c>
      <c r="JY341" s="100">
        <v>0</v>
      </c>
      <c r="JZ341" s="100">
        <v>0</v>
      </c>
      <c r="KA341" s="100">
        <v>0</v>
      </c>
      <c r="KB341" s="100">
        <v>0</v>
      </c>
      <c r="KC341" s="100">
        <v>0</v>
      </c>
      <c r="KD341" s="100">
        <v>0</v>
      </c>
      <c r="KE341" s="100">
        <v>0</v>
      </c>
      <c r="KF341" s="100">
        <v>0</v>
      </c>
      <c r="KG341" s="100">
        <v>0</v>
      </c>
      <c r="KH341" s="100">
        <v>0</v>
      </c>
      <c r="KI341" s="100">
        <v>0</v>
      </c>
      <c r="KJ341" s="100">
        <v>0</v>
      </c>
      <c r="KK341" s="100">
        <v>19786</v>
      </c>
      <c r="KL341" s="100">
        <v>0</v>
      </c>
      <c r="KM341" s="100">
        <v>6388786</v>
      </c>
      <c r="KN341" s="100">
        <v>3246555</v>
      </c>
      <c r="KO341" s="100">
        <v>3142231</v>
      </c>
      <c r="KP341" s="100">
        <v>3153231</v>
      </c>
      <c r="KQ341" s="100">
        <v>2093000</v>
      </c>
      <c r="KR341" s="100">
        <v>707512118</v>
      </c>
      <c r="KS341" s="100">
        <v>0</v>
      </c>
      <c r="KT341" s="100">
        <v>11000</v>
      </c>
    </row>
    <row r="342" spans="1:306" x14ac:dyDescent="0.25">
      <c r="A342" s="61">
        <v>5348</v>
      </c>
      <c r="B342" s="61" t="s">
        <v>354</v>
      </c>
      <c r="C342" s="61">
        <v>7209876</v>
      </c>
      <c r="D342" s="61">
        <v>782</v>
      </c>
      <c r="E342" s="61">
        <v>9219.7900000000009</v>
      </c>
      <c r="F342" s="61">
        <v>75</v>
      </c>
      <c r="G342" s="61">
        <v>9294.7900000000009</v>
      </c>
      <c r="H342" s="61">
        <v>759</v>
      </c>
      <c r="I342" s="61">
        <v>7054746</v>
      </c>
      <c r="J342" s="61">
        <v>0</v>
      </c>
      <c r="K342" s="61">
        <v>0</v>
      </c>
      <c r="L342" s="61">
        <v>0</v>
      </c>
      <c r="M342" s="61">
        <v>0</v>
      </c>
      <c r="N342" s="61">
        <v>0</v>
      </c>
      <c r="O342" s="61">
        <v>0</v>
      </c>
      <c r="P342" s="61">
        <v>700000</v>
      </c>
      <c r="Q342" s="61">
        <v>213780</v>
      </c>
      <c r="R342" s="61">
        <v>0</v>
      </c>
      <c r="S342" s="61">
        <v>8128916</v>
      </c>
      <c r="T342" s="61">
        <v>4939782</v>
      </c>
      <c r="U342" s="61">
        <v>3189134</v>
      </c>
      <c r="V342" s="61">
        <v>3104429</v>
      </c>
      <c r="W342" s="61">
        <v>627200</v>
      </c>
      <c r="X342" s="61">
        <v>289</v>
      </c>
      <c r="Y342" s="61">
        <v>291510985</v>
      </c>
      <c r="Z342" s="61">
        <v>84705</v>
      </c>
      <c r="AA342" s="61">
        <v>0</v>
      </c>
      <c r="AB342" s="61">
        <v>155130</v>
      </c>
      <c r="AC342" s="61">
        <v>0</v>
      </c>
      <c r="AD342" s="61">
        <v>5260</v>
      </c>
      <c r="AE342" s="94">
        <v>7054746</v>
      </c>
      <c r="AF342" s="94">
        <v>759</v>
      </c>
      <c r="AG342" s="94">
        <v>9294.7900000000009</v>
      </c>
      <c r="AH342" s="94">
        <v>0</v>
      </c>
      <c r="AI342" s="94">
        <v>9294.7900000000009</v>
      </c>
      <c r="AJ342" s="94">
        <v>736</v>
      </c>
      <c r="AK342" s="94">
        <v>6840965</v>
      </c>
      <c r="AL342" s="94">
        <v>0</v>
      </c>
      <c r="AM342" s="94">
        <v>0</v>
      </c>
      <c r="AN342" s="94">
        <v>0</v>
      </c>
      <c r="AO342" s="94">
        <v>0</v>
      </c>
      <c r="AP342" s="94">
        <v>0</v>
      </c>
      <c r="AQ342" s="94">
        <v>0</v>
      </c>
      <c r="AR342" s="94">
        <v>809792</v>
      </c>
      <c r="AS342" s="94">
        <v>213780</v>
      </c>
      <c r="AT342" s="94">
        <v>0</v>
      </c>
      <c r="AU342" s="94">
        <v>8104944</v>
      </c>
      <c r="AV342" s="94">
        <v>4962288</v>
      </c>
      <c r="AW342" s="94">
        <v>3142656</v>
      </c>
      <c r="AX342" s="94">
        <v>3021894</v>
      </c>
      <c r="AY342" s="94">
        <v>5000</v>
      </c>
      <c r="AZ342" s="94">
        <v>262</v>
      </c>
      <c r="BA342" s="94">
        <v>297306467</v>
      </c>
      <c r="BB342" s="94">
        <v>120762</v>
      </c>
      <c r="BC342" s="94">
        <v>0</v>
      </c>
      <c r="BD342" s="94">
        <v>213781</v>
      </c>
      <c r="BE342" s="94">
        <v>0</v>
      </c>
      <c r="BF342" s="94">
        <v>8036</v>
      </c>
      <c r="BG342" s="94">
        <v>18590</v>
      </c>
      <c r="BH342" s="94">
        <v>0</v>
      </c>
      <c r="BI342" s="94">
        <v>0</v>
      </c>
      <c r="BJ342" s="85">
        <v>6840965</v>
      </c>
      <c r="BK342" s="85">
        <v>736</v>
      </c>
      <c r="BL342" s="85">
        <v>9294.7900000000009</v>
      </c>
      <c r="BM342" s="85">
        <v>0</v>
      </c>
      <c r="BN342" s="85">
        <v>9294.7900000000009</v>
      </c>
      <c r="BO342" s="85">
        <v>723</v>
      </c>
      <c r="BP342" s="85">
        <v>6720133</v>
      </c>
      <c r="BQ342" s="85">
        <v>0</v>
      </c>
      <c r="BR342" s="85">
        <v>0</v>
      </c>
      <c r="BS342" s="85">
        <v>0</v>
      </c>
      <c r="BT342" s="85">
        <v>0</v>
      </c>
      <c r="BU342" s="85">
        <v>0</v>
      </c>
      <c r="BV342" s="85">
        <v>0</v>
      </c>
      <c r="BW342" s="85">
        <v>1115685</v>
      </c>
      <c r="BX342" s="85">
        <v>120832</v>
      </c>
      <c r="BY342" s="85">
        <v>0</v>
      </c>
      <c r="BZ342" s="85">
        <v>8093420</v>
      </c>
      <c r="CA342" s="85">
        <v>4705243</v>
      </c>
      <c r="CB342" s="85">
        <v>3388177</v>
      </c>
      <c r="CC342" s="85">
        <v>3288177</v>
      </c>
      <c r="CD342" s="85">
        <v>5000</v>
      </c>
      <c r="CE342" s="85">
        <v>277</v>
      </c>
      <c r="CF342" s="85">
        <v>309326368</v>
      </c>
      <c r="CG342" s="85">
        <v>100000</v>
      </c>
      <c r="CH342" s="85">
        <v>0</v>
      </c>
      <c r="CI342" s="85">
        <v>120832</v>
      </c>
      <c r="CJ342" s="85">
        <v>0</v>
      </c>
      <c r="CK342" s="85">
        <v>0</v>
      </c>
      <c r="CL342" s="85">
        <v>15938</v>
      </c>
      <c r="CM342" s="85">
        <v>0</v>
      </c>
      <c r="CN342" s="85">
        <v>0</v>
      </c>
      <c r="CO342" s="91">
        <v>6729428</v>
      </c>
      <c r="CP342" s="91">
        <v>724</v>
      </c>
      <c r="CQ342" s="91">
        <v>9294.7900000000009</v>
      </c>
      <c r="CR342" s="91">
        <v>0</v>
      </c>
      <c r="CS342" s="91">
        <v>9294.7900000000009</v>
      </c>
      <c r="CT342" s="91">
        <v>714</v>
      </c>
      <c r="CU342" s="91">
        <v>6636480</v>
      </c>
      <c r="CV342" s="91">
        <v>0</v>
      </c>
      <c r="CW342" s="91">
        <v>0</v>
      </c>
      <c r="CX342" s="91">
        <v>0</v>
      </c>
      <c r="CY342" s="91">
        <v>0</v>
      </c>
      <c r="CZ342" s="91">
        <v>0</v>
      </c>
      <c r="DA342" s="91">
        <v>0</v>
      </c>
      <c r="DB342" s="91">
        <v>1286692</v>
      </c>
      <c r="DC342" s="91">
        <v>92948</v>
      </c>
      <c r="DD342" s="91">
        <v>0</v>
      </c>
      <c r="DE342" s="91">
        <v>8125666</v>
      </c>
      <c r="DF342" s="91">
        <v>4738130</v>
      </c>
      <c r="DG342" s="91">
        <v>3387536</v>
      </c>
      <c r="DH342" s="91">
        <v>3346536</v>
      </c>
      <c r="DI342" s="91">
        <v>5000</v>
      </c>
      <c r="DJ342" s="91">
        <v>281</v>
      </c>
      <c r="DK342" s="91">
        <v>314589946</v>
      </c>
      <c r="DL342" s="91">
        <v>41000</v>
      </c>
      <c r="DM342" s="91">
        <v>0</v>
      </c>
      <c r="DN342" s="91">
        <v>92948</v>
      </c>
      <c r="DO342" s="91">
        <v>569</v>
      </c>
      <c r="DP342" s="91">
        <v>7853</v>
      </c>
      <c r="DQ342" s="91">
        <v>8176</v>
      </c>
      <c r="DR342" s="91">
        <v>0</v>
      </c>
      <c r="DS342" s="91">
        <v>0</v>
      </c>
      <c r="DT342" s="91">
        <v>0</v>
      </c>
      <c r="DU342" s="92">
        <v>6636480</v>
      </c>
      <c r="DV342" s="92">
        <v>714</v>
      </c>
      <c r="DW342" s="92">
        <v>9294.7900000000009</v>
      </c>
      <c r="DX342" s="92">
        <v>105.21</v>
      </c>
      <c r="DY342" s="92">
        <v>9400</v>
      </c>
      <c r="DZ342" s="92">
        <v>708</v>
      </c>
      <c r="EA342" s="92">
        <v>6655200</v>
      </c>
      <c r="EB342" s="92">
        <v>0</v>
      </c>
      <c r="EC342" s="92">
        <v>0</v>
      </c>
      <c r="ED342" s="92">
        <v>0</v>
      </c>
      <c r="EE342" s="92">
        <v>0</v>
      </c>
      <c r="EF342" s="92">
        <v>0</v>
      </c>
      <c r="EG342" s="92">
        <v>0</v>
      </c>
      <c r="EH342" s="92">
        <v>1000000</v>
      </c>
      <c r="EI342" s="92">
        <v>56400</v>
      </c>
      <c r="EJ342" s="92">
        <v>0</v>
      </c>
      <c r="EK342" s="92">
        <v>7720000</v>
      </c>
      <c r="EL342" s="92">
        <v>4819025</v>
      </c>
      <c r="EM342" s="92">
        <v>2900975</v>
      </c>
      <c r="EN342" s="92">
        <v>2900975</v>
      </c>
      <c r="EO342" s="92">
        <v>262866</v>
      </c>
      <c r="EP342" s="92">
        <v>288</v>
      </c>
      <c r="EQ342" s="92">
        <v>336846131</v>
      </c>
      <c r="ER342" s="92">
        <v>0</v>
      </c>
      <c r="ES342" s="92">
        <v>0</v>
      </c>
      <c r="ET342" s="92">
        <v>0</v>
      </c>
      <c r="EU342" s="92">
        <v>0</v>
      </c>
      <c r="EV342" s="92">
        <v>0</v>
      </c>
      <c r="EW342" s="92">
        <v>8400</v>
      </c>
      <c r="EX342" s="92">
        <v>0</v>
      </c>
      <c r="EY342" s="92">
        <v>0</v>
      </c>
      <c r="EZ342" s="92">
        <v>0</v>
      </c>
      <c r="FA342" s="88">
        <v>6655200</v>
      </c>
      <c r="FB342" s="88">
        <v>708</v>
      </c>
      <c r="FC342" s="88">
        <v>9400</v>
      </c>
      <c r="FD342" s="88">
        <v>300</v>
      </c>
      <c r="FE342" s="88">
        <v>9700</v>
      </c>
      <c r="FF342" s="88">
        <v>703</v>
      </c>
      <c r="FG342" s="88">
        <v>6819100</v>
      </c>
      <c r="FH342" s="88">
        <v>0</v>
      </c>
      <c r="FI342" s="88">
        <v>0</v>
      </c>
      <c r="FJ342" s="88">
        <v>0</v>
      </c>
      <c r="FK342" s="88">
        <v>0</v>
      </c>
      <c r="FL342" s="88">
        <v>0</v>
      </c>
      <c r="FM342" s="88">
        <v>0</v>
      </c>
      <c r="FN342" s="88">
        <v>1000000</v>
      </c>
      <c r="FO342" s="88">
        <v>48500</v>
      </c>
      <c r="FP342" s="88">
        <v>0</v>
      </c>
      <c r="FQ342" s="88">
        <v>0</v>
      </c>
      <c r="FR342" s="88">
        <v>0</v>
      </c>
      <c r="FS342" s="88">
        <v>0</v>
      </c>
      <c r="FT342" s="88">
        <v>0</v>
      </c>
      <c r="FU342" s="88">
        <v>16092</v>
      </c>
      <c r="FV342" s="88">
        <v>0</v>
      </c>
      <c r="FW342" s="88">
        <v>7883692</v>
      </c>
      <c r="FX342" s="88">
        <v>4679961</v>
      </c>
      <c r="FY342" s="88">
        <v>3203731</v>
      </c>
      <c r="FZ342" s="88">
        <v>3203731</v>
      </c>
      <c r="GA342" s="88">
        <v>243892</v>
      </c>
      <c r="GB342" s="88">
        <v>337137758</v>
      </c>
      <c r="GC342" s="88">
        <v>0</v>
      </c>
      <c r="GD342" s="88">
        <v>0</v>
      </c>
      <c r="GE342" s="93">
        <v>6819100</v>
      </c>
      <c r="GF342" s="93">
        <v>703</v>
      </c>
      <c r="GG342" s="93">
        <v>9700</v>
      </c>
      <c r="GH342" s="93">
        <v>300</v>
      </c>
      <c r="GI342" s="93">
        <v>10000</v>
      </c>
      <c r="GJ342" s="93">
        <v>699</v>
      </c>
      <c r="GK342" s="93">
        <v>6990000</v>
      </c>
      <c r="GL342" s="93">
        <v>0</v>
      </c>
      <c r="GM342" s="93">
        <v>0</v>
      </c>
      <c r="GN342" s="93">
        <v>0</v>
      </c>
      <c r="GO342" s="93">
        <v>0</v>
      </c>
      <c r="GP342" s="93">
        <v>0</v>
      </c>
      <c r="GQ342" s="93">
        <v>0</v>
      </c>
      <c r="GR342" s="93">
        <v>1100000</v>
      </c>
      <c r="GS342" s="93">
        <v>40000</v>
      </c>
      <c r="GT342" s="93">
        <v>0</v>
      </c>
      <c r="GU342" s="93">
        <v>3060</v>
      </c>
      <c r="GV342" s="93">
        <v>0</v>
      </c>
      <c r="GW342" s="93">
        <v>0</v>
      </c>
      <c r="GX342" s="93">
        <v>0</v>
      </c>
      <c r="GY342" s="93">
        <v>91946</v>
      </c>
      <c r="GZ342" s="93">
        <v>0</v>
      </c>
      <c r="HA342" s="93">
        <v>8225006</v>
      </c>
      <c r="HB342" s="93">
        <v>4951096</v>
      </c>
      <c r="HC342" s="93">
        <v>3273910</v>
      </c>
      <c r="HD342" s="93">
        <v>3273910</v>
      </c>
      <c r="HE342" s="93">
        <v>276634</v>
      </c>
      <c r="HF342" s="93">
        <v>356442966</v>
      </c>
      <c r="HG342" s="93">
        <v>0</v>
      </c>
      <c r="HH342" s="93">
        <v>0</v>
      </c>
      <c r="HI342" s="65">
        <v>6990000</v>
      </c>
      <c r="HJ342" s="65">
        <v>699</v>
      </c>
      <c r="HK342" s="65">
        <v>10000</v>
      </c>
      <c r="HL342" s="65">
        <v>0</v>
      </c>
      <c r="HM342" s="65">
        <v>10000</v>
      </c>
      <c r="HN342" s="65">
        <v>706</v>
      </c>
      <c r="HO342" s="65">
        <v>7060000</v>
      </c>
      <c r="HP342" s="65">
        <v>0</v>
      </c>
      <c r="HQ342" s="65">
        <v>0</v>
      </c>
      <c r="HR342" s="65">
        <v>0</v>
      </c>
      <c r="HS342" s="65">
        <v>0</v>
      </c>
      <c r="HT342" s="65">
        <v>0</v>
      </c>
      <c r="HU342" s="65">
        <v>0</v>
      </c>
      <c r="HV342" s="65">
        <v>1525000</v>
      </c>
      <c r="HW342" s="65">
        <v>0</v>
      </c>
      <c r="HX342" s="65">
        <v>0</v>
      </c>
      <c r="HY342" s="65">
        <v>0</v>
      </c>
      <c r="HZ342" s="65">
        <v>7177</v>
      </c>
      <c r="IA342" s="65">
        <v>0</v>
      </c>
      <c r="IB342" s="65">
        <v>0</v>
      </c>
      <c r="IC342" s="65">
        <v>87528</v>
      </c>
      <c r="ID342" s="65">
        <v>13013</v>
      </c>
      <c r="IE342" s="65">
        <v>8692718</v>
      </c>
      <c r="IF342" s="65">
        <v>5513767</v>
      </c>
      <c r="IG342" s="65">
        <v>3178951</v>
      </c>
      <c r="IH342" s="65">
        <v>3178951</v>
      </c>
      <c r="II342" s="65">
        <v>283717</v>
      </c>
      <c r="IJ342" s="65">
        <v>381644567</v>
      </c>
      <c r="IK342" s="65">
        <v>0</v>
      </c>
      <c r="IL342" s="65">
        <v>0</v>
      </c>
      <c r="IM342" s="90">
        <v>7060000</v>
      </c>
      <c r="IN342" s="90">
        <v>706</v>
      </c>
      <c r="IO342" s="90">
        <v>10000</v>
      </c>
      <c r="IP342" s="90">
        <v>0</v>
      </c>
      <c r="IQ342" s="90">
        <v>10000</v>
      </c>
      <c r="IR342" s="90">
        <v>709</v>
      </c>
      <c r="IS342" s="90">
        <v>7090000</v>
      </c>
      <c r="IT342" s="90">
        <v>0</v>
      </c>
      <c r="IU342" s="90">
        <v>0</v>
      </c>
      <c r="IV342" s="90">
        <v>0</v>
      </c>
      <c r="IW342" s="90">
        <v>0</v>
      </c>
      <c r="IX342" s="90">
        <v>0</v>
      </c>
      <c r="IY342" s="90">
        <v>0</v>
      </c>
      <c r="IZ342" s="90">
        <v>1700000</v>
      </c>
      <c r="JA342" s="90">
        <v>0</v>
      </c>
      <c r="JB342" s="90">
        <v>0</v>
      </c>
      <c r="JC342" s="90">
        <v>0</v>
      </c>
      <c r="JD342" s="90">
        <v>0</v>
      </c>
      <c r="JE342" s="90">
        <v>0</v>
      </c>
      <c r="JF342" s="90">
        <v>0</v>
      </c>
      <c r="JG342" s="90">
        <v>101434</v>
      </c>
      <c r="JH342" s="90">
        <v>26152</v>
      </c>
      <c r="JI342" s="90">
        <v>8917586</v>
      </c>
      <c r="JJ342" s="90">
        <v>5732138</v>
      </c>
      <c r="JK342" s="90">
        <v>3185448</v>
      </c>
      <c r="JL342" s="90">
        <v>3049279</v>
      </c>
      <c r="JM342" s="90">
        <v>426107</v>
      </c>
      <c r="JN342" s="90">
        <v>450632247</v>
      </c>
      <c r="JO342" s="90">
        <v>136169</v>
      </c>
      <c r="JP342" s="90">
        <v>0</v>
      </c>
      <c r="JQ342" s="100">
        <v>7090000</v>
      </c>
      <c r="JR342" s="100">
        <v>709</v>
      </c>
      <c r="JS342" s="100">
        <v>10000</v>
      </c>
      <c r="JT342" s="100">
        <v>1000</v>
      </c>
      <c r="JU342" s="100">
        <v>11000</v>
      </c>
      <c r="JV342" s="100">
        <v>703</v>
      </c>
      <c r="JW342" s="100">
        <v>7733000</v>
      </c>
      <c r="JX342" s="100">
        <v>0</v>
      </c>
      <c r="JY342" s="100">
        <v>0</v>
      </c>
      <c r="JZ342" s="100">
        <v>0</v>
      </c>
      <c r="KA342" s="100">
        <v>0</v>
      </c>
      <c r="KB342" s="100">
        <v>0</v>
      </c>
      <c r="KC342" s="100">
        <v>0</v>
      </c>
      <c r="KD342" s="100">
        <v>1875000</v>
      </c>
      <c r="KE342" s="100">
        <v>66000</v>
      </c>
      <c r="KF342" s="100">
        <v>0</v>
      </c>
      <c r="KG342" s="100">
        <v>763</v>
      </c>
      <c r="KH342" s="100">
        <v>0</v>
      </c>
      <c r="KI342" s="100">
        <v>0</v>
      </c>
      <c r="KJ342" s="100">
        <v>0</v>
      </c>
      <c r="KK342" s="100">
        <v>153383</v>
      </c>
      <c r="KL342" s="100">
        <v>45195</v>
      </c>
      <c r="KM342" s="100">
        <v>9873341</v>
      </c>
      <c r="KN342" s="100">
        <v>5946017</v>
      </c>
      <c r="KO342" s="100">
        <v>3927324</v>
      </c>
      <c r="KP342" s="100">
        <v>3927324</v>
      </c>
      <c r="KQ342" s="100">
        <v>322425</v>
      </c>
      <c r="KR342" s="100">
        <v>508901921</v>
      </c>
      <c r="KS342" s="100">
        <v>0</v>
      </c>
      <c r="KT342" s="100">
        <v>0</v>
      </c>
    </row>
    <row r="343" spans="1:306" x14ac:dyDescent="0.25">
      <c r="A343" s="61">
        <v>5355</v>
      </c>
      <c r="B343" s="61" t="s">
        <v>355</v>
      </c>
      <c r="C343" s="61">
        <v>19440653</v>
      </c>
      <c r="D343" s="61">
        <v>1683</v>
      </c>
      <c r="E343" s="61">
        <v>11551.19</v>
      </c>
      <c r="F343" s="61">
        <v>75</v>
      </c>
      <c r="G343" s="61">
        <v>11626.19</v>
      </c>
      <c r="H343" s="61">
        <v>1728</v>
      </c>
      <c r="I343" s="61">
        <v>20090056</v>
      </c>
      <c r="J343" s="61">
        <v>0</v>
      </c>
      <c r="K343" s="61">
        <v>0</v>
      </c>
      <c r="L343" s="61">
        <v>0</v>
      </c>
      <c r="M343" s="61">
        <v>0</v>
      </c>
      <c r="N343" s="61">
        <v>0</v>
      </c>
      <c r="O343" s="61">
        <v>0</v>
      </c>
      <c r="P343" s="61">
        <v>0</v>
      </c>
      <c r="Q343" s="61">
        <v>0</v>
      </c>
      <c r="R343" s="61">
        <v>0</v>
      </c>
      <c r="S343" s="61">
        <v>20090056</v>
      </c>
      <c r="T343" s="61">
        <v>5037648</v>
      </c>
      <c r="U343" s="61">
        <v>15052408</v>
      </c>
      <c r="V343" s="61">
        <v>14819885</v>
      </c>
      <c r="W343" s="61">
        <v>4204716</v>
      </c>
      <c r="X343" s="61">
        <v>1715</v>
      </c>
      <c r="Y343" s="61">
        <v>1370223325</v>
      </c>
      <c r="Z343" s="61">
        <v>232523</v>
      </c>
      <c r="AA343" s="61">
        <v>0</v>
      </c>
      <c r="AB343" s="61">
        <v>0</v>
      </c>
      <c r="AC343" s="61">
        <v>0</v>
      </c>
      <c r="AD343" s="61">
        <v>0</v>
      </c>
      <c r="AE343" s="94">
        <v>19857533</v>
      </c>
      <c r="AF343" s="94">
        <v>1728</v>
      </c>
      <c r="AG343" s="94">
        <v>11491.63</v>
      </c>
      <c r="AH343" s="94">
        <v>0</v>
      </c>
      <c r="AI343" s="94">
        <v>11491.63</v>
      </c>
      <c r="AJ343" s="94">
        <v>1771</v>
      </c>
      <c r="AK343" s="94">
        <v>20351677</v>
      </c>
      <c r="AL343" s="94">
        <v>232523</v>
      </c>
      <c r="AM343" s="94">
        <v>0</v>
      </c>
      <c r="AN343" s="94">
        <v>0</v>
      </c>
      <c r="AO343" s="94">
        <v>0</v>
      </c>
      <c r="AP343" s="94">
        <v>0</v>
      </c>
      <c r="AQ343" s="94">
        <v>0</v>
      </c>
      <c r="AR343" s="94">
        <v>0</v>
      </c>
      <c r="AS343" s="94">
        <v>0</v>
      </c>
      <c r="AT343" s="94">
        <v>0</v>
      </c>
      <c r="AU343" s="94">
        <v>20584200</v>
      </c>
      <c r="AV343" s="94">
        <v>5365648</v>
      </c>
      <c r="AW343" s="94">
        <v>15218552</v>
      </c>
      <c r="AX343" s="94">
        <v>15218552</v>
      </c>
      <c r="AY343" s="94">
        <v>4463097</v>
      </c>
      <c r="AZ343" s="94">
        <v>1675</v>
      </c>
      <c r="BA343" s="94">
        <v>1417863557</v>
      </c>
      <c r="BB343" s="94">
        <v>0</v>
      </c>
      <c r="BC343" s="94">
        <v>0</v>
      </c>
      <c r="BD343" s="94">
        <v>0</v>
      </c>
      <c r="BE343" s="94">
        <v>0</v>
      </c>
      <c r="BF343" s="94">
        <v>0</v>
      </c>
      <c r="BG343" s="94">
        <v>0</v>
      </c>
      <c r="BH343" s="94">
        <v>0</v>
      </c>
      <c r="BI343" s="94">
        <v>0</v>
      </c>
      <c r="BJ343" s="85">
        <v>20584200</v>
      </c>
      <c r="BK343" s="85">
        <v>1771</v>
      </c>
      <c r="BL343" s="85">
        <v>11622.92</v>
      </c>
      <c r="BM343" s="85">
        <v>0</v>
      </c>
      <c r="BN343" s="85">
        <v>11622.92</v>
      </c>
      <c r="BO343" s="85">
        <v>1832</v>
      </c>
      <c r="BP343" s="85">
        <v>21293189</v>
      </c>
      <c r="BQ343" s="85">
        <v>0</v>
      </c>
      <c r="BR343" s="85">
        <v>0</v>
      </c>
      <c r="BS343" s="85">
        <v>0</v>
      </c>
      <c r="BT343" s="85">
        <v>0</v>
      </c>
      <c r="BU343" s="85">
        <v>0</v>
      </c>
      <c r="BV343" s="85">
        <v>0</v>
      </c>
      <c r="BW343" s="85">
        <v>0</v>
      </c>
      <c r="BX343" s="85">
        <v>0</v>
      </c>
      <c r="BY343" s="85">
        <v>0</v>
      </c>
      <c r="BZ343" s="85">
        <v>21293189</v>
      </c>
      <c r="CA343" s="85">
        <v>5665004</v>
      </c>
      <c r="CB343" s="85">
        <v>15628185</v>
      </c>
      <c r="CC343" s="85">
        <v>15651431</v>
      </c>
      <c r="CD343" s="85">
        <v>4455280</v>
      </c>
      <c r="CE343" s="85">
        <v>1231</v>
      </c>
      <c r="CF343" s="85">
        <v>1448453541</v>
      </c>
      <c r="CG343" s="85">
        <v>0</v>
      </c>
      <c r="CH343" s="85">
        <v>23246</v>
      </c>
      <c r="CI343" s="85">
        <v>0</v>
      </c>
      <c r="CJ343" s="85">
        <v>0</v>
      </c>
      <c r="CK343" s="85">
        <v>0</v>
      </c>
      <c r="CL343" s="85">
        <v>0</v>
      </c>
      <c r="CM343" s="85">
        <v>0</v>
      </c>
      <c r="CN343" s="85">
        <v>0</v>
      </c>
      <c r="CO343" s="91">
        <v>21293189</v>
      </c>
      <c r="CP343" s="91">
        <v>1832</v>
      </c>
      <c r="CQ343" s="91">
        <v>11622.92</v>
      </c>
      <c r="CR343" s="91">
        <v>0</v>
      </c>
      <c r="CS343" s="91">
        <v>11622.92</v>
      </c>
      <c r="CT343" s="91">
        <v>1867</v>
      </c>
      <c r="CU343" s="91">
        <v>21699992</v>
      </c>
      <c r="CV343" s="91">
        <v>0</v>
      </c>
      <c r="CW343" s="91">
        <v>0</v>
      </c>
      <c r="CX343" s="91">
        <v>0</v>
      </c>
      <c r="CY343" s="91">
        <v>0</v>
      </c>
      <c r="CZ343" s="91">
        <v>0</v>
      </c>
      <c r="DA343" s="91">
        <v>0</v>
      </c>
      <c r="DB343" s="91">
        <v>0</v>
      </c>
      <c r="DC343" s="91">
        <v>0</v>
      </c>
      <c r="DD343" s="91">
        <v>63025</v>
      </c>
      <c r="DE343" s="91">
        <v>21763017</v>
      </c>
      <c r="DF343" s="91">
        <v>6131376</v>
      </c>
      <c r="DG343" s="91">
        <v>15631641</v>
      </c>
      <c r="DH343" s="91">
        <v>15608395</v>
      </c>
      <c r="DI343" s="91">
        <v>5209148</v>
      </c>
      <c r="DJ343" s="91">
        <v>1249</v>
      </c>
      <c r="DK343" s="91">
        <v>1499677758</v>
      </c>
      <c r="DL343" s="91">
        <v>23246</v>
      </c>
      <c r="DM343" s="91">
        <v>0</v>
      </c>
      <c r="DN343" s="91">
        <v>0</v>
      </c>
      <c r="DO343" s="91">
        <v>0</v>
      </c>
      <c r="DP343" s="91">
        <v>0</v>
      </c>
      <c r="DQ343" s="91">
        <v>0</v>
      </c>
      <c r="DR343" s="91">
        <v>0</v>
      </c>
      <c r="DS343" s="91">
        <v>0</v>
      </c>
      <c r="DT343" s="91">
        <v>0</v>
      </c>
      <c r="DU343" s="92">
        <v>21699992</v>
      </c>
      <c r="DV343" s="92">
        <v>1867</v>
      </c>
      <c r="DW343" s="92">
        <v>11622.92</v>
      </c>
      <c r="DX343" s="92">
        <v>0</v>
      </c>
      <c r="DY343" s="92">
        <v>11622.92</v>
      </c>
      <c r="DZ343" s="92">
        <v>1878</v>
      </c>
      <c r="EA343" s="92">
        <v>21827844</v>
      </c>
      <c r="EB343" s="92">
        <v>0</v>
      </c>
      <c r="EC343" s="92">
        <v>0</v>
      </c>
      <c r="ED343" s="92">
        <v>0</v>
      </c>
      <c r="EE343" s="92">
        <v>0</v>
      </c>
      <c r="EF343" s="92">
        <v>0</v>
      </c>
      <c r="EG343" s="92">
        <v>0</v>
      </c>
      <c r="EH343" s="92">
        <v>0</v>
      </c>
      <c r="EI343" s="92">
        <v>0</v>
      </c>
      <c r="EJ343" s="92">
        <v>290925</v>
      </c>
      <c r="EK343" s="92">
        <v>22118769</v>
      </c>
      <c r="EL343" s="92">
        <v>5824659</v>
      </c>
      <c r="EM343" s="92">
        <v>16294110</v>
      </c>
      <c r="EN343" s="92">
        <v>16259241</v>
      </c>
      <c r="EO343" s="92">
        <v>5400302</v>
      </c>
      <c r="EP343" s="92">
        <v>1279</v>
      </c>
      <c r="EQ343" s="92">
        <v>1560486069</v>
      </c>
      <c r="ER343" s="92">
        <v>34869</v>
      </c>
      <c r="ES343" s="92">
        <v>0</v>
      </c>
      <c r="ET343" s="92">
        <v>0</v>
      </c>
      <c r="EU343" s="92">
        <v>0</v>
      </c>
      <c r="EV343" s="92">
        <v>0</v>
      </c>
      <c r="EW343" s="92">
        <v>0</v>
      </c>
      <c r="EX343" s="92">
        <v>0</v>
      </c>
      <c r="EY343" s="92">
        <v>0</v>
      </c>
      <c r="EZ343" s="92">
        <v>0</v>
      </c>
      <c r="FA343" s="88">
        <v>21827844</v>
      </c>
      <c r="FB343" s="88">
        <v>1878</v>
      </c>
      <c r="FC343" s="88">
        <v>11622.92</v>
      </c>
      <c r="FD343" s="88">
        <v>175</v>
      </c>
      <c r="FE343" s="88">
        <v>11797.92</v>
      </c>
      <c r="FF343" s="88">
        <v>1868</v>
      </c>
      <c r="FG343" s="88">
        <v>22038515</v>
      </c>
      <c r="FH343" s="88">
        <v>0</v>
      </c>
      <c r="FI343" s="88">
        <v>0</v>
      </c>
      <c r="FJ343" s="88">
        <v>0</v>
      </c>
      <c r="FK343" s="88">
        <v>0</v>
      </c>
      <c r="FL343" s="88">
        <v>0</v>
      </c>
      <c r="FM343" s="88">
        <v>275000</v>
      </c>
      <c r="FN343" s="88">
        <v>0</v>
      </c>
      <c r="FO343" s="88">
        <v>117979</v>
      </c>
      <c r="FP343" s="88">
        <v>295875</v>
      </c>
      <c r="FQ343" s="88">
        <v>0</v>
      </c>
      <c r="FR343" s="88">
        <v>0</v>
      </c>
      <c r="FS343" s="88">
        <v>0</v>
      </c>
      <c r="FT343" s="88">
        <v>0</v>
      </c>
      <c r="FU343" s="88">
        <v>22212</v>
      </c>
      <c r="FV343" s="88">
        <v>12723</v>
      </c>
      <c r="FW343" s="88">
        <v>22762304</v>
      </c>
      <c r="FX343" s="88">
        <v>5390317</v>
      </c>
      <c r="FY343" s="88">
        <v>17371987</v>
      </c>
      <c r="FZ343" s="88">
        <v>17371986</v>
      </c>
      <c r="GA343" s="88">
        <v>5033825</v>
      </c>
      <c r="GB343" s="88">
        <v>1592547592</v>
      </c>
      <c r="GC343" s="88">
        <v>1</v>
      </c>
      <c r="GD343" s="88">
        <v>0</v>
      </c>
      <c r="GE343" s="93">
        <v>22313515</v>
      </c>
      <c r="GF343" s="93">
        <v>1868</v>
      </c>
      <c r="GG343" s="93">
        <v>11945.14</v>
      </c>
      <c r="GH343" s="93">
        <v>179</v>
      </c>
      <c r="GI343" s="93">
        <v>12124.14</v>
      </c>
      <c r="GJ343" s="93">
        <v>1818</v>
      </c>
      <c r="GK343" s="93">
        <v>22041687</v>
      </c>
      <c r="GL343" s="93">
        <v>271828</v>
      </c>
      <c r="GM343" s="93">
        <v>0</v>
      </c>
      <c r="GN343" s="93">
        <v>0</v>
      </c>
      <c r="GO343" s="93">
        <v>0</v>
      </c>
      <c r="GP343" s="93">
        <v>0</v>
      </c>
      <c r="GQ343" s="93">
        <v>0</v>
      </c>
      <c r="GR343" s="93">
        <v>0</v>
      </c>
      <c r="GS343" s="93">
        <v>606207</v>
      </c>
      <c r="GT343" s="93">
        <v>440375</v>
      </c>
      <c r="GU343" s="93">
        <v>0</v>
      </c>
      <c r="GV343" s="93">
        <v>0</v>
      </c>
      <c r="GW343" s="93">
        <v>0</v>
      </c>
      <c r="GX343" s="93">
        <v>0</v>
      </c>
      <c r="GY343" s="93">
        <v>60038</v>
      </c>
      <c r="GZ343" s="93">
        <v>38931</v>
      </c>
      <c r="HA343" s="93">
        <v>23459066</v>
      </c>
      <c r="HB343" s="93">
        <v>6396264</v>
      </c>
      <c r="HC343" s="93">
        <v>17062802</v>
      </c>
      <c r="HD343" s="93">
        <v>17062802</v>
      </c>
      <c r="HE343" s="93">
        <v>5221546</v>
      </c>
      <c r="HF343" s="93">
        <v>1577094701</v>
      </c>
      <c r="HG343" s="93">
        <v>0</v>
      </c>
      <c r="HH343" s="93">
        <v>0</v>
      </c>
      <c r="HI343" s="65">
        <v>22041687</v>
      </c>
      <c r="HJ343" s="65">
        <v>1818</v>
      </c>
      <c r="HK343" s="65">
        <v>12124.14</v>
      </c>
      <c r="HL343" s="65">
        <v>0</v>
      </c>
      <c r="HM343" s="65">
        <v>12124.14</v>
      </c>
      <c r="HN343" s="65">
        <v>1774</v>
      </c>
      <c r="HO343" s="65">
        <v>21508224</v>
      </c>
      <c r="HP343" s="65">
        <v>533463</v>
      </c>
      <c r="HQ343" s="65">
        <v>0</v>
      </c>
      <c r="HR343" s="65">
        <v>0</v>
      </c>
      <c r="HS343" s="65">
        <v>0</v>
      </c>
      <c r="HT343" s="65">
        <v>0</v>
      </c>
      <c r="HU343" s="65">
        <v>0</v>
      </c>
      <c r="HV343" s="65">
        <v>0</v>
      </c>
      <c r="HW343" s="65">
        <v>533462</v>
      </c>
      <c r="HX343" s="65">
        <v>445225</v>
      </c>
      <c r="HY343" s="65">
        <v>0</v>
      </c>
      <c r="HZ343" s="65">
        <v>7358</v>
      </c>
      <c r="IA343" s="65">
        <v>0</v>
      </c>
      <c r="IB343" s="65">
        <v>0</v>
      </c>
      <c r="IC343" s="65">
        <v>44679</v>
      </c>
      <c r="ID343" s="65">
        <v>91091</v>
      </c>
      <c r="IE343" s="65">
        <v>23163502</v>
      </c>
      <c r="IF343" s="65">
        <v>6344076</v>
      </c>
      <c r="IG343" s="65">
        <v>16819426</v>
      </c>
      <c r="IH343" s="65">
        <v>16843674</v>
      </c>
      <c r="II343" s="65">
        <v>4821473</v>
      </c>
      <c r="IJ343" s="65">
        <v>1700275994</v>
      </c>
      <c r="IK343" s="65">
        <v>0</v>
      </c>
      <c r="IL343" s="65">
        <v>24248</v>
      </c>
      <c r="IM343" s="90">
        <v>21508224</v>
      </c>
      <c r="IN343" s="90">
        <v>1774</v>
      </c>
      <c r="IO343" s="90">
        <v>12124.14</v>
      </c>
      <c r="IP343" s="90">
        <v>0</v>
      </c>
      <c r="IQ343" s="90">
        <v>12124.14</v>
      </c>
      <c r="IR343" s="90">
        <v>1720</v>
      </c>
      <c r="IS343" s="90">
        <v>20853521</v>
      </c>
      <c r="IT343" s="90">
        <v>654703</v>
      </c>
      <c r="IU343" s="90">
        <v>0</v>
      </c>
      <c r="IV343" s="90">
        <v>0</v>
      </c>
      <c r="IW343" s="90">
        <v>0</v>
      </c>
      <c r="IX343" s="90">
        <v>0</v>
      </c>
      <c r="IY343" s="90">
        <v>0</v>
      </c>
      <c r="IZ343" s="90">
        <v>0</v>
      </c>
      <c r="JA343" s="90">
        <v>654704</v>
      </c>
      <c r="JB343" s="90">
        <v>444725</v>
      </c>
      <c r="JC343" s="90">
        <v>0</v>
      </c>
      <c r="JD343" s="90">
        <v>73223</v>
      </c>
      <c r="JE343" s="90">
        <v>0</v>
      </c>
      <c r="JF343" s="90">
        <v>0</v>
      </c>
      <c r="JG343" s="90">
        <v>79071</v>
      </c>
      <c r="JH343" s="90">
        <v>124873</v>
      </c>
      <c r="JI343" s="90">
        <v>22884820</v>
      </c>
      <c r="JJ343" s="90">
        <v>6664812</v>
      </c>
      <c r="JK343" s="90">
        <v>16220008</v>
      </c>
      <c r="JL343" s="90">
        <v>16232132</v>
      </c>
      <c r="JM343" s="90">
        <v>6637125</v>
      </c>
      <c r="JN343" s="90">
        <v>1932192151</v>
      </c>
      <c r="JO343" s="90">
        <v>0</v>
      </c>
      <c r="JP343" s="90">
        <v>12124</v>
      </c>
      <c r="JQ343" s="100">
        <v>20853521</v>
      </c>
      <c r="JR343" s="100">
        <v>1720</v>
      </c>
      <c r="JS343" s="100">
        <v>12124.14</v>
      </c>
      <c r="JT343" s="100">
        <v>325</v>
      </c>
      <c r="JU343" s="100">
        <v>12449.14</v>
      </c>
      <c r="JV343" s="100">
        <v>1702</v>
      </c>
      <c r="JW343" s="100">
        <v>21188436</v>
      </c>
      <c r="JX343" s="100">
        <v>0</v>
      </c>
      <c r="JY343" s="100">
        <v>0</v>
      </c>
      <c r="JZ343" s="100">
        <v>26141</v>
      </c>
      <c r="KA343" s="100">
        <v>0</v>
      </c>
      <c r="KB343" s="100">
        <v>0</v>
      </c>
      <c r="KC343" s="100">
        <v>0</v>
      </c>
      <c r="KD343" s="100">
        <v>5500000</v>
      </c>
      <c r="KE343" s="100">
        <v>224085</v>
      </c>
      <c r="KF343" s="100">
        <v>444025</v>
      </c>
      <c r="KG343" s="100">
        <v>522</v>
      </c>
      <c r="KH343" s="100">
        <v>13752</v>
      </c>
      <c r="KI343" s="100">
        <v>0</v>
      </c>
      <c r="KJ343" s="100">
        <v>0</v>
      </c>
      <c r="KK343" s="100">
        <v>116725</v>
      </c>
      <c r="KL343" s="100">
        <v>105456</v>
      </c>
      <c r="KM343" s="100">
        <v>27619142</v>
      </c>
      <c r="KN343" s="100">
        <v>5694712</v>
      </c>
      <c r="KO343" s="100">
        <v>21924430</v>
      </c>
      <c r="KP343" s="100">
        <v>21687424</v>
      </c>
      <c r="KQ343" s="100">
        <v>4536848</v>
      </c>
      <c r="KR343" s="100">
        <v>2123144374</v>
      </c>
      <c r="KS343" s="100">
        <v>237006</v>
      </c>
      <c r="KT343" s="100">
        <v>0</v>
      </c>
    </row>
    <row r="344" spans="1:306" x14ac:dyDescent="0.25">
      <c r="A344" s="61">
        <v>5362</v>
      </c>
      <c r="B344" s="61" t="s">
        <v>356</v>
      </c>
      <c r="C344" s="61">
        <v>3330625</v>
      </c>
      <c r="D344" s="61">
        <v>365</v>
      </c>
      <c r="E344" s="61">
        <v>9125</v>
      </c>
      <c r="F344" s="61">
        <v>75</v>
      </c>
      <c r="G344" s="61">
        <v>9200</v>
      </c>
      <c r="H344" s="61">
        <v>380</v>
      </c>
      <c r="I344" s="61">
        <v>3496000</v>
      </c>
      <c r="J344" s="61">
        <v>0</v>
      </c>
      <c r="K344" s="61">
        <v>0</v>
      </c>
      <c r="L344" s="61">
        <v>0</v>
      </c>
      <c r="M344" s="61">
        <v>0</v>
      </c>
      <c r="N344" s="61">
        <v>0</v>
      </c>
      <c r="O344" s="61">
        <v>0</v>
      </c>
      <c r="P344" s="61">
        <v>0</v>
      </c>
      <c r="Q344" s="61">
        <v>0</v>
      </c>
      <c r="R344" s="61">
        <v>0</v>
      </c>
      <c r="S344" s="61">
        <v>3496490</v>
      </c>
      <c r="T344" s="61">
        <v>2561561</v>
      </c>
      <c r="U344" s="61">
        <v>934929</v>
      </c>
      <c r="V344" s="61">
        <v>934929</v>
      </c>
      <c r="W344" s="61">
        <v>481813</v>
      </c>
      <c r="X344" s="61">
        <v>589</v>
      </c>
      <c r="Y344" s="61">
        <v>129020398</v>
      </c>
      <c r="Z344" s="61">
        <v>0</v>
      </c>
      <c r="AA344" s="61">
        <v>0</v>
      </c>
      <c r="AB344" s="61">
        <v>0</v>
      </c>
      <c r="AC344" s="61">
        <v>490</v>
      </c>
      <c r="AD344" s="61">
        <v>0</v>
      </c>
      <c r="AE344" s="94">
        <v>3496000</v>
      </c>
      <c r="AF344" s="94">
        <v>380</v>
      </c>
      <c r="AG344" s="94">
        <v>9200</v>
      </c>
      <c r="AH344" s="94">
        <v>0</v>
      </c>
      <c r="AI344" s="94">
        <v>9200</v>
      </c>
      <c r="AJ344" s="94">
        <v>388</v>
      </c>
      <c r="AK344" s="94">
        <v>3569600</v>
      </c>
      <c r="AL344" s="94">
        <v>0</v>
      </c>
      <c r="AM344" s="94">
        <v>0</v>
      </c>
      <c r="AN344" s="94">
        <v>0</v>
      </c>
      <c r="AO344" s="94">
        <v>0</v>
      </c>
      <c r="AP344" s="94">
        <v>0</v>
      </c>
      <c r="AQ344" s="94">
        <v>0</v>
      </c>
      <c r="AR344" s="94">
        <v>0</v>
      </c>
      <c r="AS344" s="94">
        <v>0</v>
      </c>
      <c r="AT344" s="94">
        <v>68000</v>
      </c>
      <c r="AU344" s="94">
        <v>3637600</v>
      </c>
      <c r="AV344" s="94">
        <v>2741570</v>
      </c>
      <c r="AW344" s="94">
        <v>896030</v>
      </c>
      <c r="AX344" s="94">
        <v>896030</v>
      </c>
      <c r="AY344" s="94">
        <v>384600</v>
      </c>
      <c r="AZ344" s="94">
        <v>755</v>
      </c>
      <c r="BA344" s="94">
        <v>131188897</v>
      </c>
      <c r="BB344" s="94">
        <v>0</v>
      </c>
      <c r="BC344" s="94">
        <v>0</v>
      </c>
      <c r="BD344" s="94">
        <v>0</v>
      </c>
      <c r="BE344" s="94">
        <v>0</v>
      </c>
      <c r="BF344" s="94">
        <v>0</v>
      </c>
      <c r="BG344" s="94">
        <v>0</v>
      </c>
      <c r="BH344" s="94">
        <v>0</v>
      </c>
      <c r="BI344" s="94">
        <v>0</v>
      </c>
      <c r="BJ344" s="85">
        <v>3569600</v>
      </c>
      <c r="BK344" s="85">
        <v>388</v>
      </c>
      <c r="BL344" s="85">
        <v>9200</v>
      </c>
      <c r="BM344" s="85">
        <v>0</v>
      </c>
      <c r="BN344" s="85">
        <v>9200</v>
      </c>
      <c r="BO344" s="85">
        <v>387</v>
      </c>
      <c r="BP344" s="85">
        <v>3560400</v>
      </c>
      <c r="BQ344" s="85">
        <v>0</v>
      </c>
      <c r="BR344" s="85">
        <v>0</v>
      </c>
      <c r="BS344" s="85">
        <v>0</v>
      </c>
      <c r="BT344" s="85">
        <v>0</v>
      </c>
      <c r="BU344" s="85">
        <v>0</v>
      </c>
      <c r="BV344" s="85">
        <v>0</v>
      </c>
      <c r="BW344" s="85">
        <v>0</v>
      </c>
      <c r="BX344" s="85">
        <v>9200</v>
      </c>
      <c r="BY344" s="85">
        <v>0</v>
      </c>
      <c r="BZ344" s="85">
        <v>3578800</v>
      </c>
      <c r="CA344" s="85">
        <v>2733592</v>
      </c>
      <c r="CB344" s="85">
        <v>845208</v>
      </c>
      <c r="CC344" s="85">
        <v>845208</v>
      </c>
      <c r="CD344" s="85">
        <v>383212</v>
      </c>
      <c r="CE344" s="85">
        <v>511</v>
      </c>
      <c r="CF344" s="85">
        <v>139036400</v>
      </c>
      <c r="CG344" s="85">
        <v>0</v>
      </c>
      <c r="CH344" s="85">
        <v>0</v>
      </c>
      <c r="CI344" s="85">
        <v>9200</v>
      </c>
      <c r="CJ344" s="85">
        <v>0</v>
      </c>
      <c r="CK344" s="85">
        <v>0</v>
      </c>
      <c r="CL344" s="85">
        <v>0</v>
      </c>
      <c r="CM344" s="85">
        <v>0</v>
      </c>
      <c r="CN344" s="85">
        <v>0</v>
      </c>
      <c r="CO344" s="91">
        <v>3560400</v>
      </c>
      <c r="CP344" s="91">
        <v>387</v>
      </c>
      <c r="CQ344" s="91">
        <v>9200</v>
      </c>
      <c r="CR344" s="91">
        <v>0</v>
      </c>
      <c r="CS344" s="91">
        <v>9200</v>
      </c>
      <c r="CT344" s="91">
        <v>377</v>
      </c>
      <c r="CU344" s="91">
        <v>3468400</v>
      </c>
      <c r="CV344" s="91">
        <v>0</v>
      </c>
      <c r="CW344" s="91">
        <v>0</v>
      </c>
      <c r="CX344" s="91">
        <v>0</v>
      </c>
      <c r="CY344" s="91">
        <v>0</v>
      </c>
      <c r="CZ344" s="91">
        <v>0</v>
      </c>
      <c r="DA344" s="91">
        <v>0</v>
      </c>
      <c r="DB344" s="91">
        <v>0</v>
      </c>
      <c r="DC344" s="91">
        <v>92000</v>
      </c>
      <c r="DD344" s="91">
        <v>0</v>
      </c>
      <c r="DE344" s="91">
        <v>3652400</v>
      </c>
      <c r="DF344" s="91">
        <v>2691581</v>
      </c>
      <c r="DG344" s="91">
        <v>960819</v>
      </c>
      <c r="DH344" s="91">
        <v>960819</v>
      </c>
      <c r="DI344" s="91">
        <v>228000</v>
      </c>
      <c r="DJ344" s="91">
        <v>519</v>
      </c>
      <c r="DK344" s="91">
        <v>138449369</v>
      </c>
      <c r="DL344" s="91">
        <v>0</v>
      </c>
      <c r="DM344" s="91">
        <v>0</v>
      </c>
      <c r="DN344" s="91">
        <v>92000</v>
      </c>
      <c r="DO344" s="91">
        <v>0</v>
      </c>
      <c r="DP344" s="91">
        <v>0</v>
      </c>
      <c r="DQ344" s="91">
        <v>0</v>
      </c>
      <c r="DR344" s="91">
        <v>0</v>
      </c>
      <c r="DS344" s="91">
        <v>0</v>
      </c>
      <c r="DT344" s="91">
        <v>0</v>
      </c>
      <c r="DU344" s="92">
        <v>3468400</v>
      </c>
      <c r="DV344" s="92">
        <v>377</v>
      </c>
      <c r="DW344" s="92">
        <v>9200</v>
      </c>
      <c r="DX344" s="92">
        <v>200</v>
      </c>
      <c r="DY344" s="92">
        <v>9400</v>
      </c>
      <c r="DZ344" s="92">
        <v>372</v>
      </c>
      <c r="EA344" s="92">
        <v>3496800</v>
      </c>
      <c r="EB344" s="92">
        <v>0</v>
      </c>
      <c r="EC344" s="92">
        <v>17874</v>
      </c>
      <c r="ED344" s="92">
        <v>0</v>
      </c>
      <c r="EE344" s="92">
        <v>0</v>
      </c>
      <c r="EF344" s="92">
        <v>400000</v>
      </c>
      <c r="EG344" s="92">
        <v>0</v>
      </c>
      <c r="EH344" s="92">
        <v>0</v>
      </c>
      <c r="EI344" s="92">
        <v>47000</v>
      </c>
      <c r="EJ344" s="92">
        <v>0</v>
      </c>
      <c r="EK344" s="92">
        <v>3975784</v>
      </c>
      <c r="EL344" s="92">
        <v>2710028</v>
      </c>
      <c r="EM344" s="92">
        <v>1265756</v>
      </c>
      <c r="EN344" s="92">
        <v>1265756</v>
      </c>
      <c r="EO344" s="92">
        <v>0</v>
      </c>
      <c r="EP344" s="92">
        <v>531</v>
      </c>
      <c r="EQ344" s="92">
        <v>146864702</v>
      </c>
      <c r="ER344" s="92">
        <v>0</v>
      </c>
      <c r="ES344" s="92">
        <v>0</v>
      </c>
      <c r="ET344" s="92">
        <v>0</v>
      </c>
      <c r="EU344" s="92">
        <v>0</v>
      </c>
      <c r="EV344" s="92">
        <v>14110</v>
      </c>
      <c r="EW344" s="92">
        <v>0</v>
      </c>
      <c r="EX344" s="92">
        <v>0</v>
      </c>
      <c r="EY344" s="92">
        <v>0</v>
      </c>
      <c r="EZ344" s="92">
        <v>0</v>
      </c>
      <c r="FA344" s="88">
        <v>3914674</v>
      </c>
      <c r="FB344" s="88">
        <v>372</v>
      </c>
      <c r="FC344" s="88">
        <v>10523.32</v>
      </c>
      <c r="FD344" s="88">
        <v>175</v>
      </c>
      <c r="FE344" s="88">
        <v>10698.32</v>
      </c>
      <c r="FF344" s="88">
        <v>357</v>
      </c>
      <c r="FG344" s="88">
        <v>3819300</v>
      </c>
      <c r="FH344" s="88">
        <v>95374</v>
      </c>
      <c r="FI344" s="88">
        <v>0</v>
      </c>
      <c r="FJ344" s="88">
        <v>0</v>
      </c>
      <c r="FK344" s="88">
        <v>0</v>
      </c>
      <c r="FL344" s="88">
        <v>0</v>
      </c>
      <c r="FM344" s="88">
        <v>0</v>
      </c>
      <c r="FN344" s="88">
        <v>0</v>
      </c>
      <c r="FO344" s="88">
        <v>160475</v>
      </c>
      <c r="FP344" s="88">
        <v>0</v>
      </c>
      <c r="FQ344" s="88">
        <v>0</v>
      </c>
      <c r="FR344" s="88">
        <v>4509</v>
      </c>
      <c r="FS344" s="88">
        <v>0</v>
      </c>
      <c r="FT344" s="88">
        <v>0</v>
      </c>
      <c r="FU344" s="88">
        <v>0</v>
      </c>
      <c r="FV344" s="88">
        <v>0</v>
      </c>
      <c r="FW344" s="88">
        <v>4079658</v>
      </c>
      <c r="FX344" s="88">
        <v>2649268</v>
      </c>
      <c r="FY344" s="88">
        <v>1430390</v>
      </c>
      <c r="FZ344" s="88">
        <v>1430390</v>
      </c>
      <c r="GA344" s="88">
        <v>10000</v>
      </c>
      <c r="GB344" s="88">
        <v>146086695</v>
      </c>
      <c r="GC344" s="88">
        <v>0</v>
      </c>
      <c r="GD344" s="88">
        <v>0</v>
      </c>
      <c r="GE344" s="93">
        <v>3819300</v>
      </c>
      <c r="GF344" s="93">
        <v>357</v>
      </c>
      <c r="GG344" s="93">
        <v>10698.32</v>
      </c>
      <c r="GH344" s="93">
        <v>179</v>
      </c>
      <c r="GI344" s="93">
        <v>10877.32</v>
      </c>
      <c r="GJ344" s="93">
        <v>345</v>
      </c>
      <c r="GK344" s="93">
        <v>3752675</v>
      </c>
      <c r="GL344" s="93">
        <v>66625</v>
      </c>
      <c r="GM344" s="93">
        <v>0</v>
      </c>
      <c r="GN344" s="93">
        <v>0</v>
      </c>
      <c r="GO344" s="93">
        <v>0</v>
      </c>
      <c r="GP344" s="93">
        <v>0</v>
      </c>
      <c r="GQ344" s="93">
        <v>0</v>
      </c>
      <c r="GR344" s="93">
        <v>0</v>
      </c>
      <c r="GS344" s="93">
        <v>130528</v>
      </c>
      <c r="GT344" s="93">
        <v>0</v>
      </c>
      <c r="GU344" s="93">
        <v>0</v>
      </c>
      <c r="GV344" s="93">
        <v>0</v>
      </c>
      <c r="GW344" s="93">
        <v>0</v>
      </c>
      <c r="GX344" s="93">
        <v>0</v>
      </c>
      <c r="GY344" s="93">
        <v>0</v>
      </c>
      <c r="GZ344" s="93">
        <v>0</v>
      </c>
      <c r="HA344" s="93">
        <v>3949828</v>
      </c>
      <c r="HB344" s="93">
        <v>2606139</v>
      </c>
      <c r="HC344" s="93">
        <v>1343689</v>
      </c>
      <c r="HD344" s="93">
        <v>1343689</v>
      </c>
      <c r="HE344" s="93">
        <v>10000</v>
      </c>
      <c r="HF344" s="93">
        <v>149514195</v>
      </c>
      <c r="HG344" s="93">
        <v>0</v>
      </c>
      <c r="HH344" s="93">
        <v>0</v>
      </c>
      <c r="HI344" s="65">
        <v>3752675</v>
      </c>
      <c r="HJ344" s="65">
        <v>345</v>
      </c>
      <c r="HK344" s="65">
        <v>10877.32</v>
      </c>
      <c r="HL344" s="65">
        <v>0</v>
      </c>
      <c r="HM344" s="65">
        <v>10877.32</v>
      </c>
      <c r="HN344" s="65">
        <v>333</v>
      </c>
      <c r="HO344" s="65">
        <v>3622148</v>
      </c>
      <c r="HP344" s="65">
        <v>130527</v>
      </c>
      <c r="HQ344" s="65">
        <v>0</v>
      </c>
      <c r="HR344" s="65">
        <v>0</v>
      </c>
      <c r="HS344" s="65">
        <v>0</v>
      </c>
      <c r="HT344" s="65">
        <v>0</v>
      </c>
      <c r="HU344" s="65">
        <v>0</v>
      </c>
      <c r="HV344" s="65">
        <v>0</v>
      </c>
      <c r="HW344" s="65">
        <v>130528</v>
      </c>
      <c r="HX344" s="65">
        <v>0</v>
      </c>
      <c r="HY344" s="65">
        <v>0</v>
      </c>
      <c r="HZ344" s="65">
        <v>6048</v>
      </c>
      <c r="IA344" s="65">
        <v>0</v>
      </c>
      <c r="IB344" s="65">
        <v>-932</v>
      </c>
      <c r="IC344" s="65">
        <v>0</v>
      </c>
      <c r="ID344" s="65">
        <v>0</v>
      </c>
      <c r="IE344" s="65">
        <v>3888319</v>
      </c>
      <c r="IF344" s="65">
        <v>2719333</v>
      </c>
      <c r="IG344" s="65">
        <v>1168986</v>
      </c>
      <c r="IH344" s="65">
        <v>1168986</v>
      </c>
      <c r="II344" s="65">
        <v>5000</v>
      </c>
      <c r="IJ344" s="65">
        <v>156596527</v>
      </c>
      <c r="IK344" s="65">
        <v>0</v>
      </c>
      <c r="IL344" s="65">
        <v>0</v>
      </c>
      <c r="IM344" s="90">
        <v>3622148</v>
      </c>
      <c r="IN344" s="90">
        <v>333</v>
      </c>
      <c r="IO344" s="90">
        <v>10877.32</v>
      </c>
      <c r="IP344" s="90">
        <v>0</v>
      </c>
      <c r="IQ344" s="90">
        <v>10877.32</v>
      </c>
      <c r="IR344" s="90">
        <v>330</v>
      </c>
      <c r="IS344" s="90">
        <v>3589516</v>
      </c>
      <c r="IT344" s="90">
        <v>32632</v>
      </c>
      <c r="IU344" s="90">
        <v>0</v>
      </c>
      <c r="IV344" s="90">
        <v>0</v>
      </c>
      <c r="IW344" s="90">
        <v>0</v>
      </c>
      <c r="IX344" s="90">
        <v>0</v>
      </c>
      <c r="IY344" s="90">
        <v>0</v>
      </c>
      <c r="IZ344" s="90">
        <v>0</v>
      </c>
      <c r="JA344" s="90">
        <v>32632</v>
      </c>
      <c r="JB344" s="90">
        <v>0</v>
      </c>
      <c r="JC344" s="90">
        <v>0</v>
      </c>
      <c r="JD344" s="90">
        <v>7164</v>
      </c>
      <c r="JE344" s="90">
        <v>0</v>
      </c>
      <c r="JF344" s="90">
        <v>0</v>
      </c>
      <c r="JG344" s="90">
        <v>0</v>
      </c>
      <c r="JH344" s="90">
        <v>0</v>
      </c>
      <c r="JI344" s="90">
        <v>3661944</v>
      </c>
      <c r="JJ344" s="90">
        <v>2784663</v>
      </c>
      <c r="JK344" s="90">
        <v>877281</v>
      </c>
      <c r="JL344" s="90">
        <v>877281</v>
      </c>
      <c r="JM344" s="90">
        <v>200000</v>
      </c>
      <c r="JN344" s="90">
        <v>172879751</v>
      </c>
      <c r="JO344" s="90">
        <v>0</v>
      </c>
      <c r="JP344" s="90">
        <v>0</v>
      </c>
      <c r="JQ344" s="100">
        <v>3589516</v>
      </c>
      <c r="JR344" s="100">
        <v>330</v>
      </c>
      <c r="JS344" s="100">
        <v>10877.32</v>
      </c>
      <c r="JT344" s="100">
        <v>325</v>
      </c>
      <c r="JU344" s="100">
        <v>11202.32</v>
      </c>
      <c r="JV344" s="100">
        <v>327</v>
      </c>
      <c r="JW344" s="100">
        <v>3663159</v>
      </c>
      <c r="JX344" s="100">
        <v>0</v>
      </c>
      <c r="JY344" s="100">
        <v>0</v>
      </c>
      <c r="JZ344" s="100">
        <v>0</v>
      </c>
      <c r="KA344" s="100">
        <v>0</v>
      </c>
      <c r="KB344" s="100">
        <v>0</v>
      </c>
      <c r="KC344" s="100">
        <v>0</v>
      </c>
      <c r="KD344" s="100">
        <v>0</v>
      </c>
      <c r="KE344" s="100">
        <v>33607</v>
      </c>
      <c r="KF344" s="100">
        <v>0</v>
      </c>
      <c r="KG344" s="100">
        <v>0</v>
      </c>
      <c r="KH344" s="100">
        <v>0</v>
      </c>
      <c r="KI344" s="100">
        <v>0</v>
      </c>
      <c r="KJ344" s="100">
        <v>0</v>
      </c>
      <c r="KK344" s="100">
        <v>0</v>
      </c>
      <c r="KL344" s="100">
        <v>0</v>
      </c>
      <c r="KM344" s="100">
        <v>3696766</v>
      </c>
      <c r="KN344" s="100">
        <v>2836623</v>
      </c>
      <c r="KO344" s="100">
        <v>860143</v>
      </c>
      <c r="KP344" s="100">
        <v>860143</v>
      </c>
      <c r="KQ344" s="100">
        <v>280000</v>
      </c>
      <c r="KR344" s="100">
        <v>191725241</v>
      </c>
      <c r="KS344" s="100">
        <v>0</v>
      </c>
      <c r="KT344" s="100">
        <v>0</v>
      </c>
    </row>
    <row r="345" spans="1:306" x14ac:dyDescent="0.25">
      <c r="A345" s="61">
        <v>5369</v>
      </c>
      <c r="B345" s="61" t="s">
        <v>357</v>
      </c>
      <c r="C345" s="61">
        <v>4654123</v>
      </c>
      <c r="D345" s="61">
        <v>503</v>
      </c>
      <c r="E345" s="61">
        <v>9252.73</v>
      </c>
      <c r="F345" s="61">
        <v>75</v>
      </c>
      <c r="G345" s="61">
        <v>9327.73</v>
      </c>
      <c r="H345" s="61">
        <v>498</v>
      </c>
      <c r="I345" s="61">
        <v>4645210</v>
      </c>
      <c r="J345" s="61">
        <v>0</v>
      </c>
      <c r="K345" s="61">
        <v>30799</v>
      </c>
      <c r="L345" s="61">
        <v>0</v>
      </c>
      <c r="M345" s="61">
        <v>0</v>
      </c>
      <c r="N345" s="61">
        <v>0</v>
      </c>
      <c r="O345" s="61">
        <v>0</v>
      </c>
      <c r="P345" s="61">
        <v>0</v>
      </c>
      <c r="Q345" s="61">
        <v>46639</v>
      </c>
      <c r="R345" s="61">
        <v>262497</v>
      </c>
      <c r="S345" s="61">
        <v>4994058</v>
      </c>
      <c r="T345" s="61">
        <v>3031288</v>
      </c>
      <c r="U345" s="61">
        <v>1962770</v>
      </c>
      <c r="V345" s="61">
        <v>1962770</v>
      </c>
      <c r="W345" s="61">
        <v>467505</v>
      </c>
      <c r="X345" s="61">
        <v>619</v>
      </c>
      <c r="Y345" s="61">
        <v>339387022</v>
      </c>
      <c r="Z345" s="61">
        <v>0</v>
      </c>
      <c r="AA345" s="61">
        <v>0</v>
      </c>
      <c r="AB345" s="61">
        <v>8913</v>
      </c>
      <c r="AC345" s="61">
        <v>0</v>
      </c>
      <c r="AD345" s="61">
        <v>0</v>
      </c>
      <c r="AE345" s="94">
        <v>4676009</v>
      </c>
      <c r="AF345" s="94">
        <v>498</v>
      </c>
      <c r="AG345" s="94">
        <v>9389.58</v>
      </c>
      <c r="AH345" s="94">
        <v>0</v>
      </c>
      <c r="AI345" s="94">
        <v>9389.58</v>
      </c>
      <c r="AJ345" s="94">
        <v>491</v>
      </c>
      <c r="AK345" s="94">
        <v>4610284</v>
      </c>
      <c r="AL345" s="94">
        <v>0</v>
      </c>
      <c r="AM345" s="94">
        <v>0</v>
      </c>
      <c r="AN345" s="94">
        <v>0</v>
      </c>
      <c r="AO345" s="94">
        <v>0</v>
      </c>
      <c r="AP345" s="94">
        <v>0</v>
      </c>
      <c r="AQ345" s="94">
        <v>0</v>
      </c>
      <c r="AR345" s="94">
        <v>0</v>
      </c>
      <c r="AS345" s="94">
        <v>65727</v>
      </c>
      <c r="AT345" s="94">
        <v>233644</v>
      </c>
      <c r="AU345" s="94">
        <v>4989171</v>
      </c>
      <c r="AV345" s="94">
        <v>2966988</v>
      </c>
      <c r="AW345" s="94">
        <v>2022183</v>
      </c>
      <c r="AX345" s="94">
        <v>2022183</v>
      </c>
      <c r="AY345" s="94">
        <v>359851</v>
      </c>
      <c r="AZ345" s="94">
        <v>592</v>
      </c>
      <c r="BA345" s="94">
        <v>338089937</v>
      </c>
      <c r="BB345" s="94">
        <v>0</v>
      </c>
      <c r="BC345" s="94">
        <v>0</v>
      </c>
      <c r="BD345" s="94">
        <v>65725</v>
      </c>
      <c r="BE345" s="94">
        <v>300</v>
      </c>
      <c r="BF345" s="94">
        <v>13491</v>
      </c>
      <c r="BG345" s="94">
        <v>0</v>
      </c>
      <c r="BH345" s="94">
        <v>0</v>
      </c>
      <c r="BI345" s="94">
        <v>0</v>
      </c>
      <c r="BJ345" s="85">
        <v>4610284</v>
      </c>
      <c r="BK345" s="85">
        <v>491</v>
      </c>
      <c r="BL345" s="85">
        <v>9389.58</v>
      </c>
      <c r="BM345" s="85">
        <v>0</v>
      </c>
      <c r="BN345" s="85">
        <v>9389.58</v>
      </c>
      <c r="BO345" s="85">
        <v>472</v>
      </c>
      <c r="BP345" s="85">
        <v>4431882</v>
      </c>
      <c r="BQ345" s="85">
        <v>0</v>
      </c>
      <c r="BR345" s="85">
        <v>0</v>
      </c>
      <c r="BS345" s="85">
        <v>0</v>
      </c>
      <c r="BT345" s="85">
        <v>0</v>
      </c>
      <c r="BU345" s="85">
        <v>0</v>
      </c>
      <c r="BV345" s="85">
        <v>0</v>
      </c>
      <c r="BW345" s="85">
        <v>0</v>
      </c>
      <c r="BX345" s="85">
        <v>178402</v>
      </c>
      <c r="BY345" s="85">
        <v>217273</v>
      </c>
      <c r="BZ345" s="85">
        <v>5005959</v>
      </c>
      <c r="CA345" s="85">
        <v>2918435</v>
      </c>
      <c r="CB345" s="85">
        <v>2087524</v>
      </c>
      <c r="CC345" s="85">
        <v>2087524</v>
      </c>
      <c r="CD345" s="85">
        <v>354706</v>
      </c>
      <c r="CE345" s="85">
        <v>436</v>
      </c>
      <c r="CF345" s="85">
        <v>354865561</v>
      </c>
      <c r="CG345" s="85">
        <v>0</v>
      </c>
      <c r="CH345" s="85">
        <v>0</v>
      </c>
      <c r="CI345" s="85">
        <v>178402</v>
      </c>
      <c r="CJ345" s="85">
        <v>0</v>
      </c>
      <c r="CK345" s="85">
        <v>0</v>
      </c>
      <c r="CL345" s="85">
        <v>0</v>
      </c>
      <c r="CM345" s="85">
        <v>0</v>
      </c>
      <c r="CN345" s="85">
        <v>0</v>
      </c>
      <c r="CO345" s="91">
        <v>4431882</v>
      </c>
      <c r="CP345" s="91">
        <v>472</v>
      </c>
      <c r="CQ345" s="91">
        <v>9389.58</v>
      </c>
      <c r="CR345" s="91">
        <v>0</v>
      </c>
      <c r="CS345" s="91">
        <v>9389.58</v>
      </c>
      <c r="CT345" s="91">
        <v>453</v>
      </c>
      <c r="CU345" s="91">
        <v>4253480</v>
      </c>
      <c r="CV345" s="91">
        <v>0</v>
      </c>
      <c r="CW345" s="91">
        <v>0</v>
      </c>
      <c r="CX345" s="91">
        <v>0</v>
      </c>
      <c r="CY345" s="91">
        <v>0</v>
      </c>
      <c r="CZ345" s="91">
        <v>0</v>
      </c>
      <c r="DA345" s="91">
        <v>0</v>
      </c>
      <c r="DB345" s="91">
        <v>0</v>
      </c>
      <c r="DC345" s="91">
        <v>178402</v>
      </c>
      <c r="DD345" s="91">
        <v>521968</v>
      </c>
      <c r="DE345" s="91">
        <v>5132252</v>
      </c>
      <c r="DF345" s="91">
        <v>2564406</v>
      </c>
      <c r="DG345" s="91">
        <v>2567846</v>
      </c>
      <c r="DH345" s="91">
        <v>2567846</v>
      </c>
      <c r="DI345" s="91">
        <v>0</v>
      </c>
      <c r="DJ345" s="91">
        <v>442</v>
      </c>
      <c r="DK345" s="91">
        <v>368059356</v>
      </c>
      <c r="DL345" s="91">
        <v>0</v>
      </c>
      <c r="DM345" s="91">
        <v>0</v>
      </c>
      <c r="DN345" s="91">
        <v>178402</v>
      </c>
      <c r="DO345" s="91">
        <v>0</v>
      </c>
      <c r="DP345" s="91">
        <v>0</v>
      </c>
      <c r="DQ345" s="91">
        <v>0</v>
      </c>
      <c r="DR345" s="91">
        <v>0</v>
      </c>
      <c r="DS345" s="91">
        <v>0</v>
      </c>
      <c r="DT345" s="91">
        <v>0</v>
      </c>
      <c r="DU345" s="92">
        <v>4253480</v>
      </c>
      <c r="DV345" s="92">
        <v>453</v>
      </c>
      <c r="DW345" s="92">
        <v>9389.58</v>
      </c>
      <c r="DX345" s="92">
        <v>10.42</v>
      </c>
      <c r="DY345" s="92">
        <v>9400</v>
      </c>
      <c r="DZ345" s="92">
        <v>445</v>
      </c>
      <c r="EA345" s="92">
        <v>4253480</v>
      </c>
      <c r="EB345" s="92">
        <v>0</v>
      </c>
      <c r="EC345" s="92">
        <v>0</v>
      </c>
      <c r="ED345" s="92">
        <v>0</v>
      </c>
      <c r="EE345" s="92">
        <v>0</v>
      </c>
      <c r="EF345" s="92">
        <v>0</v>
      </c>
      <c r="EG345" s="92">
        <v>0</v>
      </c>
      <c r="EH345" s="92">
        <v>0</v>
      </c>
      <c r="EI345" s="92">
        <v>75200</v>
      </c>
      <c r="EJ345" s="92">
        <v>521837</v>
      </c>
      <c r="EK345" s="92">
        <v>4850517</v>
      </c>
      <c r="EL345" s="92">
        <v>2499814</v>
      </c>
      <c r="EM345" s="92">
        <v>2350703</v>
      </c>
      <c r="EN345" s="92">
        <v>2341303</v>
      </c>
      <c r="EO345" s="92">
        <v>0</v>
      </c>
      <c r="EP345" s="92">
        <v>453</v>
      </c>
      <c r="EQ345" s="92">
        <v>385127968</v>
      </c>
      <c r="ER345" s="92">
        <v>9400</v>
      </c>
      <c r="ES345" s="92">
        <v>0</v>
      </c>
      <c r="ET345" s="92">
        <v>70480</v>
      </c>
      <c r="EU345" s="92">
        <v>0</v>
      </c>
      <c r="EV345" s="92">
        <v>0</v>
      </c>
      <c r="EW345" s="92">
        <v>0</v>
      </c>
      <c r="EX345" s="92">
        <v>0</v>
      </c>
      <c r="EY345" s="92">
        <v>0</v>
      </c>
      <c r="EZ345" s="92">
        <v>0</v>
      </c>
      <c r="FA345" s="88">
        <v>4183000</v>
      </c>
      <c r="FB345" s="88">
        <v>445</v>
      </c>
      <c r="FC345" s="88">
        <v>9400</v>
      </c>
      <c r="FD345" s="88">
        <v>300</v>
      </c>
      <c r="FE345" s="88">
        <v>9700</v>
      </c>
      <c r="FF345" s="88">
        <v>442</v>
      </c>
      <c r="FG345" s="88">
        <v>4287400</v>
      </c>
      <c r="FH345" s="88">
        <v>0</v>
      </c>
      <c r="FI345" s="88">
        <v>0</v>
      </c>
      <c r="FJ345" s="88">
        <v>0</v>
      </c>
      <c r="FK345" s="88">
        <v>0</v>
      </c>
      <c r="FL345" s="88">
        <v>0</v>
      </c>
      <c r="FM345" s="88">
        <v>0</v>
      </c>
      <c r="FN345" s="88">
        <v>0</v>
      </c>
      <c r="FO345" s="88">
        <v>29100</v>
      </c>
      <c r="FP345" s="88">
        <v>521379</v>
      </c>
      <c r="FQ345" s="88">
        <v>173</v>
      </c>
      <c r="FR345" s="88">
        <v>0</v>
      </c>
      <c r="FS345" s="88">
        <v>0</v>
      </c>
      <c r="FT345" s="88">
        <v>0</v>
      </c>
      <c r="FU345" s="88">
        <v>4023</v>
      </c>
      <c r="FV345" s="88">
        <v>0</v>
      </c>
      <c r="FW345" s="88">
        <v>4842075</v>
      </c>
      <c r="FX345" s="88">
        <v>2653676</v>
      </c>
      <c r="FY345" s="88">
        <v>2188399</v>
      </c>
      <c r="FZ345" s="88">
        <v>2188399</v>
      </c>
      <c r="GA345" s="88">
        <v>0</v>
      </c>
      <c r="GB345" s="88">
        <v>416024357</v>
      </c>
      <c r="GC345" s="88">
        <v>0</v>
      </c>
      <c r="GD345" s="88">
        <v>0</v>
      </c>
      <c r="GE345" s="93">
        <v>4287400</v>
      </c>
      <c r="GF345" s="93">
        <v>442</v>
      </c>
      <c r="GG345" s="93">
        <v>9700</v>
      </c>
      <c r="GH345" s="93">
        <v>300</v>
      </c>
      <c r="GI345" s="93">
        <v>10000</v>
      </c>
      <c r="GJ345" s="93">
        <v>439</v>
      </c>
      <c r="GK345" s="93">
        <v>4390000</v>
      </c>
      <c r="GL345" s="93">
        <v>0</v>
      </c>
      <c r="GM345" s="93">
        <v>0</v>
      </c>
      <c r="GN345" s="93">
        <v>0</v>
      </c>
      <c r="GO345" s="93">
        <v>0</v>
      </c>
      <c r="GP345" s="93">
        <v>0</v>
      </c>
      <c r="GQ345" s="93">
        <v>0</v>
      </c>
      <c r="GR345" s="93">
        <v>0</v>
      </c>
      <c r="GS345" s="93">
        <v>30000</v>
      </c>
      <c r="GT345" s="93">
        <v>518893</v>
      </c>
      <c r="GU345" s="93">
        <v>0</v>
      </c>
      <c r="GV345" s="93">
        <v>0</v>
      </c>
      <c r="GW345" s="93">
        <v>0</v>
      </c>
      <c r="GX345" s="93">
        <v>0</v>
      </c>
      <c r="GY345" s="93">
        <v>0</v>
      </c>
      <c r="GZ345" s="93">
        <v>0</v>
      </c>
      <c r="HA345" s="93">
        <v>4938893</v>
      </c>
      <c r="HB345" s="93">
        <v>2558313</v>
      </c>
      <c r="HC345" s="93">
        <v>2380580</v>
      </c>
      <c r="HD345" s="93">
        <v>2380580</v>
      </c>
      <c r="HE345" s="93">
        <v>0</v>
      </c>
      <c r="HF345" s="93">
        <v>441252032</v>
      </c>
      <c r="HG345" s="93">
        <v>0</v>
      </c>
      <c r="HH345" s="93">
        <v>0</v>
      </c>
      <c r="HI345" s="65">
        <v>4390000</v>
      </c>
      <c r="HJ345" s="65">
        <v>439</v>
      </c>
      <c r="HK345" s="65">
        <v>10000</v>
      </c>
      <c r="HL345" s="65">
        <v>0</v>
      </c>
      <c r="HM345" s="65">
        <v>10000</v>
      </c>
      <c r="HN345" s="65">
        <v>433</v>
      </c>
      <c r="HO345" s="65">
        <v>4330000</v>
      </c>
      <c r="HP345" s="65">
        <v>60000</v>
      </c>
      <c r="HQ345" s="65">
        <v>0</v>
      </c>
      <c r="HR345" s="65">
        <v>0</v>
      </c>
      <c r="HS345" s="65">
        <v>0</v>
      </c>
      <c r="HT345" s="65">
        <v>0</v>
      </c>
      <c r="HU345" s="65">
        <v>0</v>
      </c>
      <c r="HV345" s="65">
        <v>0</v>
      </c>
      <c r="HW345" s="65">
        <v>60000</v>
      </c>
      <c r="HX345" s="65">
        <v>519226</v>
      </c>
      <c r="HY345" s="65">
        <v>0</v>
      </c>
      <c r="HZ345" s="65">
        <v>0</v>
      </c>
      <c r="IA345" s="65">
        <v>0</v>
      </c>
      <c r="IB345" s="65">
        <v>0</v>
      </c>
      <c r="IC345" s="65">
        <v>8336</v>
      </c>
      <c r="ID345" s="65">
        <v>0</v>
      </c>
      <c r="IE345" s="65">
        <v>4977562</v>
      </c>
      <c r="IF345" s="65">
        <v>2591536</v>
      </c>
      <c r="IG345" s="65">
        <v>2386026</v>
      </c>
      <c r="IH345" s="65">
        <v>2376920</v>
      </c>
      <c r="II345" s="65">
        <v>0</v>
      </c>
      <c r="IJ345" s="65">
        <v>473204703</v>
      </c>
      <c r="IK345" s="65">
        <v>9106</v>
      </c>
      <c r="IL345" s="65">
        <v>0</v>
      </c>
      <c r="IM345" s="90">
        <v>4330000</v>
      </c>
      <c r="IN345" s="90">
        <v>433</v>
      </c>
      <c r="IO345" s="90">
        <v>10000</v>
      </c>
      <c r="IP345" s="90">
        <v>0</v>
      </c>
      <c r="IQ345" s="90">
        <v>10000</v>
      </c>
      <c r="IR345" s="90">
        <v>420</v>
      </c>
      <c r="IS345" s="90">
        <v>4200000</v>
      </c>
      <c r="IT345" s="90">
        <v>130000</v>
      </c>
      <c r="IU345" s="90">
        <v>0</v>
      </c>
      <c r="IV345" s="90">
        <v>18889</v>
      </c>
      <c r="IW345" s="90">
        <v>0</v>
      </c>
      <c r="IX345" s="90">
        <v>0</v>
      </c>
      <c r="IY345" s="90">
        <v>0</v>
      </c>
      <c r="IZ345" s="90">
        <v>0</v>
      </c>
      <c r="JA345" s="90">
        <v>130000</v>
      </c>
      <c r="JB345" s="90">
        <v>518930</v>
      </c>
      <c r="JC345" s="90">
        <v>0</v>
      </c>
      <c r="JD345" s="90">
        <v>0</v>
      </c>
      <c r="JE345" s="90">
        <v>0</v>
      </c>
      <c r="JF345" s="90">
        <v>0</v>
      </c>
      <c r="JG345" s="90">
        <v>25197</v>
      </c>
      <c r="JH345" s="90">
        <v>0</v>
      </c>
      <c r="JI345" s="90">
        <v>5023016</v>
      </c>
      <c r="JJ345" s="90">
        <v>2798384</v>
      </c>
      <c r="JK345" s="90">
        <v>2224632</v>
      </c>
      <c r="JL345" s="90">
        <v>2224632</v>
      </c>
      <c r="JM345" s="90">
        <v>0</v>
      </c>
      <c r="JN345" s="90">
        <v>531086338</v>
      </c>
      <c r="JO345" s="90">
        <v>0</v>
      </c>
      <c r="JP345" s="90">
        <v>0</v>
      </c>
      <c r="JQ345" s="100">
        <v>4218889</v>
      </c>
      <c r="JR345" s="100">
        <v>420</v>
      </c>
      <c r="JS345" s="100">
        <v>10044.969999999999</v>
      </c>
      <c r="JT345" s="100">
        <v>955.03</v>
      </c>
      <c r="JU345" s="100">
        <v>11000</v>
      </c>
      <c r="JV345" s="100">
        <v>408</v>
      </c>
      <c r="JW345" s="100">
        <v>4488000</v>
      </c>
      <c r="JX345" s="100">
        <v>0</v>
      </c>
      <c r="JY345" s="100">
        <v>0</v>
      </c>
      <c r="JZ345" s="100">
        <v>3247</v>
      </c>
      <c r="KA345" s="100">
        <v>0</v>
      </c>
      <c r="KB345" s="100">
        <v>0</v>
      </c>
      <c r="KC345" s="100">
        <v>0</v>
      </c>
      <c r="KD345" s="100">
        <v>0</v>
      </c>
      <c r="KE345" s="100">
        <v>132000</v>
      </c>
      <c r="KF345" s="100">
        <v>518001</v>
      </c>
      <c r="KG345" s="100">
        <v>0</v>
      </c>
      <c r="KH345" s="100">
        <v>0</v>
      </c>
      <c r="KI345" s="100">
        <v>0</v>
      </c>
      <c r="KJ345" s="100">
        <v>0</v>
      </c>
      <c r="KK345" s="100">
        <v>29679</v>
      </c>
      <c r="KL345" s="100">
        <v>0</v>
      </c>
      <c r="KM345" s="100">
        <v>5170927</v>
      </c>
      <c r="KN345" s="100">
        <v>2524858</v>
      </c>
      <c r="KO345" s="100">
        <v>2646069</v>
      </c>
      <c r="KP345" s="100">
        <v>2646069</v>
      </c>
      <c r="KQ345" s="100">
        <v>0</v>
      </c>
      <c r="KR345" s="100">
        <v>611472739</v>
      </c>
      <c r="KS345" s="100">
        <v>0</v>
      </c>
      <c r="KT345" s="100">
        <v>0</v>
      </c>
    </row>
    <row r="346" spans="1:306" x14ac:dyDescent="0.25">
      <c r="A346" s="61">
        <v>5376</v>
      </c>
      <c r="B346" s="61" t="s">
        <v>358</v>
      </c>
      <c r="C346" s="61">
        <v>4669981</v>
      </c>
      <c r="D346" s="61">
        <v>470</v>
      </c>
      <c r="E346" s="61">
        <v>9936.1299999999992</v>
      </c>
      <c r="F346" s="61">
        <v>75</v>
      </c>
      <c r="G346" s="61">
        <v>10011.129999999999</v>
      </c>
      <c r="H346" s="61">
        <v>470</v>
      </c>
      <c r="I346" s="61">
        <v>4705231</v>
      </c>
      <c r="J346" s="61">
        <v>0</v>
      </c>
      <c r="K346" s="61">
        <v>0</v>
      </c>
      <c r="L346" s="61">
        <v>0</v>
      </c>
      <c r="M346" s="61">
        <v>39574</v>
      </c>
      <c r="N346" s="61">
        <v>0</v>
      </c>
      <c r="O346" s="61">
        <v>0</v>
      </c>
      <c r="P346" s="61">
        <v>0</v>
      </c>
      <c r="Q346" s="61">
        <v>0</v>
      </c>
      <c r="R346" s="61">
        <v>0</v>
      </c>
      <c r="S346" s="61">
        <v>4744805</v>
      </c>
      <c r="T346" s="61">
        <v>625361</v>
      </c>
      <c r="U346" s="61">
        <v>4119444</v>
      </c>
      <c r="V346" s="61">
        <v>4119444</v>
      </c>
      <c r="W346" s="61">
        <v>849543</v>
      </c>
      <c r="X346" s="61">
        <v>1264</v>
      </c>
      <c r="Y346" s="61">
        <v>401585840</v>
      </c>
      <c r="Z346" s="61">
        <v>0</v>
      </c>
      <c r="AA346" s="61">
        <v>0</v>
      </c>
      <c r="AB346" s="61">
        <v>0</v>
      </c>
      <c r="AC346" s="61">
        <v>0</v>
      </c>
      <c r="AD346" s="61">
        <v>0</v>
      </c>
      <c r="AE346" s="94">
        <v>4744805</v>
      </c>
      <c r="AF346" s="94">
        <v>470</v>
      </c>
      <c r="AG346" s="94">
        <v>10095.33</v>
      </c>
      <c r="AH346" s="94">
        <v>0</v>
      </c>
      <c r="AI346" s="94">
        <v>10095.33</v>
      </c>
      <c r="AJ346" s="94">
        <v>467</v>
      </c>
      <c r="AK346" s="94">
        <v>4714519</v>
      </c>
      <c r="AL346" s="94">
        <v>0</v>
      </c>
      <c r="AM346" s="94">
        <v>0</v>
      </c>
      <c r="AN346" s="94">
        <v>0</v>
      </c>
      <c r="AO346" s="94">
        <v>0</v>
      </c>
      <c r="AP346" s="94">
        <v>0</v>
      </c>
      <c r="AQ346" s="94">
        <v>0</v>
      </c>
      <c r="AR346" s="94">
        <v>0</v>
      </c>
      <c r="AS346" s="94">
        <v>30286</v>
      </c>
      <c r="AT346" s="94">
        <v>0</v>
      </c>
      <c r="AU346" s="94">
        <v>4778848</v>
      </c>
      <c r="AV346" s="94">
        <v>602487</v>
      </c>
      <c r="AW346" s="94">
        <v>4176361</v>
      </c>
      <c r="AX346" s="94">
        <v>4176362</v>
      </c>
      <c r="AY346" s="94">
        <v>831826</v>
      </c>
      <c r="AZ346" s="94">
        <v>1946</v>
      </c>
      <c r="BA346" s="94">
        <v>398306855</v>
      </c>
      <c r="BB346" s="94">
        <v>0</v>
      </c>
      <c r="BC346" s="94">
        <v>1</v>
      </c>
      <c r="BD346" s="94">
        <v>30286</v>
      </c>
      <c r="BE346" s="94">
        <v>476</v>
      </c>
      <c r="BF346" s="94">
        <v>3281</v>
      </c>
      <c r="BG346" s="94">
        <v>0</v>
      </c>
      <c r="BH346" s="94">
        <v>0</v>
      </c>
      <c r="BI346" s="94">
        <v>0</v>
      </c>
      <c r="BJ346" s="85">
        <v>4714519</v>
      </c>
      <c r="BK346" s="85">
        <v>467</v>
      </c>
      <c r="BL346" s="85">
        <v>10095.33</v>
      </c>
      <c r="BM346" s="85">
        <v>0</v>
      </c>
      <c r="BN346" s="85">
        <v>10095.33</v>
      </c>
      <c r="BO346" s="85">
        <v>470</v>
      </c>
      <c r="BP346" s="85">
        <v>4744805</v>
      </c>
      <c r="BQ346" s="85">
        <v>0</v>
      </c>
      <c r="BR346" s="85">
        <v>0</v>
      </c>
      <c r="BS346" s="85">
        <v>0</v>
      </c>
      <c r="BT346" s="85">
        <v>99149</v>
      </c>
      <c r="BU346" s="85">
        <v>0</v>
      </c>
      <c r="BV346" s="85">
        <v>0</v>
      </c>
      <c r="BW346" s="85">
        <v>0</v>
      </c>
      <c r="BX346" s="85">
        <v>0</v>
      </c>
      <c r="BY346" s="85">
        <v>0</v>
      </c>
      <c r="BZ346" s="85">
        <v>4856075</v>
      </c>
      <c r="CA346" s="85">
        <v>808158</v>
      </c>
      <c r="CB346" s="85">
        <v>4047917</v>
      </c>
      <c r="CC346" s="85">
        <v>4047917</v>
      </c>
      <c r="CD346" s="85">
        <v>831500</v>
      </c>
      <c r="CE346" s="85">
        <v>3377</v>
      </c>
      <c r="CF346" s="85">
        <v>413736765</v>
      </c>
      <c r="CG346" s="85">
        <v>0</v>
      </c>
      <c r="CH346" s="85">
        <v>0</v>
      </c>
      <c r="CI346" s="85">
        <v>0</v>
      </c>
      <c r="CJ346" s="85">
        <v>1203</v>
      </c>
      <c r="CK346" s="85">
        <v>10918</v>
      </c>
      <c r="CL346" s="85">
        <v>0</v>
      </c>
      <c r="CM346" s="85">
        <v>0</v>
      </c>
      <c r="CN346" s="85">
        <v>0</v>
      </c>
      <c r="CO346" s="91">
        <v>4843954</v>
      </c>
      <c r="CP346" s="91">
        <v>470</v>
      </c>
      <c r="CQ346" s="91">
        <v>10306.290000000001</v>
      </c>
      <c r="CR346" s="91">
        <v>0</v>
      </c>
      <c r="CS346" s="91">
        <v>10306.290000000001</v>
      </c>
      <c r="CT346" s="91">
        <v>473</v>
      </c>
      <c r="CU346" s="91">
        <v>4874875</v>
      </c>
      <c r="CV346" s="91">
        <v>0</v>
      </c>
      <c r="CW346" s="91">
        <v>0</v>
      </c>
      <c r="CX346" s="91">
        <v>0</v>
      </c>
      <c r="CY346" s="91">
        <v>0</v>
      </c>
      <c r="CZ346" s="91">
        <v>0</v>
      </c>
      <c r="DA346" s="91">
        <v>0</v>
      </c>
      <c r="DB346" s="91">
        <v>0</v>
      </c>
      <c r="DC346" s="91">
        <v>0</v>
      </c>
      <c r="DD346" s="91">
        <v>26280</v>
      </c>
      <c r="DE346" s="91">
        <v>4909778</v>
      </c>
      <c r="DF346" s="91">
        <v>1029147</v>
      </c>
      <c r="DG346" s="91">
        <v>3880631</v>
      </c>
      <c r="DH346" s="91">
        <v>3890937</v>
      </c>
      <c r="DI346" s="91">
        <v>836300</v>
      </c>
      <c r="DJ346" s="91">
        <v>3427</v>
      </c>
      <c r="DK346" s="91">
        <v>428479062</v>
      </c>
      <c r="DL346" s="91">
        <v>0</v>
      </c>
      <c r="DM346" s="91">
        <v>10306</v>
      </c>
      <c r="DN346" s="91">
        <v>0</v>
      </c>
      <c r="DO346" s="91">
        <v>0</v>
      </c>
      <c r="DP346" s="91">
        <v>8623</v>
      </c>
      <c r="DQ346" s="91">
        <v>0</v>
      </c>
      <c r="DR346" s="91">
        <v>0</v>
      </c>
      <c r="DS346" s="91">
        <v>0</v>
      </c>
      <c r="DT346" s="91">
        <v>0</v>
      </c>
      <c r="DU346" s="92">
        <v>4874875</v>
      </c>
      <c r="DV346" s="92">
        <v>473</v>
      </c>
      <c r="DW346" s="92">
        <v>10306.290000000001</v>
      </c>
      <c r="DX346" s="92">
        <v>0</v>
      </c>
      <c r="DY346" s="92">
        <v>10306.290000000001</v>
      </c>
      <c r="DZ346" s="92">
        <v>478</v>
      </c>
      <c r="EA346" s="92">
        <v>4926407</v>
      </c>
      <c r="EB346" s="92">
        <v>0</v>
      </c>
      <c r="EC346" s="92">
        <v>0</v>
      </c>
      <c r="ED346" s="92">
        <v>0</v>
      </c>
      <c r="EE346" s="92">
        <v>71725</v>
      </c>
      <c r="EF346" s="92">
        <v>0</v>
      </c>
      <c r="EG346" s="92">
        <v>0</v>
      </c>
      <c r="EH346" s="92">
        <v>0</v>
      </c>
      <c r="EI346" s="92">
        <v>0</v>
      </c>
      <c r="EJ346" s="92">
        <v>23418</v>
      </c>
      <c r="EK346" s="92">
        <v>5023788</v>
      </c>
      <c r="EL346" s="92">
        <v>863128</v>
      </c>
      <c r="EM346" s="92">
        <v>4160660</v>
      </c>
      <c r="EN346" s="92">
        <v>4160660</v>
      </c>
      <c r="EO346" s="92">
        <v>840600</v>
      </c>
      <c r="EP346" s="92">
        <v>3510</v>
      </c>
      <c r="EQ346" s="92">
        <v>447139761</v>
      </c>
      <c r="ER346" s="92">
        <v>0</v>
      </c>
      <c r="ES346" s="92">
        <v>0</v>
      </c>
      <c r="ET346" s="92">
        <v>0</v>
      </c>
      <c r="EU346" s="92">
        <v>0</v>
      </c>
      <c r="EV346" s="92">
        <v>2238</v>
      </c>
      <c r="EW346" s="92">
        <v>0</v>
      </c>
      <c r="EX346" s="92">
        <v>0</v>
      </c>
      <c r="EY346" s="92">
        <v>0</v>
      </c>
      <c r="EZ346" s="92">
        <v>0</v>
      </c>
      <c r="FA346" s="88">
        <v>4998132</v>
      </c>
      <c r="FB346" s="88">
        <v>478</v>
      </c>
      <c r="FC346" s="88">
        <v>10456.34</v>
      </c>
      <c r="FD346" s="88">
        <v>175</v>
      </c>
      <c r="FE346" s="88">
        <v>10631.34</v>
      </c>
      <c r="FF346" s="88">
        <v>468</v>
      </c>
      <c r="FG346" s="88">
        <v>4975467</v>
      </c>
      <c r="FH346" s="88">
        <v>22665</v>
      </c>
      <c r="FI346" s="88">
        <v>0</v>
      </c>
      <c r="FJ346" s="88">
        <v>0</v>
      </c>
      <c r="FK346" s="88">
        <v>0</v>
      </c>
      <c r="FL346" s="88">
        <v>0</v>
      </c>
      <c r="FM346" s="88">
        <v>0</v>
      </c>
      <c r="FN346" s="88">
        <v>0</v>
      </c>
      <c r="FO346" s="88">
        <v>106313</v>
      </c>
      <c r="FP346" s="88">
        <v>417460</v>
      </c>
      <c r="FQ346" s="88">
        <v>0</v>
      </c>
      <c r="FR346" s="88">
        <v>12337</v>
      </c>
      <c r="FS346" s="88">
        <v>0</v>
      </c>
      <c r="FT346" s="88">
        <v>0</v>
      </c>
      <c r="FU346" s="88">
        <v>0</v>
      </c>
      <c r="FV346" s="88">
        <v>0</v>
      </c>
      <c r="FW346" s="88">
        <v>5534242</v>
      </c>
      <c r="FX346" s="88">
        <v>743063</v>
      </c>
      <c r="FY346" s="88">
        <v>4791179</v>
      </c>
      <c r="FZ346" s="88">
        <v>4768515</v>
      </c>
      <c r="GA346" s="88">
        <v>191603</v>
      </c>
      <c r="GB346" s="88">
        <v>479739126</v>
      </c>
      <c r="GC346" s="88">
        <v>22664</v>
      </c>
      <c r="GD346" s="88">
        <v>0</v>
      </c>
      <c r="GE346" s="93">
        <v>4975467</v>
      </c>
      <c r="GF346" s="93">
        <v>468</v>
      </c>
      <c r="GG346" s="93">
        <v>10631.34</v>
      </c>
      <c r="GH346" s="93">
        <v>179</v>
      </c>
      <c r="GI346" s="93">
        <v>10810.34</v>
      </c>
      <c r="GJ346" s="93">
        <v>454</v>
      </c>
      <c r="GK346" s="93">
        <v>4907894</v>
      </c>
      <c r="GL346" s="93">
        <v>67573</v>
      </c>
      <c r="GM346" s="93">
        <v>0</v>
      </c>
      <c r="GN346" s="93">
        <v>0</v>
      </c>
      <c r="GO346" s="93">
        <v>0</v>
      </c>
      <c r="GP346" s="93">
        <v>56577</v>
      </c>
      <c r="GQ346" s="93">
        <v>0</v>
      </c>
      <c r="GR346" s="93">
        <v>300000</v>
      </c>
      <c r="GS346" s="93">
        <v>151345</v>
      </c>
      <c r="GT346" s="93">
        <v>417791</v>
      </c>
      <c r="GU346" s="93">
        <v>0</v>
      </c>
      <c r="GV346" s="93">
        <v>3367</v>
      </c>
      <c r="GW346" s="93">
        <v>0</v>
      </c>
      <c r="GX346" s="93">
        <v>0</v>
      </c>
      <c r="GY346" s="93">
        <v>0</v>
      </c>
      <c r="GZ346" s="93">
        <v>0</v>
      </c>
      <c r="HA346" s="93">
        <v>5904547</v>
      </c>
      <c r="HB346" s="93">
        <v>645292</v>
      </c>
      <c r="HC346" s="93">
        <v>5259255</v>
      </c>
      <c r="HD346" s="93">
        <v>5303751</v>
      </c>
      <c r="HE346" s="93">
        <v>168100</v>
      </c>
      <c r="HF346" s="93">
        <v>483798427</v>
      </c>
      <c r="HG346" s="93">
        <v>0</v>
      </c>
      <c r="HH346" s="93">
        <v>44496</v>
      </c>
      <c r="HI346" s="65">
        <v>4964471</v>
      </c>
      <c r="HJ346" s="65">
        <v>454</v>
      </c>
      <c r="HK346" s="65">
        <v>10934.96</v>
      </c>
      <c r="HL346" s="65">
        <v>0</v>
      </c>
      <c r="HM346" s="65">
        <v>10934.96</v>
      </c>
      <c r="HN346" s="65">
        <v>443</v>
      </c>
      <c r="HO346" s="65">
        <v>4844187</v>
      </c>
      <c r="HP346" s="65">
        <v>120284</v>
      </c>
      <c r="HQ346" s="65">
        <v>0</v>
      </c>
      <c r="HR346" s="65">
        <v>0</v>
      </c>
      <c r="HS346" s="65">
        <v>0</v>
      </c>
      <c r="HT346" s="65">
        <v>0</v>
      </c>
      <c r="HU346" s="65">
        <v>0</v>
      </c>
      <c r="HV346" s="65">
        <v>300000</v>
      </c>
      <c r="HW346" s="65">
        <v>120285</v>
      </c>
      <c r="HX346" s="65">
        <v>419690</v>
      </c>
      <c r="HY346" s="65">
        <v>0</v>
      </c>
      <c r="HZ346" s="65">
        <v>5643</v>
      </c>
      <c r="IA346" s="65">
        <v>0</v>
      </c>
      <c r="IB346" s="65">
        <v>0</v>
      </c>
      <c r="IC346" s="65">
        <v>0</v>
      </c>
      <c r="ID346" s="65">
        <v>0</v>
      </c>
      <c r="IE346" s="65">
        <v>5810089</v>
      </c>
      <c r="IF346" s="65">
        <v>909520</v>
      </c>
      <c r="IG346" s="65">
        <v>4900569</v>
      </c>
      <c r="IH346" s="65">
        <v>4922438</v>
      </c>
      <c r="II346" s="65">
        <v>168100</v>
      </c>
      <c r="IJ346" s="65">
        <v>491756183</v>
      </c>
      <c r="IK346" s="65">
        <v>0</v>
      </c>
      <c r="IL346" s="65">
        <v>21869</v>
      </c>
      <c r="IM346" s="90">
        <v>4844187</v>
      </c>
      <c r="IN346" s="90">
        <v>443</v>
      </c>
      <c r="IO346" s="90">
        <v>10934.96</v>
      </c>
      <c r="IP346" s="90">
        <v>0</v>
      </c>
      <c r="IQ346" s="90">
        <v>10934.96</v>
      </c>
      <c r="IR346" s="90">
        <v>436</v>
      </c>
      <c r="IS346" s="90">
        <v>4767643</v>
      </c>
      <c r="IT346" s="90">
        <v>76544</v>
      </c>
      <c r="IU346" s="90">
        <v>0</v>
      </c>
      <c r="IV346" s="90">
        <v>0</v>
      </c>
      <c r="IW346" s="90">
        <v>0</v>
      </c>
      <c r="IX346" s="90">
        <v>16228</v>
      </c>
      <c r="IY346" s="90">
        <v>0</v>
      </c>
      <c r="IZ346" s="90">
        <v>300000</v>
      </c>
      <c r="JA346" s="90">
        <v>76545</v>
      </c>
      <c r="JB346" s="90">
        <v>0</v>
      </c>
      <c r="JC346" s="90">
        <v>0</v>
      </c>
      <c r="JD346" s="90">
        <v>16776</v>
      </c>
      <c r="JE346" s="90">
        <v>0</v>
      </c>
      <c r="JF346" s="90">
        <v>0</v>
      </c>
      <c r="JG346" s="90">
        <v>0</v>
      </c>
      <c r="JH346" s="90">
        <v>0</v>
      </c>
      <c r="JI346" s="90">
        <v>5253736</v>
      </c>
      <c r="JJ346" s="90">
        <v>1232406</v>
      </c>
      <c r="JK346" s="90">
        <v>4021330</v>
      </c>
      <c r="JL346" s="90">
        <v>4032265</v>
      </c>
      <c r="JM346" s="90">
        <v>339600</v>
      </c>
      <c r="JN346" s="90">
        <v>555152643</v>
      </c>
      <c r="JO346" s="90">
        <v>0</v>
      </c>
      <c r="JP346" s="90">
        <v>10935</v>
      </c>
      <c r="JQ346" s="100">
        <v>4783871</v>
      </c>
      <c r="JR346" s="100">
        <v>436</v>
      </c>
      <c r="JS346" s="100">
        <v>10972.18</v>
      </c>
      <c r="JT346" s="100">
        <v>325</v>
      </c>
      <c r="JU346" s="100">
        <v>11297.18</v>
      </c>
      <c r="JV346" s="100">
        <v>428</v>
      </c>
      <c r="JW346" s="100">
        <v>4835193</v>
      </c>
      <c r="JX346" s="100">
        <v>0</v>
      </c>
      <c r="JY346" s="100">
        <v>0</v>
      </c>
      <c r="JZ346" s="100">
        <v>0</v>
      </c>
      <c r="KA346" s="100">
        <v>0</v>
      </c>
      <c r="KB346" s="100">
        <v>0</v>
      </c>
      <c r="KC346" s="100">
        <v>0</v>
      </c>
      <c r="KD346" s="100">
        <v>400000</v>
      </c>
      <c r="KE346" s="100">
        <v>90377</v>
      </c>
      <c r="KF346" s="100">
        <v>0</v>
      </c>
      <c r="KG346" s="100">
        <v>607</v>
      </c>
      <c r="KH346" s="100">
        <v>30018</v>
      </c>
      <c r="KI346" s="100">
        <v>0</v>
      </c>
      <c r="KJ346" s="100">
        <v>0</v>
      </c>
      <c r="KK346" s="100">
        <v>0</v>
      </c>
      <c r="KL346" s="100">
        <v>0</v>
      </c>
      <c r="KM346" s="100">
        <v>5356195</v>
      </c>
      <c r="KN346" s="100">
        <v>1263230</v>
      </c>
      <c r="KO346" s="100">
        <v>4092965</v>
      </c>
      <c r="KP346" s="100">
        <v>4092966</v>
      </c>
      <c r="KQ346" s="100">
        <v>337500</v>
      </c>
      <c r="KR346" s="100">
        <v>668280176</v>
      </c>
      <c r="KS346" s="100">
        <v>0</v>
      </c>
      <c r="KT346" s="100">
        <v>1</v>
      </c>
    </row>
    <row r="347" spans="1:306" x14ac:dyDescent="0.25">
      <c r="A347" s="61">
        <v>5390</v>
      </c>
      <c r="B347" s="61" t="s">
        <v>359</v>
      </c>
      <c r="C347" s="61">
        <v>24611924</v>
      </c>
      <c r="D347" s="61">
        <v>2688</v>
      </c>
      <c r="E347" s="61">
        <v>9156.2199999999993</v>
      </c>
      <c r="F347" s="61">
        <v>75</v>
      </c>
      <c r="G347" s="61">
        <v>9231.2199999999993</v>
      </c>
      <c r="H347" s="61">
        <v>2684</v>
      </c>
      <c r="I347" s="61">
        <v>24776594</v>
      </c>
      <c r="J347" s="61">
        <v>0</v>
      </c>
      <c r="K347" s="61">
        <v>0</v>
      </c>
      <c r="L347" s="61">
        <v>0</v>
      </c>
      <c r="M347" s="61">
        <v>0</v>
      </c>
      <c r="N347" s="61">
        <v>0</v>
      </c>
      <c r="O347" s="61">
        <v>0</v>
      </c>
      <c r="P347" s="61">
        <v>0</v>
      </c>
      <c r="Q347" s="61">
        <v>36925</v>
      </c>
      <c r="R347" s="61">
        <v>0</v>
      </c>
      <c r="S347" s="61">
        <v>24813519</v>
      </c>
      <c r="T347" s="61">
        <v>12523051</v>
      </c>
      <c r="U347" s="61">
        <v>12290468</v>
      </c>
      <c r="V347" s="61">
        <v>12290468</v>
      </c>
      <c r="W347" s="61">
        <v>2197439</v>
      </c>
      <c r="X347" s="61">
        <v>35763</v>
      </c>
      <c r="Y347" s="61">
        <v>1615487053</v>
      </c>
      <c r="Z347" s="61">
        <v>0</v>
      </c>
      <c r="AA347" s="61">
        <v>0</v>
      </c>
      <c r="AB347" s="61">
        <v>0</v>
      </c>
      <c r="AC347" s="61">
        <v>0</v>
      </c>
      <c r="AD347" s="61">
        <v>0</v>
      </c>
      <c r="AE347" s="94">
        <v>24776594</v>
      </c>
      <c r="AF347" s="94">
        <v>2684</v>
      </c>
      <c r="AG347" s="94">
        <v>9231.2199999999993</v>
      </c>
      <c r="AH347" s="94">
        <v>0</v>
      </c>
      <c r="AI347" s="94">
        <v>9231.2199999999993</v>
      </c>
      <c r="AJ347" s="94">
        <v>2677</v>
      </c>
      <c r="AK347" s="94">
        <v>24711976</v>
      </c>
      <c r="AL347" s="94">
        <v>0</v>
      </c>
      <c r="AM347" s="94">
        <v>0</v>
      </c>
      <c r="AN347" s="94">
        <v>0</v>
      </c>
      <c r="AO347" s="94">
        <v>0</v>
      </c>
      <c r="AP347" s="94">
        <v>0</v>
      </c>
      <c r="AQ347" s="94">
        <v>0</v>
      </c>
      <c r="AR347" s="94">
        <v>0</v>
      </c>
      <c r="AS347" s="94">
        <v>64619</v>
      </c>
      <c r="AT347" s="94">
        <v>0</v>
      </c>
      <c r="AU347" s="94">
        <v>24869920</v>
      </c>
      <c r="AV347" s="94">
        <v>12011983</v>
      </c>
      <c r="AW347" s="94">
        <v>12857937</v>
      </c>
      <c r="AX347" s="94">
        <v>12857937</v>
      </c>
      <c r="AY347" s="94">
        <v>2191987</v>
      </c>
      <c r="AZ347" s="94">
        <v>42944</v>
      </c>
      <c r="BA347" s="94">
        <v>1673119363</v>
      </c>
      <c r="BB347" s="94">
        <v>0</v>
      </c>
      <c r="BC347" s="94">
        <v>0</v>
      </c>
      <c r="BD347" s="94">
        <v>64618</v>
      </c>
      <c r="BE347" s="94">
        <v>0</v>
      </c>
      <c r="BF347" s="94">
        <v>28707</v>
      </c>
      <c r="BG347" s="94">
        <v>0</v>
      </c>
      <c r="BH347" s="94">
        <v>0</v>
      </c>
      <c r="BI347" s="94">
        <v>0</v>
      </c>
      <c r="BJ347" s="85">
        <v>24711976</v>
      </c>
      <c r="BK347" s="85">
        <v>2677</v>
      </c>
      <c r="BL347" s="85">
        <v>9231.2199999999993</v>
      </c>
      <c r="BM347" s="85">
        <v>0</v>
      </c>
      <c r="BN347" s="85">
        <v>9231.2199999999993</v>
      </c>
      <c r="BO347" s="85">
        <v>2689</v>
      </c>
      <c r="BP347" s="85">
        <v>24822751</v>
      </c>
      <c r="BQ347" s="85">
        <v>0</v>
      </c>
      <c r="BR347" s="85">
        <v>0</v>
      </c>
      <c r="BS347" s="85">
        <v>0</v>
      </c>
      <c r="BT347" s="85">
        <v>0</v>
      </c>
      <c r="BU347" s="85">
        <v>0</v>
      </c>
      <c r="BV347" s="85">
        <v>0</v>
      </c>
      <c r="BW347" s="85">
        <v>0</v>
      </c>
      <c r="BX347" s="85">
        <v>0</v>
      </c>
      <c r="BY347" s="85">
        <v>0</v>
      </c>
      <c r="BZ347" s="85">
        <v>24837397</v>
      </c>
      <c r="CA347" s="85">
        <v>11503028</v>
      </c>
      <c r="CB347" s="85">
        <v>13334369</v>
      </c>
      <c r="CC347" s="85">
        <v>13343600</v>
      </c>
      <c r="CD347" s="85">
        <v>2938168</v>
      </c>
      <c r="CE347" s="85">
        <v>30407</v>
      </c>
      <c r="CF347" s="85">
        <v>1860235729</v>
      </c>
      <c r="CG347" s="85">
        <v>0</v>
      </c>
      <c r="CH347" s="85">
        <v>9231</v>
      </c>
      <c r="CI347" s="85">
        <v>0</v>
      </c>
      <c r="CJ347" s="85">
        <v>0</v>
      </c>
      <c r="CK347" s="85">
        <v>0</v>
      </c>
      <c r="CL347" s="85">
        <v>14646</v>
      </c>
      <c r="CM347" s="85">
        <v>0</v>
      </c>
      <c r="CN347" s="85">
        <v>0</v>
      </c>
      <c r="CO347" s="91">
        <v>24822751</v>
      </c>
      <c r="CP347" s="91">
        <v>2689</v>
      </c>
      <c r="CQ347" s="91">
        <v>9231.2199999999993</v>
      </c>
      <c r="CR347" s="91">
        <v>0</v>
      </c>
      <c r="CS347" s="91">
        <v>9231.2199999999993</v>
      </c>
      <c r="CT347" s="91">
        <v>2718</v>
      </c>
      <c r="CU347" s="91">
        <v>25090456</v>
      </c>
      <c r="CV347" s="91">
        <v>0</v>
      </c>
      <c r="CW347" s="91">
        <v>32756</v>
      </c>
      <c r="CX347" s="91">
        <v>0</v>
      </c>
      <c r="CY347" s="91">
        <v>0</v>
      </c>
      <c r="CZ347" s="91">
        <v>0</v>
      </c>
      <c r="DA347" s="91">
        <v>0</v>
      </c>
      <c r="DB347" s="91">
        <v>0</v>
      </c>
      <c r="DC347" s="91">
        <v>0</v>
      </c>
      <c r="DD347" s="91">
        <v>0</v>
      </c>
      <c r="DE347" s="91">
        <v>25205167</v>
      </c>
      <c r="DF347" s="91">
        <v>11591899</v>
      </c>
      <c r="DG347" s="91">
        <v>13613268</v>
      </c>
      <c r="DH347" s="91">
        <v>13613268</v>
      </c>
      <c r="DI347" s="91">
        <v>2928507</v>
      </c>
      <c r="DJ347" s="91">
        <v>30854</v>
      </c>
      <c r="DK347" s="91">
        <v>1965020320</v>
      </c>
      <c r="DL347" s="91">
        <v>0</v>
      </c>
      <c r="DM347" s="91">
        <v>0</v>
      </c>
      <c r="DN347" s="91">
        <v>0</v>
      </c>
      <c r="DO347" s="91">
        <v>4175</v>
      </c>
      <c r="DP347" s="91">
        <v>10010</v>
      </c>
      <c r="DQ347" s="91">
        <v>67770</v>
      </c>
      <c r="DR347" s="91">
        <v>0</v>
      </c>
      <c r="DS347" s="91">
        <v>0</v>
      </c>
      <c r="DT347" s="91">
        <v>0</v>
      </c>
      <c r="DU347" s="92">
        <v>25123212</v>
      </c>
      <c r="DV347" s="92">
        <v>2718</v>
      </c>
      <c r="DW347" s="92">
        <v>9243.27</v>
      </c>
      <c r="DX347" s="92">
        <v>156.72999999999999</v>
      </c>
      <c r="DY347" s="92">
        <v>9400</v>
      </c>
      <c r="DZ347" s="92">
        <v>2776</v>
      </c>
      <c r="EA347" s="92">
        <v>26094400</v>
      </c>
      <c r="EB347" s="92">
        <v>0</v>
      </c>
      <c r="EC347" s="92">
        <v>36757</v>
      </c>
      <c r="ED347" s="92">
        <v>0</v>
      </c>
      <c r="EE347" s="92">
        <v>0</v>
      </c>
      <c r="EF347" s="92">
        <v>0</v>
      </c>
      <c r="EG347" s="92">
        <v>0</v>
      </c>
      <c r="EH347" s="92">
        <v>0</v>
      </c>
      <c r="EI347" s="92">
        <v>0</v>
      </c>
      <c r="EJ347" s="92">
        <v>0</v>
      </c>
      <c r="EK347" s="92">
        <v>26181328</v>
      </c>
      <c r="EL347" s="92">
        <v>12472863</v>
      </c>
      <c r="EM347" s="92">
        <v>13708465</v>
      </c>
      <c r="EN347" s="92">
        <v>13699064</v>
      </c>
      <c r="EO347" s="92">
        <v>2929064</v>
      </c>
      <c r="EP347" s="92">
        <v>31601</v>
      </c>
      <c r="EQ347" s="92">
        <v>2080616235</v>
      </c>
      <c r="ER347" s="92">
        <v>9401</v>
      </c>
      <c r="ES347" s="92">
        <v>0</v>
      </c>
      <c r="ET347" s="92">
        <v>0</v>
      </c>
      <c r="EU347" s="92">
        <v>3089</v>
      </c>
      <c r="EV347" s="92">
        <v>1450</v>
      </c>
      <c r="EW347" s="92">
        <v>39416</v>
      </c>
      <c r="EX347" s="92">
        <v>0</v>
      </c>
      <c r="EY347" s="92">
        <v>0</v>
      </c>
      <c r="EZ347" s="92">
        <v>6216</v>
      </c>
      <c r="FA347" s="88">
        <v>26131157</v>
      </c>
      <c r="FB347" s="88">
        <v>2776</v>
      </c>
      <c r="FC347" s="88">
        <v>9413.24</v>
      </c>
      <c r="FD347" s="88">
        <v>286.76</v>
      </c>
      <c r="FE347" s="88">
        <v>9700</v>
      </c>
      <c r="FF347" s="88">
        <v>2812</v>
      </c>
      <c r="FG347" s="88">
        <v>27276400</v>
      </c>
      <c r="FH347" s="88">
        <v>0</v>
      </c>
      <c r="FI347" s="88">
        <v>0</v>
      </c>
      <c r="FJ347" s="88">
        <v>0</v>
      </c>
      <c r="FK347" s="88">
        <v>0</v>
      </c>
      <c r="FL347" s="88">
        <v>0</v>
      </c>
      <c r="FM347" s="88">
        <v>0</v>
      </c>
      <c r="FN347" s="88">
        <v>0</v>
      </c>
      <c r="FO347" s="88">
        <v>0</v>
      </c>
      <c r="FP347" s="88">
        <v>0</v>
      </c>
      <c r="FQ347" s="88">
        <v>1381</v>
      </c>
      <c r="FR347" s="88">
        <v>0</v>
      </c>
      <c r="FS347" s="88">
        <v>0</v>
      </c>
      <c r="FT347" s="88">
        <v>0</v>
      </c>
      <c r="FU347" s="88">
        <v>32830</v>
      </c>
      <c r="FV347" s="88">
        <v>0</v>
      </c>
      <c r="FW347" s="88">
        <v>27310611</v>
      </c>
      <c r="FX347" s="88">
        <v>13138435</v>
      </c>
      <c r="FY347" s="88">
        <v>14172176</v>
      </c>
      <c r="FZ347" s="88">
        <v>14162476</v>
      </c>
      <c r="GA347" s="88">
        <v>2921142</v>
      </c>
      <c r="GB347" s="88">
        <v>2182700244</v>
      </c>
      <c r="GC347" s="88">
        <v>9700</v>
      </c>
      <c r="GD347" s="88">
        <v>0</v>
      </c>
      <c r="GE347" s="93">
        <v>27276400</v>
      </c>
      <c r="GF347" s="93">
        <v>2812</v>
      </c>
      <c r="GG347" s="93">
        <v>9700</v>
      </c>
      <c r="GH347" s="93">
        <v>300</v>
      </c>
      <c r="GI347" s="93">
        <v>10000</v>
      </c>
      <c r="GJ347" s="93">
        <v>2822</v>
      </c>
      <c r="GK347" s="93">
        <v>28220000</v>
      </c>
      <c r="GL347" s="93">
        <v>0</v>
      </c>
      <c r="GM347" s="93">
        <v>0</v>
      </c>
      <c r="GN347" s="93">
        <v>0</v>
      </c>
      <c r="GO347" s="93">
        <v>0</v>
      </c>
      <c r="GP347" s="93">
        <v>0</v>
      </c>
      <c r="GQ347" s="93">
        <v>0</v>
      </c>
      <c r="GR347" s="93">
        <v>0</v>
      </c>
      <c r="GS347" s="93">
        <v>0</v>
      </c>
      <c r="GT347" s="93">
        <v>0</v>
      </c>
      <c r="GU347" s="93">
        <v>10122</v>
      </c>
      <c r="GV347" s="93">
        <v>13868</v>
      </c>
      <c r="GW347" s="93">
        <v>0</v>
      </c>
      <c r="GX347" s="93">
        <v>0</v>
      </c>
      <c r="GY347" s="93">
        <v>67046</v>
      </c>
      <c r="GZ347" s="93">
        <v>0</v>
      </c>
      <c r="HA347" s="93">
        <v>28311036</v>
      </c>
      <c r="HB347" s="93">
        <v>14063989</v>
      </c>
      <c r="HC347" s="93">
        <v>14247047</v>
      </c>
      <c r="HD347" s="93">
        <v>14247047</v>
      </c>
      <c r="HE347" s="93">
        <v>2927712</v>
      </c>
      <c r="HF347" s="93">
        <v>2326800698</v>
      </c>
      <c r="HG347" s="93">
        <v>0</v>
      </c>
      <c r="HH347" s="93">
        <v>0</v>
      </c>
      <c r="HI347" s="65">
        <v>28220000</v>
      </c>
      <c r="HJ347" s="65">
        <v>2822</v>
      </c>
      <c r="HK347" s="65">
        <v>10000</v>
      </c>
      <c r="HL347" s="65">
        <v>0</v>
      </c>
      <c r="HM347" s="65">
        <v>10000</v>
      </c>
      <c r="HN347" s="65">
        <v>2838</v>
      </c>
      <c r="HO347" s="65">
        <v>28380000</v>
      </c>
      <c r="HP347" s="65">
        <v>0</v>
      </c>
      <c r="HQ347" s="65">
        <v>0</v>
      </c>
      <c r="HR347" s="65">
        <v>0</v>
      </c>
      <c r="HS347" s="65">
        <v>0</v>
      </c>
      <c r="HT347" s="65">
        <v>0</v>
      </c>
      <c r="HU347" s="65">
        <v>0</v>
      </c>
      <c r="HV347" s="65">
        <v>0</v>
      </c>
      <c r="HW347" s="65">
        <v>0</v>
      </c>
      <c r="HX347" s="65">
        <v>0</v>
      </c>
      <c r="HY347" s="65">
        <v>0</v>
      </c>
      <c r="HZ347" s="65">
        <v>22704</v>
      </c>
      <c r="IA347" s="65">
        <v>0</v>
      </c>
      <c r="IB347" s="65">
        <v>0</v>
      </c>
      <c r="IC347" s="65">
        <v>68626</v>
      </c>
      <c r="ID347" s="65">
        <v>0</v>
      </c>
      <c r="IE347" s="65">
        <v>28471330</v>
      </c>
      <c r="IF347" s="65">
        <v>14725894</v>
      </c>
      <c r="IG347" s="65">
        <v>13745436</v>
      </c>
      <c r="IH347" s="65">
        <v>13735436</v>
      </c>
      <c r="II347" s="65">
        <v>3685736</v>
      </c>
      <c r="IJ347" s="65">
        <v>2503456510</v>
      </c>
      <c r="IK347" s="65">
        <v>10000</v>
      </c>
      <c r="IL347" s="65">
        <v>0</v>
      </c>
      <c r="IM347" s="90">
        <v>28380000</v>
      </c>
      <c r="IN347" s="90">
        <v>2838</v>
      </c>
      <c r="IO347" s="90">
        <v>10000</v>
      </c>
      <c r="IP347" s="90">
        <v>0</v>
      </c>
      <c r="IQ347" s="90">
        <v>10000</v>
      </c>
      <c r="IR347" s="90">
        <v>2844</v>
      </c>
      <c r="IS347" s="90">
        <v>28440000</v>
      </c>
      <c r="IT347" s="90">
        <v>0</v>
      </c>
      <c r="IU347" s="90">
        <v>0</v>
      </c>
      <c r="IV347" s="90">
        <v>0</v>
      </c>
      <c r="IW347" s="90">
        <v>0</v>
      </c>
      <c r="IX347" s="90">
        <v>0</v>
      </c>
      <c r="IY347" s="90">
        <v>0</v>
      </c>
      <c r="IZ347" s="90">
        <v>0</v>
      </c>
      <c r="JA347" s="90">
        <v>0</v>
      </c>
      <c r="JB347" s="90">
        <v>0</v>
      </c>
      <c r="JC347" s="90">
        <v>0</v>
      </c>
      <c r="JD347" s="90">
        <v>35492</v>
      </c>
      <c r="JE347" s="90">
        <v>0</v>
      </c>
      <c r="JF347" s="90">
        <v>0</v>
      </c>
      <c r="JG347" s="90">
        <v>99173</v>
      </c>
      <c r="JH347" s="90">
        <v>65380</v>
      </c>
      <c r="JI347" s="90">
        <v>28640045</v>
      </c>
      <c r="JJ347" s="90">
        <v>16267966</v>
      </c>
      <c r="JK347" s="90">
        <v>12372079</v>
      </c>
      <c r="JL347" s="90">
        <v>12372079</v>
      </c>
      <c r="JM347" s="90">
        <v>5410312</v>
      </c>
      <c r="JN347" s="90">
        <v>2855983040</v>
      </c>
      <c r="JO347" s="90">
        <v>0</v>
      </c>
      <c r="JP347" s="90">
        <v>0</v>
      </c>
      <c r="JQ347" s="100">
        <v>28440000</v>
      </c>
      <c r="JR347" s="100">
        <v>2844</v>
      </c>
      <c r="JS347" s="100">
        <v>10000</v>
      </c>
      <c r="JT347" s="100">
        <v>1000</v>
      </c>
      <c r="JU347" s="100">
        <v>11000</v>
      </c>
      <c r="JV347" s="100">
        <v>2845</v>
      </c>
      <c r="JW347" s="100">
        <v>31295000</v>
      </c>
      <c r="JX347" s="100">
        <v>0</v>
      </c>
      <c r="JY347" s="100">
        <v>0</v>
      </c>
      <c r="JZ347" s="100">
        <v>56969</v>
      </c>
      <c r="KA347" s="100">
        <v>0</v>
      </c>
      <c r="KB347" s="100">
        <v>0</v>
      </c>
      <c r="KC347" s="100">
        <v>0</v>
      </c>
      <c r="KD347" s="100">
        <v>0</v>
      </c>
      <c r="KE347" s="100">
        <v>0</v>
      </c>
      <c r="KF347" s="100">
        <v>0</v>
      </c>
      <c r="KG347" s="100">
        <v>280</v>
      </c>
      <c r="KH347" s="100">
        <v>2010</v>
      </c>
      <c r="KI347" s="100">
        <v>0</v>
      </c>
      <c r="KJ347" s="100">
        <v>0</v>
      </c>
      <c r="KK347" s="100">
        <v>188050</v>
      </c>
      <c r="KL347" s="100">
        <v>70153</v>
      </c>
      <c r="KM347" s="100">
        <v>31612462</v>
      </c>
      <c r="KN347" s="100">
        <v>16308213</v>
      </c>
      <c r="KO347" s="100">
        <v>15304249</v>
      </c>
      <c r="KP347" s="100">
        <v>15304249</v>
      </c>
      <c r="KQ347" s="100">
        <v>3175035</v>
      </c>
      <c r="KR347" s="100">
        <v>3274394207</v>
      </c>
      <c r="KS347" s="100">
        <v>0</v>
      </c>
      <c r="KT347" s="100">
        <v>0</v>
      </c>
    </row>
    <row r="348" spans="1:306" x14ac:dyDescent="0.25">
      <c r="A348" s="61">
        <v>5397</v>
      </c>
      <c r="B348" s="61" t="s">
        <v>360</v>
      </c>
      <c r="C348" s="61">
        <v>2949930</v>
      </c>
      <c r="D348" s="61">
        <v>292</v>
      </c>
      <c r="E348" s="61">
        <v>10102.5</v>
      </c>
      <c r="F348" s="61">
        <v>75</v>
      </c>
      <c r="G348" s="61">
        <v>10177.5</v>
      </c>
      <c r="H348" s="61">
        <v>291</v>
      </c>
      <c r="I348" s="61">
        <v>2961653</v>
      </c>
      <c r="J348" s="61">
        <v>0</v>
      </c>
      <c r="K348" s="61">
        <v>0</v>
      </c>
      <c r="L348" s="61">
        <v>0</v>
      </c>
      <c r="M348" s="61">
        <v>0</v>
      </c>
      <c r="N348" s="61">
        <v>0</v>
      </c>
      <c r="O348" s="61">
        <v>0</v>
      </c>
      <c r="P348" s="61">
        <v>0</v>
      </c>
      <c r="Q348" s="61">
        <v>10178</v>
      </c>
      <c r="R348" s="61">
        <v>0</v>
      </c>
      <c r="S348" s="61">
        <v>2971831</v>
      </c>
      <c r="T348" s="61">
        <v>724434</v>
      </c>
      <c r="U348" s="61">
        <v>2247397</v>
      </c>
      <c r="V348" s="61">
        <v>2247397</v>
      </c>
      <c r="W348" s="61">
        <v>0</v>
      </c>
      <c r="X348" s="61">
        <v>126</v>
      </c>
      <c r="Y348" s="61">
        <v>229764628</v>
      </c>
      <c r="Z348" s="61">
        <v>0</v>
      </c>
      <c r="AA348" s="61">
        <v>0</v>
      </c>
      <c r="AB348" s="61">
        <v>0</v>
      </c>
      <c r="AC348" s="61">
        <v>0</v>
      </c>
      <c r="AD348" s="61">
        <v>0</v>
      </c>
      <c r="AE348" s="94">
        <v>2961653</v>
      </c>
      <c r="AF348" s="94">
        <v>291</v>
      </c>
      <c r="AG348" s="94">
        <v>10177.5</v>
      </c>
      <c r="AH348" s="94">
        <v>0</v>
      </c>
      <c r="AI348" s="94">
        <v>10177.5</v>
      </c>
      <c r="AJ348" s="94">
        <v>291</v>
      </c>
      <c r="AK348" s="94">
        <v>2961653</v>
      </c>
      <c r="AL348" s="94">
        <v>0</v>
      </c>
      <c r="AM348" s="94">
        <v>0</v>
      </c>
      <c r="AN348" s="94">
        <v>0</v>
      </c>
      <c r="AO348" s="94">
        <v>0</v>
      </c>
      <c r="AP348" s="94">
        <v>0</v>
      </c>
      <c r="AQ348" s="94">
        <v>0</v>
      </c>
      <c r="AR348" s="94">
        <v>0</v>
      </c>
      <c r="AS348" s="94">
        <v>0</v>
      </c>
      <c r="AT348" s="94">
        <v>0</v>
      </c>
      <c r="AU348" s="94">
        <v>2961653</v>
      </c>
      <c r="AV348" s="94">
        <v>794635</v>
      </c>
      <c r="AW348" s="94">
        <v>2167018</v>
      </c>
      <c r="AX348" s="94">
        <v>2167018</v>
      </c>
      <c r="AY348" s="94">
        <v>0</v>
      </c>
      <c r="AZ348" s="94">
        <v>280</v>
      </c>
      <c r="BA348" s="94">
        <v>231794057</v>
      </c>
      <c r="BB348" s="94">
        <v>0</v>
      </c>
      <c r="BC348" s="94">
        <v>0</v>
      </c>
      <c r="BD348" s="94">
        <v>0</v>
      </c>
      <c r="BE348" s="94">
        <v>0</v>
      </c>
      <c r="BF348" s="94">
        <v>0</v>
      </c>
      <c r="BG348" s="94">
        <v>0</v>
      </c>
      <c r="BH348" s="94">
        <v>0</v>
      </c>
      <c r="BI348" s="94">
        <v>0</v>
      </c>
      <c r="BJ348" s="85">
        <v>2961653</v>
      </c>
      <c r="BK348" s="85">
        <v>291</v>
      </c>
      <c r="BL348" s="85">
        <v>10177.5</v>
      </c>
      <c r="BM348" s="85">
        <v>0</v>
      </c>
      <c r="BN348" s="85">
        <v>10177.5</v>
      </c>
      <c r="BO348" s="85">
        <v>292</v>
      </c>
      <c r="BP348" s="85">
        <v>2971830</v>
      </c>
      <c r="BQ348" s="85">
        <v>0</v>
      </c>
      <c r="BR348" s="85">
        <v>0</v>
      </c>
      <c r="BS348" s="85">
        <v>0</v>
      </c>
      <c r="BT348" s="85">
        <v>0</v>
      </c>
      <c r="BU348" s="85">
        <v>500000</v>
      </c>
      <c r="BV348" s="85">
        <v>0</v>
      </c>
      <c r="BW348" s="85">
        <v>0</v>
      </c>
      <c r="BX348" s="85">
        <v>0</v>
      </c>
      <c r="BY348" s="85">
        <v>0</v>
      </c>
      <c r="BZ348" s="85">
        <v>3471830</v>
      </c>
      <c r="CA348" s="85">
        <v>807043</v>
      </c>
      <c r="CB348" s="85">
        <v>2664787</v>
      </c>
      <c r="CC348" s="85">
        <v>2664787</v>
      </c>
      <c r="CD348" s="85">
        <v>0</v>
      </c>
      <c r="CE348" s="85">
        <v>273</v>
      </c>
      <c r="CF348" s="85">
        <v>223717443</v>
      </c>
      <c r="CG348" s="85">
        <v>0</v>
      </c>
      <c r="CH348" s="85">
        <v>0</v>
      </c>
      <c r="CI348" s="85">
        <v>0</v>
      </c>
      <c r="CJ348" s="85">
        <v>0</v>
      </c>
      <c r="CK348" s="85">
        <v>0</v>
      </c>
      <c r="CL348" s="85">
        <v>0</v>
      </c>
      <c r="CM348" s="85">
        <v>0</v>
      </c>
      <c r="CN348" s="85">
        <v>0</v>
      </c>
      <c r="CO348" s="91">
        <v>3471830</v>
      </c>
      <c r="CP348" s="91">
        <v>292</v>
      </c>
      <c r="CQ348" s="91">
        <v>11889.83</v>
      </c>
      <c r="CR348" s="91">
        <v>0</v>
      </c>
      <c r="CS348" s="91">
        <v>11889.83</v>
      </c>
      <c r="CT348" s="91">
        <v>294</v>
      </c>
      <c r="CU348" s="91">
        <v>3495610</v>
      </c>
      <c r="CV348" s="91">
        <v>0</v>
      </c>
      <c r="CW348" s="91">
        <v>20424</v>
      </c>
      <c r="CX348" s="91">
        <v>0</v>
      </c>
      <c r="CY348" s="91">
        <v>0</v>
      </c>
      <c r="CZ348" s="91">
        <v>0</v>
      </c>
      <c r="DA348" s="91">
        <v>0</v>
      </c>
      <c r="DB348" s="91">
        <v>0</v>
      </c>
      <c r="DC348" s="91">
        <v>0</v>
      </c>
      <c r="DD348" s="91">
        <v>0</v>
      </c>
      <c r="DE348" s="91">
        <v>3516034</v>
      </c>
      <c r="DF348" s="91">
        <v>880054</v>
      </c>
      <c r="DG348" s="91">
        <v>2635980</v>
      </c>
      <c r="DH348" s="91">
        <v>2621634</v>
      </c>
      <c r="DI348" s="91">
        <v>14346</v>
      </c>
      <c r="DJ348" s="91">
        <v>277</v>
      </c>
      <c r="DK348" s="91">
        <v>222800008</v>
      </c>
      <c r="DL348" s="91">
        <v>14346</v>
      </c>
      <c r="DM348" s="91">
        <v>0</v>
      </c>
      <c r="DN348" s="91">
        <v>0</v>
      </c>
      <c r="DO348" s="91">
        <v>0</v>
      </c>
      <c r="DP348" s="91">
        <v>0</v>
      </c>
      <c r="DQ348" s="91">
        <v>0</v>
      </c>
      <c r="DR348" s="91">
        <v>0</v>
      </c>
      <c r="DS348" s="91">
        <v>0</v>
      </c>
      <c r="DT348" s="91">
        <v>0</v>
      </c>
      <c r="DU348" s="92">
        <v>3501688</v>
      </c>
      <c r="DV348" s="92">
        <v>294</v>
      </c>
      <c r="DW348" s="92">
        <v>11910.5</v>
      </c>
      <c r="DX348" s="92">
        <v>0</v>
      </c>
      <c r="DY348" s="92">
        <v>11910.5</v>
      </c>
      <c r="DZ348" s="92">
        <v>302</v>
      </c>
      <c r="EA348" s="92">
        <v>3596971</v>
      </c>
      <c r="EB348" s="92">
        <v>79310</v>
      </c>
      <c r="EC348" s="92">
        <v>42657</v>
      </c>
      <c r="ED348" s="92">
        <v>0</v>
      </c>
      <c r="EE348" s="92">
        <v>0</v>
      </c>
      <c r="EF348" s="92">
        <v>0</v>
      </c>
      <c r="EG348" s="92">
        <v>0</v>
      </c>
      <c r="EH348" s="92">
        <v>0</v>
      </c>
      <c r="EI348" s="92">
        <v>0</v>
      </c>
      <c r="EJ348" s="92">
        <v>0</v>
      </c>
      <c r="EK348" s="92">
        <v>3655193</v>
      </c>
      <c r="EL348" s="92">
        <v>1208961</v>
      </c>
      <c r="EM348" s="92">
        <v>2446232</v>
      </c>
      <c r="EN348" s="92">
        <v>2365703</v>
      </c>
      <c r="EO348" s="92">
        <v>120000</v>
      </c>
      <c r="EP348" s="92">
        <v>284</v>
      </c>
      <c r="EQ348" s="92">
        <v>238978596</v>
      </c>
      <c r="ER348" s="92">
        <v>80529</v>
      </c>
      <c r="ES348" s="92">
        <v>0</v>
      </c>
      <c r="ET348" s="92">
        <v>0</v>
      </c>
      <c r="EU348" s="92">
        <v>1219</v>
      </c>
      <c r="EV348" s="92">
        <v>0</v>
      </c>
      <c r="EW348" s="92">
        <v>0</v>
      </c>
      <c r="EX348" s="92">
        <v>0</v>
      </c>
      <c r="EY348" s="92">
        <v>0</v>
      </c>
      <c r="EZ348" s="92">
        <v>0</v>
      </c>
      <c r="FA348" s="88">
        <v>3574664</v>
      </c>
      <c r="FB348" s="88">
        <v>302</v>
      </c>
      <c r="FC348" s="88">
        <v>11836.64</v>
      </c>
      <c r="FD348" s="88">
        <v>175</v>
      </c>
      <c r="FE348" s="88">
        <v>12011.64</v>
      </c>
      <c r="FF348" s="88">
        <v>306</v>
      </c>
      <c r="FG348" s="88">
        <v>3675562</v>
      </c>
      <c r="FH348" s="88">
        <v>0</v>
      </c>
      <c r="FI348" s="88">
        <v>79310</v>
      </c>
      <c r="FJ348" s="88">
        <v>0</v>
      </c>
      <c r="FK348" s="88">
        <v>0</v>
      </c>
      <c r="FL348" s="88">
        <v>0</v>
      </c>
      <c r="FM348" s="88">
        <v>0</v>
      </c>
      <c r="FN348" s="88">
        <v>0</v>
      </c>
      <c r="FO348" s="88">
        <v>0</v>
      </c>
      <c r="FP348" s="88">
        <v>0</v>
      </c>
      <c r="FQ348" s="88">
        <v>0</v>
      </c>
      <c r="FR348" s="88">
        <v>0</v>
      </c>
      <c r="FS348" s="88">
        <v>0</v>
      </c>
      <c r="FT348" s="88">
        <v>0</v>
      </c>
      <c r="FU348" s="88">
        <v>0</v>
      </c>
      <c r="FV348" s="88">
        <v>0</v>
      </c>
      <c r="FW348" s="88">
        <v>3754872</v>
      </c>
      <c r="FX348" s="88">
        <v>1332315</v>
      </c>
      <c r="FY348" s="88">
        <v>2422557</v>
      </c>
      <c r="FZ348" s="88">
        <v>2422557</v>
      </c>
      <c r="GA348" s="88">
        <v>86857</v>
      </c>
      <c r="GB348" s="88">
        <v>242884743</v>
      </c>
      <c r="GC348" s="88">
        <v>0</v>
      </c>
      <c r="GD348" s="88">
        <v>0</v>
      </c>
      <c r="GE348" s="93">
        <v>3754872</v>
      </c>
      <c r="GF348" s="93">
        <v>306</v>
      </c>
      <c r="GG348" s="93">
        <v>12270.82</v>
      </c>
      <c r="GH348" s="93">
        <v>179</v>
      </c>
      <c r="GI348" s="93">
        <v>12449.82</v>
      </c>
      <c r="GJ348" s="93">
        <v>310</v>
      </c>
      <c r="GK348" s="93">
        <v>3859444</v>
      </c>
      <c r="GL348" s="93">
        <v>0</v>
      </c>
      <c r="GM348" s="93">
        <v>0</v>
      </c>
      <c r="GN348" s="93">
        <v>0</v>
      </c>
      <c r="GO348" s="93">
        <v>0</v>
      </c>
      <c r="GP348" s="93">
        <v>0</v>
      </c>
      <c r="GQ348" s="93">
        <v>0</v>
      </c>
      <c r="GR348" s="93">
        <v>0</v>
      </c>
      <c r="GS348" s="93">
        <v>0</v>
      </c>
      <c r="GT348" s="93">
        <v>0</v>
      </c>
      <c r="GU348" s="93">
        <v>241</v>
      </c>
      <c r="GV348" s="93">
        <v>0</v>
      </c>
      <c r="GW348" s="93">
        <v>0</v>
      </c>
      <c r="GX348" s="93">
        <v>0</v>
      </c>
      <c r="GY348" s="93">
        <v>0</v>
      </c>
      <c r="GZ348" s="93">
        <v>0</v>
      </c>
      <c r="HA348" s="93">
        <v>3859685</v>
      </c>
      <c r="HB348" s="93">
        <v>1419715</v>
      </c>
      <c r="HC348" s="93">
        <v>2439970</v>
      </c>
      <c r="HD348" s="93">
        <v>2452420</v>
      </c>
      <c r="HE348" s="93">
        <v>75521</v>
      </c>
      <c r="HF348" s="93">
        <v>262027513</v>
      </c>
      <c r="HG348" s="93">
        <v>0</v>
      </c>
      <c r="HH348" s="93">
        <v>12450</v>
      </c>
      <c r="HI348" s="65">
        <v>3859444</v>
      </c>
      <c r="HJ348" s="65">
        <v>310</v>
      </c>
      <c r="HK348" s="65">
        <v>12449.82</v>
      </c>
      <c r="HL348" s="65">
        <v>0</v>
      </c>
      <c r="HM348" s="65">
        <v>12449.82</v>
      </c>
      <c r="HN348" s="65">
        <v>316</v>
      </c>
      <c r="HO348" s="65">
        <v>3934143</v>
      </c>
      <c r="HP348" s="65">
        <v>0</v>
      </c>
      <c r="HQ348" s="65">
        <v>0</v>
      </c>
      <c r="HR348" s="65">
        <v>0</v>
      </c>
      <c r="HS348" s="65">
        <v>0</v>
      </c>
      <c r="HT348" s="65">
        <v>0</v>
      </c>
      <c r="HU348" s="65">
        <v>0</v>
      </c>
      <c r="HV348" s="65">
        <v>0</v>
      </c>
      <c r="HW348" s="65">
        <v>0</v>
      </c>
      <c r="HX348" s="65">
        <v>0</v>
      </c>
      <c r="HY348" s="65">
        <v>1663</v>
      </c>
      <c r="HZ348" s="65">
        <v>0</v>
      </c>
      <c r="IA348" s="65">
        <v>0</v>
      </c>
      <c r="IB348" s="65">
        <v>0</v>
      </c>
      <c r="IC348" s="65">
        <v>0</v>
      </c>
      <c r="ID348" s="65">
        <v>0</v>
      </c>
      <c r="IE348" s="65">
        <v>3935806</v>
      </c>
      <c r="IF348" s="65">
        <v>1562011</v>
      </c>
      <c r="IG348" s="65">
        <v>2373795</v>
      </c>
      <c r="IH348" s="65">
        <v>2386245</v>
      </c>
      <c r="II348" s="65">
        <v>77021</v>
      </c>
      <c r="IJ348" s="65">
        <v>281203844</v>
      </c>
      <c r="IK348" s="65">
        <v>0</v>
      </c>
      <c r="IL348" s="65">
        <v>12450</v>
      </c>
      <c r="IM348" s="90">
        <v>3934143</v>
      </c>
      <c r="IN348" s="90">
        <v>316</v>
      </c>
      <c r="IO348" s="90">
        <v>12449.82</v>
      </c>
      <c r="IP348" s="90">
        <v>0</v>
      </c>
      <c r="IQ348" s="90">
        <v>12449.82</v>
      </c>
      <c r="IR348" s="90">
        <v>321</v>
      </c>
      <c r="IS348" s="90">
        <v>3996392</v>
      </c>
      <c r="IT348" s="90">
        <v>0</v>
      </c>
      <c r="IU348" s="90">
        <v>0</v>
      </c>
      <c r="IV348" s="90">
        <v>0</v>
      </c>
      <c r="IW348" s="90">
        <v>0</v>
      </c>
      <c r="IX348" s="90">
        <v>0</v>
      </c>
      <c r="IY348" s="90">
        <v>0</v>
      </c>
      <c r="IZ348" s="90">
        <v>0</v>
      </c>
      <c r="JA348" s="90">
        <v>0</v>
      </c>
      <c r="JB348" s="90">
        <v>0</v>
      </c>
      <c r="JC348" s="90">
        <v>0</v>
      </c>
      <c r="JD348" s="90">
        <v>0</v>
      </c>
      <c r="JE348" s="90">
        <v>0</v>
      </c>
      <c r="JF348" s="90">
        <v>0</v>
      </c>
      <c r="JG348" s="90">
        <v>0</v>
      </c>
      <c r="JH348" s="90">
        <v>0</v>
      </c>
      <c r="JI348" s="90">
        <v>3996392</v>
      </c>
      <c r="JJ348" s="90">
        <v>1844671</v>
      </c>
      <c r="JK348" s="90">
        <v>2151721</v>
      </c>
      <c r="JL348" s="90">
        <v>2151721</v>
      </c>
      <c r="JM348" s="90">
        <v>114000</v>
      </c>
      <c r="JN348" s="90">
        <v>335758784</v>
      </c>
      <c r="JO348" s="90">
        <v>0</v>
      </c>
      <c r="JP348" s="90">
        <v>0</v>
      </c>
      <c r="JQ348" s="100">
        <v>3996392</v>
      </c>
      <c r="JR348" s="100">
        <v>321</v>
      </c>
      <c r="JS348" s="100">
        <v>12449.82</v>
      </c>
      <c r="JT348" s="100">
        <v>325</v>
      </c>
      <c r="JU348" s="100">
        <v>12774.82</v>
      </c>
      <c r="JV348" s="100">
        <v>322</v>
      </c>
      <c r="JW348" s="100">
        <v>4113492</v>
      </c>
      <c r="JX348" s="100">
        <v>0</v>
      </c>
      <c r="JY348" s="100">
        <v>0</v>
      </c>
      <c r="JZ348" s="100">
        <v>14774</v>
      </c>
      <c r="KA348" s="100">
        <v>0</v>
      </c>
      <c r="KB348" s="100">
        <v>0</v>
      </c>
      <c r="KC348" s="100">
        <v>0</v>
      </c>
      <c r="KD348" s="100">
        <v>0</v>
      </c>
      <c r="KE348" s="100">
        <v>0</v>
      </c>
      <c r="KF348" s="100">
        <v>0</v>
      </c>
      <c r="KG348" s="100">
        <v>0</v>
      </c>
      <c r="KH348" s="100">
        <v>21254</v>
      </c>
      <c r="KI348" s="100">
        <v>0</v>
      </c>
      <c r="KJ348" s="100">
        <v>0</v>
      </c>
      <c r="KK348" s="100">
        <v>0</v>
      </c>
      <c r="KL348" s="100">
        <v>0</v>
      </c>
      <c r="KM348" s="100">
        <v>4149520</v>
      </c>
      <c r="KN348" s="100">
        <v>1735204</v>
      </c>
      <c r="KO348" s="100">
        <v>2414316</v>
      </c>
      <c r="KP348" s="100">
        <v>2414316</v>
      </c>
      <c r="KQ348" s="100">
        <v>125000</v>
      </c>
      <c r="KR348" s="100">
        <v>410673385</v>
      </c>
      <c r="KS348" s="100">
        <v>0</v>
      </c>
      <c r="KT348" s="100">
        <v>0</v>
      </c>
    </row>
    <row r="349" spans="1:306" x14ac:dyDescent="0.25">
      <c r="A349" s="61">
        <v>5432</v>
      </c>
      <c r="B349" s="61" t="s">
        <v>361</v>
      </c>
      <c r="C349" s="61">
        <v>15416961</v>
      </c>
      <c r="D349" s="61">
        <v>1567</v>
      </c>
      <c r="E349" s="61">
        <v>9838.52</v>
      </c>
      <c r="F349" s="61">
        <v>75</v>
      </c>
      <c r="G349" s="61">
        <v>9913.52</v>
      </c>
      <c r="H349" s="61">
        <v>1549</v>
      </c>
      <c r="I349" s="61">
        <v>15356042</v>
      </c>
      <c r="J349" s="61">
        <v>0</v>
      </c>
      <c r="K349" s="61">
        <v>62465</v>
      </c>
      <c r="L349" s="61">
        <v>0</v>
      </c>
      <c r="M349" s="61">
        <v>0</v>
      </c>
      <c r="N349" s="61">
        <v>0</v>
      </c>
      <c r="O349" s="61">
        <v>0</v>
      </c>
      <c r="P349" s="61">
        <v>0</v>
      </c>
      <c r="Q349" s="61">
        <v>178443</v>
      </c>
      <c r="R349" s="61">
        <v>0</v>
      </c>
      <c r="S349" s="61">
        <v>15665263</v>
      </c>
      <c r="T349" s="61">
        <v>10930598</v>
      </c>
      <c r="U349" s="61">
        <v>4734665</v>
      </c>
      <c r="V349" s="61">
        <v>4724752</v>
      </c>
      <c r="W349" s="61">
        <v>2027210</v>
      </c>
      <c r="X349" s="61">
        <v>9317</v>
      </c>
      <c r="Y349" s="61">
        <v>607228201</v>
      </c>
      <c r="Z349" s="61">
        <v>9913</v>
      </c>
      <c r="AA349" s="61">
        <v>0</v>
      </c>
      <c r="AB349" s="61">
        <v>60919</v>
      </c>
      <c r="AC349" s="61">
        <v>1269</v>
      </c>
      <c r="AD349" s="61">
        <v>6125</v>
      </c>
      <c r="AE349" s="94">
        <v>15418507</v>
      </c>
      <c r="AF349" s="94">
        <v>1549</v>
      </c>
      <c r="AG349" s="94">
        <v>9953.85</v>
      </c>
      <c r="AH349" s="94">
        <v>0</v>
      </c>
      <c r="AI349" s="94">
        <v>9953.85</v>
      </c>
      <c r="AJ349" s="94">
        <v>1540</v>
      </c>
      <c r="AK349" s="94">
        <v>15328929</v>
      </c>
      <c r="AL349" s="94">
        <v>0</v>
      </c>
      <c r="AM349" s="94">
        <v>31918</v>
      </c>
      <c r="AN349" s="94">
        <v>0</v>
      </c>
      <c r="AO349" s="94">
        <v>0</v>
      </c>
      <c r="AP349" s="94">
        <v>0</v>
      </c>
      <c r="AQ349" s="94">
        <v>0</v>
      </c>
      <c r="AR349" s="94">
        <v>0</v>
      </c>
      <c r="AS349" s="94">
        <v>89585</v>
      </c>
      <c r="AT349" s="94">
        <v>0</v>
      </c>
      <c r="AU349" s="94">
        <v>15547714</v>
      </c>
      <c r="AV349" s="94">
        <v>10582743</v>
      </c>
      <c r="AW349" s="94">
        <v>4964971</v>
      </c>
      <c r="AX349" s="94">
        <v>4964971</v>
      </c>
      <c r="AY349" s="94">
        <v>2026323</v>
      </c>
      <c r="AZ349" s="94">
        <v>11096</v>
      </c>
      <c r="BA349" s="94">
        <v>656230926</v>
      </c>
      <c r="BB349" s="94">
        <v>0</v>
      </c>
      <c r="BC349" s="94">
        <v>0</v>
      </c>
      <c r="BD349" s="94">
        <v>89578</v>
      </c>
      <c r="BE349" s="94">
        <v>0</v>
      </c>
      <c r="BF349" s="94">
        <v>7704</v>
      </c>
      <c r="BG349" s="94">
        <v>0</v>
      </c>
      <c r="BH349" s="94">
        <v>0</v>
      </c>
      <c r="BI349" s="94">
        <v>0</v>
      </c>
      <c r="BJ349" s="85">
        <v>15360847</v>
      </c>
      <c r="BK349" s="85">
        <v>1540</v>
      </c>
      <c r="BL349" s="85">
        <v>9974.58</v>
      </c>
      <c r="BM349" s="85">
        <v>0</v>
      </c>
      <c r="BN349" s="85">
        <v>9974.58</v>
      </c>
      <c r="BO349" s="85">
        <v>1537</v>
      </c>
      <c r="BP349" s="85">
        <v>15330929</v>
      </c>
      <c r="BQ349" s="85">
        <v>0</v>
      </c>
      <c r="BR349" s="85">
        <v>0</v>
      </c>
      <c r="BS349" s="85">
        <v>0</v>
      </c>
      <c r="BT349" s="85">
        <v>0</v>
      </c>
      <c r="BU349" s="85">
        <v>0</v>
      </c>
      <c r="BV349" s="85">
        <v>0</v>
      </c>
      <c r="BW349" s="85">
        <v>0</v>
      </c>
      <c r="BX349" s="85">
        <v>29924</v>
      </c>
      <c r="BY349" s="85">
        <v>0</v>
      </c>
      <c r="BZ349" s="85">
        <v>15405294</v>
      </c>
      <c r="CA349" s="85">
        <v>10172795</v>
      </c>
      <c r="CB349" s="85">
        <v>5232499</v>
      </c>
      <c r="CC349" s="85">
        <v>5212550</v>
      </c>
      <c r="CD349" s="85">
        <v>2023635</v>
      </c>
      <c r="CE349" s="85">
        <v>11742</v>
      </c>
      <c r="CF349" s="85">
        <v>727969698</v>
      </c>
      <c r="CG349" s="85">
        <v>19949</v>
      </c>
      <c r="CH349" s="85">
        <v>0</v>
      </c>
      <c r="CI349" s="85">
        <v>29918</v>
      </c>
      <c r="CJ349" s="85">
        <v>551</v>
      </c>
      <c r="CK349" s="85">
        <v>2987</v>
      </c>
      <c r="CL349" s="85">
        <v>10985</v>
      </c>
      <c r="CM349" s="85">
        <v>0</v>
      </c>
      <c r="CN349" s="85">
        <v>0</v>
      </c>
      <c r="CO349" s="91">
        <v>15330929</v>
      </c>
      <c r="CP349" s="91">
        <v>1537</v>
      </c>
      <c r="CQ349" s="91">
        <v>9974.58</v>
      </c>
      <c r="CR349" s="91">
        <v>0</v>
      </c>
      <c r="CS349" s="91">
        <v>9974.58</v>
      </c>
      <c r="CT349" s="91">
        <v>1527</v>
      </c>
      <c r="CU349" s="91">
        <v>15231184</v>
      </c>
      <c r="CV349" s="91">
        <v>0</v>
      </c>
      <c r="CW349" s="91">
        <v>11940</v>
      </c>
      <c r="CX349" s="91">
        <v>0</v>
      </c>
      <c r="CY349" s="91">
        <v>0</v>
      </c>
      <c r="CZ349" s="91">
        <v>0</v>
      </c>
      <c r="DA349" s="91">
        <v>0</v>
      </c>
      <c r="DB349" s="91">
        <v>0</v>
      </c>
      <c r="DC349" s="91">
        <v>99746</v>
      </c>
      <c r="DD349" s="91">
        <v>0</v>
      </c>
      <c r="DE349" s="91">
        <v>15458617</v>
      </c>
      <c r="DF349" s="91">
        <v>9809271</v>
      </c>
      <c r="DG349" s="91">
        <v>5649346</v>
      </c>
      <c r="DH349" s="91">
        <v>5639371</v>
      </c>
      <c r="DI349" s="91">
        <v>2024695</v>
      </c>
      <c r="DJ349" s="91">
        <v>11915</v>
      </c>
      <c r="DK349" s="91">
        <v>786175157</v>
      </c>
      <c r="DL349" s="91">
        <v>9975</v>
      </c>
      <c r="DM349" s="91">
        <v>0</v>
      </c>
      <c r="DN349" s="91">
        <v>99745</v>
      </c>
      <c r="DO349" s="91">
        <v>0</v>
      </c>
      <c r="DP349" s="91">
        <v>8472</v>
      </c>
      <c r="DQ349" s="91">
        <v>7530</v>
      </c>
      <c r="DR349" s="91">
        <v>0</v>
      </c>
      <c r="DS349" s="91">
        <v>0</v>
      </c>
      <c r="DT349" s="91">
        <v>0</v>
      </c>
      <c r="DU349" s="92">
        <v>15243124</v>
      </c>
      <c r="DV349" s="92">
        <v>1527</v>
      </c>
      <c r="DW349" s="92">
        <v>9982.4</v>
      </c>
      <c r="DX349" s="92">
        <v>0</v>
      </c>
      <c r="DY349" s="92">
        <v>9982.4</v>
      </c>
      <c r="DZ349" s="92">
        <v>1511</v>
      </c>
      <c r="EA349" s="92">
        <v>15243124</v>
      </c>
      <c r="EB349" s="92">
        <v>0</v>
      </c>
      <c r="EC349" s="92">
        <v>0</v>
      </c>
      <c r="ED349" s="92">
        <v>0</v>
      </c>
      <c r="EE349" s="92">
        <v>0</v>
      </c>
      <c r="EF349" s="92">
        <v>0</v>
      </c>
      <c r="EG349" s="92">
        <v>0</v>
      </c>
      <c r="EH349" s="92">
        <v>0</v>
      </c>
      <c r="EI349" s="92">
        <v>159718</v>
      </c>
      <c r="EJ349" s="92">
        <v>0</v>
      </c>
      <c r="EK349" s="92">
        <v>15447382</v>
      </c>
      <c r="EL349" s="92">
        <v>9547769</v>
      </c>
      <c r="EM349" s="92">
        <v>5899613</v>
      </c>
      <c r="EN349" s="92">
        <v>5899613</v>
      </c>
      <c r="EO349" s="92">
        <v>2356148</v>
      </c>
      <c r="EP349" s="92">
        <v>12203</v>
      </c>
      <c r="EQ349" s="92">
        <v>832778692</v>
      </c>
      <c r="ER349" s="92">
        <v>0</v>
      </c>
      <c r="ES349" s="92">
        <v>0</v>
      </c>
      <c r="ET349" s="92">
        <v>159718</v>
      </c>
      <c r="EU349" s="92">
        <v>0</v>
      </c>
      <c r="EV349" s="92">
        <v>21278</v>
      </c>
      <c r="EW349" s="92">
        <v>23262</v>
      </c>
      <c r="EX349" s="92">
        <v>0</v>
      </c>
      <c r="EY349" s="92">
        <v>0</v>
      </c>
      <c r="EZ349" s="92">
        <v>0</v>
      </c>
      <c r="FA349" s="88">
        <v>15083406</v>
      </c>
      <c r="FB349" s="88">
        <v>1512</v>
      </c>
      <c r="FC349" s="88">
        <v>9975.7999999999993</v>
      </c>
      <c r="FD349" s="88">
        <v>175</v>
      </c>
      <c r="FE349" s="88">
        <v>10150.799999999999</v>
      </c>
      <c r="FF349" s="88">
        <v>1498</v>
      </c>
      <c r="FG349" s="88">
        <v>15205898</v>
      </c>
      <c r="FH349" s="88">
        <v>0</v>
      </c>
      <c r="FI349" s="88">
        <v>0</v>
      </c>
      <c r="FJ349" s="88">
        <v>0</v>
      </c>
      <c r="FK349" s="88">
        <v>0</v>
      </c>
      <c r="FL349" s="88">
        <v>0</v>
      </c>
      <c r="FM349" s="88">
        <v>1000000</v>
      </c>
      <c r="FN349" s="88">
        <v>0</v>
      </c>
      <c r="FO349" s="88">
        <v>142111</v>
      </c>
      <c r="FP349" s="88">
        <v>0</v>
      </c>
      <c r="FQ349" s="88">
        <v>1452</v>
      </c>
      <c r="FR349" s="88">
        <v>29826</v>
      </c>
      <c r="FS349" s="88">
        <v>0</v>
      </c>
      <c r="FT349" s="88">
        <v>0</v>
      </c>
      <c r="FU349" s="88">
        <v>32830</v>
      </c>
      <c r="FV349" s="88">
        <v>0</v>
      </c>
      <c r="FW349" s="88">
        <v>16412117</v>
      </c>
      <c r="FX349" s="88">
        <v>9363594</v>
      </c>
      <c r="FY349" s="88">
        <v>7048523</v>
      </c>
      <c r="FZ349" s="88">
        <v>7048523</v>
      </c>
      <c r="GA349" s="88">
        <v>1764551</v>
      </c>
      <c r="GB349" s="88">
        <v>924871135</v>
      </c>
      <c r="GC349" s="88">
        <v>0</v>
      </c>
      <c r="GD349" s="88">
        <v>0</v>
      </c>
      <c r="GE349" s="93">
        <v>16205898</v>
      </c>
      <c r="GF349" s="93">
        <v>1498</v>
      </c>
      <c r="GG349" s="93">
        <v>10818.36</v>
      </c>
      <c r="GH349" s="93">
        <v>179</v>
      </c>
      <c r="GI349" s="93">
        <v>10997.36</v>
      </c>
      <c r="GJ349" s="93">
        <v>1477</v>
      </c>
      <c r="GK349" s="93">
        <v>16243101</v>
      </c>
      <c r="GL349" s="93">
        <v>0</v>
      </c>
      <c r="GM349" s="93">
        <v>0</v>
      </c>
      <c r="GN349" s="93">
        <v>0</v>
      </c>
      <c r="GO349" s="93">
        <v>0</v>
      </c>
      <c r="GP349" s="93">
        <v>0</v>
      </c>
      <c r="GQ349" s="93">
        <v>0</v>
      </c>
      <c r="GR349" s="93">
        <v>0</v>
      </c>
      <c r="GS349" s="93">
        <v>230945</v>
      </c>
      <c r="GT349" s="93">
        <v>0</v>
      </c>
      <c r="GU349" s="93">
        <v>699</v>
      </c>
      <c r="GV349" s="93">
        <v>20549</v>
      </c>
      <c r="GW349" s="93">
        <v>0</v>
      </c>
      <c r="GX349" s="93">
        <v>0</v>
      </c>
      <c r="GY349" s="93">
        <v>33846</v>
      </c>
      <c r="GZ349" s="93">
        <v>0</v>
      </c>
      <c r="HA349" s="93">
        <v>16529140</v>
      </c>
      <c r="HB349" s="93">
        <v>9623655</v>
      </c>
      <c r="HC349" s="93">
        <v>6905485</v>
      </c>
      <c r="HD349" s="93">
        <v>6905485</v>
      </c>
      <c r="HE349" s="93">
        <v>2055045</v>
      </c>
      <c r="HF349" s="93">
        <v>1017667749</v>
      </c>
      <c r="HG349" s="93">
        <v>0</v>
      </c>
      <c r="HH349" s="93">
        <v>0</v>
      </c>
      <c r="HI349" s="65">
        <v>16243101</v>
      </c>
      <c r="HJ349" s="65">
        <v>1477</v>
      </c>
      <c r="HK349" s="65">
        <v>10997.36</v>
      </c>
      <c r="HL349" s="65">
        <v>0</v>
      </c>
      <c r="HM349" s="65">
        <v>10997.36</v>
      </c>
      <c r="HN349" s="65">
        <v>1467</v>
      </c>
      <c r="HO349" s="65">
        <v>16133127</v>
      </c>
      <c r="HP349" s="65">
        <v>109974</v>
      </c>
      <c r="HQ349" s="65">
        <v>0</v>
      </c>
      <c r="HR349" s="65">
        <v>0</v>
      </c>
      <c r="HS349" s="65">
        <v>0</v>
      </c>
      <c r="HT349" s="65">
        <v>0</v>
      </c>
      <c r="HU349" s="65">
        <v>0</v>
      </c>
      <c r="HV349" s="65">
        <v>0</v>
      </c>
      <c r="HW349" s="65">
        <v>109974</v>
      </c>
      <c r="HX349" s="65">
        <v>0</v>
      </c>
      <c r="HY349" s="65">
        <v>0</v>
      </c>
      <c r="HZ349" s="65">
        <v>0</v>
      </c>
      <c r="IA349" s="65">
        <v>0</v>
      </c>
      <c r="IB349" s="65">
        <v>0</v>
      </c>
      <c r="IC349" s="65">
        <v>33990</v>
      </c>
      <c r="ID349" s="65">
        <v>0</v>
      </c>
      <c r="IE349" s="65">
        <v>16387065</v>
      </c>
      <c r="IF349" s="65">
        <v>9148300</v>
      </c>
      <c r="IG349" s="65">
        <v>7238765</v>
      </c>
      <c r="IH349" s="65">
        <v>7216770</v>
      </c>
      <c r="II349" s="65">
        <v>2057010</v>
      </c>
      <c r="IJ349" s="65">
        <v>1121831460</v>
      </c>
      <c r="IK349" s="65">
        <v>21995</v>
      </c>
      <c r="IL349" s="65">
        <v>0</v>
      </c>
      <c r="IM349" s="90">
        <v>16133127</v>
      </c>
      <c r="IN349" s="90">
        <v>1467</v>
      </c>
      <c r="IO349" s="90">
        <v>10997.36</v>
      </c>
      <c r="IP349" s="90">
        <v>0</v>
      </c>
      <c r="IQ349" s="90">
        <v>10997.36</v>
      </c>
      <c r="IR349" s="90">
        <v>1462</v>
      </c>
      <c r="IS349" s="90">
        <v>16078140</v>
      </c>
      <c r="IT349" s="90">
        <v>54987</v>
      </c>
      <c r="IU349" s="90">
        <v>0</v>
      </c>
      <c r="IV349" s="90">
        <v>0</v>
      </c>
      <c r="IW349" s="90">
        <v>0</v>
      </c>
      <c r="IX349" s="90">
        <v>0</v>
      </c>
      <c r="IY349" s="90">
        <v>0</v>
      </c>
      <c r="IZ349" s="90">
        <v>0</v>
      </c>
      <c r="JA349" s="90">
        <v>54987</v>
      </c>
      <c r="JB349" s="90">
        <v>0</v>
      </c>
      <c r="JC349" s="90">
        <v>857</v>
      </c>
      <c r="JD349" s="90">
        <v>43089</v>
      </c>
      <c r="JE349" s="90">
        <v>0</v>
      </c>
      <c r="JF349" s="90">
        <v>0</v>
      </c>
      <c r="JG349" s="90">
        <v>42641</v>
      </c>
      <c r="JH349" s="90">
        <v>0</v>
      </c>
      <c r="JI349" s="90">
        <v>16274701</v>
      </c>
      <c r="JJ349" s="90">
        <v>9269309</v>
      </c>
      <c r="JK349" s="90">
        <v>7005392</v>
      </c>
      <c r="JL349" s="90">
        <v>7005392</v>
      </c>
      <c r="JM349" s="90">
        <v>3556825</v>
      </c>
      <c r="JN349" s="90">
        <v>1335839998</v>
      </c>
      <c r="JO349" s="90">
        <v>0</v>
      </c>
      <c r="JP349" s="90">
        <v>0</v>
      </c>
      <c r="JQ349" s="100">
        <v>16078140</v>
      </c>
      <c r="JR349" s="100">
        <v>1462</v>
      </c>
      <c r="JS349" s="100">
        <v>10997.36</v>
      </c>
      <c r="JT349" s="100">
        <v>325</v>
      </c>
      <c r="JU349" s="100">
        <v>11322.36</v>
      </c>
      <c r="JV349" s="100">
        <v>1471</v>
      </c>
      <c r="JW349" s="100">
        <v>16655192</v>
      </c>
      <c r="JX349" s="100">
        <v>0</v>
      </c>
      <c r="JY349" s="100">
        <v>0</v>
      </c>
      <c r="JZ349" s="100">
        <v>0</v>
      </c>
      <c r="KA349" s="100">
        <v>0</v>
      </c>
      <c r="KB349" s="100">
        <v>0</v>
      </c>
      <c r="KC349" s="100">
        <v>0</v>
      </c>
      <c r="KD349" s="100">
        <v>0</v>
      </c>
      <c r="KE349" s="100">
        <v>0</v>
      </c>
      <c r="KF349" s="100">
        <v>0</v>
      </c>
      <c r="KG349" s="100">
        <v>0</v>
      </c>
      <c r="KH349" s="100">
        <v>31485</v>
      </c>
      <c r="KI349" s="100">
        <v>0</v>
      </c>
      <c r="KJ349" s="100">
        <v>0</v>
      </c>
      <c r="KK349" s="100">
        <v>76733</v>
      </c>
      <c r="KL349" s="100">
        <v>0</v>
      </c>
      <c r="KM349" s="100">
        <v>16763410</v>
      </c>
      <c r="KN349" s="100">
        <v>9781546</v>
      </c>
      <c r="KO349" s="100">
        <v>6981864</v>
      </c>
      <c r="KP349" s="100">
        <v>6981863</v>
      </c>
      <c r="KQ349" s="100">
        <v>4093900</v>
      </c>
      <c r="KR349" s="100">
        <v>1536503502</v>
      </c>
      <c r="KS349" s="100">
        <v>1</v>
      </c>
      <c r="KT349" s="100">
        <v>0</v>
      </c>
    </row>
    <row r="350" spans="1:306" x14ac:dyDescent="0.25">
      <c r="A350" s="61">
        <v>5439</v>
      </c>
      <c r="B350" s="61" t="s">
        <v>362</v>
      </c>
      <c r="C350" s="61">
        <v>29544863</v>
      </c>
      <c r="D350" s="61">
        <v>3059</v>
      </c>
      <c r="E350" s="61">
        <v>9658.34</v>
      </c>
      <c r="F350" s="61">
        <v>75</v>
      </c>
      <c r="G350" s="61">
        <v>9733.34</v>
      </c>
      <c r="H350" s="61">
        <v>3058</v>
      </c>
      <c r="I350" s="61">
        <v>29764554</v>
      </c>
      <c r="J350" s="61">
        <v>0</v>
      </c>
      <c r="K350" s="61">
        <v>55066</v>
      </c>
      <c r="L350" s="61">
        <v>0</v>
      </c>
      <c r="M350" s="61">
        <v>0</v>
      </c>
      <c r="N350" s="61">
        <v>0</v>
      </c>
      <c r="O350" s="61">
        <v>0</v>
      </c>
      <c r="P350" s="61">
        <v>0</v>
      </c>
      <c r="Q350" s="61">
        <v>9733</v>
      </c>
      <c r="R350" s="61">
        <v>266438</v>
      </c>
      <c r="S350" s="61">
        <v>30108942</v>
      </c>
      <c r="T350" s="61">
        <v>21516984</v>
      </c>
      <c r="U350" s="61">
        <v>8591958</v>
      </c>
      <c r="V350" s="61">
        <v>8588931</v>
      </c>
      <c r="W350" s="61">
        <v>5001074</v>
      </c>
      <c r="X350" s="61">
        <v>209962</v>
      </c>
      <c r="Y350" s="61">
        <v>1084019200</v>
      </c>
      <c r="Z350" s="61">
        <v>3027</v>
      </c>
      <c r="AA350" s="61">
        <v>0</v>
      </c>
      <c r="AB350" s="61">
        <v>0</v>
      </c>
      <c r="AC350" s="61">
        <v>0</v>
      </c>
      <c r="AD350" s="61">
        <v>13151</v>
      </c>
      <c r="AE350" s="94">
        <v>29819620</v>
      </c>
      <c r="AF350" s="94">
        <v>3058</v>
      </c>
      <c r="AG350" s="94">
        <v>9751.35</v>
      </c>
      <c r="AH350" s="94">
        <v>0</v>
      </c>
      <c r="AI350" s="94">
        <v>9751.35</v>
      </c>
      <c r="AJ350" s="94">
        <v>3061</v>
      </c>
      <c r="AK350" s="94">
        <v>29848882</v>
      </c>
      <c r="AL350" s="94">
        <v>0</v>
      </c>
      <c r="AM350" s="94">
        <v>84169</v>
      </c>
      <c r="AN350" s="94">
        <v>0</v>
      </c>
      <c r="AO350" s="94">
        <v>0</v>
      </c>
      <c r="AP350" s="94">
        <v>0</v>
      </c>
      <c r="AQ350" s="94">
        <v>0</v>
      </c>
      <c r="AR350" s="94">
        <v>0</v>
      </c>
      <c r="AS350" s="94">
        <v>0</v>
      </c>
      <c r="AT350" s="94">
        <v>177625</v>
      </c>
      <c r="AU350" s="94">
        <v>30282196</v>
      </c>
      <c r="AV350" s="94">
        <v>21583291</v>
      </c>
      <c r="AW350" s="94">
        <v>8698905</v>
      </c>
      <c r="AX350" s="94">
        <v>8689154</v>
      </c>
      <c r="AY350" s="94">
        <v>5035007</v>
      </c>
      <c r="AZ350" s="94">
        <v>114504</v>
      </c>
      <c r="BA350" s="94">
        <v>1090382100</v>
      </c>
      <c r="BB350" s="94">
        <v>9751</v>
      </c>
      <c r="BC350" s="94">
        <v>0</v>
      </c>
      <c r="BD350" s="94">
        <v>0</v>
      </c>
      <c r="BE350" s="94">
        <v>115838</v>
      </c>
      <c r="BF350" s="94">
        <v>26428</v>
      </c>
      <c r="BG350" s="94">
        <v>29254</v>
      </c>
      <c r="BH350" s="94">
        <v>0</v>
      </c>
      <c r="BI350" s="94">
        <v>0</v>
      </c>
      <c r="BJ350" s="85">
        <v>29933051</v>
      </c>
      <c r="BK350" s="85">
        <v>3061</v>
      </c>
      <c r="BL350" s="85">
        <v>9778.85</v>
      </c>
      <c r="BM350" s="85">
        <v>0</v>
      </c>
      <c r="BN350" s="85">
        <v>9778.85</v>
      </c>
      <c r="BO350" s="85">
        <v>3058</v>
      </c>
      <c r="BP350" s="85">
        <v>29903723</v>
      </c>
      <c r="BQ350" s="85">
        <v>0</v>
      </c>
      <c r="BR350" s="85">
        <v>159828</v>
      </c>
      <c r="BS350" s="85">
        <v>0</v>
      </c>
      <c r="BT350" s="85">
        <v>0</v>
      </c>
      <c r="BU350" s="85">
        <v>0</v>
      </c>
      <c r="BV350" s="85">
        <v>0</v>
      </c>
      <c r="BW350" s="85">
        <v>0</v>
      </c>
      <c r="BX350" s="85">
        <v>29337</v>
      </c>
      <c r="BY350" s="85">
        <v>90918</v>
      </c>
      <c r="BZ350" s="85">
        <v>30539406</v>
      </c>
      <c r="CA350" s="85">
        <v>22841580</v>
      </c>
      <c r="CB350" s="85">
        <v>7697826</v>
      </c>
      <c r="CC350" s="85">
        <v>7707604</v>
      </c>
      <c r="CD350" s="85">
        <v>5057452</v>
      </c>
      <c r="CE350" s="85">
        <v>67522</v>
      </c>
      <c r="CF350" s="85">
        <v>1127175000</v>
      </c>
      <c r="CG350" s="85">
        <v>0</v>
      </c>
      <c r="CH350" s="85">
        <v>9778</v>
      </c>
      <c r="CI350" s="85">
        <v>29328</v>
      </c>
      <c r="CJ350" s="85">
        <v>244108</v>
      </c>
      <c r="CK350" s="85">
        <v>44257</v>
      </c>
      <c r="CL350" s="85">
        <v>37907</v>
      </c>
      <c r="CM350" s="85">
        <v>0</v>
      </c>
      <c r="CN350" s="85">
        <v>0</v>
      </c>
      <c r="CO350" s="91">
        <v>30063551</v>
      </c>
      <c r="CP350" s="91">
        <v>3058</v>
      </c>
      <c r="CQ350" s="91">
        <v>9831.1200000000008</v>
      </c>
      <c r="CR350" s="91">
        <v>0</v>
      </c>
      <c r="CS350" s="91">
        <v>9831.1200000000008</v>
      </c>
      <c r="CT350" s="91">
        <v>3054</v>
      </c>
      <c r="CU350" s="91">
        <v>30024240</v>
      </c>
      <c r="CV350" s="91">
        <v>0</v>
      </c>
      <c r="CW350" s="91">
        <v>70449</v>
      </c>
      <c r="CX350" s="91">
        <v>0</v>
      </c>
      <c r="CY350" s="91">
        <v>0</v>
      </c>
      <c r="CZ350" s="91">
        <v>0</v>
      </c>
      <c r="DA350" s="91">
        <v>0</v>
      </c>
      <c r="DB350" s="91">
        <v>0</v>
      </c>
      <c r="DC350" s="91">
        <v>39324</v>
      </c>
      <c r="DD350" s="91">
        <v>59704</v>
      </c>
      <c r="DE350" s="91">
        <v>30510673</v>
      </c>
      <c r="DF350" s="91">
        <v>22485259</v>
      </c>
      <c r="DG350" s="91">
        <v>8025414</v>
      </c>
      <c r="DH350" s="91">
        <v>8064739</v>
      </c>
      <c r="DI350" s="91">
        <v>5071422</v>
      </c>
      <c r="DJ350" s="91">
        <v>68515</v>
      </c>
      <c r="DK350" s="91">
        <v>1148037900</v>
      </c>
      <c r="DL350" s="91">
        <v>0</v>
      </c>
      <c r="DM350" s="91">
        <v>39325</v>
      </c>
      <c r="DN350" s="91">
        <v>39311</v>
      </c>
      <c r="DO350" s="91">
        <v>117366</v>
      </c>
      <c r="DP350" s="91">
        <v>112301</v>
      </c>
      <c r="DQ350" s="91">
        <v>47978</v>
      </c>
      <c r="DR350" s="91">
        <v>0</v>
      </c>
      <c r="DS350" s="91">
        <v>0</v>
      </c>
      <c r="DT350" s="91">
        <v>0</v>
      </c>
      <c r="DU350" s="92">
        <v>30094689</v>
      </c>
      <c r="DV350" s="92">
        <v>3054</v>
      </c>
      <c r="DW350" s="92">
        <v>9854.19</v>
      </c>
      <c r="DX350" s="92">
        <v>0</v>
      </c>
      <c r="DY350" s="92">
        <v>9854.19</v>
      </c>
      <c r="DZ350" s="92">
        <v>3009</v>
      </c>
      <c r="EA350" s="92">
        <v>30094689</v>
      </c>
      <c r="EB350" s="92">
        <v>0</v>
      </c>
      <c r="EC350" s="92">
        <v>162215</v>
      </c>
      <c r="ED350" s="92">
        <v>0</v>
      </c>
      <c r="EE350" s="92">
        <v>0</v>
      </c>
      <c r="EF350" s="92">
        <v>0</v>
      </c>
      <c r="EG350" s="92">
        <v>0</v>
      </c>
      <c r="EH350" s="92">
        <v>0</v>
      </c>
      <c r="EI350" s="92">
        <v>443439</v>
      </c>
      <c r="EJ350" s="92">
        <v>56442</v>
      </c>
      <c r="EK350" s="92">
        <v>31092495</v>
      </c>
      <c r="EL350" s="92">
        <v>22857018</v>
      </c>
      <c r="EM350" s="92">
        <v>8235477</v>
      </c>
      <c r="EN350" s="92">
        <v>8235478</v>
      </c>
      <c r="EO350" s="92">
        <v>5082781</v>
      </c>
      <c r="EP350" s="92">
        <v>70173</v>
      </c>
      <c r="EQ350" s="92">
        <v>1173649500</v>
      </c>
      <c r="ER350" s="92">
        <v>0</v>
      </c>
      <c r="ES350" s="92">
        <v>1</v>
      </c>
      <c r="ET350" s="92">
        <v>443431</v>
      </c>
      <c r="EU350" s="92">
        <v>70202</v>
      </c>
      <c r="EV350" s="92">
        <v>27984</v>
      </c>
      <c r="EW350" s="92">
        <v>212662</v>
      </c>
      <c r="EX350" s="92">
        <v>0</v>
      </c>
      <c r="EY350" s="92">
        <v>0</v>
      </c>
      <c r="EZ350" s="92">
        <v>24862</v>
      </c>
      <c r="FA350" s="88">
        <v>29813473</v>
      </c>
      <c r="FB350" s="88">
        <v>3009</v>
      </c>
      <c r="FC350" s="88">
        <v>9908.1</v>
      </c>
      <c r="FD350" s="88">
        <v>175</v>
      </c>
      <c r="FE350" s="88">
        <v>10083.1</v>
      </c>
      <c r="FF350" s="88">
        <v>2956</v>
      </c>
      <c r="FG350" s="88">
        <v>29805644</v>
      </c>
      <c r="FH350" s="88">
        <v>7829</v>
      </c>
      <c r="FI350" s="88">
        <v>0</v>
      </c>
      <c r="FJ350" s="88">
        <v>141792</v>
      </c>
      <c r="FK350" s="88">
        <v>0</v>
      </c>
      <c r="FL350" s="88">
        <v>0</v>
      </c>
      <c r="FM350" s="88">
        <v>875000</v>
      </c>
      <c r="FN350" s="88">
        <v>0</v>
      </c>
      <c r="FO350" s="88">
        <v>534404</v>
      </c>
      <c r="FP350" s="88">
        <v>52523</v>
      </c>
      <c r="FQ350" s="88">
        <v>3965</v>
      </c>
      <c r="FR350" s="88">
        <v>34215</v>
      </c>
      <c r="FS350" s="88">
        <v>0</v>
      </c>
      <c r="FT350" s="88">
        <v>0</v>
      </c>
      <c r="FU350" s="88">
        <v>440339</v>
      </c>
      <c r="FV350" s="88">
        <v>50892</v>
      </c>
      <c r="FW350" s="88">
        <v>31946603</v>
      </c>
      <c r="FX350" s="88">
        <v>22773716</v>
      </c>
      <c r="FY350" s="88">
        <v>9172887</v>
      </c>
      <c r="FZ350" s="88">
        <v>9182970</v>
      </c>
      <c r="GA350" s="88">
        <v>4370047</v>
      </c>
      <c r="GB350" s="88">
        <v>1241338700</v>
      </c>
      <c r="GC350" s="88">
        <v>0</v>
      </c>
      <c r="GD350" s="88">
        <v>10083</v>
      </c>
      <c r="GE350" s="93">
        <v>30822436</v>
      </c>
      <c r="GF350" s="93">
        <v>2956</v>
      </c>
      <c r="GG350" s="93">
        <v>10427.08</v>
      </c>
      <c r="GH350" s="93">
        <v>179</v>
      </c>
      <c r="GI350" s="93">
        <v>10606.08</v>
      </c>
      <c r="GJ350" s="93">
        <v>2874</v>
      </c>
      <c r="GK350" s="93">
        <v>30481874</v>
      </c>
      <c r="GL350" s="93">
        <v>340562</v>
      </c>
      <c r="GM350" s="93">
        <v>0</v>
      </c>
      <c r="GN350" s="93">
        <v>155708</v>
      </c>
      <c r="GO350" s="93">
        <v>0</v>
      </c>
      <c r="GP350" s="93">
        <v>0</v>
      </c>
      <c r="GQ350" s="93">
        <v>550000</v>
      </c>
      <c r="GR350" s="93">
        <v>0</v>
      </c>
      <c r="GS350" s="93">
        <v>869699</v>
      </c>
      <c r="GT350" s="93">
        <v>48770</v>
      </c>
      <c r="GU350" s="93">
        <v>0</v>
      </c>
      <c r="GV350" s="93">
        <v>110809</v>
      </c>
      <c r="GW350" s="93">
        <v>0</v>
      </c>
      <c r="GX350" s="93">
        <v>0</v>
      </c>
      <c r="GY350" s="93">
        <v>638552</v>
      </c>
      <c r="GZ350" s="93">
        <v>51908</v>
      </c>
      <c r="HA350" s="93">
        <v>33247882</v>
      </c>
      <c r="HB350" s="93">
        <v>23650328</v>
      </c>
      <c r="HC350" s="93">
        <v>9597554</v>
      </c>
      <c r="HD350" s="93">
        <v>9661190</v>
      </c>
      <c r="HE350" s="93">
        <v>4414984</v>
      </c>
      <c r="HF350" s="93">
        <v>1283568400</v>
      </c>
      <c r="HG350" s="93">
        <v>0</v>
      </c>
      <c r="HH350" s="93">
        <v>63636</v>
      </c>
      <c r="HI350" s="65">
        <v>31187582</v>
      </c>
      <c r="HJ350" s="65">
        <v>2874</v>
      </c>
      <c r="HK350" s="65">
        <v>10851.63</v>
      </c>
      <c r="HL350" s="65">
        <v>0</v>
      </c>
      <c r="HM350" s="65">
        <v>10851.63</v>
      </c>
      <c r="HN350" s="65">
        <v>2825</v>
      </c>
      <c r="HO350" s="65">
        <v>30655855</v>
      </c>
      <c r="HP350" s="65">
        <v>531727</v>
      </c>
      <c r="HQ350" s="65">
        <v>0</v>
      </c>
      <c r="HR350" s="65">
        <v>292267</v>
      </c>
      <c r="HS350" s="65">
        <v>0</v>
      </c>
      <c r="HT350" s="65">
        <v>0</v>
      </c>
      <c r="HU350" s="65">
        <v>575000</v>
      </c>
      <c r="HV350" s="65">
        <v>0</v>
      </c>
      <c r="HW350" s="65">
        <v>531730</v>
      </c>
      <c r="HX350" s="65">
        <v>44904</v>
      </c>
      <c r="HY350" s="65">
        <v>0</v>
      </c>
      <c r="HZ350" s="65">
        <v>9525</v>
      </c>
      <c r="IA350" s="65">
        <v>0</v>
      </c>
      <c r="IB350" s="65">
        <v>0</v>
      </c>
      <c r="IC350" s="65">
        <v>887684</v>
      </c>
      <c r="ID350" s="65">
        <v>13013</v>
      </c>
      <c r="IE350" s="65">
        <v>33541705</v>
      </c>
      <c r="IF350" s="65">
        <v>24589563</v>
      </c>
      <c r="IG350" s="65">
        <v>8952142</v>
      </c>
      <c r="IH350" s="65">
        <v>8984697</v>
      </c>
      <c r="II350" s="65">
        <v>5015438</v>
      </c>
      <c r="IJ350" s="65">
        <v>1376356100</v>
      </c>
      <c r="IK350" s="65">
        <v>0</v>
      </c>
      <c r="IL350" s="65">
        <v>32555</v>
      </c>
      <c r="IM350" s="90">
        <v>31523122</v>
      </c>
      <c r="IN350" s="90">
        <v>2825</v>
      </c>
      <c r="IO350" s="90">
        <v>11158.63</v>
      </c>
      <c r="IP350" s="90">
        <v>0</v>
      </c>
      <c r="IQ350" s="90">
        <v>11158.63</v>
      </c>
      <c r="IR350" s="90">
        <v>2765</v>
      </c>
      <c r="IS350" s="90">
        <v>30853612</v>
      </c>
      <c r="IT350" s="90">
        <v>669510</v>
      </c>
      <c r="IU350" s="90">
        <v>0</v>
      </c>
      <c r="IV350" s="90">
        <v>101014</v>
      </c>
      <c r="IW350" s="90">
        <v>0</v>
      </c>
      <c r="IX350" s="90">
        <v>0</v>
      </c>
      <c r="IY350" s="90">
        <v>300000</v>
      </c>
      <c r="IZ350" s="90">
        <v>0</v>
      </c>
      <c r="JA350" s="90">
        <v>669518</v>
      </c>
      <c r="JB350" s="90">
        <v>3464136</v>
      </c>
      <c r="JC350" s="90">
        <v>619</v>
      </c>
      <c r="JD350" s="90">
        <v>58700</v>
      </c>
      <c r="JE350" s="90">
        <v>0</v>
      </c>
      <c r="JF350" s="90">
        <v>0</v>
      </c>
      <c r="JG350" s="90">
        <v>1033447</v>
      </c>
      <c r="JH350" s="90">
        <v>26152</v>
      </c>
      <c r="JI350" s="90">
        <v>37176708</v>
      </c>
      <c r="JJ350" s="90">
        <v>25050065</v>
      </c>
      <c r="JK350" s="90">
        <v>12126643</v>
      </c>
      <c r="JL350" s="90">
        <v>12137801</v>
      </c>
      <c r="JM350" s="90">
        <v>1450472</v>
      </c>
      <c r="JN350" s="90">
        <v>1630334700</v>
      </c>
      <c r="JO350" s="90">
        <v>0</v>
      </c>
      <c r="JP350" s="90">
        <v>11158</v>
      </c>
      <c r="JQ350" s="100">
        <v>31254626</v>
      </c>
      <c r="JR350" s="100">
        <v>2765</v>
      </c>
      <c r="JS350" s="100">
        <v>11303.66</v>
      </c>
      <c r="JT350" s="100">
        <v>325</v>
      </c>
      <c r="JU350" s="100">
        <v>11628.66</v>
      </c>
      <c r="JV350" s="100">
        <v>2740</v>
      </c>
      <c r="JW350" s="100">
        <v>31862528</v>
      </c>
      <c r="JX350" s="100">
        <v>0</v>
      </c>
      <c r="JY350" s="100">
        <v>0</v>
      </c>
      <c r="JZ350" s="100">
        <v>716815</v>
      </c>
      <c r="KA350" s="100">
        <v>0</v>
      </c>
      <c r="KB350" s="100">
        <v>0</v>
      </c>
      <c r="KC350" s="100">
        <v>725000</v>
      </c>
      <c r="KD350" s="100">
        <v>0</v>
      </c>
      <c r="KE350" s="100">
        <v>290717</v>
      </c>
      <c r="KF350" s="100">
        <v>2864246</v>
      </c>
      <c r="KG350" s="100">
        <v>0</v>
      </c>
      <c r="KH350" s="100">
        <v>53969</v>
      </c>
      <c r="KI350" s="100">
        <v>0</v>
      </c>
      <c r="KJ350" s="100">
        <v>0</v>
      </c>
      <c r="KK350" s="100">
        <v>1228081</v>
      </c>
      <c r="KL350" s="100">
        <v>30130</v>
      </c>
      <c r="KM350" s="100">
        <v>37771486</v>
      </c>
      <c r="KN350" s="100">
        <v>24655762</v>
      </c>
      <c r="KO350" s="100">
        <v>13115724</v>
      </c>
      <c r="KP350" s="100">
        <v>13115730</v>
      </c>
      <c r="KQ350" s="100">
        <v>929132</v>
      </c>
      <c r="KR350" s="100">
        <v>1765923700</v>
      </c>
      <c r="KS350" s="100">
        <v>0</v>
      </c>
      <c r="KT350" s="100">
        <v>6</v>
      </c>
    </row>
    <row r="351" spans="1:306" x14ac:dyDescent="0.25">
      <c r="A351" s="61">
        <v>4522</v>
      </c>
      <c r="B351" s="61" t="s">
        <v>363</v>
      </c>
      <c r="C351" s="61">
        <v>2257807</v>
      </c>
      <c r="D351" s="61">
        <v>192</v>
      </c>
      <c r="E351" s="61">
        <v>11759.41</v>
      </c>
      <c r="F351" s="61">
        <v>75</v>
      </c>
      <c r="G351" s="61">
        <v>11834.41</v>
      </c>
      <c r="H351" s="61">
        <v>193</v>
      </c>
      <c r="I351" s="61">
        <v>2284041</v>
      </c>
      <c r="J351" s="61">
        <v>0</v>
      </c>
      <c r="K351" s="61">
        <v>29650</v>
      </c>
      <c r="L351" s="61">
        <v>0</v>
      </c>
      <c r="M351" s="61">
        <v>0</v>
      </c>
      <c r="N351" s="61">
        <v>0</v>
      </c>
      <c r="O351" s="61">
        <v>0</v>
      </c>
      <c r="P351" s="61">
        <v>720000</v>
      </c>
      <c r="Q351" s="61">
        <v>0</v>
      </c>
      <c r="R351" s="61">
        <v>0</v>
      </c>
      <c r="S351" s="61">
        <v>3033691</v>
      </c>
      <c r="T351" s="61">
        <v>115553</v>
      </c>
      <c r="U351" s="61">
        <v>2918138</v>
      </c>
      <c r="V351" s="61">
        <v>2918138</v>
      </c>
      <c r="W351" s="61">
        <v>31618</v>
      </c>
      <c r="X351" s="61">
        <v>79</v>
      </c>
      <c r="Y351" s="61">
        <v>316186104</v>
      </c>
      <c r="Z351" s="61">
        <v>0</v>
      </c>
      <c r="AA351" s="61">
        <v>0</v>
      </c>
      <c r="AB351" s="61">
        <v>0</v>
      </c>
      <c r="AC351" s="61">
        <v>0</v>
      </c>
      <c r="AD351" s="61">
        <v>0</v>
      </c>
      <c r="AE351" s="94">
        <v>2313691</v>
      </c>
      <c r="AF351" s="94">
        <v>193</v>
      </c>
      <c r="AG351" s="94">
        <v>11988.04</v>
      </c>
      <c r="AH351" s="94">
        <v>0</v>
      </c>
      <c r="AI351" s="94">
        <v>11988.04</v>
      </c>
      <c r="AJ351" s="94">
        <v>191</v>
      </c>
      <c r="AK351" s="94">
        <v>2289716</v>
      </c>
      <c r="AL351" s="94">
        <v>0</v>
      </c>
      <c r="AM351" s="94">
        <v>0</v>
      </c>
      <c r="AN351" s="94">
        <v>0</v>
      </c>
      <c r="AO351" s="94">
        <v>0</v>
      </c>
      <c r="AP351" s="94">
        <v>0</v>
      </c>
      <c r="AQ351" s="94">
        <v>0</v>
      </c>
      <c r="AR351" s="94">
        <v>830000</v>
      </c>
      <c r="AS351" s="94">
        <v>23976</v>
      </c>
      <c r="AT351" s="94">
        <v>0</v>
      </c>
      <c r="AU351" s="94">
        <v>3167667</v>
      </c>
      <c r="AV351" s="94">
        <v>98147</v>
      </c>
      <c r="AW351" s="94">
        <v>3069520</v>
      </c>
      <c r="AX351" s="94">
        <v>3081508</v>
      </c>
      <c r="AY351" s="94">
        <v>20000</v>
      </c>
      <c r="AZ351" s="94">
        <v>88</v>
      </c>
      <c r="BA351" s="94">
        <v>311307380</v>
      </c>
      <c r="BB351" s="94">
        <v>0</v>
      </c>
      <c r="BC351" s="94">
        <v>11988</v>
      </c>
      <c r="BD351" s="94">
        <v>23975</v>
      </c>
      <c r="BE351" s="94">
        <v>0</v>
      </c>
      <c r="BF351" s="94">
        <v>0</v>
      </c>
      <c r="BG351" s="94">
        <v>0</v>
      </c>
      <c r="BH351" s="94">
        <v>0</v>
      </c>
      <c r="BI351" s="94">
        <v>0</v>
      </c>
      <c r="BJ351" s="85">
        <v>2289716</v>
      </c>
      <c r="BK351" s="85">
        <v>191</v>
      </c>
      <c r="BL351" s="85">
        <v>11988.04</v>
      </c>
      <c r="BM351" s="85">
        <v>0</v>
      </c>
      <c r="BN351" s="85">
        <v>11988.04</v>
      </c>
      <c r="BO351" s="85">
        <v>190</v>
      </c>
      <c r="BP351" s="85">
        <v>2277728</v>
      </c>
      <c r="BQ351" s="85">
        <v>0</v>
      </c>
      <c r="BR351" s="85">
        <v>0</v>
      </c>
      <c r="BS351" s="85">
        <v>0</v>
      </c>
      <c r="BT351" s="85">
        <v>0</v>
      </c>
      <c r="BU351" s="85">
        <v>1128500</v>
      </c>
      <c r="BV351" s="85">
        <v>0</v>
      </c>
      <c r="BW351" s="85">
        <v>0</v>
      </c>
      <c r="BX351" s="85">
        <v>11988</v>
      </c>
      <c r="BY351" s="85">
        <v>0</v>
      </c>
      <c r="BZ351" s="85">
        <v>3430204</v>
      </c>
      <c r="CA351" s="85">
        <v>73585</v>
      </c>
      <c r="CB351" s="85">
        <v>3356619</v>
      </c>
      <c r="CC351" s="85">
        <v>3356619</v>
      </c>
      <c r="CD351" s="85">
        <v>20000</v>
      </c>
      <c r="CE351" s="85">
        <v>87</v>
      </c>
      <c r="CF351" s="85">
        <v>306914256</v>
      </c>
      <c r="CG351" s="85">
        <v>0</v>
      </c>
      <c r="CH351" s="85">
        <v>0</v>
      </c>
      <c r="CI351" s="85">
        <v>11988</v>
      </c>
      <c r="CJ351" s="85">
        <v>0</v>
      </c>
      <c r="CK351" s="85">
        <v>0</v>
      </c>
      <c r="CL351" s="85">
        <v>0</v>
      </c>
      <c r="CM351" s="85">
        <v>0</v>
      </c>
      <c r="CN351" s="85">
        <v>0</v>
      </c>
      <c r="CO351" s="91">
        <v>3406228</v>
      </c>
      <c r="CP351" s="91">
        <v>190</v>
      </c>
      <c r="CQ351" s="91">
        <v>17927.52</v>
      </c>
      <c r="CR351" s="91">
        <v>0</v>
      </c>
      <c r="CS351" s="91">
        <v>17927.52</v>
      </c>
      <c r="CT351" s="91">
        <v>190</v>
      </c>
      <c r="CU351" s="91">
        <v>3406229</v>
      </c>
      <c r="CV351" s="91">
        <v>0</v>
      </c>
      <c r="CW351" s="91">
        <v>0</v>
      </c>
      <c r="CX351" s="91">
        <v>0</v>
      </c>
      <c r="CY351" s="91">
        <v>0</v>
      </c>
      <c r="CZ351" s="91">
        <v>0</v>
      </c>
      <c r="DA351" s="91">
        <v>0</v>
      </c>
      <c r="DB351" s="91">
        <v>0</v>
      </c>
      <c r="DC351" s="91">
        <v>0</v>
      </c>
      <c r="DD351" s="91">
        <v>0</v>
      </c>
      <c r="DE351" s="91">
        <v>3423824</v>
      </c>
      <c r="DF351" s="91">
        <v>62496</v>
      </c>
      <c r="DG351" s="91">
        <v>3361328</v>
      </c>
      <c r="DH351" s="91">
        <v>3356620</v>
      </c>
      <c r="DI351" s="91">
        <v>20000</v>
      </c>
      <c r="DJ351" s="91">
        <v>88</v>
      </c>
      <c r="DK351" s="91">
        <v>301656884</v>
      </c>
      <c r="DL351" s="91">
        <v>4708</v>
      </c>
      <c r="DM351" s="91">
        <v>0</v>
      </c>
      <c r="DN351" s="91">
        <v>0</v>
      </c>
      <c r="DO351" s="91">
        <v>7772</v>
      </c>
      <c r="DP351" s="91">
        <v>9823</v>
      </c>
      <c r="DQ351" s="91">
        <v>0</v>
      </c>
      <c r="DR351" s="91">
        <v>0</v>
      </c>
      <c r="DS351" s="91">
        <v>0</v>
      </c>
      <c r="DT351" s="91">
        <v>0</v>
      </c>
      <c r="DU351" s="92">
        <v>3406229</v>
      </c>
      <c r="DV351" s="92">
        <v>190</v>
      </c>
      <c r="DW351" s="92">
        <v>17927.52</v>
      </c>
      <c r="DX351" s="92">
        <v>0</v>
      </c>
      <c r="DY351" s="92">
        <v>17927.52</v>
      </c>
      <c r="DZ351" s="92">
        <v>196</v>
      </c>
      <c r="EA351" s="92">
        <v>3513794</v>
      </c>
      <c r="EB351" s="92">
        <v>102148</v>
      </c>
      <c r="EC351" s="92">
        <v>0</v>
      </c>
      <c r="ED351" s="92">
        <v>0</v>
      </c>
      <c r="EE351" s="92">
        <v>0</v>
      </c>
      <c r="EF351" s="92">
        <v>0</v>
      </c>
      <c r="EG351" s="92">
        <v>0</v>
      </c>
      <c r="EH351" s="92">
        <v>0</v>
      </c>
      <c r="EI351" s="92">
        <v>0</v>
      </c>
      <c r="EJ351" s="92">
        <v>0</v>
      </c>
      <c r="EK351" s="92">
        <v>3513794</v>
      </c>
      <c r="EL351" s="92">
        <v>55114</v>
      </c>
      <c r="EM351" s="92">
        <v>3458680</v>
      </c>
      <c r="EN351" s="92">
        <v>3356532</v>
      </c>
      <c r="EO351" s="92">
        <v>20000</v>
      </c>
      <c r="EP351" s="92">
        <v>90</v>
      </c>
      <c r="EQ351" s="92">
        <v>329031924</v>
      </c>
      <c r="ER351" s="92">
        <v>102148</v>
      </c>
      <c r="ES351" s="92">
        <v>0</v>
      </c>
      <c r="ET351" s="92">
        <v>0</v>
      </c>
      <c r="EU351" s="92">
        <v>0</v>
      </c>
      <c r="EV351" s="92">
        <v>0</v>
      </c>
      <c r="EW351" s="92">
        <v>0</v>
      </c>
      <c r="EX351" s="92">
        <v>0</v>
      </c>
      <c r="EY351" s="92">
        <v>0</v>
      </c>
      <c r="EZ351" s="92">
        <v>0</v>
      </c>
      <c r="FA351" s="88">
        <v>3411646</v>
      </c>
      <c r="FB351" s="88">
        <v>196</v>
      </c>
      <c r="FC351" s="88">
        <v>17406.36</v>
      </c>
      <c r="FD351" s="88">
        <v>175</v>
      </c>
      <c r="FE351" s="88">
        <v>17581.36</v>
      </c>
      <c r="FF351" s="88">
        <v>202</v>
      </c>
      <c r="FG351" s="88">
        <v>3551435</v>
      </c>
      <c r="FH351" s="88">
        <v>0</v>
      </c>
      <c r="FI351" s="88">
        <v>102148</v>
      </c>
      <c r="FJ351" s="88">
        <v>0</v>
      </c>
      <c r="FK351" s="88">
        <v>0</v>
      </c>
      <c r="FL351" s="88">
        <v>0</v>
      </c>
      <c r="FM351" s="88">
        <v>0</v>
      </c>
      <c r="FN351" s="88">
        <v>0</v>
      </c>
      <c r="FO351" s="88">
        <v>0</v>
      </c>
      <c r="FP351" s="88">
        <v>0</v>
      </c>
      <c r="FQ351" s="88">
        <v>0</v>
      </c>
      <c r="FR351" s="88">
        <v>1517</v>
      </c>
      <c r="FS351" s="88">
        <v>0</v>
      </c>
      <c r="FT351" s="88">
        <v>0</v>
      </c>
      <c r="FU351" s="88">
        <v>0</v>
      </c>
      <c r="FV351" s="88">
        <v>0</v>
      </c>
      <c r="FW351" s="88">
        <v>3655100</v>
      </c>
      <c r="FX351" s="88">
        <v>61014</v>
      </c>
      <c r="FY351" s="88">
        <v>3594086</v>
      </c>
      <c r="FZ351" s="88">
        <v>3356532</v>
      </c>
      <c r="GA351" s="88">
        <v>30000</v>
      </c>
      <c r="GB351" s="88">
        <v>338728118</v>
      </c>
      <c r="GC351" s="88">
        <v>237554</v>
      </c>
      <c r="GD351" s="88">
        <v>0</v>
      </c>
      <c r="GE351" s="93">
        <v>3417546</v>
      </c>
      <c r="GF351" s="93">
        <v>202</v>
      </c>
      <c r="GG351" s="93">
        <v>16918.54</v>
      </c>
      <c r="GH351" s="93">
        <v>179</v>
      </c>
      <c r="GI351" s="93">
        <v>17097.54</v>
      </c>
      <c r="GJ351" s="93">
        <v>198</v>
      </c>
      <c r="GK351" s="93">
        <v>3385313</v>
      </c>
      <c r="GL351" s="93">
        <v>32233</v>
      </c>
      <c r="GM351" s="93">
        <v>236037</v>
      </c>
      <c r="GN351" s="93">
        <v>0</v>
      </c>
      <c r="GO351" s="93">
        <v>0</v>
      </c>
      <c r="GP351" s="93">
        <v>0</v>
      </c>
      <c r="GQ351" s="93">
        <v>0</v>
      </c>
      <c r="GR351" s="93">
        <v>0</v>
      </c>
      <c r="GS351" s="93">
        <v>68390</v>
      </c>
      <c r="GT351" s="93">
        <v>0</v>
      </c>
      <c r="GU351" s="93">
        <v>891</v>
      </c>
      <c r="GV351" s="93">
        <v>1899</v>
      </c>
      <c r="GW351" s="93">
        <v>0</v>
      </c>
      <c r="GX351" s="93">
        <v>0</v>
      </c>
      <c r="GY351" s="93">
        <v>0</v>
      </c>
      <c r="GZ351" s="93">
        <v>0</v>
      </c>
      <c r="HA351" s="93">
        <v>3724763</v>
      </c>
      <c r="HB351" s="93">
        <v>54241</v>
      </c>
      <c r="HC351" s="93">
        <v>3670522</v>
      </c>
      <c r="HD351" s="93">
        <v>3516532</v>
      </c>
      <c r="HE351" s="93">
        <v>20000</v>
      </c>
      <c r="HF351" s="93">
        <v>353780422</v>
      </c>
      <c r="HG351" s="93">
        <v>153990</v>
      </c>
      <c r="HH351" s="93">
        <v>0</v>
      </c>
      <c r="HI351" s="65">
        <v>3570773</v>
      </c>
      <c r="HJ351" s="65">
        <v>198</v>
      </c>
      <c r="HK351" s="65">
        <v>18034.21</v>
      </c>
      <c r="HL351" s="65">
        <v>0</v>
      </c>
      <c r="HM351" s="65">
        <v>18034.21</v>
      </c>
      <c r="HN351" s="65">
        <v>193</v>
      </c>
      <c r="HO351" s="65">
        <v>3480603</v>
      </c>
      <c r="HP351" s="65">
        <v>90170</v>
      </c>
      <c r="HQ351" s="65">
        <v>50577</v>
      </c>
      <c r="HR351" s="65">
        <v>0</v>
      </c>
      <c r="HS351" s="65">
        <v>0</v>
      </c>
      <c r="HT351" s="65">
        <v>0</v>
      </c>
      <c r="HU351" s="65">
        <v>0</v>
      </c>
      <c r="HV351" s="65">
        <v>0</v>
      </c>
      <c r="HW351" s="65">
        <v>90171</v>
      </c>
      <c r="HX351" s="65">
        <v>0</v>
      </c>
      <c r="HY351" s="65">
        <v>0</v>
      </c>
      <c r="HZ351" s="65">
        <v>9144</v>
      </c>
      <c r="IA351" s="65">
        <v>0</v>
      </c>
      <c r="IB351" s="65">
        <v>0</v>
      </c>
      <c r="IC351" s="65">
        <v>0</v>
      </c>
      <c r="ID351" s="65">
        <v>0</v>
      </c>
      <c r="IE351" s="65">
        <v>3720665</v>
      </c>
      <c r="IF351" s="65">
        <v>45103</v>
      </c>
      <c r="IG351" s="65">
        <v>3675562</v>
      </c>
      <c r="IH351" s="65">
        <v>3601543</v>
      </c>
      <c r="II351" s="65">
        <v>20000</v>
      </c>
      <c r="IJ351" s="65">
        <v>362154364</v>
      </c>
      <c r="IK351" s="65">
        <v>74019</v>
      </c>
      <c r="IL351" s="65">
        <v>0</v>
      </c>
      <c r="IM351" s="90">
        <v>3531180</v>
      </c>
      <c r="IN351" s="90">
        <v>193</v>
      </c>
      <c r="IO351" s="90">
        <v>18296.27</v>
      </c>
      <c r="IP351" s="90">
        <v>0</v>
      </c>
      <c r="IQ351" s="90">
        <v>18296.27</v>
      </c>
      <c r="IR351" s="90">
        <v>196</v>
      </c>
      <c r="IS351" s="90">
        <v>3586069</v>
      </c>
      <c r="IT351" s="90">
        <v>0</v>
      </c>
      <c r="IU351" s="90">
        <v>0</v>
      </c>
      <c r="IV351" s="90">
        <v>0</v>
      </c>
      <c r="IW351" s="90">
        <v>0</v>
      </c>
      <c r="IX351" s="90">
        <v>0</v>
      </c>
      <c r="IY351" s="90">
        <v>0</v>
      </c>
      <c r="IZ351" s="90">
        <v>0</v>
      </c>
      <c r="JA351" s="90">
        <v>0</v>
      </c>
      <c r="JB351" s="90">
        <v>0</v>
      </c>
      <c r="JC351" s="90">
        <v>0</v>
      </c>
      <c r="JD351" s="90">
        <v>9250</v>
      </c>
      <c r="JE351" s="90">
        <v>0</v>
      </c>
      <c r="JF351" s="90">
        <v>0</v>
      </c>
      <c r="JG351" s="90">
        <v>0</v>
      </c>
      <c r="JH351" s="90">
        <v>0</v>
      </c>
      <c r="JI351" s="90">
        <v>3595319</v>
      </c>
      <c r="JJ351" s="90">
        <v>40138</v>
      </c>
      <c r="JK351" s="90">
        <v>3555181</v>
      </c>
      <c r="JL351" s="90">
        <v>3515181</v>
      </c>
      <c r="JM351" s="90">
        <v>40000</v>
      </c>
      <c r="JN351" s="90">
        <v>401976524</v>
      </c>
      <c r="JO351" s="90">
        <v>40000</v>
      </c>
      <c r="JP351" s="90">
        <v>0</v>
      </c>
      <c r="JQ351" s="100">
        <v>3555319</v>
      </c>
      <c r="JR351" s="100">
        <v>196</v>
      </c>
      <c r="JS351" s="100">
        <v>18139.38</v>
      </c>
      <c r="JT351" s="100">
        <v>325</v>
      </c>
      <c r="JU351" s="100">
        <v>18464.38</v>
      </c>
      <c r="JV351" s="100">
        <v>209</v>
      </c>
      <c r="JW351" s="100">
        <v>3859055</v>
      </c>
      <c r="JX351" s="100">
        <v>0</v>
      </c>
      <c r="JY351" s="100">
        <v>30750</v>
      </c>
      <c r="JZ351" s="100">
        <v>0</v>
      </c>
      <c r="KA351" s="100">
        <v>0</v>
      </c>
      <c r="KB351" s="100">
        <v>0</v>
      </c>
      <c r="KC351" s="100">
        <v>0</v>
      </c>
      <c r="KD351" s="100">
        <v>0</v>
      </c>
      <c r="KE351" s="100">
        <v>0</v>
      </c>
      <c r="KF351" s="100">
        <v>0</v>
      </c>
      <c r="KG351" s="100">
        <v>207</v>
      </c>
      <c r="KH351" s="100">
        <v>4021</v>
      </c>
      <c r="KI351" s="100">
        <v>0</v>
      </c>
      <c r="KJ351" s="100">
        <v>0</v>
      </c>
      <c r="KK351" s="100">
        <v>19786</v>
      </c>
      <c r="KL351" s="100">
        <v>0</v>
      </c>
      <c r="KM351" s="100">
        <v>3913819</v>
      </c>
      <c r="KN351" s="100">
        <v>25960</v>
      </c>
      <c r="KO351" s="100">
        <v>3887859</v>
      </c>
      <c r="KP351" s="100">
        <v>3740145</v>
      </c>
      <c r="KQ351" s="100">
        <v>40000</v>
      </c>
      <c r="KR351" s="100">
        <v>466838129</v>
      </c>
      <c r="KS351" s="100">
        <v>147714</v>
      </c>
      <c r="KT351" s="100">
        <v>0</v>
      </c>
    </row>
    <row r="352" spans="1:306" x14ac:dyDescent="0.25">
      <c r="A352" s="61">
        <v>5457</v>
      </c>
      <c r="B352" s="61" t="s">
        <v>364</v>
      </c>
      <c r="C352" s="61">
        <v>10449433</v>
      </c>
      <c r="D352" s="61">
        <v>1144</v>
      </c>
      <c r="E352" s="61">
        <v>9134.1200000000008</v>
      </c>
      <c r="F352" s="61">
        <v>75</v>
      </c>
      <c r="G352" s="61">
        <v>9209.1200000000008</v>
      </c>
      <c r="H352" s="61">
        <v>1149</v>
      </c>
      <c r="I352" s="61">
        <v>10581279</v>
      </c>
      <c r="J352" s="61">
        <v>0</v>
      </c>
      <c r="K352" s="61">
        <v>-15804</v>
      </c>
      <c r="L352" s="61">
        <v>0</v>
      </c>
      <c r="M352" s="61">
        <v>0</v>
      </c>
      <c r="N352" s="61">
        <v>0</v>
      </c>
      <c r="O352" s="61">
        <v>0</v>
      </c>
      <c r="P352" s="61">
        <v>0</v>
      </c>
      <c r="Q352" s="61">
        <v>0</v>
      </c>
      <c r="R352" s="61">
        <v>30189</v>
      </c>
      <c r="S352" s="61">
        <v>10595664</v>
      </c>
      <c r="T352" s="61">
        <v>1964695</v>
      </c>
      <c r="U352" s="61">
        <v>8630969</v>
      </c>
      <c r="V352" s="61">
        <v>8630969</v>
      </c>
      <c r="W352" s="61">
        <v>910949</v>
      </c>
      <c r="X352" s="61">
        <v>3902</v>
      </c>
      <c r="Y352" s="61">
        <v>1045784492</v>
      </c>
      <c r="Z352" s="61">
        <v>0</v>
      </c>
      <c r="AA352" s="61">
        <v>0</v>
      </c>
      <c r="AB352" s="61">
        <v>0</v>
      </c>
      <c r="AC352" s="61">
        <v>0</v>
      </c>
      <c r="AD352" s="61">
        <v>0</v>
      </c>
      <c r="AE352" s="94">
        <v>10574684</v>
      </c>
      <c r="AF352" s="94">
        <v>1150</v>
      </c>
      <c r="AG352" s="94">
        <v>9195.3799999999992</v>
      </c>
      <c r="AH352" s="94">
        <v>0</v>
      </c>
      <c r="AI352" s="94">
        <v>9195.3799999999992</v>
      </c>
      <c r="AJ352" s="94">
        <v>1136</v>
      </c>
      <c r="AK352" s="94">
        <v>10445952</v>
      </c>
      <c r="AL352" s="94">
        <v>0</v>
      </c>
      <c r="AM352" s="94">
        <v>0</v>
      </c>
      <c r="AN352" s="94">
        <v>0</v>
      </c>
      <c r="AO352" s="94">
        <v>0</v>
      </c>
      <c r="AP352" s="94">
        <v>0</v>
      </c>
      <c r="AQ352" s="94">
        <v>0</v>
      </c>
      <c r="AR352" s="94">
        <v>390000</v>
      </c>
      <c r="AS352" s="94">
        <v>128735</v>
      </c>
      <c r="AT352" s="94">
        <v>24983</v>
      </c>
      <c r="AU352" s="94">
        <v>11156283</v>
      </c>
      <c r="AV352" s="94">
        <v>1824930</v>
      </c>
      <c r="AW352" s="94">
        <v>9331353</v>
      </c>
      <c r="AX352" s="94">
        <v>9337170</v>
      </c>
      <c r="AY352" s="94">
        <v>825481</v>
      </c>
      <c r="AZ352" s="94">
        <v>3767</v>
      </c>
      <c r="BA352" s="94">
        <v>1085523393</v>
      </c>
      <c r="BB352" s="94">
        <v>0</v>
      </c>
      <c r="BC352" s="94">
        <v>5817</v>
      </c>
      <c r="BD352" s="94">
        <v>128732</v>
      </c>
      <c r="BE352" s="94">
        <v>359</v>
      </c>
      <c r="BF352" s="94">
        <v>19131</v>
      </c>
      <c r="BG352" s="94">
        <v>18391</v>
      </c>
      <c r="BH352" s="94">
        <v>0</v>
      </c>
      <c r="BI352" s="94">
        <v>0</v>
      </c>
      <c r="BJ352" s="85">
        <v>10445952</v>
      </c>
      <c r="BK352" s="85">
        <v>1136</v>
      </c>
      <c r="BL352" s="85">
        <v>9195.3799999999992</v>
      </c>
      <c r="BM352" s="85">
        <v>0</v>
      </c>
      <c r="BN352" s="85">
        <v>9195.3799999999992</v>
      </c>
      <c r="BO352" s="85">
        <v>1117</v>
      </c>
      <c r="BP352" s="85">
        <v>10271239</v>
      </c>
      <c r="BQ352" s="85">
        <v>0</v>
      </c>
      <c r="BR352" s="85">
        <v>0</v>
      </c>
      <c r="BS352" s="85">
        <v>0</v>
      </c>
      <c r="BT352" s="85">
        <v>0</v>
      </c>
      <c r="BU352" s="85">
        <v>0</v>
      </c>
      <c r="BV352" s="85">
        <v>0</v>
      </c>
      <c r="BW352" s="85">
        <v>0</v>
      </c>
      <c r="BX352" s="85">
        <v>174712</v>
      </c>
      <c r="BY352" s="85">
        <v>0</v>
      </c>
      <c r="BZ352" s="85">
        <v>10642294</v>
      </c>
      <c r="CA352" s="85">
        <v>1550752</v>
      </c>
      <c r="CB352" s="85">
        <v>9091542</v>
      </c>
      <c r="CC352" s="85">
        <v>9125721</v>
      </c>
      <c r="CD352" s="85">
        <v>826353</v>
      </c>
      <c r="CE352" s="85">
        <v>3044</v>
      </c>
      <c r="CF352" s="85">
        <v>1082964939</v>
      </c>
      <c r="CG352" s="85">
        <v>0</v>
      </c>
      <c r="CH352" s="85">
        <v>34179</v>
      </c>
      <c r="CI352" s="85">
        <v>174713</v>
      </c>
      <c r="CJ352" s="85">
        <v>0</v>
      </c>
      <c r="CK352" s="85">
        <v>13661</v>
      </c>
      <c r="CL352" s="85">
        <v>7969</v>
      </c>
      <c r="CM352" s="85">
        <v>0</v>
      </c>
      <c r="CN352" s="85">
        <v>0</v>
      </c>
      <c r="CO352" s="91">
        <v>10271239</v>
      </c>
      <c r="CP352" s="91">
        <v>1117</v>
      </c>
      <c r="CQ352" s="91">
        <v>9195.3799999999992</v>
      </c>
      <c r="CR352" s="91">
        <v>0</v>
      </c>
      <c r="CS352" s="91">
        <v>9195.3799999999992</v>
      </c>
      <c r="CT352" s="91">
        <v>1087</v>
      </c>
      <c r="CU352" s="91">
        <v>9995378</v>
      </c>
      <c r="CV352" s="91">
        <v>0</v>
      </c>
      <c r="CW352" s="91">
        <v>0</v>
      </c>
      <c r="CX352" s="91">
        <v>0</v>
      </c>
      <c r="CY352" s="91">
        <v>0</v>
      </c>
      <c r="CZ352" s="91">
        <v>0</v>
      </c>
      <c r="DA352" s="91">
        <v>0</v>
      </c>
      <c r="DB352" s="91">
        <v>0</v>
      </c>
      <c r="DC352" s="91">
        <v>275861</v>
      </c>
      <c r="DD352" s="91">
        <v>26796</v>
      </c>
      <c r="DE352" s="91">
        <v>10598262</v>
      </c>
      <c r="DF352" s="91">
        <v>1357948</v>
      </c>
      <c r="DG352" s="91">
        <v>9240314</v>
      </c>
      <c r="DH352" s="91">
        <v>9238501</v>
      </c>
      <c r="DI352" s="91">
        <v>830438</v>
      </c>
      <c r="DJ352" s="91">
        <v>3089</v>
      </c>
      <c r="DK352" s="91">
        <v>1125487982</v>
      </c>
      <c r="DL352" s="91">
        <v>1813</v>
      </c>
      <c r="DM352" s="91">
        <v>0</v>
      </c>
      <c r="DN352" s="91">
        <v>275861</v>
      </c>
      <c r="DO352" s="91">
        <v>0</v>
      </c>
      <c r="DP352" s="91">
        <v>24366</v>
      </c>
      <c r="DQ352" s="91">
        <v>0</v>
      </c>
      <c r="DR352" s="91">
        <v>0</v>
      </c>
      <c r="DS352" s="91">
        <v>0</v>
      </c>
      <c r="DT352" s="91">
        <v>0</v>
      </c>
      <c r="DU352" s="92">
        <v>9995378</v>
      </c>
      <c r="DV352" s="92">
        <v>1087</v>
      </c>
      <c r="DW352" s="92">
        <v>9195.3799999999992</v>
      </c>
      <c r="DX352" s="92">
        <v>0</v>
      </c>
      <c r="DY352" s="92">
        <v>9195.3799999999992</v>
      </c>
      <c r="DZ352" s="92">
        <v>1065</v>
      </c>
      <c r="EA352" s="92">
        <v>9995378</v>
      </c>
      <c r="EB352" s="92">
        <v>0</v>
      </c>
      <c r="EC352" s="92">
        <v>0</v>
      </c>
      <c r="ED352" s="92">
        <v>0</v>
      </c>
      <c r="EE352" s="92">
        <v>0</v>
      </c>
      <c r="EF352" s="92">
        <v>0</v>
      </c>
      <c r="EG352" s="92">
        <v>0</v>
      </c>
      <c r="EH352" s="92">
        <v>0</v>
      </c>
      <c r="EI352" s="92">
        <v>202298</v>
      </c>
      <c r="EJ352" s="92">
        <v>84962</v>
      </c>
      <c r="EK352" s="92">
        <v>10331220</v>
      </c>
      <c r="EL352" s="92">
        <v>1165001</v>
      </c>
      <c r="EM352" s="92">
        <v>9166219</v>
      </c>
      <c r="EN352" s="92">
        <v>9166219</v>
      </c>
      <c r="EO352" s="92">
        <v>832678</v>
      </c>
      <c r="EP352" s="92">
        <v>3164</v>
      </c>
      <c r="EQ352" s="92">
        <v>1146705532</v>
      </c>
      <c r="ER352" s="92">
        <v>0</v>
      </c>
      <c r="ES352" s="92">
        <v>0</v>
      </c>
      <c r="ET352" s="92">
        <v>202298</v>
      </c>
      <c r="EU352" s="92">
        <v>0</v>
      </c>
      <c r="EV352" s="92">
        <v>36305</v>
      </c>
      <c r="EW352" s="92">
        <v>12277</v>
      </c>
      <c r="EX352" s="92">
        <v>0</v>
      </c>
      <c r="EY352" s="92">
        <v>0</v>
      </c>
      <c r="EZ352" s="92">
        <v>0</v>
      </c>
      <c r="FA352" s="88">
        <v>9793080</v>
      </c>
      <c r="FB352" s="88">
        <v>1065</v>
      </c>
      <c r="FC352" s="88">
        <v>9195.3799999999992</v>
      </c>
      <c r="FD352" s="88">
        <v>504.62</v>
      </c>
      <c r="FE352" s="88">
        <v>9700</v>
      </c>
      <c r="FF352" s="88">
        <v>1055</v>
      </c>
      <c r="FG352" s="88">
        <v>10233500</v>
      </c>
      <c r="FH352" s="88">
        <v>0</v>
      </c>
      <c r="FI352" s="88">
        <v>0</v>
      </c>
      <c r="FJ352" s="88">
        <v>0</v>
      </c>
      <c r="FK352" s="88">
        <v>0</v>
      </c>
      <c r="FL352" s="88">
        <v>0</v>
      </c>
      <c r="FM352" s="88">
        <v>0</v>
      </c>
      <c r="FN352" s="88">
        <v>450000</v>
      </c>
      <c r="FO352" s="88">
        <v>97000</v>
      </c>
      <c r="FP352" s="88">
        <v>463720</v>
      </c>
      <c r="FQ352" s="88">
        <v>0</v>
      </c>
      <c r="FR352" s="88">
        <v>10370</v>
      </c>
      <c r="FS352" s="88">
        <v>0</v>
      </c>
      <c r="FT352" s="88">
        <v>0</v>
      </c>
      <c r="FU352" s="88">
        <v>8692</v>
      </c>
      <c r="FV352" s="88">
        <v>0</v>
      </c>
      <c r="FW352" s="88">
        <v>11263282</v>
      </c>
      <c r="FX352" s="88">
        <v>1362112</v>
      </c>
      <c r="FY352" s="88">
        <v>9901170</v>
      </c>
      <c r="FZ352" s="88">
        <v>9901170</v>
      </c>
      <c r="GA352" s="88">
        <v>497159</v>
      </c>
      <c r="GB352" s="88">
        <v>1177750864</v>
      </c>
      <c r="GC352" s="88">
        <v>0</v>
      </c>
      <c r="GD352" s="88">
        <v>0</v>
      </c>
      <c r="GE352" s="93">
        <v>10233500</v>
      </c>
      <c r="GF352" s="93">
        <v>1055</v>
      </c>
      <c r="GG352" s="93">
        <v>9700</v>
      </c>
      <c r="GH352" s="93">
        <v>300</v>
      </c>
      <c r="GI352" s="93">
        <v>10000</v>
      </c>
      <c r="GJ352" s="93">
        <v>1049</v>
      </c>
      <c r="GK352" s="93">
        <v>10490000</v>
      </c>
      <c r="GL352" s="93">
        <v>0</v>
      </c>
      <c r="GM352" s="93">
        <v>0</v>
      </c>
      <c r="GN352" s="93">
        <v>0</v>
      </c>
      <c r="GO352" s="93">
        <v>0</v>
      </c>
      <c r="GP352" s="93">
        <v>0</v>
      </c>
      <c r="GQ352" s="93">
        <v>0</v>
      </c>
      <c r="GR352" s="93">
        <v>975000</v>
      </c>
      <c r="GS352" s="93">
        <v>60000</v>
      </c>
      <c r="GT352" s="93">
        <v>463183</v>
      </c>
      <c r="GU352" s="93">
        <v>0</v>
      </c>
      <c r="GV352" s="93">
        <v>0</v>
      </c>
      <c r="GW352" s="93">
        <v>0</v>
      </c>
      <c r="GX352" s="93">
        <v>0</v>
      </c>
      <c r="GY352" s="93">
        <v>42146</v>
      </c>
      <c r="GZ352" s="93">
        <v>0</v>
      </c>
      <c r="HA352" s="93">
        <v>12030329</v>
      </c>
      <c r="HB352" s="93">
        <v>1919486</v>
      </c>
      <c r="HC352" s="93">
        <v>10110843</v>
      </c>
      <c r="HD352" s="93">
        <v>10110843</v>
      </c>
      <c r="HE352" s="93">
        <v>500712</v>
      </c>
      <c r="HF352" s="93">
        <v>1208033328</v>
      </c>
      <c r="HG352" s="93">
        <v>0</v>
      </c>
      <c r="HH352" s="93">
        <v>0</v>
      </c>
      <c r="HI352" s="65">
        <v>10490000</v>
      </c>
      <c r="HJ352" s="65">
        <v>1049</v>
      </c>
      <c r="HK352" s="65">
        <v>10000</v>
      </c>
      <c r="HL352" s="65">
        <v>0</v>
      </c>
      <c r="HM352" s="65">
        <v>10000</v>
      </c>
      <c r="HN352" s="65">
        <v>1040</v>
      </c>
      <c r="HO352" s="65">
        <v>10400000</v>
      </c>
      <c r="HP352" s="65">
        <v>90000</v>
      </c>
      <c r="HQ352" s="65">
        <v>0</v>
      </c>
      <c r="HR352" s="65">
        <v>0</v>
      </c>
      <c r="HS352" s="65">
        <v>0</v>
      </c>
      <c r="HT352" s="65">
        <v>0</v>
      </c>
      <c r="HU352" s="65">
        <v>0</v>
      </c>
      <c r="HV352" s="65">
        <v>975000</v>
      </c>
      <c r="HW352" s="65">
        <v>90000</v>
      </c>
      <c r="HX352" s="65">
        <v>462370</v>
      </c>
      <c r="HY352" s="65">
        <v>0</v>
      </c>
      <c r="HZ352" s="65">
        <v>22662</v>
      </c>
      <c r="IA352" s="65">
        <v>0</v>
      </c>
      <c r="IB352" s="65">
        <v>0</v>
      </c>
      <c r="IC352" s="65">
        <v>51308</v>
      </c>
      <c r="ID352" s="65">
        <v>0</v>
      </c>
      <c r="IE352" s="65">
        <v>12091340</v>
      </c>
      <c r="IF352" s="65">
        <v>2223636</v>
      </c>
      <c r="IG352" s="65">
        <v>9867704</v>
      </c>
      <c r="IH352" s="65">
        <v>9827704</v>
      </c>
      <c r="II352" s="65">
        <v>2076712</v>
      </c>
      <c r="IJ352" s="65">
        <v>1367105918</v>
      </c>
      <c r="IK352" s="65">
        <v>40000</v>
      </c>
      <c r="IL352" s="65">
        <v>0</v>
      </c>
      <c r="IM352" s="90">
        <v>10400000</v>
      </c>
      <c r="IN352" s="90">
        <v>1040</v>
      </c>
      <c r="IO352" s="90">
        <v>10000</v>
      </c>
      <c r="IP352" s="90">
        <v>0</v>
      </c>
      <c r="IQ352" s="90">
        <v>10000</v>
      </c>
      <c r="IR352" s="90">
        <v>1024</v>
      </c>
      <c r="IS352" s="90">
        <v>10240000</v>
      </c>
      <c r="IT352" s="90">
        <v>160000</v>
      </c>
      <c r="IU352" s="90">
        <v>0</v>
      </c>
      <c r="IV352" s="90">
        <v>0</v>
      </c>
      <c r="IW352" s="90">
        <v>0</v>
      </c>
      <c r="IX352" s="90">
        <v>0</v>
      </c>
      <c r="IY352" s="90">
        <v>0</v>
      </c>
      <c r="IZ352" s="90">
        <v>975000</v>
      </c>
      <c r="JA352" s="90">
        <v>160000</v>
      </c>
      <c r="JB352" s="90">
        <v>456345</v>
      </c>
      <c r="JC352" s="90">
        <v>0</v>
      </c>
      <c r="JD352" s="90">
        <v>8161</v>
      </c>
      <c r="JE352" s="90">
        <v>0</v>
      </c>
      <c r="JF352" s="90">
        <v>0</v>
      </c>
      <c r="JG352" s="90">
        <v>63639</v>
      </c>
      <c r="JH352" s="90">
        <v>0</v>
      </c>
      <c r="JI352" s="90">
        <v>12063145</v>
      </c>
      <c r="JJ352" s="90">
        <v>1909222</v>
      </c>
      <c r="JK352" s="90">
        <v>10153923</v>
      </c>
      <c r="JL352" s="90">
        <v>10143923</v>
      </c>
      <c r="JM352" s="90">
        <v>3327962</v>
      </c>
      <c r="JN352" s="90">
        <v>1547870671</v>
      </c>
      <c r="JO352" s="90">
        <v>10000</v>
      </c>
      <c r="JP352" s="90">
        <v>0</v>
      </c>
      <c r="JQ352" s="100">
        <v>10240000</v>
      </c>
      <c r="JR352" s="100">
        <v>1024</v>
      </c>
      <c r="JS352" s="100">
        <v>10000</v>
      </c>
      <c r="JT352" s="100">
        <v>1000</v>
      </c>
      <c r="JU352" s="100">
        <v>11000</v>
      </c>
      <c r="JV352" s="100">
        <v>1020</v>
      </c>
      <c r="JW352" s="100">
        <v>11220000</v>
      </c>
      <c r="JX352" s="100">
        <v>0</v>
      </c>
      <c r="JY352" s="100">
        <v>0</v>
      </c>
      <c r="JZ352" s="100">
        <v>0</v>
      </c>
      <c r="KA352" s="100">
        <v>0</v>
      </c>
      <c r="KB352" s="100">
        <v>0</v>
      </c>
      <c r="KC352" s="100">
        <v>0</v>
      </c>
      <c r="KD352" s="100">
        <v>975000</v>
      </c>
      <c r="KE352" s="100">
        <v>44000</v>
      </c>
      <c r="KF352" s="100">
        <v>460033</v>
      </c>
      <c r="KG352" s="100">
        <v>0</v>
      </c>
      <c r="KH352" s="100">
        <v>31983</v>
      </c>
      <c r="KI352" s="100">
        <v>0</v>
      </c>
      <c r="KJ352" s="100">
        <v>0</v>
      </c>
      <c r="KK352" s="100">
        <v>106371</v>
      </c>
      <c r="KL352" s="100">
        <v>0</v>
      </c>
      <c r="KM352" s="100">
        <v>12837387</v>
      </c>
      <c r="KN352" s="100">
        <v>1619273</v>
      </c>
      <c r="KO352" s="100">
        <v>11218114</v>
      </c>
      <c r="KP352" s="100">
        <v>11218114</v>
      </c>
      <c r="KQ352" s="100">
        <v>4962426</v>
      </c>
      <c r="KR352" s="100">
        <v>1897920302</v>
      </c>
      <c r="KS352" s="100">
        <v>0</v>
      </c>
      <c r="KT352" s="100">
        <v>0</v>
      </c>
    </row>
    <row r="353" spans="1:306" x14ac:dyDescent="0.25">
      <c r="A353" s="61">
        <v>2485</v>
      </c>
      <c r="B353" s="61" t="s">
        <v>365</v>
      </c>
      <c r="C353" s="61">
        <v>5368237</v>
      </c>
      <c r="D353" s="61">
        <v>572</v>
      </c>
      <c r="E353" s="61">
        <v>9385.0300000000007</v>
      </c>
      <c r="F353" s="61">
        <v>75</v>
      </c>
      <c r="G353" s="61">
        <v>9460.0300000000007</v>
      </c>
      <c r="H353" s="61">
        <v>567</v>
      </c>
      <c r="I353" s="61">
        <v>5363837</v>
      </c>
      <c r="J353" s="61">
        <v>0</v>
      </c>
      <c r="K353" s="61">
        <v>0</v>
      </c>
      <c r="L353" s="61">
        <v>0</v>
      </c>
      <c r="M353" s="61">
        <v>0</v>
      </c>
      <c r="N353" s="61">
        <v>0</v>
      </c>
      <c r="O353" s="61">
        <v>0</v>
      </c>
      <c r="P353" s="61">
        <v>0</v>
      </c>
      <c r="Q353" s="61">
        <v>47300</v>
      </c>
      <c r="R353" s="61">
        <v>0</v>
      </c>
      <c r="S353" s="61">
        <v>5415537</v>
      </c>
      <c r="T353" s="61">
        <v>3358491</v>
      </c>
      <c r="U353" s="61">
        <v>2057046</v>
      </c>
      <c r="V353" s="61">
        <v>2052646</v>
      </c>
      <c r="W353" s="61">
        <v>0</v>
      </c>
      <c r="X353" s="61">
        <v>1269</v>
      </c>
      <c r="Y353" s="61">
        <v>244836265</v>
      </c>
      <c r="Z353" s="61">
        <v>4400</v>
      </c>
      <c r="AA353" s="61">
        <v>0</v>
      </c>
      <c r="AB353" s="61">
        <v>4400</v>
      </c>
      <c r="AC353" s="61">
        <v>0</v>
      </c>
      <c r="AD353" s="61">
        <v>0</v>
      </c>
      <c r="AE353" s="94">
        <v>5363837</v>
      </c>
      <c r="AF353" s="94">
        <v>567</v>
      </c>
      <c r="AG353" s="94">
        <v>9460.0300000000007</v>
      </c>
      <c r="AH353" s="94">
        <v>0</v>
      </c>
      <c r="AI353" s="94">
        <v>9460.0300000000007</v>
      </c>
      <c r="AJ353" s="94">
        <v>561</v>
      </c>
      <c r="AK353" s="94">
        <v>5307077</v>
      </c>
      <c r="AL353" s="94">
        <v>0</v>
      </c>
      <c r="AM353" s="94">
        <v>0</v>
      </c>
      <c r="AN353" s="94">
        <v>0</v>
      </c>
      <c r="AO353" s="94">
        <v>0</v>
      </c>
      <c r="AP353" s="94">
        <v>0</v>
      </c>
      <c r="AQ353" s="94">
        <v>0</v>
      </c>
      <c r="AR353" s="94">
        <v>0</v>
      </c>
      <c r="AS353" s="94">
        <v>56760</v>
      </c>
      <c r="AT353" s="94">
        <v>0</v>
      </c>
      <c r="AU353" s="94">
        <v>5423458</v>
      </c>
      <c r="AV353" s="94">
        <v>3380390</v>
      </c>
      <c r="AW353" s="94">
        <v>2043068</v>
      </c>
      <c r="AX353" s="94">
        <v>2043068</v>
      </c>
      <c r="AY353" s="94">
        <v>35000</v>
      </c>
      <c r="AZ353" s="94">
        <v>2644</v>
      </c>
      <c r="BA353" s="94">
        <v>255922927</v>
      </c>
      <c r="BB353" s="94">
        <v>0</v>
      </c>
      <c r="BC353" s="94">
        <v>0</v>
      </c>
      <c r="BD353" s="94">
        <v>56760</v>
      </c>
      <c r="BE353" s="94">
        <v>0</v>
      </c>
      <c r="BF353" s="94">
        <v>2861</v>
      </c>
      <c r="BG353" s="94">
        <v>0</v>
      </c>
      <c r="BH353" s="94">
        <v>0</v>
      </c>
      <c r="BI353" s="94">
        <v>0</v>
      </c>
      <c r="BJ353" s="85">
        <v>5307077</v>
      </c>
      <c r="BK353" s="85">
        <v>561</v>
      </c>
      <c r="BL353" s="85">
        <v>9460.0300000000007</v>
      </c>
      <c r="BM353" s="85">
        <v>0</v>
      </c>
      <c r="BN353" s="85">
        <v>9460.0300000000007</v>
      </c>
      <c r="BO353" s="85">
        <v>548</v>
      </c>
      <c r="BP353" s="85">
        <v>5184096</v>
      </c>
      <c r="BQ353" s="85">
        <v>0</v>
      </c>
      <c r="BR353" s="85">
        <v>0</v>
      </c>
      <c r="BS353" s="85">
        <v>0</v>
      </c>
      <c r="BT353" s="85">
        <v>0</v>
      </c>
      <c r="BU353" s="85">
        <v>0</v>
      </c>
      <c r="BV353" s="85">
        <v>0</v>
      </c>
      <c r="BW353" s="85">
        <v>0</v>
      </c>
      <c r="BX353" s="85">
        <v>122980</v>
      </c>
      <c r="BY353" s="85">
        <v>562358</v>
      </c>
      <c r="BZ353" s="85">
        <v>5992415</v>
      </c>
      <c r="CA353" s="85">
        <v>3306846</v>
      </c>
      <c r="CB353" s="85">
        <v>2685569</v>
      </c>
      <c r="CC353" s="85">
        <v>2676109</v>
      </c>
      <c r="CD353" s="85">
        <v>40000</v>
      </c>
      <c r="CE353" s="85">
        <v>1154</v>
      </c>
      <c r="CF353" s="85">
        <v>263092985</v>
      </c>
      <c r="CG353" s="85">
        <v>9460</v>
      </c>
      <c r="CH353" s="85">
        <v>0</v>
      </c>
      <c r="CI353" s="85">
        <v>122981</v>
      </c>
      <c r="CJ353" s="85">
        <v>0</v>
      </c>
      <c r="CK353" s="85">
        <v>0</v>
      </c>
      <c r="CL353" s="85">
        <v>0</v>
      </c>
      <c r="CM353" s="85">
        <v>0</v>
      </c>
      <c r="CN353" s="85">
        <v>0</v>
      </c>
      <c r="CO353" s="91">
        <v>5184096</v>
      </c>
      <c r="CP353" s="91">
        <v>548</v>
      </c>
      <c r="CQ353" s="91">
        <v>9460.0300000000007</v>
      </c>
      <c r="CR353" s="91">
        <v>0</v>
      </c>
      <c r="CS353" s="91">
        <v>9460.0300000000007</v>
      </c>
      <c r="CT353" s="91">
        <v>532</v>
      </c>
      <c r="CU353" s="91">
        <v>5032736</v>
      </c>
      <c r="CV353" s="91">
        <v>0</v>
      </c>
      <c r="CW353" s="91">
        <v>0</v>
      </c>
      <c r="CX353" s="91">
        <v>0</v>
      </c>
      <c r="CY353" s="91">
        <v>0</v>
      </c>
      <c r="CZ353" s="91">
        <v>0</v>
      </c>
      <c r="DA353" s="91">
        <v>0</v>
      </c>
      <c r="DB353" s="91">
        <v>0</v>
      </c>
      <c r="DC353" s="91">
        <v>151360</v>
      </c>
      <c r="DD353" s="91">
        <v>664950</v>
      </c>
      <c r="DE353" s="91">
        <v>6000406</v>
      </c>
      <c r="DF353" s="91">
        <v>3267981</v>
      </c>
      <c r="DG353" s="91">
        <v>2732425</v>
      </c>
      <c r="DH353" s="91">
        <v>2732425</v>
      </c>
      <c r="DI353" s="91">
        <v>287017</v>
      </c>
      <c r="DJ353" s="91">
        <v>1171</v>
      </c>
      <c r="DK353" s="91">
        <v>280683010</v>
      </c>
      <c r="DL353" s="91">
        <v>0</v>
      </c>
      <c r="DM353" s="91">
        <v>0</v>
      </c>
      <c r="DN353" s="91">
        <v>151360</v>
      </c>
      <c r="DO353" s="91">
        <v>0</v>
      </c>
      <c r="DP353" s="91">
        <v>0</v>
      </c>
      <c r="DQ353" s="91">
        <v>0</v>
      </c>
      <c r="DR353" s="91">
        <v>0</v>
      </c>
      <c r="DS353" s="91">
        <v>0</v>
      </c>
      <c r="DT353" s="91">
        <v>0</v>
      </c>
      <c r="DU353" s="92">
        <v>5032736</v>
      </c>
      <c r="DV353" s="92">
        <v>532</v>
      </c>
      <c r="DW353" s="92">
        <v>9460.0300000000007</v>
      </c>
      <c r="DX353" s="92">
        <v>0</v>
      </c>
      <c r="DY353" s="92">
        <v>9460.0300000000007</v>
      </c>
      <c r="DZ353" s="92">
        <v>533</v>
      </c>
      <c r="EA353" s="92">
        <v>5042196</v>
      </c>
      <c r="EB353" s="92">
        <v>0</v>
      </c>
      <c r="EC353" s="92">
        <v>0</v>
      </c>
      <c r="ED353" s="92">
        <v>0</v>
      </c>
      <c r="EE353" s="92">
        <v>0</v>
      </c>
      <c r="EF353" s="92">
        <v>0</v>
      </c>
      <c r="EG353" s="92">
        <v>0</v>
      </c>
      <c r="EH353" s="92">
        <v>0</v>
      </c>
      <c r="EI353" s="92">
        <v>0</v>
      </c>
      <c r="EJ353" s="92">
        <v>91648</v>
      </c>
      <c r="EK353" s="92">
        <v>5133844</v>
      </c>
      <c r="EL353" s="92">
        <v>3051692</v>
      </c>
      <c r="EM353" s="92">
        <v>2082152</v>
      </c>
      <c r="EN353" s="92">
        <v>2091612</v>
      </c>
      <c r="EO353" s="92">
        <v>1045817</v>
      </c>
      <c r="EP353" s="92">
        <v>1199</v>
      </c>
      <c r="EQ353" s="92">
        <v>292435626</v>
      </c>
      <c r="ER353" s="92">
        <v>0</v>
      </c>
      <c r="ES353" s="92">
        <v>9460</v>
      </c>
      <c r="ET353" s="92">
        <v>0</v>
      </c>
      <c r="EU353" s="92">
        <v>0</v>
      </c>
      <c r="EV353" s="92">
        <v>0</v>
      </c>
      <c r="EW353" s="92">
        <v>0</v>
      </c>
      <c r="EX353" s="92">
        <v>0</v>
      </c>
      <c r="EY353" s="92">
        <v>0</v>
      </c>
      <c r="EZ353" s="92">
        <v>0</v>
      </c>
      <c r="FA353" s="88">
        <v>5042196</v>
      </c>
      <c r="FB353" s="88">
        <v>530</v>
      </c>
      <c r="FC353" s="88">
        <v>9513.58</v>
      </c>
      <c r="FD353" s="88">
        <v>186.42</v>
      </c>
      <c r="FE353" s="88">
        <v>9700</v>
      </c>
      <c r="FF353" s="88">
        <v>534</v>
      </c>
      <c r="FG353" s="88">
        <v>5179800</v>
      </c>
      <c r="FH353" s="88">
        <v>0</v>
      </c>
      <c r="FI353" s="88">
        <v>0</v>
      </c>
      <c r="FJ353" s="88">
        <v>0</v>
      </c>
      <c r="FK353" s="88">
        <v>0</v>
      </c>
      <c r="FL353" s="88">
        <v>0</v>
      </c>
      <c r="FM353" s="88">
        <v>0</v>
      </c>
      <c r="FN353" s="88">
        <v>0</v>
      </c>
      <c r="FO353" s="88">
        <v>0</v>
      </c>
      <c r="FP353" s="88">
        <v>82835</v>
      </c>
      <c r="FQ353" s="88">
        <v>0</v>
      </c>
      <c r="FR353" s="88">
        <v>0</v>
      </c>
      <c r="FS353" s="88">
        <v>0</v>
      </c>
      <c r="FT353" s="88">
        <v>0</v>
      </c>
      <c r="FU353" s="88">
        <v>0</v>
      </c>
      <c r="FV353" s="88">
        <v>0</v>
      </c>
      <c r="FW353" s="88">
        <v>5262635</v>
      </c>
      <c r="FX353" s="88">
        <v>3642704</v>
      </c>
      <c r="FY353" s="88">
        <v>1619931</v>
      </c>
      <c r="FZ353" s="88">
        <v>1629631</v>
      </c>
      <c r="GA353" s="88">
        <v>1629100</v>
      </c>
      <c r="GB353" s="88">
        <v>303467072</v>
      </c>
      <c r="GC353" s="88">
        <v>0</v>
      </c>
      <c r="GD353" s="88">
        <v>9700</v>
      </c>
      <c r="GE353" s="93">
        <v>5179800</v>
      </c>
      <c r="GF353" s="93">
        <v>534</v>
      </c>
      <c r="GG353" s="93">
        <v>9700</v>
      </c>
      <c r="GH353" s="93">
        <v>300</v>
      </c>
      <c r="GI353" s="93">
        <v>10000</v>
      </c>
      <c r="GJ353" s="93">
        <v>537</v>
      </c>
      <c r="GK353" s="93">
        <v>5370000</v>
      </c>
      <c r="GL353" s="93">
        <v>0</v>
      </c>
      <c r="GM353" s="93">
        <v>0</v>
      </c>
      <c r="GN353" s="93">
        <v>0</v>
      </c>
      <c r="GO353" s="93">
        <v>0</v>
      </c>
      <c r="GP353" s="93">
        <v>0</v>
      </c>
      <c r="GQ353" s="93">
        <v>0</v>
      </c>
      <c r="GR353" s="93">
        <v>0</v>
      </c>
      <c r="GS353" s="93">
        <v>0</v>
      </c>
      <c r="GT353" s="93">
        <v>87735</v>
      </c>
      <c r="GU353" s="93">
        <v>0</v>
      </c>
      <c r="GV353" s="93">
        <v>0</v>
      </c>
      <c r="GW353" s="93">
        <v>0</v>
      </c>
      <c r="GX353" s="93">
        <v>0</v>
      </c>
      <c r="GY353" s="93">
        <v>0</v>
      </c>
      <c r="GZ353" s="93">
        <v>0</v>
      </c>
      <c r="HA353" s="93">
        <v>5457735</v>
      </c>
      <c r="HB353" s="93">
        <v>3589147</v>
      </c>
      <c r="HC353" s="93">
        <v>1868588</v>
      </c>
      <c r="HD353" s="93">
        <v>1887553</v>
      </c>
      <c r="HE353" s="93">
        <v>1671700</v>
      </c>
      <c r="HF353" s="93">
        <v>331905630</v>
      </c>
      <c r="HG353" s="93">
        <v>0</v>
      </c>
      <c r="HH353" s="93">
        <v>18965</v>
      </c>
      <c r="HI353" s="65">
        <v>5370000</v>
      </c>
      <c r="HJ353" s="65">
        <v>537</v>
      </c>
      <c r="HK353" s="65">
        <v>10000</v>
      </c>
      <c r="HL353" s="65">
        <v>0</v>
      </c>
      <c r="HM353" s="65">
        <v>10000</v>
      </c>
      <c r="HN353" s="65">
        <v>536</v>
      </c>
      <c r="HO353" s="65">
        <v>5360000</v>
      </c>
      <c r="HP353" s="65">
        <v>10000</v>
      </c>
      <c r="HQ353" s="65">
        <v>0</v>
      </c>
      <c r="HR353" s="65">
        <v>0</v>
      </c>
      <c r="HS353" s="65">
        <v>0</v>
      </c>
      <c r="HT353" s="65">
        <v>0</v>
      </c>
      <c r="HU353" s="65">
        <v>0</v>
      </c>
      <c r="HV353" s="65">
        <v>0</v>
      </c>
      <c r="HW353" s="65">
        <v>10000</v>
      </c>
      <c r="HX353" s="65">
        <v>82835</v>
      </c>
      <c r="HY353" s="65">
        <v>0</v>
      </c>
      <c r="HZ353" s="65">
        <v>3702</v>
      </c>
      <c r="IA353" s="65">
        <v>0</v>
      </c>
      <c r="IB353" s="65">
        <v>0</v>
      </c>
      <c r="IC353" s="65">
        <v>0</v>
      </c>
      <c r="ID353" s="65">
        <v>0</v>
      </c>
      <c r="IE353" s="65">
        <v>5466537</v>
      </c>
      <c r="IF353" s="65">
        <v>3641419</v>
      </c>
      <c r="IG353" s="65">
        <v>1825118</v>
      </c>
      <c r="IH353" s="65">
        <v>1848983</v>
      </c>
      <c r="II353" s="65">
        <v>1710000</v>
      </c>
      <c r="IJ353" s="65">
        <v>340915710</v>
      </c>
      <c r="IK353" s="65">
        <v>0</v>
      </c>
      <c r="IL353" s="65">
        <v>23865</v>
      </c>
      <c r="IM353" s="90">
        <v>5360000</v>
      </c>
      <c r="IN353" s="90">
        <v>536</v>
      </c>
      <c r="IO353" s="90">
        <v>10000</v>
      </c>
      <c r="IP353" s="90">
        <v>0</v>
      </c>
      <c r="IQ353" s="90">
        <v>10000</v>
      </c>
      <c r="IR353" s="90">
        <v>538</v>
      </c>
      <c r="IS353" s="90">
        <v>5380000</v>
      </c>
      <c r="IT353" s="90">
        <v>0</v>
      </c>
      <c r="IU353" s="90">
        <v>0</v>
      </c>
      <c r="IV353" s="90">
        <v>0</v>
      </c>
      <c r="IW353" s="90">
        <v>0</v>
      </c>
      <c r="IX353" s="90">
        <v>0</v>
      </c>
      <c r="IY353" s="90">
        <v>0</v>
      </c>
      <c r="IZ353" s="90">
        <v>0</v>
      </c>
      <c r="JA353" s="90">
        <v>0</v>
      </c>
      <c r="JB353" s="90">
        <v>82835</v>
      </c>
      <c r="JC353" s="90">
        <v>632</v>
      </c>
      <c r="JD353" s="90">
        <v>29997</v>
      </c>
      <c r="JE353" s="90">
        <v>0</v>
      </c>
      <c r="JF353" s="90">
        <v>0</v>
      </c>
      <c r="JG353" s="90">
        <v>0</v>
      </c>
      <c r="JH353" s="90">
        <v>0</v>
      </c>
      <c r="JI353" s="90">
        <v>5493464</v>
      </c>
      <c r="JJ353" s="90">
        <v>4146331</v>
      </c>
      <c r="JK353" s="90">
        <v>1347133</v>
      </c>
      <c r="JL353" s="90">
        <v>1347133</v>
      </c>
      <c r="JM353" s="90">
        <v>2211850</v>
      </c>
      <c r="JN353" s="90">
        <v>383599591</v>
      </c>
      <c r="JO353" s="90">
        <v>0</v>
      </c>
      <c r="JP353" s="90">
        <v>0</v>
      </c>
      <c r="JQ353" s="100">
        <v>5380000</v>
      </c>
      <c r="JR353" s="100">
        <v>538</v>
      </c>
      <c r="JS353" s="100">
        <v>10000</v>
      </c>
      <c r="JT353" s="100">
        <v>1000</v>
      </c>
      <c r="JU353" s="100">
        <v>11000</v>
      </c>
      <c r="JV353" s="100">
        <v>545</v>
      </c>
      <c r="JW353" s="100">
        <v>5995000</v>
      </c>
      <c r="JX353" s="100">
        <v>0</v>
      </c>
      <c r="JY353" s="100">
        <v>0</v>
      </c>
      <c r="JZ353" s="100">
        <v>0</v>
      </c>
      <c r="KA353" s="100">
        <v>0</v>
      </c>
      <c r="KB353" s="100">
        <v>0</v>
      </c>
      <c r="KC353" s="100">
        <v>0</v>
      </c>
      <c r="KD353" s="100">
        <v>0</v>
      </c>
      <c r="KE353" s="100">
        <v>0</v>
      </c>
      <c r="KF353" s="100">
        <v>309385</v>
      </c>
      <c r="KG353" s="100">
        <v>0</v>
      </c>
      <c r="KH353" s="100">
        <v>10398</v>
      </c>
      <c r="KI353" s="100">
        <v>0</v>
      </c>
      <c r="KJ353" s="100">
        <v>0</v>
      </c>
      <c r="KK353" s="100">
        <v>0</v>
      </c>
      <c r="KL353" s="100">
        <v>0</v>
      </c>
      <c r="KM353" s="100">
        <v>6314783</v>
      </c>
      <c r="KN353" s="100">
        <v>4390803</v>
      </c>
      <c r="KO353" s="100">
        <v>1923980</v>
      </c>
      <c r="KP353" s="100">
        <v>1978980</v>
      </c>
      <c r="KQ353" s="100">
        <v>1580003</v>
      </c>
      <c r="KR353" s="100">
        <v>400298076</v>
      </c>
      <c r="KS353" s="100">
        <v>0</v>
      </c>
      <c r="KT353" s="100">
        <v>55000</v>
      </c>
    </row>
    <row r="354" spans="1:306" x14ac:dyDescent="0.25">
      <c r="A354" s="61">
        <v>5460</v>
      </c>
      <c r="B354" s="61" t="s">
        <v>366</v>
      </c>
      <c r="C354" s="61">
        <v>24603588</v>
      </c>
      <c r="D354" s="61">
        <v>2681</v>
      </c>
      <c r="E354" s="61">
        <v>9177.02</v>
      </c>
      <c r="F354" s="61">
        <v>75</v>
      </c>
      <c r="G354" s="61">
        <v>9252.02</v>
      </c>
      <c r="H354" s="61">
        <v>2747</v>
      </c>
      <c r="I354" s="61">
        <v>25415299</v>
      </c>
      <c r="J354" s="61">
        <v>0</v>
      </c>
      <c r="K354" s="61">
        <v>14412</v>
      </c>
      <c r="L354" s="61">
        <v>0</v>
      </c>
      <c r="M354" s="61">
        <v>13352</v>
      </c>
      <c r="N354" s="61">
        <v>0</v>
      </c>
      <c r="O354" s="61">
        <v>0</v>
      </c>
      <c r="P354" s="61">
        <v>750000</v>
      </c>
      <c r="Q354" s="61">
        <v>0</v>
      </c>
      <c r="R354" s="61">
        <v>0</v>
      </c>
      <c r="S354" s="61">
        <v>26210905</v>
      </c>
      <c r="T354" s="61">
        <v>17896919</v>
      </c>
      <c r="U354" s="61">
        <v>8313986</v>
      </c>
      <c r="V354" s="61">
        <v>8063986</v>
      </c>
      <c r="W354" s="61">
        <v>1702870</v>
      </c>
      <c r="X354" s="61">
        <v>28087</v>
      </c>
      <c r="Y354" s="61">
        <v>1007970699</v>
      </c>
      <c r="Z354" s="61">
        <v>250000</v>
      </c>
      <c r="AA354" s="61">
        <v>0</v>
      </c>
      <c r="AB354" s="61">
        <v>0</v>
      </c>
      <c r="AC354" s="61">
        <v>0</v>
      </c>
      <c r="AD354" s="61">
        <v>17842</v>
      </c>
      <c r="AE354" s="94">
        <v>25443063</v>
      </c>
      <c r="AF354" s="94">
        <v>2747</v>
      </c>
      <c r="AG354" s="94">
        <v>9262.1299999999992</v>
      </c>
      <c r="AH354" s="94">
        <v>0</v>
      </c>
      <c r="AI354" s="94">
        <v>9262.1299999999992</v>
      </c>
      <c r="AJ354" s="94">
        <v>2821</v>
      </c>
      <c r="AK354" s="94">
        <v>26128469</v>
      </c>
      <c r="AL354" s="94">
        <v>0</v>
      </c>
      <c r="AM354" s="94">
        <v>0</v>
      </c>
      <c r="AN354" s="94">
        <v>0</v>
      </c>
      <c r="AO354" s="94">
        <v>0</v>
      </c>
      <c r="AP354" s="94">
        <v>0</v>
      </c>
      <c r="AQ354" s="94">
        <v>0</v>
      </c>
      <c r="AR354" s="94">
        <v>750000</v>
      </c>
      <c r="AS354" s="94">
        <v>0</v>
      </c>
      <c r="AT354" s="94">
        <v>0</v>
      </c>
      <c r="AU354" s="94">
        <v>26878469</v>
      </c>
      <c r="AV354" s="94">
        <v>18700365</v>
      </c>
      <c r="AW354" s="94">
        <v>8178104</v>
      </c>
      <c r="AX354" s="94">
        <v>8242939</v>
      </c>
      <c r="AY354" s="94">
        <v>1706490</v>
      </c>
      <c r="AZ354" s="94">
        <v>24087</v>
      </c>
      <c r="BA354" s="94">
        <v>1037965818</v>
      </c>
      <c r="BB354" s="94">
        <v>0</v>
      </c>
      <c r="BC354" s="94">
        <v>64835</v>
      </c>
      <c r="BD354" s="94">
        <v>0</v>
      </c>
      <c r="BE354" s="94">
        <v>0</v>
      </c>
      <c r="BF354" s="94">
        <v>0</v>
      </c>
      <c r="BG354" s="94">
        <v>0</v>
      </c>
      <c r="BH354" s="94">
        <v>0</v>
      </c>
      <c r="BI354" s="94">
        <v>0</v>
      </c>
      <c r="BJ354" s="85">
        <v>26128469</v>
      </c>
      <c r="BK354" s="85">
        <v>2821</v>
      </c>
      <c r="BL354" s="85">
        <v>9262.1299999999992</v>
      </c>
      <c r="BM354" s="85">
        <v>0</v>
      </c>
      <c r="BN354" s="85">
        <v>9262.1299999999992</v>
      </c>
      <c r="BO354" s="85">
        <v>2889</v>
      </c>
      <c r="BP354" s="85">
        <v>26758294</v>
      </c>
      <c r="BQ354" s="85">
        <v>0</v>
      </c>
      <c r="BR354" s="85">
        <v>26615</v>
      </c>
      <c r="BS354" s="85">
        <v>0</v>
      </c>
      <c r="BT354" s="85">
        <v>1450</v>
      </c>
      <c r="BU354" s="85">
        <v>0</v>
      </c>
      <c r="BV354" s="85">
        <v>0</v>
      </c>
      <c r="BW354" s="85">
        <v>750000</v>
      </c>
      <c r="BX354" s="85">
        <v>0</v>
      </c>
      <c r="BY354" s="85">
        <v>0</v>
      </c>
      <c r="BZ354" s="85">
        <v>27557604</v>
      </c>
      <c r="CA354" s="85">
        <v>19682426</v>
      </c>
      <c r="CB354" s="85">
        <v>7875178</v>
      </c>
      <c r="CC354" s="85">
        <v>7865915</v>
      </c>
      <c r="CD354" s="85">
        <v>1705214</v>
      </c>
      <c r="CE354" s="85">
        <v>8477</v>
      </c>
      <c r="CF354" s="85">
        <v>1079198022</v>
      </c>
      <c r="CG354" s="85">
        <v>9263</v>
      </c>
      <c r="CH354" s="85">
        <v>0</v>
      </c>
      <c r="CI354" s="85">
        <v>0</v>
      </c>
      <c r="CJ354" s="85">
        <v>4724</v>
      </c>
      <c r="CK354" s="85">
        <v>16521</v>
      </c>
      <c r="CL354" s="85">
        <v>0</v>
      </c>
      <c r="CM354" s="85">
        <v>0</v>
      </c>
      <c r="CN354" s="85">
        <v>0</v>
      </c>
      <c r="CO354" s="91">
        <v>26786359</v>
      </c>
      <c r="CP354" s="91">
        <v>2889</v>
      </c>
      <c r="CQ354" s="91">
        <v>9271.84</v>
      </c>
      <c r="CR354" s="91">
        <v>0</v>
      </c>
      <c r="CS354" s="91">
        <v>9271.84</v>
      </c>
      <c r="CT354" s="91">
        <v>2972</v>
      </c>
      <c r="CU354" s="91">
        <v>27555908</v>
      </c>
      <c r="CV354" s="91">
        <v>0</v>
      </c>
      <c r="CW354" s="91">
        <v>0</v>
      </c>
      <c r="CX354" s="91">
        <v>0</v>
      </c>
      <c r="CY354" s="91">
        <v>0</v>
      </c>
      <c r="CZ354" s="91">
        <v>0</v>
      </c>
      <c r="DA354" s="91">
        <v>0</v>
      </c>
      <c r="DB354" s="91">
        <v>750000</v>
      </c>
      <c r="DC354" s="91">
        <v>0</v>
      </c>
      <c r="DD354" s="91">
        <v>0</v>
      </c>
      <c r="DE354" s="91">
        <v>28339270</v>
      </c>
      <c r="DF354" s="91">
        <v>20076327</v>
      </c>
      <c r="DG354" s="91">
        <v>8262943</v>
      </c>
      <c r="DH354" s="91">
        <v>8272215</v>
      </c>
      <c r="DI354" s="91">
        <v>1677570</v>
      </c>
      <c r="DJ354" s="91">
        <v>8602</v>
      </c>
      <c r="DK354" s="91">
        <v>1130046010</v>
      </c>
      <c r="DL354" s="91">
        <v>0</v>
      </c>
      <c r="DM354" s="91">
        <v>9272</v>
      </c>
      <c r="DN354" s="91">
        <v>0</v>
      </c>
      <c r="DO354" s="91">
        <v>1599</v>
      </c>
      <c r="DP354" s="91">
        <v>16057</v>
      </c>
      <c r="DQ354" s="91">
        <v>15706</v>
      </c>
      <c r="DR354" s="91">
        <v>0</v>
      </c>
      <c r="DS354" s="91">
        <v>0</v>
      </c>
      <c r="DT354" s="91">
        <v>0</v>
      </c>
      <c r="DU354" s="92">
        <v>27555908</v>
      </c>
      <c r="DV354" s="92">
        <v>2972</v>
      </c>
      <c r="DW354" s="92">
        <v>9271.84</v>
      </c>
      <c r="DX354" s="92">
        <v>128.16</v>
      </c>
      <c r="DY354" s="92">
        <v>9400</v>
      </c>
      <c r="DZ354" s="92">
        <v>3030</v>
      </c>
      <c r="EA354" s="92">
        <v>28482000</v>
      </c>
      <c r="EB354" s="92">
        <v>0</v>
      </c>
      <c r="EC354" s="92">
        <v>0</v>
      </c>
      <c r="ED354" s="92">
        <v>0</v>
      </c>
      <c r="EE354" s="92">
        <v>0</v>
      </c>
      <c r="EF354" s="92">
        <v>0</v>
      </c>
      <c r="EG354" s="92">
        <v>0</v>
      </c>
      <c r="EH354" s="92">
        <v>750000</v>
      </c>
      <c r="EI354" s="92">
        <v>0</v>
      </c>
      <c r="EJ354" s="92">
        <v>0</v>
      </c>
      <c r="EK354" s="92">
        <v>29545783</v>
      </c>
      <c r="EL354" s="92">
        <v>21610484</v>
      </c>
      <c r="EM354" s="92">
        <v>7935299</v>
      </c>
      <c r="EN354" s="92">
        <v>7954099</v>
      </c>
      <c r="EO354" s="92">
        <v>2535700</v>
      </c>
      <c r="EP354" s="92">
        <v>8810</v>
      </c>
      <c r="EQ354" s="92">
        <v>1191430132</v>
      </c>
      <c r="ER354" s="92">
        <v>0</v>
      </c>
      <c r="ES354" s="92">
        <v>18800</v>
      </c>
      <c r="ET354" s="92">
        <v>0</v>
      </c>
      <c r="EU354" s="92">
        <v>10222</v>
      </c>
      <c r="EV354" s="92">
        <v>509</v>
      </c>
      <c r="EW354" s="92">
        <v>303052</v>
      </c>
      <c r="EX354" s="92">
        <v>0</v>
      </c>
      <c r="EY354" s="92">
        <v>0</v>
      </c>
      <c r="EZ354" s="92">
        <v>0</v>
      </c>
      <c r="FA354" s="88">
        <v>28482000</v>
      </c>
      <c r="FB354" s="88">
        <v>3030</v>
      </c>
      <c r="FC354" s="88">
        <v>9400</v>
      </c>
      <c r="FD354" s="88">
        <v>300</v>
      </c>
      <c r="FE354" s="88">
        <v>9700</v>
      </c>
      <c r="FF354" s="88">
        <v>3079</v>
      </c>
      <c r="FG354" s="88">
        <v>29866300</v>
      </c>
      <c r="FH354" s="88">
        <v>0</v>
      </c>
      <c r="FI354" s="88">
        <v>0</v>
      </c>
      <c r="FJ354" s="88">
        <v>0</v>
      </c>
      <c r="FK354" s="88">
        <v>0</v>
      </c>
      <c r="FL354" s="88">
        <v>0</v>
      </c>
      <c r="FM354" s="88">
        <v>0</v>
      </c>
      <c r="FN354" s="88">
        <v>750000</v>
      </c>
      <c r="FO354" s="88">
        <v>0</v>
      </c>
      <c r="FP354" s="88">
        <v>0</v>
      </c>
      <c r="FQ354" s="88">
        <v>632</v>
      </c>
      <c r="FR354" s="88">
        <v>40092</v>
      </c>
      <c r="FS354" s="88">
        <v>0</v>
      </c>
      <c r="FT354" s="88">
        <v>0</v>
      </c>
      <c r="FU354" s="88">
        <v>434983</v>
      </c>
      <c r="FV354" s="88">
        <v>101784</v>
      </c>
      <c r="FW354" s="88">
        <v>31193791</v>
      </c>
      <c r="FX354" s="88">
        <v>22265766</v>
      </c>
      <c r="FY354" s="88">
        <v>8928025</v>
      </c>
      <c r="FZ354" s="88">
        <v>8918325</v>
      </c>
      <c r="GA354" s="88">
        <v>2535700</v>
      </c>
      <c r="GB354" s="88">
        <v>1246227159</v>
      </c>
      <c r="GC354" s="88">
        <v>9700</v>
      </c>
      <c r="GD354" s="88">
        <v>0</v>
      </c>
      <c r="GE354" s="93">
        <v>29866300</v>
      </c>
      <c r="GF354" s="93">
        <v>3079</v>
      </c>
      <c r="GG354" s="93">
        <v>9700</v>
      </c>
      <c r="GH354" s="93">
        <v>300</v>
      </c>
      <c r="GI354" s="93">
        <v>10000</v>
      </c>
      <c r="GJ354" s="93">
        <v>3078</v>
      </c>
      <c r="GK354" s="93">
        <v>30780000</v>
      </c>
      <c r="GL354" s="93">
        <v>0</v>
      </c>
      <c r="GM354" s="93">
        <v>0</v>
      </c>
      <c r="GN354" s="93">
        <v>0</v>
      </c>
      <c r="GO354" s="93">
        <v>0</v>
      </c>
      <c r="GP354" s="93">
        <v>0</v>
      </c>
      <c r="GQ354" s="93">
        <v>0</v>
      </c>
      <c r="GR354" s="93">
        <v>750000</v>
      </c>
      <c r="GS354" s="93">
        <v>10000</v>
      </c>
      <c r="GT354" s="93">
        <v>0</v>
      </c>
      <c r="GU354" s="93">
        <v>5699</v>
      </c>
      <c r="GV354" s="93">
        <v>61207</v>
      </c>
      <c r="GW354" s="93">
        <v>0</v>
      </c>
      <c r="GX354" s="93">
        <v>0</v>
      </c>
      <c r="GY354" s="93">
        <v>486187</v>
      </c>
      <c r="GZ354" s="93">
        <v>86162</v>
      </c>
      <c r="HA354" s="93">
        <v>32179255</v>
      </c>
      <c r="HB354" s="93">
        <v>23003043</v>
      </c>
      <c r="HC354" s="93">
        <v>9176212</v>
      </c>
      <c r="HD354" s="93">
        <v>9176212</v>
      </c>
      <c r="HE354" s="93">
        <v>2770000</v>
      </c>
      <c r="HF354" s="93">
        <v>1348158512</v>
      </c>
      <c r="HG354" s="93">
        <v>0</v>
      </c>
      <c r="HH354" s="93">
        <v>0</v>
      </c>
      <c r="HI354" s="65">
        <v>30780000</v>
      </c>
      <c r="HJ354" s="65">
        <v>3078</v>
      </c>
      <c r="HK354" s="65">
        <v>10000</v>
      </c>
      <c r="HL354" s="65">
        <v>0</v>
      </c>
      <c r="HM354" s="65">
        <v>10000</v>
      </c>
      <c r="HN354" s="65">
        <v>3080</v>
      </c>
      <c r="HO354" s="65">
        <v>30800000</v>
      </c>
      <c r="HP354" s="65">
        <v>0</v>
      </c>
      <c r="HQ354" s="65">
        <v>0</v>
      </c>
      <c r="HR354" s="65">
        <v>0</v>
      </c>
      <c r="HS354" s="65">
        <v>0</v>
      </c>
      <c r="HT354" s="65">
        <v>0</v>
      </c>
      <c r="HU354" s="65">
        <v>0</v>
      </c>
      <c r="HV354" s="65">
        <v>750000</v>
      </c>
      <c r="HW354" s="65">
        <v>0</v>
      </c>
      <c r="HX354" s="65">
        <v>0</v>
      </c>
      <c r="HY354" s="65">
        <v>24140</v>
      </c>
      <c r="HZ354" s="65">
        <v>42940</v>
      </c>
      <c r="IA354" s="65">
        <v>0</v>
      </c>
      <c r="IB354" s="65">
        <v>0</v>
      </c>
      <c r="IC354" s="65">
        <v>534504</v>
      </c>
      <c r="ID354" s="65">
        <v>151479</v>
      </c>
      <c r="IE354" s="65">
        <v>32303063</v>
      </c>
      <c r="IF354" s="65">
        <v>26136535</v>
      </c>
      <c r="IG354" s="65">
        <v>6166528</v>
      </c>
      <c r="IH354" s="65">
        <v>6157030</v>
      </c>
      <c r="II354" s="65">
        <v>5590000</v>
      </c>
      <c r="IJ354" s="65">
        <v>1416627824</v>
      </c>
      <c r="IK354" s="65">
        <v>9498</v>
      </c>
      <c r="IL354" s="65">
        <v>0</v>
      </c>
      <c r="IM354" s="90">
        <v>30800000</v>
      </c>
      <c r="IN354" s="90">
        <v>3080</v>
      </c>
      <c r="IO354" s="90">
        <v>10000</v>
      </c>
      <c r="IP354" s="90">
        <v>0</v>
      </c>
      <c r="IQ354" s="90">
        <v>10000</v>
      </c>
      <c r="IR354" s="90">
        <v>3061</v>
      </c>
      <c r="IS354" s="90">
        <v>30610000</v>
      </c>
      <c r="IT354" s="90">
        <v>190000</v>
      </c>
      <c r="IU354" s="90">
        <v>0</v>
      </c>
      <c r="IV354" s="90">
        <v>0</v>
      </c>
      <c r="IW354" s="90">
        <v>0</v>
      </c>
      <c r="IX354" s="90">
        <v>67320</v>
      </c>
      <c r="IY354" s="90">
        <v>0</v>
      </c>
      <c r="IZ354" s="90">
        <v>0</v>
      </c>
      <c r="JA354" s="90">
        <v>190000</v>
      </c>
      <c r="JB354" s="90">
        <v>0</v>
      </c>
      <c r="JC354" s="90">
        <v>0</v>
      </c>
      <c r="JD354" s="90">
        <v>37105</v>
      </c>
      <c r="JE354" s="90">
        <v>0</v>
      </c>
      <c r="JF354" s="90">
        <v>0</v>
      </c>
      <c r="JG354" s="90">
        <v>652537</v>
      </c>
      <c r="JH354" s="90">
        <v>191463</v>
      </c>
      <c r="JI354" s="90">
        <v>31938425</v>
      </c>
      <c r="JJ354" s="90">
        <v>27121587</v>
      </c>
      <c r="JK354" s="90">
        <v>4816838</v>
      </c>
      <c r="JL354" s="90">
        <v>4836838</v>
      </c>
      <c r="JM354" s="90">
        <v>7185000</v>
      </c>
      <c r="JN354" s="90">
        <v>1637502110</v>
      </c>
      <c r="JO354" s="90">
        <v>0</v>
      </c>
      <c r="JP354" s="90">
        <v>20000</v>
      </c>
      <c r="JQ354" s="100">
        <v>30677320</v>
      </c>
      <c r="JR354" s="100">
        <v>3061</v>
      </c>
      <c r="JS354" s="100">
        <v>10021.99</v>
      </c>
      <c r="JT354" s="100">
        <v>325</v>
      </c>
      <c r="JU354" s="100">
        <v>10346.99</v>
      </c>
      <c r="JV354" s="100">
        <v>3058</v>
      </c>
      <c r="JW354" s="100">
        <v>31641095</v>
      </c>
      <c r="JX354" s="100">
        <v>0</v>
      </c>
      <c r="JY354" s="100">
        <v>0</v>
      </c>
      <c r="JZ354" s="100">
        <v>0</v>
      </c>
      <c r="KA354" s="100">
        <v>0</v>
      </c>
      <c r="KB354" s="100">
        <v>0</v>
      </c>
      <c r="KC354" s="100">
        <v>0</v>
      </c>
      <c r="KD354" s="100">
        <v>0</v>
      </c>
      <c r="KE354" s="100">
        <v>31041</v>
      </c>
      <c r="KF354" s="100">
        <v>0</v>
      </c>
      <c r="KG354" s="100">
        <v>0</v>
      </c>
      <c r="KH354" s="100">
        <v>37590</v>
      </c>
      <c r="KI354" s="100">
        <v>0</v>
      </c>
      <c r="KJ354" s="100">
        <v>0</v>
      </c>
      <c r="KK354" s="100">
        <v>942620</v>
      </c>
      <c r="KL354" s="100">
        <v>172797</v>
      </c>
      <c r="KM354" s="100">
        <v>32825143</v>
      </c>
      <c r="KN354" s="100">
        <v>27681410</v>
      </c>
      <c r="KO354" s="100">
        <v>5143733</v>
      </c>
      <c r="KP354" s="100">
        <v>5143742</v>
      </c>
      <c r="KQ354" s="100">
        <v>7235000</v>
      </c>
      <c r="KR354" s="100">
        <v>1791085754</v>
      </c>
      <c r="KS354" s="100">
        <v>0</v>
      </c>
      <c r="KT354" s="100">
        <v>9</v>
      </c>
    </row>
    <row r="355" spans="1:306" x14ac:dyDescent="0.25">
      <c r="A355" s="61">
        <v>5467</v>
      </c>
      <c r="B355" s="61" t="s">
        <v>367</v>
      </c>
      <c r="C355" s="61">
        <v>7761880</v>
      </c>
      <c r="D355" s="61">
        <v>815</v>
      </c>
      <c r="E355" s="61">
        <v>9523.7800000000007</v>
      </c>
      <c r="F355" s="61">
        <v>75</v>
      </c>
      <c r="G355" s="61">
        <v>9598.7800000000007</v>
      </c>
      <c r="H355" s="61">
        <v>817</v>
      </c>
      <c r="I355" s="61">
        <v>7842203</v>
      </c>
      <c r="J355" s="61">
        <v>0</v>
      </c>
      <c r="K355" s="61">
        <v>44135</v>
      </c>
      <c r="L355" s="61">
        <v>0</v>
      </c>
      <c r="M355" s="61">
        <v>0</v>
      </c>
      <c r="N355" s="61">
        <v>0</v>
      </c>
      <c r="O355" s="61">
        <v>0</v>
      </c>
      <c r="P355" s="61">
        <v>675000</v>
      </c>
      <c r="Q355" s="61">
        <v>0</v>
      </c>
      <c r="R355" s="61">
        <v>0</v>
      </c>
      <c r="S355" s="61">
        <v>8571066</v>
      </c>
      <c r="T355" s="61">
        <v>5807525</v>
      </c>
      <c r="U355" s="61">
        <v>2763541</v>
      </c>
      <c r="V355" s="61">
        <v>2763541</v>
      </c>
      <c r="W355" s="61">
        <v>1</v>
      </c>
      <c r="X355" s="61">
        <v>15706</v>
      </c>
      <c r="Y355" s="61">
        <v>256759942</v>
      </c>
      <c r="Z355" s="61">
        <v>1</v>
      </c>
      <c r="AA355" s="61">
        <v>0</v>
      </c>
      <c r="AB355" s="61">
        <v>0</v>
      </c>
      <c r="AC355" s="61">
        <v>0</v>
      </c>
      <c r="AD355" s="61">
        <v>9728</v>
      </c>
      <c r="AE355" s="94">
        <v>7886339</v>
      </c>
      <c r="AF355" s="94">
        <v>817</v>
      </c>
      <c r="AG355" s="94">
        <v>9652.7999999999993</v>
      </c>
      <c r="AH355" s="94">
        <v>0</v>
      </c>
      <c r="AI355" s="94">
        <v>9652.7999999999993</v>
      </c>
      <c r="AJ355" s="94">
        <v>810</v>
      </c>
      <c r="AK355" s="94">
        <v>7818768</v>
      </c>
      <c r="AL355" s="94">
        <v>0</v>
      </c>
      <c r="AM355" s="94">
        <v>24376</v>
      </c>
      <c r="AN355" s="94">
        <v>0</v>
      </c>
      <c r="AO355" s="94">
        <v>0</v>
      </c>
      <c r="AP355" s="94">
        <v>0</v>
      </c>
      <c r="AQ355" s="94">
        <v>0</v>
      </c>
      <c r="AR355" s="94">
        <v>675000</v>
      </c>
      <c r="AS355" s="94">
        <v>67570</v>
      </c>
      <c r="AT355" s="94">
        <v>0</v>
      </c>
      <c r="AU355" s="94">
        <v>8678194</v>
      </c>
      <c r="AV355" s="94">
        <v>5986991</v>
      </c>
      <c r="AW355" s="94">
        <v>2691203</v>
      </c>
      <c r="AX355" s="94">
        <v>2681550</v>
      </c>
      <c r="AY355" s="94">
        <v>0</v>
      </c>
      <c r="AZ355" s="94">
        <v>12752</v>
      </c>
      <c r="BA355" s="94">
        <v>260763587</v>
      </c>
      <c r="BB355" s="94">
        <v>9653</v>
      </c>
      <c r="BC355" s="94">
        <v>0</v>
      </c>
      <c r="BD355" s="94">
        <v>67571</v>
      </c>
      <c r="BE355" s="94">
        <v>0</v>
      </c>
      <c r="BF355" s="94">
        <v>5603</v>
      </c>
      <c r="BG355" s="94">
        <v>19306</v>
      </c>
      <c r="BH355" s="94">
        <v>0</v>
      </c>
      <c r="BI355" s="94">
        <v>0</v>
      </c>
      <c r="BJ355" s="85">
        <v>7843144</v>
      </c>
      <c r="BK355" s="85">
        <v>810</v>
      </c>
      <c r="BL355" s="85">
        <v>9682.89</v>
      </c>
      <c r="BM355" s="85">
        <v>0</v>
      </c>
      <c r="BN355" s="85">
        <v>9682.89</v>
      </c>
      <c r="BO355" s="85">
        <v>799</v>
      </c>
      <c r="BP355" s="85">
        <v>7736629</v>
      </c>
      <c r="BQ355" s="85">
        <v>0</v>
      </c>
      <c r="BR355" s="85">
        <v>36715</v>
      </c>
      <c r="BS355" s="85">
        <v>0</v>
      </c>
      <c r="BT355" s="85">
        <v>0</v>
      </c>
      <c r="BU355" s="85">
        <v>0</v>
      </c>
      <c r="BV355" s="85">
        <v>0</v>
      </c>
      <c r="BW355" s="85">
        <v>975000</v>
      </c>
      <c r="BX355" s="85">
        <v>106512</v>
      </c>
      <c r="BY355" s="85">
        <v>0</v>
      </c>
      <c r="BZ355" s="85">
        <v>8983340</v>
      </c>
      <c r="CA355" s="85">
        <v>5883746</v>
      </c>
      <c r="CB355" s="85">
        <v>3099594</v>
      </c>
      <c r="CC355" s="85">
        <v>3099594</v>
      </c>
      <c r="CD355" s="85">
        <v>0</v>
      </c>
      <c r="CE355" s="85">
        <v>2761</v>
      </c>
      <c r="CF355" s="85">
        <v>272238830</v>
      </c>
      <c r="CG355" s="85">
        <v>0</v>
      </c>
      <c r="CH355" s="85">
        <v>0</v>
      </c>
      <c r="CI355" s="85">
        <v>106515</v>
      </c>
      <c r="CJ355" s="85">
        <v>0</v>
      </c>
      <c r="CK355" s="85">
        <v>0</v>
      </c>
      <c r="CL355" s="85">
        <v>21969</v>
      </c>
      <c r="CM355" s="85">
        <v>0</v>
      </c>
      <c r="CN355" s="85">
        <v>0</v>
      </c>
      <c r="CO355" s="91">
        <v>7773344</v>
      </c>
      <c r="CP355" s="91">
        <v>799</v>
      </c>
      <c r="CQ355" s="91">
        <v>9728.84</v>
      </c>
      <c r="CR355" s="91">
        <v>0</v>
      </c>
      <c r="CS355" s="91">
        <v>9728.84</v>
      </c>
      <c r="CT355" s="91">
        <v>782</v>
      </c>
      <c r="CU355" s="91">
        <v>7607953</v>
      </c>
      <c r="CV355" s="91">
        <v>0</v>
      </c>
      <c r="CW355" s="91">
        <v>32166</v>
      </c>
      <c r="CX355" s="91">
        <v>0</v>
      </c>
      <c r="CY355" s="91">
        <v>0</v>
      </c>
      <c r="CZ355" s="91">
        <v>0</v>
      </c>
      <c r="DA355" s="91">
        <v>0</v>
      </c>
      <c r="DB355" s="91">
        <v>975000</v>
      </c>
      <c r="DC355" s="91">
        <v>165390</v>
      </c>
      <c r="DD355" s="91">
        <v>0</v>
      </c>
      <c r="DE355" s="91">
        <v>8997799</v>
      </c>
      <c r="DF355" s="91">
        <v>5709352</v>
      </c>
      <c r="DG355" s="91">
        <v>3288447</v>
      </c>
      <c r="DH355" s="91">
        <v>3288447</v>
      </c>
      <c r="DI355" s="91">
        <v>0</v>
      </c>
      <c r="DJ355" s="91">
        <v>2802</v>
      </c>
      <c r="DK355" s="91">
        <v>274362632</v>
      </c>
      <c r="DL355" s="91">
        <v>0</v>
      </c>
      <c r="DM355" s="91">
        <v>0</v>
      </c>
      <c r="DN355" s="91">
        <v>165391</v>
      </c>
      <c r="DO355" s="91">
        <v>0</v>
      </c>
      <c r="DP355" s="91">
        <v>6719</v>
      </c>
      <c r="DQ355" s="91">
        <v>45180</v>
      </c>
      <c r="DR355" s="91">
        <v>0</v>
      </c>
      <c r="DS355" s="91">
        <v>0</v>
      </c>
      <c r="DT355" s="91">
        <v>0</v>
      </c>
      <c r="DU355" s="92">
        <v>7640119</v>
      </c>
      <c r="DV355" s="92">
        <v>782</v>
      </c>
      <c r="DW355" s="92">
        <v>9769.9699999999993</v>
      </c>
      <c r="DX355" s="92">
        <v>0</v>
      </c>
      <c r="DY355" s="92">
        <v>9769.9699999999993</v>
      </c>
      <c r="DZ355" s="92">
        <v>757</v>
      </c>
      <c r="EA355" s="92">
        <v>7640119</v>
      </c>
      <c r="EB355" s="92">
        <v>0</v>
      </c>
      <c r="EC355" s="92">
        <v>26124</v>
      </c>
      <c r="ED355" s="92">
        <v>0</v>
      </c>
      <c r="EE355" s="92">
        <v>0</v>
      </c>
      <c r="EF355" s="92">
        <v>0</v>
      </c>
      <c r="EG355" s="92">
        <v>0</v>
      </c>
      <c r="EH355" s="92">
        <v>975000</v>
      </c>
      <c r="EI355" s="92">
        <v>244249</v>
      </c>
      <c r="EJ355" s="92">
        <v>0</v>
      </c>
      <c r="EK355" s="92">
        <v>8975073</v>
      </c>
      <c r="EL355" s="92">
        <v>5855789</v>
      </c>
      <c r="EM355" s="92">
        <v>3119284</v>
      </c>
      <c r="EN355" s="92">
        <v>3119284</v>
      </c>
      <c r="EO355" s="92">
        <v>80</v>
      </c>
      <c r="EP355" s="92">
        <v>2869</v>
      </c>
      <c r="EQ355" s="92">
        <v>284275238</v>
      </c>
      <c r="ER355" s="92">
        <v>0</v>
      </c>
      <c r="ES355" s="92">
        <v>0</v>
      </c>
      <c r="ET355" s="92">
        <v>244252</v>
      </c>
      <c r="EU355" s="92">
        <v>0</v>
      </c>
      <c r="EV355" s="92">
        <v>7518</v>
      </c>
      <c r="EW355" s="92">
        <v>82063</v>
      </c>
      <c r="EX355" s="92">
        <v>0</v>
      </c>
      <c r="EY355" s="92">
        <v>0</v>
      </c>
      <c r="EZ355" s="92">
        <v>0</v>
      </c>
      <c r="FA355" s="88">
        <v>7421991</v>
      </c>
      <c r="FB355" s="88">
        <v>757</v>
      </c>
      <c r="FC355" s="88">
        <v>9804.48</v>
      </c>
      <c r="FD355" s="88">
        <v>175</v>
      </c>
      <c r="FE355" s="88">
        <v>9979.48</v>
      </c>
      <c r="FF355" s="88">
        <v>737</v>
      </c>
      <c r="FG355" s="88">
        <v>7354877</v>
      </c>
      <c r="FH355" s="88">
        <v>67114</v>
      </c>
      <c r="FI355" s="88">
        <v>0</v>
      </c>
      <c r="FJ355" s="88">
        <v>49657</v>
      </c>
      <c r="FK355" s="88">
        <v>0</v>
      </c>
      <c r="FL355" s="88">
        <v>0</v>
      </c>
      <c r="FM355" s="88">
        <v>0</v>
      </c>
      <c r="FN355" s="88">
        <v>975000</v>
      </c>
      <c r="FO355" s="88">
        <v>199590</v>
      </c>
      <c r="FP355" s="88">
        <v>0</v>
      </c>
      <c r="FQ355" s="88">
        <v>0</v>
      </c>
      <c r="FR355" s="88">
        <v>4345</v>
      </c>
      <c r="FS355" s="88">
        <v>0</v>
      </c>
      <c r="FT355" s="88">
        <v>0</v>
      </c>
      <c r="FU355" s="88">
        <v>73060</v>
      </c>
      <c r="FV355" s="88">
        <v>0</v>
      </c>
      <c r="FW355" s="88">
        <v>8723643</v>
      </c>
      <c r="FX355" s="88">
        <v>5703727</v>
      </c>
      <c r="FY355" s="88">
        <v>3019916</v>
      </c>
      <c r="FZ355" s="88">
        <v>3019916</v>
      </c>
      <c r="GA355" s="88">
        <v>200000</v>
      </c>
      <c r="GB355" s="88">
        <v>291772270</v>
      </c>
      <c r="GC355" s="88">
        <v>0</v>
      </c>
      <c r="GD355" s="88">
        <v>0</v>
      </c>
      <c r="GE355" s="93">
        <v>7404534</v>
      </c>
      <c r="GF355" s="93">
        <v>737</v>
      </c>
      <c r="GG355" s="93">
        <v>10046.86</v>
      </c>
      <c r="GH355" s="93">
        <v>179</v>
      </c>
      <c r="GI355" s="93">
        <v>10225.86</v>
      </c>
      <c r="GJ355" s="93">
        <v>697</v>
      </c>
      <c r="GK355" s="93">
        <v>7127424</v>
      </c>
      <c r="GL355" s="93">
        <v>277110</v>
      </c>
      <c r="GM355" s="93">
        <v>0</v>
      </c>
      <c r="GN355" s="93">
        <v>26896</v>
      </c>
      <c r="GO355" s="93">
        <v>0</v>
      </c>
      <c r="GP355" s="93">
        <v>0</v>
      </c>
      <c r="GQ355" s="93">
        <v>0</v>
      </c>
      <c r="GR355" s="93">
        <v>975000</v>
      </c>
      <c r="GS355" s="93">
        <v>409034</v>
      </c>
      <c r="GT355" s="93">
        <v>0</v>
      </c>
      <c r="GU355" s="93">
        <v>0</v>
      </c>
      <c r="GV355" s="93">
        <v>0</v>
      </c>
      <c r="GW355" s="93">
        <v>0</v>
      </c>
      <c r="GX355" s="93">
        <v>0</v>
      </c>
      <c r="GY355" s="93">
        <v>143684</v>
      </c>
      <c r="GZ355" s="93">
        <v>0</v>
      </c>
      <c r="HA355" s="93">
        <v>8959148</v>
      </c>
      <c r="HB355" s="93">
        <v>5938262</v>
      </c>
      <c r="HC355" s="93">
        <v>3020886</v>
      </c>
      <c r="HD355" s="93">
        <v>3061790</v>
      </c>
      <c r="HE355" s="93">
        <v>413889</v>
      </c>
      <c r="HF355" s="93">
        <v>302128167</v>
      </c>
      <c r="HG355" s="93">
        <v>0</v>
      </c>
      <c r="HH355" s="93">
        <v>40904</v>
      </c>
      <c r="HI355" s="65">
        <v>7154320</v>
      </c>
      <c r="HJ355" s="65">
        <v>697</v>
      </c>
      <c r="HK355" s="65">
        <v>10264.450000000001</v>
      </c>
      <c r="HL355" s="65">
        <v>0</v>
      </c>
      <c r="HM355" s="65">
        <v>10264.450000000001</v>
      </c>
      <c r="HN355" s="65">
        <v>678</v>
      </c>
      <c r="HO355" s="65">
        <v>6959297</v>
      </c>
      <c r="HP355" s="65">
        <v>195023</v>
      </c>
      <c r="HQ355" s="65">
        <v>0</v>
      </c>
      <c r="HR355" s="65">
        <v>36104</v>
      </c>
      <c r="HS355" s="65">
        <v>0</v>
      </c>
      <c r="HT355" s="65">
        <v>0</v>
      </c>
      <c r="HU355" s="65">
        <v>0</v>
      </c>
      <c r="HV355" s="65">
        <v>0</v>
      </c>
      <c r="HW355" s="65">
        <v>195025</v>
      </c>
      <c r="HX355" s="65">
        <v>0</v>
      </c>
      <c r="HY355" s="65">
        <v>0</v>
      </c>
      <c r="HZ355" s="65">
        <v>9674</v>
      </c>
      <c r="IA355" s="65">
        <v>0</v>
      </c>
      <c r="IB355" s="65">
        <v>0</v>
      </c>
      <c r="IC355" s="65">
        <v>178286</v>
      </c>
      <c r="ID355" s="65">
        <v>0</v>
      </c>
      <c r="IE355" s="65">
        <v>7573409</v>
      </c>
      <c r="IF355" s="65">
        <v>5856969</v>
      </c>
      <c r="IG355" s="65">
        <v>1716440</v>
      </c>
      <c r="IH355" s="65">
        <v>1716440</v>
      </c>
      <c r="II355" s="65">
        <v>1102316</v>
      </c>
      <c r="IJ355" s="65">
        <v>323578276</v>
      </c>
      <c r="IK355" s="65">
        <v>0</v>
      </c>
      <c r="IL355" s="65">
        <v>0</v>
      </c>
      <c r="IM355" s="90">
        <v>6995401</v>
      </c>
      <c r="IN355" s="90">
        <v>678</v>
      </c>
      <c r="IO355" s="90">
        <v>10317.700000000001</v>
      </c>
      <c r="IP355" s="90">
        <v>0</v>
      </c>
      <c r="IQ355" s="90">
        <v>10317.700000000001</v>
      </c>
      <c r="IR355" s="90">
        <v>658</v>
      </c>
      <c r="IS355" s="90">
        <v>6789047</v>
      </c>
      <c r="IT355" s="90">
        <v>206354</v>
      </c>
      <c r="IU355" s="90">
        <v>0</v>
      </c>
      <c r="IV355" s="90">
        <v>16805</v>
      </c>
      <c r="IW355" s="90">
        <v>0</v>
      </c>
      <c r="IX355" s="90">
        <v>0</v>
      </c>
      <c r="IY355" s="90">
        <v>925000</v>
      </c>
      <c r="IZ355" s="90">
        <v>0</v>
      </c>
      <c r="JA355" s="90">
        <v>206354</v>
      </c>
      <c r="JB355" s="90">
        <v>0</v>
      </c>
      <c r="JC355" s="90">
        <v>0</v>
      </c>
      <c r="JD355" s="90">
        <v>9448</v>
      </c>
      <c r="JE355" s="90">
        <v>0</v>
      </c>
      <c r="JF355" s="90">
        <v>0</v>
      </c>
      <c r="JG355" s="90">
        <v>213851</v>
      </c>
      <c r="JH355" s="90">
        <v>0</v>
      </c>
      <c r="JI355" s="90">
        <v>8366859</v>
      </c>
      <c r="JJ355" s="90">
        <v>5982836</v>
      </c>
      <c r="JK355" s="90">
        <v>2384023</v>
      </c>
      <c r="JL355" s="90">
        <v>2384023</v>
      </c>
      <c r="JM355" s="90">
        <v>695013</v>
      </c>
      <c r="JN355" s="90">
        <v>363624381</v>
      </c>
      <c r="JO355" s="90">
        <v>0</v>
      </c>
      <c r="JP355" s="90">
        <v>0</v>
      </c>
      <c r="JQ355" s="100">
        <v>7730852</v>
      </c>
      <c r="JR355" s="100">
        <v>658</v>
      </c>
      <c r="JS355" s="100">
        <v>11749.02</v>
      </c>
      <c r="JT355" s="100">
        <v>325</v>
      </c>
      <c r="JU355" s="100">
        <v>12074.02</v>
      </c>
      <c r="JV355" s="100">
        <v>661</v>
      </c>
      <c r="JW355" s="100">
        <v>7980927</v>
      </c>
      <c r="JX355" s="100">
        <v>0</v>
      </c>
      <c r="JY355" s="100">
        <v>0</v>
      </c>
      <c r="JZ355" s="100">
        <v>23497</v>
      </c>
      <c r="KA355" s="100">
        <v>0</v>
      </c>
      <c r="KB355" s="100">
        <v>0</v>
      </c>
      <c r="KC355" s="100">
        <v>725000</v>
      </c>
      <c r="KD355" s="100">
        <v>0</v>
      </c>
      <c r="KE355" s="100">
        <v>0</v>
      </c>
      <c r="KF355" s="100">
        <v>0</v>
      </c>
      <c r="KG355" s="100">
        <v>0</v>
      </c>
      <c r="KH355" s="100">
        <v>0</v>
      </c>
      <c r="KI355" s="100">
        <v>0</v>
      </c>
      <c r="KJ355" s="100">
        <v>0</v>
      </c>
      <c r="KK355" s="100">
        <v>252438</v>
      </c>
      <c r="KL355" s="100">
        <v>0</v>
      </c>
      <c r="KM355" s="100">
        <v>8981862</v>
      </c>
      <c r="KN355" s="100">
        <v>6390371</v>
      </c>
      <c r="KO355" s="100">
        <v>2591491</v>
      </c>
      <c r="KP355" s="100">
        <v>2579414</v>
      </c>
      <c r="KQ355" s="100">
        <v>784285</v>
      </c>
      <c r="KR355" s="100">
        <v>418751982</v>
      </c>
      <c r="KS355" s="100">
        <v>12077</v>
      </c>
      <c r="KT355" s="100">
        <v>0</v>
      </c>
    </row>
    <row r="356" spans="1:306" x14ac:dyDescent="0.25">
      <c r="A356" s="61">
        <v>5474</v>
      </c>
      <c r="B356" s="61" t="s">
        <v>368</v>
      </c>
      <c r="C356" s="61">
        <v>12254875</v>
      </c>
      <c r="D356" s="61">
        <v>1343</v>
      </c>
      <c r="E356" s="61">
        <v>9125</v>
      </c>
      <c r="F356" s="61">
        <v>75</v>
      </c>
      <c r="G356" s="61">
        <v>9200</v>
      </c>
      <c r="H356" s="61">
        <v>1357</v>
      </c>
      <c r="I356" s="61">
        <v>12484400</v>
      </c>
      <c r="J356" s="61">
        <v>0</v>
      </c>
      <c r="K356" s="61">
        <v>0</v>
      </c>
      <c r="L356" s="61">
        <v>0</v>
      </c>
      <c r="M356" s="61">
        <v>0</v>
      </c>
      <c r="N356" s="61">
        <v>0</v>
      </c>
      <c r="O356" s="61">
        <v>0</v>
      </c>
      <c r="P356" s="61">
        <v>0</v>
      </c>
      <c r="Q356" s="61">
        <v>0</v>
      </c>
      <c r="R356" s="61">
        <v>138845</v>
      </c>
      <c r="S356" s="61">
        <v>12624569</v>
      </c>
      <c r="T356" s="61">
        <v>895773</v>
      </c>
      <c r="U356" s="61">
        <v>11728796</v>
      </c>
      <c r="V356" s="61">
        <v>11875321</v>
      </c>
      <c r="W356" s="61">
        <v>2721831</v>
      </c>
      <c r="X356" s="61">
        <v>9472</v>
      </c>
      <c r="Y356" s="61">
        <v>1507085338</v>
      </c>
      <c r="Z356" s="61">
        <v>0</v>
      </c>
      <c r="AA356" s="61">
        <v>146525</v>
      </c>
      <c r="AB356" s="61">
        <v>0</v>
      </c>
      <c r="AC356" s="61">
        <v>675</v>
      </c>
      <c r="AD356" s="61">
        <v>649</v>
      </c>
      <c r="AE356" s="94">
        <v>12484400</v>
      </c>
      <c r="AF356" s="94">
        <v>1357</v>
      </c>
      <c r="AG356" s="94">
        <v>9200</v>
      </c>
      <c r="AH356" s="94">
        <v>0</v>
      </c>
      <c r="AI356" s="94">
        <v>9200</v>
      </c>
      <c r="AJ356" s="94">
        <v>1350</v>
      </c>
      <c r="AK356" s="94">
        <v>12420000</v>
      </c>
      <c r="AL356" s="94">
        <v>0</v>
      </c>
      <c r="AM356" s="94">
        <v>0</v>
      </c>
      <c r="AN356" s="94">
        <v>0</v>
      </c>
      <c r="AO356" s="94">
        <v>0</v>
      </c>
      <c r="AP356" s="94">
        <v>0</v>
      </c>
      <c r="AQ356" s="94">
        <v>0</v>
      </c>
      <c r="AR356" s="94">
        <v>0</v>
      </c>
      <c r="AS356" s="94">
        <v>64400</v>
      </c>
      <c r="AT356" s="94">
        <v>271550</v>
      </c>
      <c r="AU356" s="94">
        <v>12823530</v>
      </c>
      <c r="AV356" s="94">
        <v>666725</v>
      </c>
      <c r="AW356" s="94">
        <v>12156805</v>
      </c>
      <c r="AX356" s="94">
        <v>12135285</v>
      </c>
      <c r="AY356" s="94">
        <v>2512301</v>
      </c>
      <c r="AZ356" s="94">
        <v>9445</v>
      </c>
      <c r="BA356" s="94">
        <v>1523171821</v>
      </c>
      <c r="BB356" s="94">
        <v>21520</v>
      </c>
      <c r="BC356" s="94">
        <v>0</v>
      </c>
      <c r="BD356" s="94">
        <v>64400</v>
      </c>
      <c r="BE356" s="94">
        <v>268</v>
      </c>
      <c r="BF356" s="94">
        <v>2912</v>
      </c>
      <c r="BG356" s="94">
        <v>0</v>
      </c>
      <c r="BH356" s="94">
        <v>0</v>
      </c>
      <c r="BI356" s="94">
        <v>0</v>
      </c>
      <c r="BJ356" s="85">
        <v>12420000</v>
      </c>
      <c r="BK356" s="85">
        <v>1350</v>
      </c>
      <c r="BL356" s="85">
        <v>9200</v>
      </c>
      <c r="BM356" s="85">
        <v>0</v>
      </c>
      <c r="BN356" s="85">
        <v>9200</v>
      </c>
      <c r="BO356" s="85">
        <v>1325</v>
      </c>
      <c r="BP356" s="85">
        <v>12190000</v>
      </c>
      <c r="BQ356" s="85">
        <v>0</v>
      </c>
      <c r="BR356" s="85">
        <v>0</v>
      </c>
      <c r="BS356" s="85">
        <v>0</v>
      </c>
      <c r="BT356" s="85">
        <v>0</v>
      </c>
      <c r="BU356" s="85">
        <v>0</v>
      </c>
      <c r="BV356" s="85">
        <v>0</v>
      </c>
      <c r="BW356" s="85">
        <v>0</v>
      </c>
      <c r="BX356" s="85">
        <v>230000</v>
      </c>
      <c r="BY356" s="85">
        <v>-30</v>
      </c>
      <c r="BZ356" s="85">
        <v>12651259</v>
      </c>
      <c r="CA356" s="85">
        <v>621316</v>
      </c>
      <c r="CB356" s="85">
        <v>12029943</v>
      </c>
      <c r="CC356" s="85">
        <v>12018028</v>
      </c>
      <c r="CD356" s="85">
        <v>3349321</v>
      </c>
      <c r="CE356" s="85">
        <v>6973</v>
      </c>
      <c r="CF356" s="85">
        <v>1549193249</v>
      </c>
      <c r="CG356" s="85">
        <v>11915</v>
      </c>
      <c r="CH356" s="85">
        <v>0</v>
      </c>
      <c r="CI356" s="85">
        <v>230000</v>
      </c>
      <c r="CJ356" s="85">
        <v>1289</v>
      </c>
      <c r="CK356" s="85">
        <v>0</v>
      </c>
      <c r="CL356" s="85">
        <v>0</v>
      </c>
      <c r="CM356" s="85">
        <v>0</v>
      </c>
      <c r="CN356" s="85">
        <v>0</v>
      </c>
      <c r="CO356" s="91">
        <v>12190000</v>
      </c>
      <c r="CP356" s="91">
        <v>1325</v>
      </c>
      <c r="CQ356" s="91">
        <v>9200</v>
      </c>
      <c r="CR356" s="91">
        <v>0</v>
      </c>
      <c r="CS356" s="91">
        <v>9200</v>
      </c>
      <c r="CT356" s="91">
        <v>1296</v>
      </c>
      <c r="CU356" s="91">
        <v>11923200</v>
      </c>
      <c r="CV356" s="91">
        <v>0</v>
      </c>
      <c r="CW356" s="91">
        <v>12812</v>
      </c>
      <c r="CX356" s="91">
        <v>0</v>
      </c>
      <c r="CY356" s="91">
        <v>0</v>
      </c>
      <c r="CZ356" s="91">
        <v>0</v>
      </c>
      <c r="DA356" s="91">
        <v>0</v>
      </c>
      <c r="DB356" s="91">
        <v>0</v>
      </c>
      <c r="DC356" s="91">
        <v>266800</v>
      </c>
      <c r="DD356" s="91">
        <v>336352</v>
      </c>
      <c r="DE356" s="91">
        <v>12810120</v>
      </c>
      <c r="DF356" s="91">
        <v>475981</v>
      </c>
      <c r="DG356" s="91">
        <v>12334139</v>
      </c>
      <c r="DH356" s="91">
        <v>12334139</v>
      </c>
      <c r="DI356" s="91">
        <v>3346875</v>
      </c>
      <c r="DJ356" s="91">
        <v>7076</v>
      </c>
      <c r="DK356" s="91">
        <v>1606741103</v>
      </c>
      <c r="DL356" s="91">
        <v>0</v>
      </c>
      <c r="DM356" s="91">
        <v>0</v>
      </c>
      <c r="DN356" s="91">
        <v>266800</v>
      </c>
      <c r="DO356" s="91">
        <v>4156</v>
      </c>
      <c r="DP356" s="91">
        <v>0</v>
      </c>
      <c r="DQ356" s="91">
        <v>0</v>
      </c>
      <c r="DR356" s="91">
        <v>0</v>
      </c>
      <c r="DS356" s="91">
        <v>0</v>
      </c>
      <c r="DT356" s="91">
        <v>0</v>
      </c>
      <c r="DU356" s="92">
        <v>11936012</v>
      </c>
      <c r="DV356" s="92">
        <v>1296</v>
      </c>
      <c r="DW356" s="92">
        <v>9209.89</v>
      </c>
      <c r="DX356" s="92">
        <v>190.11</v>
      </c>
      <c r="DY356" s="92">
        <v>9400</v>
      </c>
      <c r="DZ356" s="92">
        <v>1279</v>
      </c>
      <c r="EA356" s="92">
        <v>12022600</v>
      </c>
      <c r="EB356" s="92">
        <v>0</v>
      </c>
      <c r="EC356" s="92">
        <v>99440</v>
      </c>
      <c r="ED356" s="92">
        <v>0</v>
      </c>
      <c r="EE356" s="92">
        <v>0</v>
      </c>
      <c r="EF356" s="92">
        <v>0</v>
      </c>
      <c r="EG356" s="92">
        <v>0</v>
      </c>
      <c r="EH356" s="92">
        <v>0</v>
      </c>
      <c r="EI356" s="92">
        <v>159800</v>
      </c>
      <c r="EJ356" s="92">
        <v>299854</v>
      </c>
      <c r="EK356" s="92">
        <v>12609871</v>
      </c>
      <c r="EL356" s="92">
        <v>486145</v>
      </c>
      <c r="EM356" s="92">
        <v>12123726</v>
      </c>
      <c r="EN356" s="92">
        <v>12123726</v>
      </c>
      <c r="EO356" s="92">
        <v>3350175</v>
      </c>
      <c r="EP356" s="92">
        <v>7247</v>
      </c>
      <c r="EQ356" s="92">
        <v>1617510806</v>
      </c>
      <c r="ER356" s="92">
        <v>0</v>
      </c>
      <c r="ES356" s="92">
        <v>0</v>
      </c>
      <c r="ET356" s="92">
        <v>0</v>
      </c>
      <c r="EU356" s="92">
        <v>0</v>
      </c>
      <c r="EV356" s="92">
        <v>28177</v>
      </c>
      <c r="EW356" s="92">
        <v>0</v>
      </c>
      <c r="EX356" s="92">
        <v>0</v>
      </c>
      <c r="EY356" s="92">
        <v>0</v>
      </c>
      <c r="EZ356" s="92">
        <v>0</v>
      </c>
      <c r="FA356" s="88">
        <v>12122040</v>
      </c>
      <c r="FB356" s="88">
        <v>1279</v>
      </c>
      <c r="FC356" s="88">
        <v>9477.75</v>
      </c>
      <c r="FD356" s="88">
        <v>222.25</v>
      </c>
      <c r="FE356" s="88">
        <v>9700</v>
      </c>
      <c r="FF356" s="88">
        <v>1262</v>
      </c>
      <c r="FG356" s="88">
        <v>12241400</v>
      </c>
      <c r="FH356" s="88">
        <v>0</v>
      </c>
      <c r="FI356" s="88">
        <v>0</v>
      </c>
      <c r="FJ356" s="88">
        <v>0</v>
      </c>
      <c r="FK356" s="88">
        <v>0</v>
      </c>
      <c r="FL356" s="88">
        <v>0</v>
      </c>
      <c r="FM356" s="88">
        <v>0</v>
      </c>
      <c r="FN356" s="88">
        <v>0</v>
      </c>
      <c r="FO356" s="88">
        <v>164900</v>
      </c>
      <c r="FP356" s="88">
        <v>300000</v>
      </c>
      <c r="FQ356" s="88">
        <v>976</v>
      </c>
      <c r="FR356" s="88">
        <v>0</v>
      </c>
      <c r="FS356" s="88">
        <v>0</v>
      </c>
      <c r="FT356" s="88">
        <v>0</v>
      </c>
      <c r="FU356" s="88">
        <v>0</v>
      </c>
      <c r="FV356" s="88">
        <v>0</v>
      </c>
      <c r="FW356" s="88">
        <v>12707276</v>
      </c>
      <c r="FX356" s="88">
        <v>552368</v>
      </c>
      <c r="FY356" s="88">
        <v>12154908</v>
      </c>
      <c r="FZ356" s="88">
        <v>12154908</v>
      </c>
      <c r="GA356" s="88">
        <v>4059000</v>
      </c>
      <c r="GB356" s="88">
        <v>1695281490</v>
      </c>
      <c r="GC356" s="88">
        <v>0</v>
      </c>
      <c r="GD356" s="88">
        <v>0</v>
      </c>
      <c r="GE356" s="93">
        <v>12241400</v>
      </c>
      <c r="GF356" s="93">
        <v>1262</v>
      </c>
      <c r="GG356" s="93">
        <v>9700</v>
      </c>
      <c r="GH356" s="93">
        <v>300</v>
      </c>
      <c r="GI356" s="93">
        <v>10000</v>
      </c>
      <c r="GJ356" s="93">
        <v>1225</v>
      </c>
      <c r="GK356" s="93">
        <v>12250000</v>
      </c>
      <c r="GL356" s="93">
        <v>0</v>
      </c>
      <c r="GM356" s="93">
        <v>0</v>
      </c>
      <c r="GN356" s="93">
        <v>0</v>
      </c>
      <c r="GO356" s="93">
        <v>0</v>
      </c>
      <c r="GP356" s="93">
        <v>0</v>
      </c>
      <c r="GQ356" s="93">
        <v>0</v>
      </c>
      <c r="GR356" s="93">
        <v>0</v>
      </c>
      <c r="GS356" s="93">
        <v>370000</v>
      </c>
      <c r="GT356" s="93">
        <v>0</v>
      </c>
      <c r="GU356" s="93">
        <v>783</v>
      </c>
      <c r="GV356" s="93">
        <v>19894</v>
      </c>
      <c r="GW356" s="93">
        <v>0</v>
      </c>
      <c r="GX356" s="93">
        <v>0</v>
      </c>
      <c r="GY356" s="93">
        <v>244850</v>
      </c>
      <c r="GZ356" s="93">
        <v>0</v>
      </c>
      <c r="HA356" s="93">
        <v>12885527</v>
      </c>
      <c r="HB356" s="93">
        <v>491540</v>
      </c>
      <c r="HC356" s="93">
        <v>12393987</v>
      </c>
      <c r="HD356" s="93">
        <v>12393987</v>
      </c>
      <c r="HE356" s="93">
        <v>4375000</v>
      </c>
      <c r="HF356" s="93">
        <v>1755890882</v>
      </c>
      <c r="HG356" s="93">
        <v>0</v>
      </c>
      <c r="HH356" s="93">
        <v>0</v>
      </c>
      <c r="HI356" s="65">
        <v>12250000</v>
      </c>
      <c r="HJ356" s="65">
        <v>1225</v>
      </c>
      <c r="HK356" s="65">
        <v>10000</v>
      </c>
      <c r="HL356" s="65">
        <v>0</v>
      </c>
      <c r="HM356" s="65">
        <v>10000</v>
      </c>
      <c r="HN356" s="65">
        <v>1204</v>
      </c>
      <c r="HO356" s="65">
        <v>12040000</v>
      </c>
      <c r="HP356" s="65">
        <v>210000</v>
      </c>
      <c r="HQ356" s="65">
        <v>0</v>
      </c>
      <c r="HR356" s="65">
        <v>0</v>
      </c>
      <c r="HS356" s="65">
        <v>0</v>
      </c>
      <c r="HT356" s="65">
        <v>0</v>
      </c>
      <c r="HU356" s="65">
        <v>0</v>
      </c>
      <c r="HV356" s="65">
        <v>0</v>
      </c>
      <c r="HW356" s="65">
        <v>210000</v>
      </c>
      <c r="HX356" s="65">
        <v>0</v>
      </c>
      <c r="HY356" s="65">
        <v>3413</v>
      </c>
      <c r="HZ356" s="65">
        <v>42841</v>
      </c>
      <c r="IA356" s="65">
        <v>0</v>
      </c>
      <c r="IB356" s="65">
        <v>0</v>
      </c>
      <c r="IC356" s="65">
        <v>320936</v>
      </c>
      <c r="ID356" s="65">
        <v>0</v>
      </c>
      <c r="IE356" s="65">
        <v>12827190</v>
      </c>
      <c r="IF356" s="65">
        <v>419281</v>
      </c>
      <c r="IG356" s="65">
        <v>12407909</v>
      </c>
      <c r="IH356" s="65">
        <v>12417909</v>
      </c>
      <c r="II356" s="65">
        <v>4332754</v>
      </c>
      <c r="IJ356" s="65">
        <v>1933647214</v>
      </c>
      <c r="IK356" s="65">
        <v>0</v>
      </c>
      <c r="IL356" s="65">
        <v>10000</v>
      </c>
      <c r="IM356" s="90">
        <v>12040000</v>
      </c>
      <c r="IN356" s="90">
        <v>1204</v>
      </c>
      <c r="IO356" s="90">
        <v>10000</v>
      </c>
      <c r="IP356" s="90">
        <v>0</v>
      </c>
      <c r="IQ356" s="90">
        <v>10000</v>
      </c>
      <c r="IR356" s="90">
        <v>1184</v>
      </c>
      <c r="IS356" s="90">
        <v>11840000</v>
      </c>
      <c r="IT356" s="90">
        <v>200000</v>
      </c>
      <c r="IU356" s="90">
        <v>0</v>
      </c>
      <c r="IV356" s="90">
        <v>0</v>
      </c>
      <c r="IW356" s="90">
        <v>0</v>
      </c>
      <c r="IX356" s="90">
        <v>0</v>
      </c>
      <c r="IY356" s="90">
        <v>0</v>
      </c>
      <c r="IZ356" s="90">
        <v>0</v>
      </c>
      <c r="JA356" s="90">
        <v>200000</v>
      </c>
      <c r="JB356" s="90">
        <v>0</v>
      </c>
      <c r="JC356" s="90">
        <v>0</v>
      </c>
      <c r="JD356" s="90">
        <v>149712</v>
      </c>
      <c r="JE356" s="90">
        <v>0</v>
      </c>
      <c r="JF356" s="90">
        <v>0</v>
      </c>
      <c r="JG356" s="90">
        <v>340160</v>
      </c>
      <c r="JH356" s="90">
        <v>0</v>
      </c>
      <c r="JI356" s="90">
        <v>12729872</v>
      </c>
      <c r="JJ356" s="90">
        <v>364122</v>
      </c>
      <c r="JK356" s="90">
        <v>12365750</v>
      </c>
      <c r="JL356" s="90">
        <v>12355750</v>
      </c>
      <c r="JM356" s="90">
        <v>4630104</v>
      </c>
      <c r="JN356" s="90">
        <v>2185316172</v>
      </c>
      <c r="JO356" s="90">
        <v>10000</v>
      </c>
      <c r="JP356" s="90">
        <v>0</v>
      </c>
      <c r="JQ356" s="100">
        <v>11840000</v>
      </c>
      <c r="JR356" s="100">
        <v>1184</v>
      </c>
      <c r="JS356" s="100">
        <v>10000</v>
      </c>
      <c r="JT356" s="100">
        <v>1000</v>
      </c>
      <c r="JU356" s="100">
        <v>11000</v>
      </c>
      <c r="JV356" s="100">
        <v>1183</v>
      </c>
      <c r="JW356" s="100">
        <v>13013000</v>
      </c>
      <c r="JX356" s="100">
        <v>0</v>
      </c>
      <c r="JY356" s="100">
        <v>0</v>
      </c>
      <c r="JZ356" s="100">
        <v>0</v>
      </c>
      <c r="KA356" s="100">
        <v>0</v>
      </c>
      <c r="KB356" s="100">
        <v>0</v>
      </c>
      <c r="KC356" s="100">
        <v>0</v>
      </c>
      <c r="KD356" s="100">
        <v>1950000</v>
      </c>
      <c r="KE356" s="100">
        <v>11000</v>
      </c>
      <c r="KF356" s="100">
        <v>0</v>
      </c>
      <c r="KG356" s="100">
        <v>0</v>
      </c>
      <c r="KH356" s="100">
        <v>0</v>
      </c>
      <c r="KI356" s="100">
        <v>0</v>
      </c>
      <c r="KJ356" s="100">
        <v>0</v>
      </c>
      <c r="KK356" s="100">
        <v>341309</v>
      </c>
      <c r="KL356" s="100">
        <v>0</v>
      </c>
      <c r="KM356" s="100">
        <v>15315309</v>
      </c>
      <c r="KN356" s="100">
        <v>262292</v>
      </c>
      <c r="KO356" s="100">
        <v>15053017</v>
      </c>
      <c r="KP356" s="100">
        <v>15053017</v>
      </c>
      <c r="KQ356" s="100">
        <v>4370554</v>
      </c>
      <c r="KR356" s="100">
        <v>2604561822</v>
      </c>
      <c r="KS356" s="100">
        <v>0</v>
      </c>
      <c r="KT356" s="100">
        <v>0</v>
      </c>
    </row>
    <row r="357" spans="1:306" x14ac:dyDescent="0.25">
      <c r="A357" s="61">
        <v>5586</v>
      </c>
      <c r="B357" s="61" t="s">
        <v>369</v>
      </c>
      <c r="C357" s="61">
        <v>6804063</v>
      </c>
      <c r="D357" s="61">
        <v>717</v>
      </c>
      <c r="E357" s="61">
        <v>9489.6299999999992</v>
      </c>
      <c r="F357" s="61">
        <v>75</v>
      </c>
      <c r="G357" s="61">
        <v>9564.6299999999992</v>
      </c>
      <c r="H357" s="61">
        <v>721</v>
      </c>
      <c r="I357" s="61">
        <v>6896098</v>
      </c>
      <c r="J357" s="61">
        <v>0</v>
      </c>
      <c r="K357" s="61">
        <v>53959</v>
      </c>
      <c r="L357" s="61">
        <v>0</v>
      </c>
      <c r="M357" s="61">
        <v>0</v>
      </c>
      <c r="N357" s="61">
        <v>0</v>
      </c>
      <c r="O357" s="61">
        <v>0</v>
      </c>
      <c r="P357" s="61">
        <v>0</v>
      </c>
      <c r="Q357" s="61">
        <v>0</v>
      </c>
      <c r="R357" s="61">
        <v>0</v>
      </c>
      <c r="S357" s="61">
        <v>6955553</v>
      </c>
      <c r="T357" s="61">
        <v>4933866</v>
      </c>
      <c r="U357" s="61">
        <v>2021687</v>
      </c>
      <c r="V357" s="61">
        <v>2021687</v>
      </c>
      <c r="W357" s="61">
        <v>825375</v>
      </c>
      <c r="X357" s="61">
        <v>1395</v>
      </c>
      <c r="Y357" s="61">
        <v>254045125</v>
      </c>
      <c r="Z357" s="61">
        <v>0</v>
      </c>
      <c r="AA357" s="61">
        <v>0</v>
      </c>
      <c r="AB357" s="61">
        <v>0</v>
      </c>
      <c r="AC357" s="61">
        <v>1281</v>
      </c>
      <c r="AD357" s="61">
        <v>4215</v>
      </c>
      <c r="AE357" s="94">
        <v>6950057</v>
      </c>
      <c r="AF357" s="94">
        <v>721</v>
      </c>
      <c r="AG357" s="94">
        <v>9639.4699999999993</v>
      </c>
      <c r="AH357" s="94">
        <v>0</v>
      </c>
      <c r="AI357" s="94">
        <v>9639.4699999999993</v>
      </c>
      <c r="AJ357" s="94">
        <v>738</v>
      </c>
      <c r="AK357" s="94">
        <v>7113929</v>
      </c>
      <c r="AL357" s="94">
        <v>0</v>
      </c>
      <c r="AM357" s="94">
        <v>43918</v>
      </c>
      <c r="AN357" s="94">
        <v>0</v>
      </c>
      <c r="AO357" s="94">
        <v>0</v>
      </c>
      <c r="AP357" s="94">
        <v>0</v>
      </c>
      <c r="AQ357" s="94">
        <v>0</v>
      </c>
      <c r="AR357" s="94">
        <v>0</v>
      </c>
      <c r="AS357" s="94">
        <v>0</v>
      </c>
      <c r="AT357" s="94">
        <v>0</v>
      </c>
      <c r="AU357" s="94">
        <v>7157847</v>
      </c>
      <c r="AV357" s="94">
        <v>4954099</v>
      </c>
      <c r="AW357" s="94">
        <v>2203748</v>
      </c>
      <c r="AX357" s="94">
        <v>2203748</v>
      </c>
      <c r="AY357" s="94">
        <v>804334</v>
      </c>
      <c r="AZ357" s="94">
        <v>1468</v>
      </c>
      <c r="BA357" s="94">
        <v>267757701</v>
      </c>
      <c r="BB357" s="94">
        <v>0</v>
      </c>
      <c r="BC357" s="94">
        <v>0</v>
      </c>
      <c r="BD357" s="94">
        <v>0</v>
      </c>
      <c r="BE357" s="94">
        <v>0</v>
      </c>
      <c r="BF357" s="94">
        <v>0</v>
      </c>
      <c r="BG357" s="94">
        <v>0</v>
      </c>
      <c r="BH357" s="94">
        <v>0</v>
      </c>
      <c r="BI357" s="94">
        <v>0</v>
      </c>
      <c r="BJ357" s="85">
        <v>7157847</v>
      </c>
      <c r="BK357" s="85">
        <v>738</v>
      </c>
      <c r="BL357" s="85">
        <v>9698.98</v>
      </c>
      <c r="BM357" s="85">
        <v>0</v>
      </c>
      <c r="BN357" s="85">
        <v>9698.98</v>
      </c>
      <c r="BO357" s="85">
        <v>759</v>
      </c>
      <c r="BP357" s="85">
        <v>7361526</v>
      </c>
      <c r="BQ357" s="85">
        <v>0</v>
      </c>
      <c r="BR357" s="85">
        <v>3130</v>
      </c>
      <c r="BS357" s="85">
        <v>0</v>
      </c>
      <c r="BT357" s="85">
        <v>0</v>
      </c>
      <c r="BU357" s="85">
        <v>0</v>
      </c>
      <c r="BV357" s="85">
        <v>0</v>
      </c>
      <c r="BW357" s="85">
        <v>800000</v>
      </c>
      <c r="BX357" s="85">
        <v>0</v>
      </c>
      <c r="BY357" s="85">
        <v>0</v>
      </c>
      <c r="BZ357" s="85">
        <v>8166150</v>
      </c>
      <c r="CA357" s="85">
        <v>5270377</v>
      </c>
      <c r="CB357" s="85">
        <v>2895773</v>
      </c>
      <c r="CC357" s="85">
        <v>2895773</v>
      </c>
      <c r="CD357" s="85">
        <v>80000</v>
      </c>
      <c r="CE357" s="85">
        <v>1317</v>
      </c>
      <c r="CF357" s="85">
        <v>281611624</v>
      </c>
      <c r="CG357" s="85">
        <v>0</v>
      </c>
      <c r="CH357" s="85">
        <v>0</v>
      </c>
      <c r="CI357" s="85">
        <v>0</v>
      </c>
      <c r="CJ357" s="85">
        <v>1494</v>
      </c>
      <c r="CK357" s="85">
        <v>0</v>
      </c>
      <c r="CL357" s="85">
        <v>0</v>
      </c>
      <c r="CM357" s="85">
        <v>0</v>
      </c>
      <c r="CN357" s="85">
        <v>0</v>
      </c>
      <c r="CO357" s="91">
        <v>7364656</v>
      </c>
      <c r="CP357" s="91">
        <v>759</v>
      </c>
      <c r="CQ357" s="91">
        <v>9703.1</v>
      </c>
      <c r="CR357" s="91">
        <v>0</v>
      </c>
      <c r="CS357" s="91">
        <v>9703.1</v>
      </c>
      <c r="CT357" s="91">
        <v>773</v>
      </c>
      <c r="CU357" s="91">
        <v>7500496</v>
      </c>
      <c r="CV357" s="91">
        <v>0</v>
      </c>
      <c r="CW357" s="91">
        <v>0</v>
      </c>
      <c r="CX357" s="91">
        <v>0</v>
      </c>
      <c r="CY357" s="91">
        <v>0</v>
      </c>
      <c r="CZ357" s="91">
        <v>0</v>
      </c>
      <c r="DA357" s="91">
        <v>0</v>
      </c>
      <c r="DB357" s="91">
        <v>800000</v>
      </c>
      <c r="DC357" s="91">
        <v>0</v>
      </c>
      <c r="DD357" s="91">
        <v>0</v>
      </c>
      <c r="DE357" s="91">
        <v>8310563</v>
      </c>
      <c r="DF357" s="91">
        <v>5273085</v>
      </c>
      <c r="DG357" s="91">
        <v>3037478</v>
      </c>
      <c r="DH357" s="91">
        <v>3047181</v>
      </c>
      <c r="DI357" s="91">
        <v>50000</v>
      </c>
      <c r="DJ357" s="91">
        <v>1336</v>
      </c>
      <c r="DK357" s="91">
        <v>305513839</v>
      </c>
      <c r="DL357" s="91">
        <v>0</v>
      </c>
      <c r="DM357" s="91">
        <v>9703</v>
      </c>
      <c r="DN357" s="91">
        <v>0</v>
      </c>
      <c r="DO357" s="91">
        <v>0</v>
      </c>
      <c r="DP357" s="91">
        <v>10067</v>
      </c>
      <c r="DQ357" s="91">
        <v>0</v>
      </c>
      <c r="DR357" s="91">
        <v>0</v>
      </c>
      <c r="DS357" s="91">
        <v>0</v>
      </c>
      <c r="DT357" s="91">
        <v>0</v>
      </c>
      <c r="DU357" s="92">
        <v>7500496</v>
      </c>
      <c r="DV357" s="92">
        <v>773</v>
      </c>
      <c r="DW357" s="92">
        <v>9703.1</v>
      </c>
      <c r="DX357" s="92">
        <v>0</v>
      </c>
      <c r="DY357" s="92">
        <v>9703.1</v>
      </c>
      <c r="DZ357" s="92">
        <v>772</v>
      </c>
      <c r="EA357" s="92">
        <v>7500496</v>
      </c>
      <c r="EB357" s="92">
        <v>0</v>
      </c>
      <c r="EC357" s="92">
        <v>0</v>
      </c>
      <c r="ED357" s="92">
        <v>0</v>
      </c>
      <c r="EE357" s="92">
        <v>0</v>
      </c>
      <c r="EF357" s="92">
        <v>0</v>
      </c>
      <c r="EG357" s="92">
        <v>0</v>
      </c>
      <c r="EH357" s="92">
        <v>800000</v>
      </c>
      <c r="EI357" s="92">
        <v>9703</v>
      </c>
      <c r="EJ357" s="92">
        <v>0</v>
      </c>
      <c r="EK357" s="92">
        <v>8314353</v>
      </c>
      <c r="EL357" s="92">
        <v>5396470</v>
      </c>
      <c r="EM357" s="92">
        <v>2917883</v>
      </c>
      <c r="EN357" s="92">
        <v>2917884</v>
      </c>
      <c r="EO357" s="92">
        <v>70000</v>
      </c>
      <c r="EP357" s="92">
        <v>1369</v>
      </c>
      <c r="EQ357" s="92">
        <v>305958743</v>
      </c>
      <c r="ER357" s="92">
        <v>0</v>
      </c>
      <c r="ES357" s="92">
        <v>1</v>
      </c>
      <c r="ET357" s="92">
        <v>9703</v>
      </c>
      <c r="EU357" s="92">
        <v>1105</v>
      </c>
      <c r="EV357" s="92">
        <v>3049</v>
      </c>
      <c r="EW357" s="92">
        <v>0</v>
      </c>
      <c r="EX357" s="92">
        <v>0</v>
      </c>
      <c r="EY357" s="92">
        <v>0</v>
      </c>
      <c r="EZ357" s="92">
        <v>0</v>
      </c>
      <c r="FA357" s="88">
        <v>7490793</v>
      </c>
      <c r="FB357" s="88">
        <v>772</v>
      </c>
      <c r="FC357" s="88">
        <v>9703.1</v>
      </c>
      <c r="FD357" s="88">
        <v>175</v>
      </c>
      <c r="FE357" s="88">
        <v>9878.1</v>
      </c>
      <c r="FF357" s="88">
        <v>771</v>
      </c>
      <c r="FG357" s="88">
        <v>7616015</v>
      </c>
      <c r="FH357" s="88">
        <v>0</v>
      </c>
      <c r="FI357" s="88">
        <v>0</v>
      </c>
      <c r="FJ357" s="88">
        <v>2944</v>
      </c>
      <c r="FK357" s="88">
        <v>0</v>
      </c>
      <c r="FL357" s="88">
        <v>0</v>
      </c>
      <c r="FM357" s="88">
        <v>0</v>
      </c>
      <c r="FN357" s="88">
        <v>800000</v>
      </c>
      <c r="FO357" s="88">
        <v>9878</v>
      </c>
      <c r="FP357" s="88">
        <v>0</v>
      </c>
      <c r="FQ357" s="88">
        <v>0</v>
      </c>
      <c r="FR357" s="88">
        <v>0</v>
      </c>
      <c r="FS357" s="88">
        <v>0</v>
      </c>
      <c r="FT357" s="88">
        <v>0</v>
      </c>
      <c r="FU357" s="88">
        <v>0</v>
      </c>
      <c r="FV357" s="88">
        <v>0</v>
      </c>
      <c r="FW357" s="88">
        <v>8428837</v>
      </c>
      <c r="FX357" s="88">
        <v>5499161</v>
      </c>
      <c r="FY357" s="88">
        <v>2929676</v>
      </c>
      <c r="FZ357" s="88">
        <v>2929676</v>
      </c>
      <c r="GA357" s="88">
        <v>70000</v>
      </c>
      <c r="GB357" s="88">
        <v>325193504</v>
      </c>
      <c r="GC357" s="88">
        <v>0</v>
      </c>
      <c r="GD357" s="88">
        <v>0</v>
      </c>
      <c r="GE357" s="93">
        <v>7618959</v>
      </c>
      <c r="GF357" s="93">
        <v>771</v>
      </c>
      <c r="GG357" s="93">
        <v>9881.92</v>
      </c>
      <c r="GH357" s="93">
        <v>179</v>
      </c>
      <c r="GI357" s="93">
        <v>10060.92</v>
      </c>
      <c r="GJ357" s="93">
        <v>748</v>
      </c>
      <c r="GK357" s="93">
        <v>7525568</v>
      </c>
      <c r="GL357" s="93">
        <v>93391</v>
      </c>
      <c r="GM357" s="93">
        <v>0</v>
      </c>
      <c r="GN357" s="93">
        <v>4570</v>
      </c>
      <c r="GO357" s="93">
        <v>0</v>
      </c>
      <c r="GP357" s="93">
        <v>0</v>
      </c>
      <c r="GQ357" s="93">
        <v>0</v>
      </c>
      <c r="GR357" s="93">
        <v>0</v>
      </c>
      <c r="GS357" s="93">
        <v>231401</v>
      </c>
      <c r="GT357" s="93">
        <v>0</v>
      </c>
      <c r="GU357" s="93">
        <v>0</v>
      </c>
      <c r="GV357" s="93">
        <v>3675</v>
      </c>
      <c r="GW357" s="93">
        <v>0</v>
      </c>
      <c r="GX357" s="93">
        <v>0</v>
      </c>
      <c r="GY357" s="93">
        <v>0</v>
      </c>
      <c r="GZ357" s="93">
        <v>0</v>
      </c>
      <c r="HA357" s="93">
        <v>7858605</v>
      </c>
      <c r="HB357" s="93">
        <v>5309783</v>
      </c>
      <c r="HC357" s="93">
        <v>2548822</v>
      </c>
      <c r="HD357" s="93">
        <v>2538761</v>
      </c>
      <c r="HE357" s="93">
        <v>1089384</v>
      </c>
      <c r="HF357" s="93">
        <v>346451457</v>
      </c>
      <c r="HG357" s="93">
        <v>10061</v>
      </c>
      <c r="HH357" s="93">
        <v>0</v>
      </c>
      <c r="HI357" s="65">
        <v>7530138</v>
      </c>
      <c r="HJ357" s="65">
        <v>748</v>
      </c>
      <c r="HK357" s="65">
        <v>10067.030000000001</v>
      </c>
      <c r="HL357" s="65">
        <v>0</v>
      </c>
      <c r="HM357" s="65">
        <v>10067.030000000001</v>
      </c>
      <c r="HN357" s="65">
        <v>742</v>
      </c>
      <c r="HO357" s="65">
        <v>7469736</v>
      </c>
      <c r="HP357" s="65">
        <v>60402</v>
      </c>
      <c r="HQ357" s="65">
        <v>0</v>
      </c>
      <c r="HR357" s="65">
        <v>30015</v>
      </c>
      <c r="HS357" s="65">
        <v>0</v>
      </c>
      <c r="HT357" s="65">
        <v>0</v>
      </c>
      <c r="HU357" s="65">
        <v>0</v>
      </c>
      <c r="HV357" s="65">
        <v>0</v>
      </c>
      <c r="HW357" s="65">
        <v>60402</v>
      </c>
      <c r="HX357" s="65">
        <v>0</v>
      </c>
      <c r="HY357" s="65">
        <v>631</v>
      </c>
      <c r="HZ357" s="65">
        <v>0</v>
      </c>
      <c r="IA357" s="65">
        <v>0</v>
      </c>
      <c r="IB357" s="65">
        <v>0</v>
      </c>
      <c r="IC357" s="65">
        <v>0</v>
      </c>
      <c r="ID357" s="65">
        <v>0</v>
      </c>
      <c r="IE357" s="65">
        <v>7621186</v>
      </c>
      <c r="IF357" s="65">
        <v>5546846</v>
      </c>
      <c r="IG357" s="65">
        <v>2074340</v>
      </c>
      <c r="IH357" s="65">
        <v>2074340</v>
      </c>
      <c r="II357" s="65">
        <v>1799056</v>
      </c>
      <c r="IJ357" s="65">
        <v>388146734</v>
      </c>
      <c r="IK357" s="65">
        <v>0</v>
      </c>
      <c r="IL357" s="65">
        <v>0</v>
      </c>
      <c r="IM357" s="90">
        <v>7499751</v>
      </c>
      <c r="IN357" s="90">
        <v>742</v>
      </c>
      <c r="IO357" s="90">
        <v>10107.48</v>
      </c>
      <c r="IP357" s="90">
        <v>0</v>
      </c>
      <c r="IQ357" s="90">
        <v>10107.48</v>
      </c>
      <c r="IR357" s="90">
        <v>734</v>
      </c>
      <c r="IS357" s="90">
        <v>7418890</v>
      </c>
      <c r="IT357" s="90">
        <v>80861</v>
      </c>
      <c r="IU357" s="90">
        <v>0</v>
      </c>
      <c r="IV357" s="90">
        <v>0</v>
      </c>
      <c r="IW357" s="90">
        <v>0</v>
      </c>
      <c r="IX357" s="90">
        <v>0</v>
      </c>
      <c r="IY357" s="90">
        <v>0</v>
      </c>
      <c r="IZ357" s="90">
        <v>0</v>
      </c>
      <c r="JA357" s="90">
        <v>80860</v>
      </c>
      <c r="JB357" s="90">
        <v>0</v>
      </c>
      <c r="JC357" s="90">
        <v>0</v>
      </c>
      <c r="JD357" s="90">
        <v>0</v>
      </c>
      <c r="JE357" s="90">
        <v>0</v>
      </c>
      <c r="JF357" s="90">
        <v>0</v>
      </c>
      <c r="JG357" s="90">
        <v>0</v>
      </c>
      <c r="JH357" s="90">
        <v>0</v>
      </c>
      <c r="JI357" s="90">
        <v>7580611</v>
      </c>
      <c r="JJ357" s="90">
        <v>6178916</v>
      </c>
      <c r="JK357" s="90">
        <v>1401695</v>
      </c>
      <c r="JL357" s="90">
        <v>1401695</v>
      </c>
      <c r="JM357" s="90">
        <v>2282700</v>
      </c>
      <c r="JN357" s="90">
        <v>444052677</v>
      </c>
      <c r="JO357" s="90">
        <v>0</v>
      </c>
      <c r="JP357" s="90">
        <v>0</v>
      </c>
      <c r="JQ357" s="100">
        <v>7418890</v>
      </c>
      <c r="JR357" s="100">
        <v>734</v>
      </c>
      <c r="JS357" s="100">
        <v>10107.48</v>
      </c>
      <c r="JT357" s="100">
        <v>892.52</v>
      </c>
      <c r="JU357" s="100">
        <v>11000</v>
      </c>
      <c r="JV357" s="100">
        <v>741</v>
      </c>
      <c r="JW357" s="100">
        <v>8151000</v>
      </c>
      <c r="JX357" s="100">
        <v>0</v>
      </c>
      <c r="JY357" s="100">
        <v>0</v>
      </c>
      <c r="JZ357" s="100">
        <v>0</v>
      </c>
      <c r="KA357" s="100">
        <v>0</v>
      </c>
      <c r="KB357" s="100">
        <v>0</v>
      </c>
      <c r="KC357" s="100">
        <v>0</v>
      </c>
      <c r="KD357" s="100">
        <v>0</v>
      </c>
      <c r="KE357" s="100">
        <v>0</v>
      </c>
      <c r="KF357" s="100">
        <v>0</v>
      </c>
      <c r="KG357" s="100">
        <v>0</v>
      </c>
      <c r="KH357" s="100">
        <v>0</v>
      </c>
      <c r="KI357" s="100">
        <v>0</v>
      </c>
      <c r="KJ357" s="100">
        <v>0</v>
      </c>
      <c r="KK357" s="100">
        <v>9893</v>
      </c>
      <c r="KL357" s="100">
        <v>0</v>
      </c>
      <c r="KM357" s="100">
        <v>8160893</v>
      </c>
      <c r="KN357" s="100">
        <v>6375133</v>
      </c>
      <c r="KO357" s="100">
        <v>1785760</v>
      </c>
      <c r="KP357" s="100">
        <v>1796760</v>
      </c>
      <c r="KQ357" s="100">
        <v>1883425</v>
      </c>
      <c r="KR357" s="100">
        <v>530313615</v>
      </c>
      <c r="KS357" s="100">
        <v>0</v>
      </c>
      <c r="KT357" s="100">
        <v>11000</v>
      </c>
    </row>
    <row r="358" spans="1:306" x14ac:dyDescent="0.25">
      <c r="A358" s="61">
        <v>5593</v>
      </c>
      <c r="B358" s="61" t="s">
        <v>370</v>
      </c>
      <c r="C358" s="61">
        <v>9251348</v>
      </c>
      <c r="D358" s="61">
        <v>977</v>
      </c>
      <c r="E358" s="61">
        <v>9469.14</v>
      </c>
      <c r="F358" s="61">
        <v>75</v>
      </c>
      <c r="G358" s="61">
        <v>9544.14</v>
      </c>
      <c r="H358" s="61">
        <v>998</v>
      </c>
      <c r="I358" s="61">
        <v>9525052</v>
      </c>
      <c r="J358" s="61">
        <v>49291</v>
      </c>
      <c r="K358" s="61">
        <v>0</v>
      </c>
      <c r="L358" s="61">
        <v>0</v>
      </c>
      <c r="M358" s="61">
        <v>0</v>
      </c>
      <c r="N358" s="61">
        <v>0</v>
      </c>
      <c r="O358" s="61">
        <v>0</v>
      </c>
      <c r="P358" s="61">
        <v>0</v>
      </c>
      <c r="Q358" s="61">
        <v>0</v>
      </c>
      <c r="R358" s="61">
        <v>0</v>
      </c>
      <c r="S358" s="61">
        <v>9574343</v>
      </c>
      <c r="T358" s="61">
        <v>6699226</v>
      </c>
      <c r="U358" s="61">
        <v>2875117</v>
      </c>
      <c r="V358" s="61">
        <v>2875000</v>
      </c>
      <c r="W358" s="61">
        <v>65000</v>
      </c>
      <c r="X358" s="61">
        <v>5053</v>
      </c>
      <c r="Y358" s="61">
        <v>320737575</v>
      </c>
      <c r="Z358" s="61">
        <v>117</v>
      </c>
      <c r="AA358" s="61">
        <v>0</v>
      </c>
      <c r="AB358" s="61">
        <v>0</v>
      </c>
      <c r="AC358" s="61">
        <v>0</v>
      </c>
      <c r="AD358" s="61">
        <v>0</v>
      </c>
      <c r="AE358" s="94">
        <v>9574226</v>
      </c>
      <c r="AF358" s="94">
        <v>998</v>
      </c>
      <c r="AG358" s="94">
        <v>9593.41</v>
      </c>
      <c r="AH358" s="94">
        <v>0</v>
      </c>
      <c r="AI358" s="94">
        <v>9593.41</v>
      </c>
      <c r="AJ358" s="94">
        <v>1025</v>
      </c>
      <c r="AK358" s="94">
        <v>9833245</v>
      </c>
      <c r="AL358" s="94">
        <v>117</v>
      </c>
      <c r="AM358" s="94">
        <v>0</v>
      </c>
      <c r="AN358" s="94">
        <v>0</v>
      </c>
      <c r="AO358" s="94">
        <v>0</v>
      </c>
      <c r="AP358" s="94">
        <v>0</v>
      </c>
      <c r="AQ358" s="94">
        <v>0</v>
      </c>
      <c r="AR358" s="94">
        <v>0</v>
      </c>
      <c r="AS358" s="94">
        <v>0</v>
      </c>
      <c r="AT358" s="94">
        <v>0</v>
      </c>
      <c r="AU358" s="94">
        <v>9862142</v>
      </c>
      <c r="AV358" s="94">
        <v>7078147</v>
      </c>
      <c r="AW358" s="94">
        <v>2783995</v>
      </c>
      <c r="AX358" s="94">
        <v>2783995</v>
      </c>
      <c r="AY358" s="94">
        <v>65000</v>
      </c>
      <c r="AZ358" s="94">
        <v>4569</v>
      </c>
      <c r="BA358" s="94">
        <v>335067534</v>
      </c>
      <c r="BB358" s="94">
        <v>0</v>
      </c>
      <c r="BC358" s="94">
        <v>0</v>
      </c>
      <c r="BD358" s="94">
        <v>0</v>
      </c>
      <c r="BE358" s="94">
        <v>0</v>
      </c>
      <c r="BF358" s="94">
        <v>0</v>
      </c>
      <c r="BG358" s="94">
        <v>28780</v>
      </c>
      <c r="BH358" s="94">
        <v>0</v>
      </c>
      <c r="BI358" s="94">
        <v>0</v>
      </c>
      <c r="BJ358" s="85">
        <v>9833362</v>
      </c>
      <c r="BK358" s="85">
        <v>1025</v>
      </c>
      <c r="BL358" s="85">
        <v>9593.52</v>
      </c>
      <c r="BM358" s="85">
        <v>0</v>
      </c>
      <c r="BN358" s="85">
        <v>9593.52</v>
      </c>
      <c r="BO358" s="85">
        <v>1063</v>
      </c>
      <c r="BP358" s="85">
        <v>10197912</v>
      </c>
      <c r="BQ358" s="85">
        <v>0</v>
      </c>
      <c r="BR358" s="85">
        <v>0</v>
      </c>
      <c r="BS358" s="85">
        <v>0</v>
      </c>
      <c r="BT358" s="85">
        <v>0</v>
      </c>
      <c r="BU358" s="85">
        <v>0</v>
      </c>
      <c r="BV358" s="85">
        <v>0</v>
      </c>
      <c r="BW358" s="85">
        <v>0</v>
      </c>
      <c r="BX358" s="85">
        <v>0</v>
      </c>
      <c r="BY358" s="85">
        <v>0</v>
      </c>
      <c r="BZ358" s="85">
        <v>10233123</v>
      </c>
      <c r="CA358" s="85">
        <v>7319635</v>
      </c>
      <c r="CB358" s="85">
        <v>2913488</v>
      </c>
      <c r="CC358" s="85">
        <v>2885000</v>
      </c>
      <c r="CD358" s="85">
        <v>65000</v>
      </c>
      <c r="CE358" s="85">
        <v>2909</v>
      </c>
      <c r="CF358" s="85">
        <v>347182564</v>
      </c>
      <c r="CG358" s="85">
        <v>28488</v>
      </c>
      <c r="CH358" s="85">
        <v>0</v>
      </c>
      <c r="CI358" s="85">
        <v>0</v>
      </c>
      <c r="CJ358" s="85">
        <v>0</v>
      </c>
      <c r="CK358" s="85">
        <v>2257</v>
      </c>
      <c r="CL358" s="85">
        <v>32954</v>
      </c>
      <c r="CM358" s="85">
        <v>0</v>
      </c>
      <c r="CN358" s="85">
        <v>0</v>
      </c>
      <c r="CO358" s="91">
        <v>10197912</v>
      </c>
      <c r="CP358" s="91">
        <v>1063</v>
      </c>
      <c r="CQ358" s="91">
        <v>9593.52</v>
      </c>
      <c r="CR358" s="91">
        <v>0</v>
      </c>
      <c r="CS358" s="91">
        <v>9593.52</v>
      </c>
      <c r="CT358" s="91">
        <v>1080</v>
      </c>
      <c r="CU358" s="91">
        <v>10361002</v>
      </c>
      <c r="CV358" s="91">
        <v>0</v>
      </c>
      <c r="CW358" s="91">
        <v>0</v>
      </c>
      <c r="CX358" s="91">
        <v>0</v>
      </c>
      <c r="CY358" s="91">
        <v>0</v>
      </c>
      <c r="CZ358" s="91">
        <v>0</v>
      </c>
      <c r="DA358" s="91">
        <v>0</v>
      </c>
      <c r="DB358" s="91">
        <v>0</v>
      </c>
      <c r="DC358" s="91">
        <v>0</v>
      </c>
      <c r="DD358" s="91">
        <v>0</v>
      </c>
      <c r="DE358" s="91">
        <v>10427266</v>
      </c>
      <c r="DF358" s="91">
        <v>7515405</v>
      </c>
      <c r="DG358" s="91">
        <v>2911861</v>
      </c>
      <c r="DH358" s="91">
        <v>2885000</v>
      </c>
      <c r="DI358" s="91">
        <v>75000</v>
      </c>
      <c r="DJ358" s="91">
        <v>2952</v>
      </c>
      <c r="DK358" s="91">
        <v>355246083</v>
      </c>
      <c r="DL358" s="91">
        <v>26861</v>
      </c>
      <c r="DM358" s="91">
        <v>0</v>
      </c>
      <c r="DN358" s="91">
        <v>0</v>
      </c>
      <c r="DO358" s="91">
        <v>0</v>
      </c>
      <c r="DP358" s="91">
        <v>0</v>
      </c>
      <c r="DQ358" s="91">
        <v>66264</v>
      </c>
      <c r="DR358" s="91">
        <v>0</v>
      </c>
      <c r="DS358" s="91">
        <v>0</v>
      </c>
      <c r="DT358" s="91">
        <v>0</v>
      </c>
      <c r="DU358" s="92">
        <v>10361002</v>
      </c>
      <c r="DV358" s="92">
        <v>1080</v>
      </c>
      <c r="DW358" s="92">
        <v>9593.52</v>
      </c>
      <c r="DX358" s="92">
        <v>0</v>
      </c>
      <c r="DY358" s="92">
        <v>9593.52</v>
      </c>
      <c r="DZ358" s="92">
        <v>1088</v>
      </c>
      <c r="EA358" s="92">
        <v>10437750</v>
      </c>
      <c r="EB358" s="92">
        <v>0</v>
      </c>
      <c r="EC358" s="92">
        <v>0</v>
      </c>
      <c r="ED358" s="92">
        <v>0</v>
      </c>
      <c r="EE358" s="92">
        <v>0</v>
      </c>
      <c r="EF358" s="92">
        <v>0</v>
      </c>
      <c r="EG358" s="92">
        <v>0</v>
      </c>
      <c r="EH358" s="92">
        <v>0</v>
      </c>
      <c r="EI358" s="92">
        <v>0</v>
      </c>
      <c r="EJ358" s="92">
        <v>0</v>
      </c>
      <c r="EK358" s="92">
        <v>10511413</v>
      </c>
      <c r="EL358" s="92">
        <v>7734378</v>
      </c>
      <c r="EM358" s="92">
        <v>2777035</v>
      </c>
      <c r="EN358" s="92">
        <v>2786628</v>
      </c>
      <c r="EO358" s="92">
        <v>85000</v>
      </c>
      <c r="EP358" s="92">
        <v>3023</v>
      </c>
      <c r="EQ358" s="92">
        <v>369708458</v>
      </c>
      <c r="ER358" s="92">
        <v>0</v>
      </c>
      <c r="ES358" s="92">
        <v>9593</v>
      </c>
      <c r="ET358" s="92">
        <v>0</v>
      </c>
      <c r="EU358" s="92">
        <v>0</v>
      </c>
      <c r="EV358" s="92">
        <v>0</v>
      </c>
      <c r="EW358" s="92">
        <v>73663</v>
      </c>
      <c r="EX358" s="92">
        <v>0</v>
      </c>
      <c r="EY358" s="92">
        <v>0</v>
      </c>
      <c r="EZ358" s="92">
        <v>0</v>
      </c>
      <c r="FA358" s="88">
        <v>10437750</v>
      </c>
      <c r="FB358" s="88">
        <v>1088</v>
      </c>
      <c r="FC358" s="88">
        <v>9593.52</v>
      </c>
      <c r="FD358" s="88">
        <v>175</v>
      </c>
      <c r="FE358" s="88">
        <v>9768.52</v>
      </c>
      <c r="FF358" s="88">
        <v>1083</v>
      </c>
      <c r="FG358" s="88">
        <v>10579307</v>
      </c>
      <c r="FH358" s="88">
        <v>0</v>
      </c>
      <c r="FI358" s="88">
        <v>0</v>
      </c>
      <c r="FJ358" s="88">
        <v>0</v>
      </c>
      <c r="FK358" s="88">
        <v>0</v>
      </c>
      <c r="FL358" s="88">
        <v>0</v>
      </c>
      <c r="FM358" s="88">
        <v>0</v>
      </c>
      <c r="FN358" s="88">
        <v>0</v>
      </c>
      <c r="FO358" s="88">
        <v>48843</v>
      </c>
      <c r="FP358" s="88">
        <v>0</v>
      </c>
      <c r="FQ358" s="88">
        <v>0</v>
      </c>
      <c r="FR358" s="88">
        <v>0</v>
      </c>
      <c r="FS358" s="88">
        <v>0</v>
      </c>
      <c r="FT358" s="88">
        <v>0</v>
      </c>
      <c r="FU358" s="88">
        <v>40230</v>
      </c>
      <c r="FV358" s="88">
        <v>0</v>
      </c>
      <c r="FW358" s="88">
        <v>10668380</v>
      </c>
      <c r="FX358" s="88">
        <v>7945292</v>
      </c>
      <c r="FY358" s="88">
        <v>2723088</v>
      </c>
      <c r="FZ358" s="88">
        <v>2723088</v>
      </c>
      <c r="GA358" s="88">
        <v>95000</v>
      </c>
      <c r="GB358" s="88">
        <v>392055986</v>
      </c>
      <c r="GC358" s="88">
        <v>0</v>
      </c>
      <c r="GD358" s="88">
        <v>0</v>
      </c>
      <c r="GE358" s="93">
        <v>10579307</v>
      </c>
      <c r="GF358" s="93">
        <v>1083</v>
      </c>
      <c r="GG358" s="93">
        <v>9768.52</v>
      </c>
      <c r="GH358" s="93">
        <v>231.48</v>
      </c>
      <c r="GI358" s="93">
        <v>10000</v>
      </c>
      <c r="GJ358" s="93">
        <v>1074</v>
      </c>
      <c r="GK358" s="93">
        <v>10740000</v>
      </c>
      <c r="GL358" s="93">
        <v>0</v>
      </c>
      <c r="GM358" s="93">
        <v>0</v>
      </c>
      <c r="GN358" s="93">
        <v>0</v>
      </c>
      <c r="GO358" s="93">
        <v>0</v>
      </c>
      <c r="GP358" s="93">
        <v>0</v>
      </c>
      <c r="GQ358" s="93">
        <v>0</v>
      </c>
      <c r="GR358" s="93">
        <v>0</v>
      </c>
      <c r="GS358" s="93">
        <v>90000</v>
      </c>
      <c r="GT358" s="93">
        <v>0</v>
      </c>
      <c r="GU358" s="93">
        <v>1547</v>
      </c>
      <c r="GV358" s="93">
        <v>0</v>
      </c>
      <c r="GW358" s="93">
        <v>0</v>
      </c>
      <c r="GX358" s="93">
        <v>0</v>
      </c>
      <c r="GY358" s="93">
        <v>49800</v>
      </c>
      <c r="GZ358" s="93">
        <v>0</v>
      </c>
      <c r="HA358" s="93">
        <v>10881347</v>
      </c>
      <c r="HB358" s="93">
        <v>8101668</v>
      </c>
      <c r="HC358" s="93">
        <v>2779679</v>
      </c>
      <c r="HD358" s="93">
        <v>2779679</v>
      </c>
      <c r="HE358" s="93">
        <v>95000</v>
      </c>
      <c r="HF358" s="93">
        <v>415226801</v>
      </c>
      <c r="HG358" s="93">
        <v>0</v>
      </c>
      <c r="HH358" s="93">
        <v>0</v>
      </c>
      <c r="HI358" s="65">
        <v>10740000</v>
      </c>
      <c r="HJ358" s="65">
        <v>1074</v>
      </c>
      <c r="HK358" s="65">
        <v>10000</v>
      </c>
      <c r="HL358" s="65">
        <v>0</v>
      </c>
      <c r="HM358" s="65">
        <v>10000</v>
      </c>
      <c r="HN358" s="65">
        <v>1073</v>
      </c>
      <c r="HO358" s="65">
        <v>10730000</v>
      </c>
      <c r="HP358" s="65">
        <v>10000</v>
      </c>
      <c r="HQ358" s="65">
        <v>0</v>
      </c>
      <c r="HR358" s="65">
        <v>29357</v>
      </c>
      <c r="HS358" s="65">
        <v>0</v>
      </c>
      <c r="HT358" s="65">
        <v>0</v>
      </c>
      <c r="HU358" s="65">
        <v>0</v>
      </c>
      <c r="HV358" s="65">
        <v>0</v>
      </c>
      <c r="HW358" s="65">
        <v>10000</v>
      </c>
      <c r="HX358" s="65">
        <v>0</v>
      </c>
      <c r="HY358" s="65">
        <v>0</v>
      </c>
      <c r="HZ358" s="65">
        <v>11967</v>
      </c>
      <c r="IA358" s="65">
        <v>0</v>
      </c>
      <c r="IB358" s="65">
        <v>0</v>
      </c>
      <c r="IC358" s="65">
        <v>108368</v>
      </c>
      <c r="ID358" s="65">
        <v>0</v>
      </c>
      <c r="IE358" s="65">
        <v>10899692</v>
      </c>
      <c r="IF358" s="65">
        <v>8261742</v>
      </c>
      <c r="IG358" s="65">
        <v>2637950</v>
      </c>
      <c r="IH358" s="65">
        <v>2667950</v>
      </c>
      <c r="II358" s="65">
        <v>95000</v>
      </c>
      <c r="IJ358" s="65">
        <v>444503104</v>
      </c>
      <c r="IK358" s="65">
        <v>0</v>
      </c>
      <c r="IL358" s="65">
        <v>30000</v>
      </c>
      <c r="IM358" s="90">
        <v>10759357</v>
      </c>
      <c r="IN358" s="90">
        <v>1073</v>
      </c>
      <c r="IO358" s="90">
        <v>10027.36</v>
      </c>
      <c r="IP358" s="90">
        <v>0</v>
      </c>
      <c r="IQ358" s="90">
        <v>10027.36</v>
      </c>
      <c r="IR358" s="90">
        <v>1076</v>
      </c>
      <c r="IS358" s="90">
        <v>10789439</v>
      </c>
      <c r="IT358" s="90">
        <v>0</v>
      </c>
      <c r="IU358" s="90">
        <v>0</v>
      </c>
      <c r="IV358" s="90">
        <v>0</v>
      </c>
      <c r="IW358" s="90">
        <v>0</v>
      </c>
      <c r="IX358" s="90">
        <v>0</v>
      </c>
      <c r="IY358" s="90">
        <v>0</v>
      </c>
      <c r="IZ358" s="90">
        <v>0</v>
      </c>
      <c r="JA358" s="90">
        <v>0</v>
      </c>
      <c r="JB358" s="90">
        <v>0</v>
      </c>
      <c r="JC358" s="90">
        <v>0</v>
      </c>
      <c r="JD358" s="90">
        <v>27839</v>
      </c>
      <c r="JE358" s="90">
        <v>0</v>
      </c>
      <c r="JF358" s="90">
        <v>0</v>
      </c>
      <c r="JG358" s="90">
        <v>119072</v>
      </c>
      <c r="JH358" s="90">
        <v>0</v>
      </c>
      <c r="JI358" s="90">
        <v>10936350</v>
      </c>
      <c r="JJ358" s="90">
        <v>8374480</v>
      </c>
      <c r="JK358" s="90">
        <v>2561870</v>
      </c>
      <c r="JL358" s="90">
        <v>2561870</v>
      </c>
      <c r="JM358" s="90">
        <v>110000</v>
      </c>
      <c r="JN358" s="90">
        <v>511976921</v>
      </c>
      <c r="JO358" s="90">
        <v>0</v>
      </c>
      <c r="JP358" s="90">
        <v>0</v>
      </c>
      <c r="JQ358" s="100">
        <v>10789439</v>
      </c>
      <c r="JR358" s="100">
        <v>1076</v>
      </c>
      <c r="JS358" s="100">
        <v>10027.36</v>
      </c>
      <c r="JT358" s="100">
        <v>972.64</v>
      </c>
      <c r="JU358" s="100">
        <v>11000</v>
      </c>
      <c r="JV358" s="100">
        <v>1073</v>
      </c>
      <c r="JW358" s="100">
        <v>11803000</v>
      </c>
      <c r="JX358" s="100">
        <v>0</v>
      </c>
      <c r="JY358" s="100">
        <v>0</v>
      </c>
      <c r="JZ358" s="100">
        <v>0</v>
      </c>
      <c r="KA358" s="100">
        <v>0</v>
      </c>
      <c r="KB358" s="100">
        <v>0</v>
      </c>
      <c r="KC358" s="100">
        <v>0</v>
      </c>
      <c r="KD358" s="100">
        <v>0</v>
      </c>
      <c r="KE358" s="100">
        <v>33000</v>
      </c>
      <c r="KF358" s="100">
        <v>0</v>
      </c>
      <c r="KG358" s="100">
        <v>0</v>
      </c>
      <c r="KH358" s="100">
        <v>9879</v>
      </c>
      <c r="KI358" s="100">
        <v>0</v>
      </c>
      <c r="KJ358" s="100">
        <v>0</v>
      </c>
      <c r="KK358" s="100">
        <v>237893</v>
      </c>
      <c r="KL358" s="100">
        <v>30130</v>
      </c>
      <c r="KM358" s="100">
        <v>12113902</v>
      </c>
      <c r="KN358" s="100">
        <v>8332082</v>
      </c>
      <c r="KO358" s="100">
        <v>3781820</v>
      </c>
      <c r="KP358" s="100">
        <v>3781820</v>
      </c>
      <c r="KQ358" s="100">
        <v>250000</v>
      </c>
      <c r="KR358" s="100">
        <v>591119354</v>
      </c>
      <c r="KS358" s="100">
        <v>0</v>
      </c>
      <c r="KT358" s="100">
        <v>0</v>
      </c>
    </row>
    <row r="359" spans="1:306" x14ac:dyDescent="0.25">
      <c r="A359" s="61">
        <v>5607</v>
      </c>
      <c r="B359" s="61" t="s">
        <v>371</v>
      </c>
      <c r="C359" s="61">
        <v>67648646</v>
      </c>
      <c r="D359" s="61">
        <v>7370</v>
      </c>
      <c r="E359" s="61">
        <v>9178.92</v>
      </c>
      <c r="F359" s="61">
        <v>75</v>
      </c>
      <c r="G359" s="61">
        <v>9253.92</v>
      </c>
      <c r="H359" s="61">
        <v>7359</v>
      </c>
      <c r="I359" s="61">
        <v>68099597</v>
      </c>
      <c r="J359" s="61">
        <v>9145</v>
      </c>
      <c r="K359" s="61">
        <v>145196</v>
      </c>
      <c r="L359" s="61">
        <v>0</v>
      </c>
      <c r="M359" s="61">
        <v>0</v>
      </c>
      <c r="N359" s="61">
        <v>0</v>
      </c>
      <c r="O359" s="61">
        <v>0</v>
      </c>
      <c r="P359" s="61">
        <v>0</v>
      </c>
      <c r="Q359" s="61">
        <v>101793</v>
      </c>
      <c r="R359" s="61">
        <v>73375</v>
      </c>
      <c r="S359" s="61">
        <v>68429908</v>
      </c>
      <c r="T359" s="61">
        <v>35934004</v>
      </c>
      <c r="U359" s="61">
        <v>32495904</v>
      </c>
      <c r="V359" s="61">
        <v>32495904</v>
      </c>
      <c r="W359" s="61">
        <v>961996</v>
      </c>
      <c r="X359" s="61">
        <v>671628</v>
      </c>
      <c r="Y359" s="61">
        <v>4042636539</v>
      </c>
      <c r="Z359" s="61">
        <v>0</v>
      </c>
      <c r="AA359" s="61">
        <v>0</v>
      </c>
      <c r="AB359" s="61">
        <v>0</v>
      </c>
      <c r="AC359" s="61">
        <v>802</v>
      </c>
      <c r="AD359" s="61">
        <v>0</v>
      </c>
      <c r="AE359" s="94">
        <v>68253938</v>
      </c>
      <c r="AF359" s="94">
        <v>7359</v>
      </c>
      <c r="AG359" s="94">
        <v>9274.89</v>
      </c>
      <c r="AH359" s="94">
        <v>0</v>
      </c>
      <c r="AI359" s="94">
        <v>9274.89</v>
      </c>
      <c r="AJ359" s="94">
        <v>7323</v>
      </c>
      <c r="AK359" s="94">
        <v>67920019</v>
      </c>
      <c r="AL359" s="94">
        <v>0</v>
      </c>
      <c r="AM359" s="94">
        <v>245939</v>
      </c>
      <c r="AN359" s="94">
        <v>0</v>
      </c>
      <c r="AO359" s="94">
        <v>0</v>
      </c>
      <c r="AP359" s="94">
        <v>0</v>
      </c>
      <c r="AQ359" s="94">
        <v>0</v>
      </c>
      <c r="AR359" s="94">
        <v>0</v>
      </c>
      <c r="AS359" s="94">
        <v>333896</v>
      </c>
      <c r="AT359" s="94">
        <v>691014</v>
      </c>
      <c r="AU359" s="94">
        <v>69914312</v>
      </c>
      <c r="AV359" s="94">
        <v>35932281</v>
      </c>
      <c r="AW359" s="94">
        <v>33982031</v>
      </c>
      <c r="AX359" s="94">
        <v>33982031</v>
      </c>
      <c r="AY359" s="94">
        <v>950790</v>
      </c>
      <c r="AZ359" s="94">
        <v>337781</v>
      </c>
      <c r="BA359" s="94">
        <v>4128259434</v>
      </c>
      <c r="BB359" s="94">
        <v>0</v>
      </c>
      <c r="BC359" s="94">
        <v>0</v>
      </c>
      <c r="BD359" s="94">
        <v>333919</v>
      </c>
      <c r="BE359" s="94">
        <v>27804</v>
      </c>
      <c r="BF359" s="94">
        <v>0</v>
      </c>
      <c r="BG359" s="94">
        <v>361721</v>
      </c>
      <c r="BH359" s="94">
        <v>0</v>
      </c>
      <c r="BI359" s="94">
        <v>0</v>
      </c>
      <c r="BJ359" s="85">
        <v>68165958</v>
      </c>
      <c r="BK359" s="85">
        <v>7323</v>
      </c>
      <c r="BL359" s="85">
        <v>9308.4699999999993</v>
      </c>
      <c r="BM359" s="85">
        <v>0</v>
      </c>
      <c r="BN359" s="85">
        <v>9308.4699999999993</v>
      </c>
      <c r="BO359" s="85">
        <v>7294</v>
      </c>
      <c r="BP359" s="85">
        <v>67895980</v>
      </c>
      <c r="BQ359" s="85">
        <v>0</v>
      </c>
      <c r="BR359" s="85">
        <v>98776</v>
      </c>
      <c r="BS359" s="85">
        <v>0</v>
      </c>
      <c r="BT359" s="85">
        <v>0</v>
      </c>
      <c r="BU359" s="85">
        <v>0</v>
      </c>
      <c r="BV359" s="85">
        <v>0</v>
      </c>
      <c r="BW359" s="85">
        <v>0</v>
      </c>
      <c r="BX359" s="85">
        <v>269946</v>
      </c>
      <c r="BY359" s="85">
        <v>2239220</v>
      </c>
      <c r="BZ359" s="85">
        <v>71123395</v>
      </c>
      <c r="CA359" s="85">
        <v>37121996</v>
      </c>
      <c r="CB359" s="85">
        <v>34001399</v>
      </c>
      <c r="CC359" s="85">
        <v>34020016</v>
      </c>
      <c r="CD359" s="85">
        <v>100702</v>
      </c>
      <c r="CE359" s="85">
        <v>334330</v>
      </c>
      <c r="CF359" s="85">
        <v>4169824822</v>
      </c>
      <c r="CG359" s="85">
        <v>0</v>
      </c>
      <c r="CH359" s="85">
        <v>18617</v>
      </c>
      <c r="CI359" s="85">
        <v>269978</v>
      </c>
      <c r="CJ359" s="85">
        <v>10270</v>
      </c>
      <c r="CK359" s="85">
        <v>0</v>
      </c>
      <c r="CL359" s="85">
        <v>339225</v>
      </c>
      <c r="CM359" s="85">
        <v>0</v>
      </c>
      <c r="CN359" s="85">
        <v>0</v>
      </c>
      <c r="CO359" s="91">
        <v>67994756</v>
      </c>
      <c r="CP359" s="91">
        <v>7294</v>
      </c>
      <c r="CQ359" s="91">
        <v>9322.01</v>
      </c>
      <c r="CR359" s="91">
        <v>0</v>
      </c>
      <c r="CS359" s="91">
        <v>9322.01</v>
      </c>
      <c r="CT359" s="91">
        <v>7308</v>
      </c>
      <c r="CU359" s="91">
        <v>68125249</v>
      </c>
      <c r="CV359" s="91">
        <v>0</v>
      </c>
      <c r="CW359" s="91">
        <v>129495</v>
      </c>
      <c r="CX359" s="91">
        <v>0</v>
      </c>
      <c r="CY359" s="91">
        <v>0</v>
      </c>
      <c r="CZ359" s="91">
        <v>0</v>
      </c>
      <c r="DA359" s="91">
        <v>0</v>
      </c>
      <c r="DB359" s="91">
        <v>0</v>
      </c>
      <c r="DC359" s="91">
        <v>0</v>
      </c>
      <c r="DD359" s="91">
        <v>2029933</v>
      </c>
      <c r="DE359" s="91">
        <v>70852707</v>
      </c>
      <c r="DF359" s="91">
        <v>37864729</v>
      </c>
      <c r="DG359" s="91">
        <v>32987978</v>
      </c>
      <c r="DH359" s="91">
        <v>32987978</v>
      </c>
      <c r="DI359" s="91">
        <v>101845</v>
      </c>
      <c r="DJ359" s="91">
        <v>339245</v>
      </c>
      <c r="DK359" s="91">
        <v>4395479297</v>
      </c>
      <c r="DL359" s="91">
        <v>0</v>
      </c>
      <c r="DM359" s="91">
        <v>0</v>
      </c>
      <c r="DN359" s="91">
        <v>0</v>
      </c>
      <c r="DO359" s="91">
        <v>394</v>
      </c>
      <c r="DP359" s="91">
        <v>25678</v>
      </c>
      <c r="DQ359" s="91">
        <v>541958</v>
      </c>
      <c r="DR359" s="91">
        <v>0</v>
      </c>
      <c r="DS359" s="91">
        <v>0</v>
      </c>
      <c r="DT359" s="91">
        <v>0</v>
      </c>
      <c r="DU359" s="92">
        <v>68254744</v>
      </c>
      <c r="DV359" s="92">
        <v>7308</v>
      </c>
      <c r="DW359" s="92">
        <v>9339.73</v>
      </c>
      <c r="DX359" s="92">
        <v>60.27</v>
      </c>
      <c r="DY359" s="92">
        <v>9400</v>
      </c>
      <c r="DZ359" s="92">
        <v>7330</v>
      </c>
      <c r="EA359" s="92">
        <v>68902000</v>
      </c>
      <c r="EB359" s="92">
        <v>0</v>
      </c>
      <c r="EC359" s="92">
        <v>117279</v>
      </c>
      <c r="ED359" s="92">
        <v>0</v>
      </c>
      <c r="EE359" s="92">
        <v>0</v>
      </c>
      <c r="EF359" s="92">
        <v>3500000</v>
      </c>
      <c r="EG359" s="92">
        <v>0</v>
      </c>
      <c r="EH359" s="92">
        <v>0</v>
      </c>
      <c r="EI359" s="92">
        <v>0</v>
      </c>
      <c r="EJ359" s="92">
        <v>2029187</v>
      </c>
      <c r="EK359" s="92">
        <v>75445009</v>
      </c>
      <c r="EL359" s="92">
        <v>38567442</v>
      </c>
      <c r="EM359" s="92">
        <v>36877567</v>
      </c>
      <c r="EN359" s="92">
        <v>36877566</v>
      </c>
      <c r="EO359" s="92">
        <v>101992</v>
      </c>
      <c r="EP359" s="92">
        <v>347454</v>
      </c>
      <c r="EQ359" s="92">
        <v>4524724000</v>
      </c>
      <c r="ER359" s="92">
        <v>1</v>
      </c>
      <c r="ES359" s="92">
        <v>0</v>
      </c>
      <c r="ET359" s="92">
        <v>0</v>
      </c>
      <c r="EU359" s="92">
        <v>2354</v>
      </c>
      <c r="EV359" s="92">
        <v>30607</v>
      </c>
      <c r="EW359" s="92">
        <v>838720</v>
      </c>
      <c r="EX359" s="92">
        <v>0</v>
      </c>
      <c r="EY359" s="92">
        <v>0</v>
      </c>
      <c r="EZ359" s="92">
        <v>24862</v>
      </c>
      <c r="FA359" s="88">
        <v>72519279</v>
      </c>
      <c r="FB359" s="88">
        <v>7330</v>
      </c>
      <c r="FC359" s="88">
        <v>9893.49</v>
      </c>
      <c r="FD359" s="88">
        <v>175</v>
      </c>
      <c r="FE359" s="88">
        <v>10068.49</v>
      </c>
      <c r="FF359" s="88">
        <v>7326</v>
      </c>
      <c r="FG359" s="88">
        <v>73761758</v>
      </c>
      <c r="FH359" s="88">
        <v>0</v>
      </c>
      <c r="FI359" s="88">
        <v>0</v>
      </c>
      <c r="FJ359" s="88">
        <v>114502</v>
      </c>
      <c r="FK359" s="88">
        <v>0</v>
      </c>
      <c r="FL359" s="88">
        <v>0</v>
      </c>
      <c r="FM359" s="88">
        <v>0</v>
      </c>
      <c r="FN359" s="88">
        <v>0</v>
      </c>
      <c r="FO359" s="88">
        <v>40274</v>
      </c>
      <c r="FP359" s="88">
        <v>2034808</v>
      </c>
      <c r="FQ359" s="88">
        <v>4989</v>
      </c>
      <c r="FR359" s="88">
        <v>21675</v>
      </c>
      <c r="FS359" s="88">
        <v>0</v>
      </c>
      <c r="FT359" s="88">
        <v>0</v>
      </c>
      <c r="FU359" s="88">
        <v>1041046</v>
      </c>
      <c r="FV359" s="88">
        <v>38169</v>
      </c>
      <c r="FW359" s="88">
        <v>77057221</v>
      </c>
      <c r="FX359" s="88">
        <v>40092634</v>
      </c>
      <c r="FY359" s="88">
        <v>36964587</v>
      </c>
      <c r="FZ359" s="88">
        <v>36964586</v>
      </c>
      <c r="GA359" s="88">
        <v>4199677</v>
      </c>
      <c r="GB359" s="88">
        <v>4761309956</v>
      </c>
      <c r="GC359" s="88">
        <v>1</v>
      </c>
      <c r="GD359" s="88">
        <v>0</v>
      </c>
      <c r="GE359" s="93">
        <v>73876260</v>
      </c>
      <c r="GF359" s="93">
        <v>7326</v>
      </c>
      <c r="GG359" s="93">
        <v>10084.120000000001</v>
      </c>
      <c r="GH359" s="93">
        <v>179</v>
      </c>
      <c r="GI359" s="93">
        <v>10263.120000000001</v>
      </c>
      <c r="GJ359" s="93">
        <v>7219</v>
      </c>
      <c r="GK359" s="93">
        <v>74089463</v>
      </c>
      <c r="GL359" s="93">
        <v>0</v>
      </c>
      <c r="GM359" s="93">
        <v>0</v>
      </c>
      <c r="GN359" s="93">
        <v>28319</v>
      </c>
      <c r="GO359" s="93">
        <v>0</v>
      </c>
      <c r="GP359" s="93">
        <v>0</v>
      </c>
      <c r="GQ359" s="93">
        <v>0</v>
      </c>
      <c r="GR359" s="93">
        <v>0</v>
      </c>
      <c r="GS359" s="93">
        <v>1098154</v>
      </c>
      <c r="GT359" s="93">
        <v>2033958</v>
      </c>
      <c r="GU359" s="93">
        <v>0</v>
      </c>
      <c r="GV359" s="93">
        <v>0</v>
      </c>
      <c r="GW359" s="93">
        <v>0</v>
      </c>
      <c r="GX359" s="93">
        <v>0</v>
      </c>
      <c r="GY359" s="93">
        <v>1527768</v>
      </c>
      <c r="GZ359" s="93">
        <v>64885</v>
      </c>
      <c r="HA359" s="93">
        <v>78842547</v>
      </c>
      <c r="HB359" s="93">
        <v>43097811</v>
      </c>
      <c r="HC359" s="93">
        <v>35744736</v>
      </c>
      <c r="HD359" s="93">
        <v>35744736</v>
      </c>
      <c r="HE359" s="93">
        <v>4762926</v>
      </c>
      <c r="HF359" s="93">
        <v>4950344464</v>
      </c>
      <c r="HG359" s="93">
        <v>0</v>
      </c>
      <c r="HH359" s="93">
        <v>0</v>
      </c>
      <c r="HI359" s="65">
        <v>74117782</v>
      </c>
      <c r="HJ359" s="65">
        <v>7219</v>
      </c>
      <c r="HK359" s="65">
        <v>10267.040000000001</v>
      </c>
      <c r="HL359" s="65">
        <v>0</v>
      </c>
      <c r="HM359" s="65">
        <v>10267.040000000001</v>
      </c>
      <c r="HN359" s="65">
        <v>7142</v>
      </c>
      <c r="HO359" s="65">
        <v>73327200</v>
      </c>
      <c r="HP359" s="65">
        <v>790582</v>
      </c>
      <c r="HQ359" s="65">
        <v>0</v>
      </c>
      <c r="HR359" s="65">
        <v>57038</v>
      </c>
      <c r="HS359" s="65">
        <v>0</v>
      </c>
      <c r="HT359" s="65">
        <v>0</v>
      </c>
      <c r="HU359" s="65">
        <v>0</v>
      </c>
      <c r="HV359" s="65">
        <v>0</v>
      </c>
      <c r="HW359" s="65">
        <v>790562</v>
      </c>
      <c r="HX359" s="65">
        <v>2033058</v>
      </c>
      <c r="HY359" s="65">
        <v>194</v>
      </c>
      <c r="HZ359" s="65">
        <v>0</v>
      </c>
      <c r="IA359" s="65">
        <v>0</v>
      </c>
      <c r="IB359" s="65">
        <v>0</v>
      </c>
      <c r="IC359" s="65">
        <v>1952173</v>
      </c>
      <c r="ID359" s="65">
        <v>65065</v>
      </c>
      <c r="IE359" s="65">
        <v>79015872</v>
      </c>
      <c r="IF359" s="65">
        <v>45163224</v>
      </c>
      <c r="IG359" s="65">
        <v>33852648</v>
      </c>
      <c r="IH359" s="65">
        <v>33852648</v>
      </c>
      <c r="II359" s="65">
        <v>5157859</v>
      </c>
      <c r="IJ359" s="65">
        <v>5239458746</v>
      </c>
      <c r="IK359" s="65">
        <v>0</v>
      </c>
      <c r="IL359" s="65">
        <v>0</v>
      </c>
      <c r="IM359" s="90">
        <v>73384238</v>
      </c>
      <c r="IN359" s="90">
        <v>7142</v>
      </c>
      <c r="IO359" s="90">
        <v>10275.030000000001</v>
      </c>
      <c r="IP359" s="90">
        <v>0</v>
      </c>
      <c r="IQ359" s="90">
        <v>10275.030000000001</v>
      </c>
      <c r="IR359" s="90">
        <v>7096</v>
      </c>
      <c r="IS359" s="90">
        <v>72911613</v>
      </c>
      <c r="IT359" s="90">
        <v>472625</v>
      </c>
      <c r="IU359" s="90">
        <v>0</v>
      </c>
      <c r="IV359" s="90">
        <v>16931</v>
      </c>
      <c r="IW359" s="90">
        <v>0</v>
      </c>
      <c r="IX359" s="90">
        <v>0</v>
      </c>
      <c r="IY359" s="90">
        <v>0</v>
      </c>
      <c r="IZ359" s="90">
        <v>0</v>
      </c>
      <c r="JA359" s="90">
        <v>472651</v>
      </c>
      <c r="JB359" s="90">
        <v>2036221</v>
      </c>
      <c r="JC359" s="90">
        <v>11470</v>
      </c>
      <c r="JD359" s="90">
        <v>110443</v>
      </c>
      <c r="JE359" s="90">
        <v>0</v>
      </c>
      <c r="JF359" s="90">
        <v>0</v>
      </c>
      <c r="JG359" s="90">
        <v>2190325</v>
      </c>
      <c r="JH359" s="90">
        <v>130760</v>
      </c>
      <c r="JI359" s="90">
        <v>78353039</v>
      </c>
      <c r="JJ359" s="90">
        <v>48222938</v>
      </c>
      <c r="JK359" s="90">
        <v>30130101</v>
      </c>
      <c r="JL359" s="90">
        <v>30119826</v>
      </c>
      <c r="JM359" s="90">
        <v>8890681</v>
      </c>
      <c r="JN359" s="90">
        <v>5788969958</v>
      </c>
      <c r="JO359" s="90">
        <v>10275</v>
      </c>
      <c r="JP359" s="90">
        <v>0</v>
      </c>
      <c r="JQ359" s="100">
        <v>72928544</v>
      </c>
      <c r="JR359" s="100">
        <v>7096</v>
      </c>
      <c r="JS359" s="100">
        <v>10277.42</v>
      </c>
      <c r="JT359" s="100">
        <v>722.58</v>
      </c>
      <c r="JU359" s="100">
        <v>11000</v>
      </c>
      <c r="JV359" s="100">
        <v>7112</v>
      </c>
      <c r="JW359" s="100">
        <v>78232000</v>
      </c>
      <c r="JX359" s="100">
        <v>0</v>
      </c>
      <c r="JY359" s="100">
        <v>0</v>
      </c>
      <c r="JZ359" s="100">
        <v>61116</v>
      </c>
      <c r="KA359" s="100">
        <v>0</v>
      </c>
      <c r="KB359" s="100">
        <v>0</v>
      </c>
      <c r="KC359" s="100">
        <v>0</v>
      </c>
      <c r="KD359" s="100">
        <v>0</v>
      </c>
      <c r="KE359" s="100">
        <v>0</v>
      </c>
      <c r="KF359" s="100">
        <v>2035533</v>
      </c>
      <c r="KG359" s="100">
        <v>2819</v>
      </c>
      <c r="KH359" s="100">
        <v>0</v>
      </c>
      <c r="KI359" s="100">
        <v>0</v>
      </c>
      <c r="KJ359" s="100">
        <v>0</v>
      </c>
      <c r="KK359" s="100">
        <v>2943443</v>
      </c>
      <c r="KL359" s="100">
        <v>350362</v>
      </c>
      <c r="KM359" s="100">
        <v>83625273</v>
      </c>
      <c r="KN359" s="100">
        <v>52292700</v>
      </c>
      <c r="KO359" s="100">
        <v>31332573</v>
      </c>
      <c r="KP359" s="100">
        <v>31332573</v>
      </c>
      <c r="KQ359" s="100">
        <v>11314510</v>
      </c>
      <c r="KR359" s="100">
        <v>6364379759</v>
      </c>
      <c r="KS359" s="100">
        <v>0</v>
      </c>
      <c r="KT359" s="100">
        <v>0</v>
      </c>
    </row>
    <row r="360" spans="1:306" x14ac:dyDescent="0.25">
      <c r="A360" s="61">
        <v>5614</v>
      </c>
      <c r="B360" s="61" t="s">
        <v>372</v>
      </c>
      <c r="C360" s="61">
        <v>2331410</v>
      </c>
      <c r="D360" s="61">
        <v>242</v>
      </c>
      <c r="E360" s="61">
        <v>9633.93</v>
      </c>
      <c r="F360" s="61">
        <v>75</v>
      </c>
      <c r="G360" s="61">
        <v>9708.93</v>
      </c>
      <c r="H360" s="61">
        <v>242</v>
      </c>
      <c r="I360" s="61">
        <v>2349561</v>
      </c>
      <c r="J360" s="61">
        <v>0</v>
      </c>
      <c r="K360" s="61">
        <v>0</v>
      </c>
      <c r="L360" s="61">
        <v>0</v>
      </c>
      <c r="M360" s="61">
        <v>0</v>
      </c>
      <c r="N360" s="61">
        <v>0</v>
      </c>
      <c r="O360" s="61">
        <v>0</v>
      </c>
      <c r="P360" s="61">
        <v>200000</v>
      </c>
      <c r="Q360" s="61">
        <v>0</v>
      </c>
      <c r="R360" s="61">
        <v>0</v>
      </c>
      <c r="S360" s="61">
        <v>2549561</v>
      </c>
      <c r="T360" s="61">
        <v>426039</v>
      </c>
      <c r="U360" s="61">
        <v>2123522</v>
      </c>
      <c r="V360" s="61">
        <v>2123522</v>
      </c>
      <c r="W360" s="61">
        <v>288701</v>
      </c>
      <c r="X360" s="61">
        <v>573</v>
      </c>
      <c r="Y360" s="61">
        <v>194887165</v>
      </c>
      <c r="Z360" s="61">
        <v>0</v>
      </c>
      <c r="AA360" s="61">
        <v>0</v>
      </c>
      <c r="AB360" s="61">
        <v>0</v>
      </c>
      <c r="AC360" s="61">
        <v>0</v>
      </c>
      <c r="AD360" s="61">
        <v>0</v>
      </c>
      <c r="AE360" s="94">
        <v>2349561</v>
      </c>
      <c r="AF360" s="94">
        <v>242</v>
      </c>
      <c r="AG360" s="94">
        <v>9708.93</v>
      </c>
      <c r="AH360" s="94">
        <v>0</v>
      </c>
      <c r="AI360" s="94">
        <v>9708.93</v>
      </c>
      <c r="AJ360" s="94">
        <v>239</v>
      </c>
      <c r="AK360" s="94">
        <v>2320434</v>
      </c>
      <c r="AL360" s="94">
        <v>0</v>
      </c>
      <c r="AM360" s="94">
        <v>0</v>
      </c>
      <c r="AN360" s="94">
        <v>0</v>
      </c>
      <c r="AO360" s="94">
        <v>0</v>
      </c>
      <c r="AP360" s="94">
        <v>0</v>
      </c>
      <c r="AQ360" s="94">
        <v>0</v>
      </c>
      <c r="AR360" s="94">
        <v>200000</v>
      </c>
      <c r="AS360" s="94">
        <v>29127</v>
      </c>
      <c r="AT360" s="94">
        <v>174764</v>
      </c>
      <c r="AU360" s="94">
        <v>2753452</v>
      </c>
      <c r="AV360" s="94">
        <v>483794</v>
      </c>
      <c r="AW360" s="94">
        <v>2269658</v>
      </c>
      <c r="AX360" s="94">
        <v>2269658</v>
      </c>
      <c r="AY360" s="94">
        <v>187354</v>
      </c>
      <c r="AZ360" s="94">
        <v>644</v>
      </c>
      <c r="BA360" s="94">
        <v>202108645</v>
      </c>
      <c r="BB360" s="94">
        <v>0</v>
      </c>
      <c r="BC360" s="94">
        <v>0</v>
      </c>
      <c r="BD360" s="94">
        <v>29127</v>
      </c>
      <c r="BE360" s="94">
        <v>0</v>
      </c>
      <c r="BF360" s="94">
        <v>0</v>
      </c>
      <c r="BG360" s="94">
        <v>0</v>
      </c>
      <c r="BH360" s="94">
        <v>0</v>
      </c>
      <c r="BI360" s="94">
        <v>0</v>
      </c>
      <c r="BJ360" s="85">
        <v>2320434</v>
      </c>
      <c r="BK360" s="85">
        <v>239</v>
      </c>
      <c r="BL360" s="85">
        <v>9708.93</v>
      </c>
      <c r="BM360" s="85">
        <v>0</v>
      </c>
      <c r="BN360" s="85">
        <v>9708.93</v>
      </c>
      <c r="BO360" s="85">
        <v>239</v>
      </c>
      <c r="BP360" s="85">
        <v>2320434</v>
      </c>
      <c r="BQ360" s="85">
        <v>0</v>
      </c>
      <c r="BR360" s="85">
        <v>0</v>
      </c>
      <c r="BS360" s="85">
        <v>0</v>
      </c>
      <c r="BT360" s="85">
        <v>0</v>
      </c>
      <c r="BU360" s="85">
        <v>0</v>
      </c>
      <c r="BV360" s="85">
        <v>0</v>
      </c>
      <c r="BW360" s="85">
        <v>200000</v>
      </c>
      <c r="BX360" s="85">
        <v>0</v>
      </c>
      <c r="BY360" s="85">
        <v>171691</v>
      </c>
      <c r="BZ360" s="85">
        <v>2692125</v>
      </c>
      <c r="CA360" s="85">
        <v>484113</v>
      </c>
      <c r="CB360" s="85">
        <v>2208012</v>
      </c>
      <c r="CC360" s="85">
        <v>2208012</v>
      </c>
      <c r="CD360" s="85">
        <v>181495</v>
      </c>
      <c r="CE360" s="85">
        <v>721</v>
      </c>
      <c r="CF360" s="85">
        <v>202006730</v>
      </c>
      <c r="CG360" s="85">
        <v>0</v>
      </c>
      <c r="CH360" s="85">
        <v>0</v>
      </c>
      <c r="CI360" s="85">
        <v>0</v>
      </c>
      <c r="CJ360" s="85">
        <v>0</v>
      </c>
      <c r="CK360" s="85">
        <v>0</v>
      </c>
      <c r="CL360" s="85">
        <v>0</v>
      </c>
      <c r="CM360" s="85">
        <v>0</v>
      </c>
      <c r="CN360" s="85">
        <v>0</v>
      </c>
      <c r="CO360" s="91">
        <v>2320434</v>
      </c>
      <c r="CP360" s="91">
        <v>239</v>
      </c>
      <c r="CQ360" s="91">
        <v>9708.93</v>
      </c>
      <c r="CR360" s="91">
        <v>0</v>
      </c>
      <c r="CS360" s="91">
        <v>9708.93</v>
      </c>
      <c r="CT360" s="91">
        <v>237</v>
      </c>
      <c r="CU360" s="91">
        <v>2301016</v>
      </c>
      <c r="CV360" s="91">
        <v>0</v>
      </c>
      <c r="CW360" s="91">
        <v>0</v>
      </c>
      <c r="CX360" s="91">
        <v>0</v>
      </c>
      <c r="CY360" s="91">
        <v>0</v>
      </c>
      <c r="CZ360" s="91">
        <v>250000</v>
      </c>
      <c r="DA360" s="91">
        <v>0</v>
      </c>
      <c r="DB360" s="91">
        <v>0</v>
      </c>
      <c r="DC360" s="91">
        <v>19418</v>
      </c>
      <c r="DD360" s="91">
        <v>166968</v>
      </c>
      <c r="DE360" s="91">
        <v>2757205</v>
      </c>
      <c r="DF360" s="91">
        <v>437463</v>
      </c>
      <c r="DG360" s="91">
        <v>2319742</v>
      </c>
      <c r="DH360" s="91">
        <v>2319742</v>
      </c>
      <c r="DI360" s="91">
        <v>185795</v>
      </c>
      <c r="DJ360" s="91">
        <v>732</v>
      </c>
      <c r="DK360" s="91">
        <v>205727198</v>
      </c>
      <c r="DL360" s="91">
        <v>0</v>
      </c>
      <c r="DM360" s="91">
        <v>0</v>
      </c>
      <c r="DN360" s="91">
        <v>19418</v>
      </c>
      <c r="DO360" s="91">
        <v>385</v>
      </c>
      <c r="DP360" s="91">
        <v>0</v>
      </c>
      <c r="DQ360" s="91">
        <v>0</v>
      </c>
      <c r="DR360" s="91">
        <v>0</v>
      </c>
      <c r="DS360" s="91">
        <v>0</v>
      </c>
      <c r="DT360" s="91">
        <v>0</v>
      </c>
      <c r="DU360" s="92">
        <v>2551016</v>
      </c>
      <c r="DV360" s="92">
        <v>237</v>
      </c>
      <c r="DW360" s="92">
        <v>10763.78</v>
      </c>
      <c r="DX360" s="92">
        <v>0</v>
      </c>
      <c r="DY360" s="92">
        <v>10763.78</v>
      </c>
      <c r="DZ360" s="92">
        <v>238</v>
      </c>
      <c r="EA360" s="92">
        <v>2561780</v>
      </c>
      <c r="EB360" s="92">
        <v>0</v>
      </c>
      <c r="EC360" s="92">
        <v>0</v>
      </c>
      <c r="ED360" s="92">
        <v>0</v>
      </c>
      <c r="EE360" s="92">
        <v>0</v>
      </c>
      <c r="EF360" s="92">
        <v>0</v>
      </c>
      <c r="EG360" s="92">
        <v>0</v>
      </c>
      <c r="EH360" s="92">
        <v>0</v>
      </c>
      <c r="EI360" s="92">
        <v>0</v>
      </c>
      <c r="EJ360" s="92">
        <v>296292</v>
      </c>
      <c r="EK360" s="92">
        <v>2858072</v>
      </c>
      <c r="EL360" s="92">
        <v>584481</v>
      </c>
      <c r="EM360" s="92">
        <v>2273591</v>
      </c>
      <c r="EN360" s="92">
        <v>2284354</v>
      </c>
      <c r="EO360" s="92">
        <v>19635</v>
      </c>
      <c r="EP360" s="92">
        <v>749</v>
      </c>
      <c r="EQ360" s="92">
        <v>203391447</v>
      </c>
      <c r="ER360" s="92">
        <v>0</v>
      </c>
      <c r="ES360" s="92">
        <v>10763</v>
      </c>
      <c r="ET360" s="92">
        <v>0</v>
      </c>
      <c r="EU360" s="92">
        <v>0</v>
      </c>
      <c r="EV360" s="92">
        <v>0</v>
      </c>
      <c r="EW360" s="92">
        <v>0</v>
      </c>
      <c r="EX360" s="92">
        <v>0</v>
      </c>
      <c r="EY360" s="92">
        <v>0</v>
      </c>
      <c r="EZ360" s="92">
        <v>0</v>
      </c>
      <c r="FA360" s="88">
        <v>2561780</v>
      </c>
      <c r="FB360" s="88">
        <v>238</v>
      </c>
      <c r="FC360" s="88">
        <v>10763.78</v>
      </c>
      <c r="FD360" s="88">
        <v>175</v>
      </c>
      <c r="FE360" s="88">
        <v>10938.78</v>
      </c>
      <c r="FF360" s="88">
        <v>239</v>
      </c>
      <c r="FG360" s="88">
        <v>2614368</v>
      </c>
      <c r="FH360" s="88">
        <v>0</v>
      </c>
      <c r="FI360" s="88">
        <v>0</v>
      </c>
      <c r="FJ360" s="88">
        <v>0</v>
      </c>
      <c r="FK360" s="88">
        <v>0</v>
      </c>
      <c r="FL360" s="88">
        <v>0</v>
      </c>
      <c r="FM360" s="88">
        <v>0</v>
      </c>
      <c r="FN360" s="88">
        <v>0</v>
      </c>
      <c r="FO360" s="88">
        <v>0</v>
      </c>
      <c r="FP360" s="88">
        <v>284382</v>
      </c>
      <c r="FQ360" s="88">
        <v>0</v>
      </c>
      <c r="FR360" s="88">
        <v>0</v>
      </c>
      <c r="FS360" s="88">
        <v>0</v>
      </c>
      <c r="FT360" s="88">
        <v>0</v>
      </c>
      <c r="FU360" s="88">
        <v>0</v>
      </c>
      <c r="FV360" s="88">
        <v>0</v>
      </c>
      <c r="FW360" s="88">
        <v>2898750</v>
      </c>
      <c r="FX360" s="88">
        <v>820149</v>
      </c>
      <c r="FY360" s="88">
        <v>2078601</v>
      </c>
      <c r="FZ360" s="88">
        <v>2078600</v>
      </c>
      <c r="GA360" s="88">
        <v>19635</v>
      </c>
      <c r="GB360" s="88">
        <v>215326989</v>
      </c>
      <c r="GC360" s="88">
        <v>1</v>
      </c>
      <c r="GD360" s="88">
        <v>0</v>
      </c>
      <c r="GE360" s="93">
        <v>2614368</v>
      </c>
      <c r="GF360" s="93">
        <v>239</v>
      </c>
      <c r="GG360" s="93">
        <v>10938.78</v>
      </c>
      <c r="GH360" s="93">
        <v>179</v>
      </c>
      <c r="GI360" s="93">
        <v>11117.78</v>
      </c>
      <c r="GJ360" s="93">
        <v>239</v>
      </c>
      <c r="GK360" s="93">
        <v>2657149</v>
      </c>
      <c r="GL360" s="93">
        <v>0</v>
      </c>
      <c r="GM360" s="93">
        <v>0</v>
      </c>
      <c r="GN360" s="93">
        <v>0</v>
      </c>
      <c r="GO360" s="93">
        <v>0</v>
      </c>
      <c r="GP360" s="93">
        <v>0</v>
      </c>
      <c r="GQ360" s="93">
        <v>0</v>
      </c>
      <c r="GR360" s="93">
        <v>0</v>
      </c>
      <c r="GS360" s="93">
        <v>0</v>
      </c>
      <c r="GT360" s="93">
        <v>198639</v>
      </c>
      <c r="GU360" s="93">
        <v>0</v>
      </c>
      <c r="GV360" s="93">
        <v>0</v>
      </c>
      <c r="GW360" s="93">
        <v>0</v>
      </c>
      <c r="GX360" s="93">
        <v>0</v>
      </c>
      <c r="GY360" s="93">
        <v>16600</v>
      </c>
      <c r="GZ360" s="93">
        <v>0</v>
      </c>
      <c r="HA360" s="93">
        <v>2872388</v>
      </c>
      <c r="HB360" s="93">
        <v>808574</v>
      </c>
      <c r="HC360" s="93">
        <v>2063814</v>
      </c>
      <c r="HD360" s="93">
        <v>2063814</v>
      </c>
      <c r="HE360" s="93">
        <v>19635</v>
      </c>
      <c r="HF360" s="93">
        <v>228318534</v>
      </c>
      <c r="HG360" s="93">
        <v>0</v>
      </c>
      <c r="HH360" s="93">
        <v>0</v>
      </c>
      <c r="HI360" s="65">
        <v>2657149</v>
      </c>
      <c r="HJ360" s="65">
        <v>239</v>
      </c>
      <c r="HK360" s="65">
        <v>11117.78</v>
      </c>
      <c r="HL360" s="65">
        <v>0</v>
      </c>
      <c r="HM360" s="65">
        <v>11117.78</v>
      </c>
      <c r="HN360" s="65">
        <v>242</v>
      </c>
      <c r="HO360" s="65">
        <v>2690503</v>
      </c>
      <c r="HP360" s="65">
        <v>0</v>
      </c>
      <c r="HQ360" s="65">
        <v>0</v>
      </c>
      <c r="HR360" s="65">
        <v>0</v>
      </c>
      <c r="HS360" s="65">
        <v>0</v>
      </c>
      <c r="HT360" s="65">
        <v>0</v>
      </c>
      <c r="HU360" s="65">
        <v>0</v>
      </c>
      <c r="HV360" s="65">
        <v>0</v>
      </c>
      <c r="HW360" s="65">
        <v>0</v>
      </c>
      <c r="HX360" s="65">
        <v>213323</v>
      </c>
      <c r="HY360" s="65">
        <v>0</v>
      </c>
      <c r="HZ360" s="65">
        <v>0</v>
      </c>
      <c r="IA360" s="65">
        <v>0</v>
      </c>
      <c r="IB360" s="65">
        <v>0</v>
      </c>
      <c r="IC360" s="65">
        <v>16672</v>
      </c>
      <c r="ID360" s="65">
        <v>0</v>
      </c>
      <c r="IE360" s="65">
        <v>2920498</v>
      </c>
      <c r="IF360" s="65">
        <v>994127</v>
      </c>
      <c r="IG360" s="65">
        <v>1926371</v>
      </c>
      <c r="IH360" s="65">
        <v>1926371</v>
      </c>
      <c r="II360" s="65">
        <v>19635</v>
      </c>
      <c r="IJ360" s="65">
        <v>249151122</v>
      </c>
      <c r="IK360" s="65">
        <v>0</v>
      </c>
      <c r="IL360" s="65">
        <v>0</v>
      </c>
      <c r="IM360" s="90">
        <v>2690503</v>
      </c>
      <c r="IN360" s="90">
        <v>242</v>
      </c>
      <c r="IO360" s="90">
        <v>11117.78</v>
      </c>
      <c r="IP360" s="90">
        <v>0</v>
      </c>
      <c r="IQ360" s="90">
        <v>11117.78</v>
      </c>
      <c r="IR360" s="90">
        <v>251</v>
      </c>
      <c r="IS360" s="90">
        <v>2790563</v>
      </c>
      <c r="IT360" s="90">
        <v>0</v>
      </c>
      <c r="IU360" s="90">
        <v>0</v>
      </c>
      <c r="IV360" s="90">
        <v>0</v>
      </c>
      <c r="IW360" s="90">
        <v>0</v>
      </c>
      <c r="IX360" s="90">
        <v>0</v>
      </c>
      <c r="IY360" s="90">
        <v>0</v>
      </c>
      <c r="IZ360" s="90">
        <v>0</v>
      </c>
      <c r="JA360" s="90">
        <v>0</v>
      </c>
      <c r="JB360" s="90">
        <v>213323</v>
      </c>
      <c r="JC360" s="90">
        <v>2087</v>
      </c>
      <c r="JD360" s="90">
        <v>0</v>
      </c>
      <c r="JE360" s="90">
        <v>0</v>
      </c>
      <c r="JF360" s="90">
        <v>0</v>
      </c>
      <c r="JG360" s="90">
        <v>37796</v>
      </c>
      <c r="JH360" s="90">
        <v>0</v>
      </c>
      <c r="JI360" s="90">
        <v>3043769</v>
      </c>
      <c r="JJ360" s="90">
        <v>1145528</v>
      </c>
      <c r="JK360" s="90">
        <v>1898241</v>
      </c>
      <c r="JL360" s="90">
        <v>1898241</v>
      </c>
      <c r="JM360" s="90">
        <v>19635</v>
      </c>
      <c r="JN360" s="90">
        <v>304357568</v>
      </c>
      <c r="JO360" s="90">
        <v>0</v>
      </c>
      <c r="JP360" s="90">
        <v>0</v>
      </c>
      <c r="JQ360" s="100">
        <v>2790563</v>
      </c>
      <c r="JR360" s="100">
        <v>251</v>
      </c>
      <c r="JS360" s="100">
        <v>11117.78</v>
      </c>
      <c r="JT360" s="100">
        <v>325</v>
      </c>
      <c r="JU360" s="100">
        <v>11442.78</v>
      </c>
      <c r="JV360" s="100">
        <v>255</v>
      </c>
      <c r="JW360" s="100">
        <v>2917909</v>
      </c>
      <c r="JX360" s="100">
        <v>0</v>
      </c>
      <c r="JY360" s="100">
        <v>0</v>
      </c>
      <c r="JZ360" s="100">
        <v>0</v>
      </c>
      <c r="KA360" s="100">
        <v>0</v>
      </c>
      <c r="KB360" s="100">
        <v>0</v>
      </c>
      <c r="KC360" s="100">
        <v>0</v>
      </c>
      <c r="KD360" s="100">
        <v>0</v>
      </c>
      <c r="KE360" s="100">
        <v>0</v>
      </c>
      <c r="KF360" s="100">
        <v>0</v>
      </c>
      <c r="KG360" s="100">
        <v>0</v>
      </c>
      <c r="KH360" s="100">
        <v>12428</v>
      </c>
      <c r="KI360" s="100">
        <v>0</v>
      </c>
      <c r="KJ360" s="100">
        <v>0</v>
      </c>
      <c r="KK360" s="100">
        <v>39572</v>
      </c>
      <c r="KL360" s="100">
        <v>0</v>
      </c>
      <c r="KM360" s="100">
        <v>2969909</v>
      </c>
      <c r="KN360" s="100">
        <v>1294282</v>
      </c>
      <c r="KO360" s="100">
        <v>1675627</v>
      </c>
      <c r="KP360" s="100">
        <v>1675627</v>
      </c>
      <c r="KQ360" s="100">
        <v>19635</v>
      </c>
      <c r="KR360" s="100">
        <v>332052483</v>
      </c>
      <c r="KS360" s="100">
        <v>0</v>
      </c>
      <c r="KT360" s="100">
        <v>0</v>
      </c>
    </row>
    <row r="361" spans="1:306" x14ac:dyDescent="0.25">
      <c r="A361" s="61">
        <v>3542</v>
      </c>
      <c r="B361" s="61" t="s">
        <v>552</v>
      </c>
      <c r="C361" s="61">
        <v>3126406</v>
      </c>
      <c r="D361" s="61">
        <v>292</v>
      </c>
      <c r="E361" s="61">
        <v>10706.87</v>
      </c>
      <c r="F361" s="61">
        <v>75</v>
      </c>
      <c r="G361" s="61">
        <v>10781.87</v>
      </c>
      <c r="H361" s="61">
        <v>283</v>
      </c>
      <c r="I361" s="61">
        <v>3051269</v>
      </c>
      <c r="J361" s="61">
        <v>0</v>
      </c>
      <c r="K361" s="61">
        <v>-21149</v>
      </c>
      <c r="L361" s="61">
        <v>0</v>
      </c>
      <c r="M361" s="61">
        <v>0</v>
      </c>
      <c r="N361" s="61">
        <v>0</v>
      </c>
      <c r="O361" s="61">
        <v>0</v>
      </c>
      <c r="P361" s="61">
        <v>0</v>
      </c>
      <c r="Q361" s="61">
        <v>97037</v>
      </c>
      <c r="R361" s="61">
        <v>0</v>
      </c>
      <c r="S361" s="61">
        <v>3202294</v>
      </c>
      <c r="T361" s="61">
        <v>77481</v>
      </c>
      <c r="U361" s="61">
        <v>3124813</v>
      </c>
      <c r="V361" s="61">
        <v>3124813</v>
      </c>
      <c r="W361" s="61">
        <v>382004</v>
      </c>
      <c r="X361" s="61">
        <v>178</v>
      </c>
      <c r="Y361" s="61">
        <v>627240186</v>
      </c>
      <c r="Z361" s="61">
        <v>0</v>
      </c>
      <c r="AA361" s="61">
        <v>0</v>
      </c>
      <c r="AB361" s="61">
        <v>75137</v>
      </c>
      <c r="AC361" s="61">
        <v>0</v>
      </c>
      <c r="AD361" s="61">
        <v>0</v>
      </c>
      <c r="AE361" s="94">
        <v>3030120</v>
      </c>
      <c r="AF361" s="94">
        <v>283</v>
      </c>
      <c r="AG361" s="94">
        <v>10707.14</v>
      </c>
      <c r="AH361" s="94">
        <v>0</v>
      </c>
      <c r="AI361" s="94">
        <v>10707.14</v>
      </c>
      <c r="AJ361" s="94">
        <v>277</v>
      </c>
      <c r="AK361" s="94">
        <v>2965878</v>
      </c>
      <c r="AL361" s="94">
        <v>0</v>
      </c>
      <c r="AM361" s="94">
        <v>35506</v>
      </c>
      <c r="AN361" s="94">
        <v>0</v>
      </c>
      <c r="AO361" s="94">
        <v>0</v>
      </c>
      <c r="AP361" s="94">
        <v>0</v>
      </c>
      <c r="AQ361" s="94">
        <v>0</v>
      </c>
      <c r="AR361" s="94">
        <v>0</v>
      </c>
      <c r="AS361" s="94">
        <v>64243</v>
      </c>
      <c r="AT361" s="94">
        <v>0</v>
      </c>
      <c r="AU361" s="94">
        <v>3129869</v>
      </c>
      <c r="AV361" s="94">
        <v>65810</v>
      </c>
      <c r="AW361" s="94">
        <v>3064059</v>
      </c>
      <c r="AX361" s="94">
        <v>3064072</v>
      </c>
      <c r="AY361" s="94">
        <v>301680</v>
      </c>
      <c r="AZ361" s="94">
        <v>119</v>
      </c>
      <c r="BA361" s="94">
        <v>642350074</v>
      </c>
      <c r="BB361" s="94">
        <v>0</v>
      </c>
      <c r="BC361" s="94">
        <v>13</v>
      </c>
      <c r="BD361" s="94">
        <v>64242</v>
      </c>
      <c r="BE361" s="94">
        <v>0</v>
      </c>
      <c r="BF361" s="94">
        <v>0</v>
      </c>
      <c r="BG361" s="94">
        <v>0</v>
      </c>
      <c r="BH361" s="94">
        <v>0</v>
      </c>
      <c r="BI361" s="94">
        <v>0</v>
      </c>
      <c r="BJ361" s="85">
        <v>3001384</v>
      </c>
      <c r="BK361" s="85">
        <v>277</v>
      </c>
      <c r="BL361" s="85">
        <v>10835.32</v>
      </c>
      <c r="BM361" s="85">
        <v>0</v>
      </c>
      <c r="BN361" s="85">
        <v>10835.32</v>
      </c>
      <c r="BO361" s="85">
        <v>274</v>
      </c>
      <c r="BP361" s="85">
        <v>2968878</v>
      </c>
      <c r="BQ361" s="85">
        <v>0</v>
      </c>
      <c r="BR361" s="85">
        <v>0</v>
      </c>
      <c r="BS361" s="85">
        <v>0</v>
      </c>
      <c r="BT361" s="85">
        <v>0</v>
      </c>
      <c r="BU361" s="85">
        <v>0</v>
      </c>
      <c r="BV361" s="85">
        <v>0</v>
      </c>
      <c r="BW361" s="85">
        <v>0</v>
      </c>
      <c r="BX361" s="85">
        <v>32506</v>
      </c>
      <c r="BY361" s="85">
        <v>0</v>
      </c>
      <c r="BZ361" s="85">
        <v>3033890</v>
      </c>
      <c r="CA361" s="85">
        <v>57320</v>
      </c>
      <c r="CB361" s="85">
        <v>2976570</v>
      </c>
      <c r="CC361" s="85">
        <v>2976570</v>
      </c>
      <c r="CD361" s="85">
        <v>307849</v>
      </c>
      <c r="CE361" s="85">
        <v>156</v>
      </c>
      <c r="CF361" s="85">
        <v>661786121</v>
      </c>
      <c r="CG361" s="85">
        <v>0</v>
      </c>
      <c r="CH361" s="85">
        <v>0</v>
      </c>
      <c r="CI361" s="85">
        <v>32506</v>
      </c>
      <c r="CJ361" s="85">
        <v>0</v>
      </c>
      <c r="CK361" s="85">
        <v>0</v>
      </c>
      <c r="CL361" s="85">
        <v>0</v>
      </c>
      <c r="CM361" s="85">
        <v>0</v>
      </c>
      <c r="CN361" s="85">
        <v>0</v>
      </c>
      <c r="CO361" s="91">
        <v>2968878</v>
      </c>
      <c r="CP361" s="91">
        <v>274</v>
      </c>
      <c r="CQ361" s="91">
        <v>10835.32</v>
      </c>
      <c r="CR361" s="91">
        <v>0</v>
      </c>
      <c r="CS361" s="91">
        <v>10835.32</v>
      </c>
      <c r="CT361" s="91">
        <v>278</v>
      </c>
      <c r="CU361" s="91">
        <v>3012219</v>
      </c>
      <c r="CV361" s="91">
        <v>0</v>
      </c>
      <c r="CW361" s="91">
        <v>0</v>
      </c>
      <c r="CX361" s="91">
        <v>0</v>
      </c>
      <c r="CY361" s="91">
        <v>0</v>
      </c>
      <c r="CZ361" s="91">
        <v>0</v>
      </c>
      <c r="DA361" s="91">
        <v>0</v>
      </c>
      <c r="DB361" s="91">
        <v>0</v>
      </c>
      <c r="DC361" s="91">
        <v>0</v>
      </c>
      <c r="DD361" s="91">
        <v>0</v>
      </c>
      <c r="DE361" s="91">
        <v>3012219</v>
      </c>
      <c r="DF361" s="91">
        <v>57376</v>
      </c>
      <c r="DG361" s="91">
        <v>2954843</v>
      </c>
      <c r="DH361" s="91">
        <v>2955001</v>
      </c>
      <c r="DI361" s="91">
        <v>309874</v>
      </c>
      <c r="DJ361" s="91">
        <v>158</v>
      </c>
      <c r="DK361" s="91">
        <v>685075242</v>
      </c>
      <c r="DL361" s="91">
        <v>0</v>
      </c>
      <c r="DM361" s="91">
        <v>158</v>
      </c>
      <c r="DN361" s="91">
        <v>0</v>
      </c>
      <c r="DO361" s="91">
        <v>0</v>
      </c>
      <c r="DP361" s="91">
        <v>0</v>
      </c>
      <c r="DQ361" s="91">
        <v>0</v>
      </c>
      <c r="DR361" s="91">
        <v>0</v>
      </c>
      <c r="DS361" s="91">
        <v>0</v>
      </c>
      <c r="DT361" s="91">
        <v>0</v>
      </c>
      <c r="DU361" s="92">
        <v>3012219</v>
      </c>
      <c r="DV361" s="92">
        <v>278</v>
      </c>
      <c r="DW361" s="92">
        <v>10835.32</v>
      </c>
      <c r="DX361" s="92">
        <v>0</v>
      </c>
      <c r="DY361" s="92">
        <v>10835.32</v>
      </c>
      <c r="DZ361" s="92">
        <v>284</v>
      </c>
      <c r="EA361" s="92">
        <v>3077231</v>
      </c>
      <c r="EB361" s="92">
        <v>0</v>
      </c>
      <c r="EC361" s="92">
        <v>0</v>
      </c>
      <c r="ED361" s="92">
        <v>0</v>
      </c>
      <c r="EE361" s="92">
        <v>0</v>
      </c>
      <c r="EF361" s="92">
        <v>0</v>
      </c>
      <c r="EG361" s="92">
        <v>0</v>
      </c>
      <c r="EH361" s="92">
        <v>0</v>
      </c>
      <c r="EI361" s="92">
        <v>0</v>
      </c>
      <c r="EJ361" s="92">
        <v>0</v>
      </c>
      <c r="EK361" s="92">
        <v>3077231</v>
      </c>
      <c r="EL361" s="92">
        <v>62896</v>
      </c>
      <c r="EM361" s="92">
        <v>3014335</v>
      </c>
      <c r="EN361" s="92">
        <v>3014335</v>
      </c>
      <c r="EO361" s="92">
        <v>311237</v>
      </c>
      <c r="EP361" s="92">
        <v>162</v>
      </c>
      <c r="EQ361" s="92">
        <v>709533994</v>
      </c>
      <c r="ER361" s="92">
        <v>0</v>
      </c>
      <c r="ES361" s="92">
        <v>0</v>
      </c>
      <c r="ET361" s="92">
        <v>0</v>
      </c>
      <c r="EU361" s="92">
        <v>0</v>
      </c>
      <c r="EV361" s="92">
        <v>0</v>
      </c>
      <c r="EW361" s="92">
        <v>0</v>
      </c>
      <c r="EX361" s="92">
        <v>0</v>
      </c>
      <c r="EY361" s="92">
        <v>0</v>
      </c>
      <c r="EZ361" s="92">
        <v>0</v>
      </c>
      <c r="FA361" s="88">
        <v>3077231</v>
      </c>
      <c r="FB361" s="88">
        <v>284</v>
      </c>
      <c r="FC361" s="88">
        <v>10835.32</v>
      </c>
      <c r="FD361" s="88">
        <v>175</v>
      </c>
      <c r="FE361" s="88">
        <v>11010.32</v>
      </c>
      <c r="FF361" s="88">
        <v>287</v>
      </c>
      <c r="FG361" s="88">
        <v>3159962</v>
      </c>
      <c r="FH361" s="88">
        <v>0</v>
      </c>
      <c r="FI361" s="88">
        <v>0</v>
      </c>
      <c r="FJ361" s="88">
        <v>0</v>
      </c>
      <c r="FK361" s="88">
        <v>0</v>
      </c>
      <c r="FL361" s="88">
        <v>0</v>
      </c>
      <c r="FM361" s="88">
        <v>0</v>
      </c>
      <c r="FN361" s="88">
        <v>0</v>
      </c>
      <c r="FO361" s="88">
        <v>0</v>
      </c>
      <c r="FP361" s="88">
        <v>0</v>
      </c>
      <c r="FQ361" s="88">
        <v>0</v>
      </c>
      <c r="FR361" s="88">
        <v>0</v>
      </c>
      <c r="FS361" s="88">
        <v>0</v>
      </c>
      <c r="FT361" s="88">
        <v>0</v>
      </c>
      <c r="FU361" s="88">
        <v>0</v>
      </c>
      <c r="FV361" s="88">
        <v>0</v>
      </c>
      <c r="FW361" s="88">
        <v>3159962</v>
      </c>
      <c r="FX361" s="88">
        <v>52302</v>
      </c>
      <c r="FY361" s="88">
        <v>3107660</v>
      </c>
      <c r="FZ361" s="88">
        <v>3107660</v>
      </c>
      <c r="GA361" s="88">
        <v>312524</v>
      </c>
      <c r="GB361" s="88">
        <v>744642107</v>
      </c>
      <c r="GC361" s="88">
        <v>0</v>
      </c>
      <c r="GD361" s="88">
        <v>0</v>
      </c>
      <c r="GE361" s="93">
        <v>3159962</v>
      </c>
      <c r="GF361" s="93">
        <v>287</v>
      </c>
      <c r="GG361" s="93">
        <v>11010.32</v>
      </c>
      <c r="GH361" s="93">
        <v>179</v>
      </c>
      <c r="GI361" s="93">
        <v>11189.32</v>
      </c>
      <c r="GJ361" s="93">
        <v>282</v>
      </c>
      <c r="GK361" s="93">
        <v>3155388</v>
      </c>
      <c r="GL361" s="93">
        <v>4574</v>
      </c>
      <c r="GM361" s="93">
        <v>0</v>
      </c>
      <c r="GN361" s="93">
        <v>0</v>
      </c>
      <c r="GO361" s="93">
        <v>0</v>
      </c>
      <c r="GP361" s="93">
        <v>0</v>
      </c>
      <c r="GQ361" s="93">
        <v>0</v>
      </c>
      <c r="GR361" s="93">
        <v>0</v>
      </c>
      <c r="GS361" s="93">
        <v>55947</v>
      </c>
      <c r="GT361" s="93">
        <v>0</v>
      </c>
      <c r="GU361" s="93">
        <v>0</v>
      </c>
      <c r="GV361" s="93">
        <v>23861</v>
      </c>
      <c r="GW361" s="93">
        <v>0</v>
      </c>
      <c r="GX361" s="93">
        <v>0</v>
      </c>
      <c r="GY361" s="93">
        <v>4150</v>
      </c>
      <c r="GZ361" s="93">
        <v>0</v>
      </c>
      <c r="HA361" s="93">
        <v>3243920</v>
      </c>
      <c r="HB361" s="93">
        <v>44390</v>
      </c>
      <c r="HC361" s="93">
        <v>3199530</v>
      </c>
      <c r="HD361" s="93">
        <v>3199530</v>
      </c>
      <c r="HE361" s="93">
        <v>313099</v>
      </c>
      <c r="HF361" s="93">
        <v>788314381</v>
      </c>
      <c r="HG361" s="93">
        <v>0</v>
      </c>
      <c r="HH361" s="93">
        <v>0</v>
      </c>
      <c r="HI361" s="65">
        <v>3155388</v>
      </c>
      <c r="HJ361" s="65">
        <v>282</v>
      </c>
      <c r="HK361" s="65">
        <v>11189.32</v>
      </c>
      <c r="HL361" s="65">
        <v>0</v>
      </c>
      <c r="HM361" s="65">
        <v>11189.32</v>
      </c>
      <c r="HN361" s="65">
        <v>274</v>
      </c>
      <c r="HO361" s="65">
        <v>3065874</v>
      </c>
      <c r="HP361" s="65">
        <v>89514</v>
      </c>
      <c r="HQ361" s="65">
        <v>0</v>
      </c>
      <c r="HR361" s="65">
        <v>0</v>
      </c>
      <c r="HS361" s="65">
        <v>0</v>
      </c>
      <c r="HT361" s="65">
        <v>0</v>
      </c>
      <c r="HU361" s="65">
        <v>0</v>
      </c>
      <c r="HV361" s="65">
        <v>0</v>
      </c>
      <c r="HW361" s="65">
        <v>89515</v>
      </c>
      <c r="HX361" s="65">
        <v>0</v>
      </c>
      <c r="HY361" s="65">
        <v>411</v>
      </c>
      <c r="HZ361" s="65">
        <v>0</v>
      </c>
      <c r="IA361" s="65">
        <v>0</v>
      </c>
      <c r="IB361" s="65">
        <v>0</v>
      </c>
      <c r="IC361" s="65">
        <v>41680</v>
      </c>
      <c r="ID361" s="65">
        <v>0</v>
      </c>
      <c r="IE361" s="65">
        <v>3286994</v>
      </c>
      <c r="IF361" s="65">
        <v>38466</v>
      </c>
      <c r="IG361" s="65">
        <v>3248528</v>
      </c>
      <c r="IH361" s="65">
        <v>3248528</v>
      </c>
      <c r="II361" s="65">
        <v>312949</v>
      </c>
      <c r="IJ361" s="65">
        <v>829369511</v>
      </c>
      <c r="IK361" s="65">
        <v>0</v>
      </c>
      <c r="IL361" s="65">
        <v>0</v>
      </c>
      <c r="IM361" s="90">
        <v>3065874</v>
      </c>
      <c r="IN361" s="90">
        <v>274</v>
      </c>
      <c r="IO361" s="90">
        <v>11189.32</v>
      </c>
      <c r="IP361" s="90">
        <v>0</v>
      </c>
      <c r="IQ361" s="90">
        <v>11189.32</v>
      </c>
      <c r="IR361" s="90">
        <v>265</v>
      </c>
      <c r="IS361" s="90">
        <v>2965170</v>
      </c>
      <c r="IT361" s="90">
        <v>100704</v>
      </c>
      <c r="IU361" s="90">
        <v>0</v>
      </c>
      <c r="IV361" s="90">
        <v>0</v>
      </c>
      <c r="IW361" s="90">
        <v>0</v>
      </c>
      <c r="IX361" s="90">
        <v>0</v>
      </c>
      <c r="IY361" s="90">
        <v>0</v>
      </c>
      <c r="IZ361" s="90">
        <v>0</v>
      </c>
      <c r="JA361" s="90">
        <v>100704</v>
      </c>
      <c r="JB361" s="90">
        <v>0</v>
      </c>
      <c r="JC361" s="90">
        <v>0</v>
      </c>
      <c r="JD361" s="90">
        <v>0</v>
      </c>
      <c r="JE361" s="90">
        <v>0</v>
      </c>
      <c r="JF361" s="90">
        <v>0</v>
      </c>
      <c r="JG361" s="90">
        <v>20998</v>
      </c>
      <c r="JH361" s="90">
        <v>0</v>
      </c>
      <c r="JI361" s="90">
        <v>3187576</v>
      </c>
      <c r="JJ361" s="90">
        <v>32735</v>
      </c>
      <c r="JK361" s="90">
        <v>3154841</v>
      </c>
      <c r="JL361" s="90">
        <v>3154841</v>
      </c>
      <c r="JM361" s="90">
        <v>320870</v>
      </c>
      <c r="JN361" s="90">
        <v>965476708</v>
      </c>
      <c r="JO361" s="90">
        <v>0</v>
      </c>
      <c r="JP361" s="90">
        <v>0</v>
      </c>
      <c r="JQ361" s="100">
        <v>2965170</v>
      </c>
      <c r="JR361" s="100">
        <v>265</v>
      </c>
      <c r="JS361" s="100">
        <v>11189.32</v>
      </c>
      <c r="JT361" s="100">
        <v>325</v>
      </c>
      <c r="JU361" s="100">
        <v>11514.32</v>
      </c>
      <c r="JV361" s="100">
        <v>261</v>
      </c>
      <c r="JW361" s="100">
        <v>3005238</v>
      </c>
      <c r="JX361" s="100">
        <v>0</v>
      </c>
      <c r="JY361" s="100">
        <v>0</v>
      </c>
      <c r="JZ361" s="100">
        <v>0</v>
      </c>
      <c r="KA361" s="100">
        <v>0</v>
      </c>
      <c r="KB361" s="100">
        <v>0</v>
      </c>
      <c r="KC361" s="100">
        <v>0</v>
      </c>
      <c r="KD361" s="100">
        <v>0</v>
      </c>
      <c r="KE361" s="100">
        <v>46057</v>
      </c>
      <c r="KF361" s="100">
        <v>0</v>
      </c>
      <c r="KG361" s="100">
        <v>0</v>
      </c>
      <c r="KH361" s="100">
        <v>0</v>
      </c>
      <c r="KI361" s="100">
        <v>0</v>
      </c>
      <c r="KJ361" s="100">
        <v>0</v>
      </c>
      <c r="KK361" s="100">
        <v>29679</v>
      </c>
      <c r="KL361" s="100">
        <v>30130</v>
      </c>
      <c r="KM361" s="100">
        <v>3111104</v>
      </c>
      <c r="KN361" s="100">
        <v>27863</v>
      </c>
      <c r="KO361" s="100">
        <v>3083241</v>
      </c>
      <c r="KP361" s="100">
        <v>3083241</v>
      </c>
      <c r="KQ361" s="100">
        <v>320048</v>
      </c>
      <c r="KR361" s="100">
        <v>1126546626</v>
      </c>
      <c r="KS361" s="100">
        <v>0</v>
      </c>
      <c r="KT361" s="100">
        <v>0</v>
      </c>
    </row>
    <row r="362" spans="1:306" x14ac:dyDescent="0.25">
      <c r="A362" s="61">
        <v>5621</v>
      </c>
      <c r="B362" s="61" t="s">
        <v>373</v>
      </c>
      <c r="C362" s="61">
        <v>30423902</v>
      </c>
      <c r="D362" s="61">
        <v>3331</v>
      </c>
      <c r="E362" s="61">
        <v>9133.56</v>
      </c>
      <c r="F362" s="61">
        <v>75</v>
      </c>
      <c r="G362" s="61">
        <v>9208.56</v>
      </c>
      <c r="H362" s="61">
        <v>3294</v>
      </c>
      <c r="I362" s="61">
        <v>30332997</v>
      </c>
      <c r="J362" s="61">
        <v>0</v>
      </c>
      <c r="K362" s="61">
        <v>-7262</v>
      </c>
      <c r="L362" s="61">
        <v>0</v>
      </c>
      <c r="M362" s="61">
        <v>0</v>
      </c>
      <c r="N362" s="61">
        <v>3100000</v>
      </c>
      <c r="O362" s="61">
        <v>0</v>
      </c>
      <c r="P362" s="61">
        <v>0</v>
      </c>
      <c r="Q362" s="61">
        <v>340717</v>
      </c>
      <c r="R362" s="61">
        <v>0</v>
      </c>
      <c r="S362" s="61">
        <v>33870544</v>
      </c>
      <c r="T362" s="61">
        <v>15104988</v>
      </c>
      <c r="U362" s="61">
        <v>18765556</v>
      </c>
      <c r="V362" s="61">
        <v>18776581</v>
      </c>
      <c r="W362" s="61">
        <v>2804236</v>
      </c>
      <c r="X362" s="61">
        <v>66038</v>
      </c>
      <c r="Y362" s="61">
        <v>1880023852</v>
      </c>
      <c r="Z362" s="61">
        <v>0</v>
      </c>
      <c r="AA362" s="61">
        <v>11025</v>
      </c>
      <c r="AB362" s="61">
        <v>90905</v>
      </c>
      <c r="AC362" s="61">
        <v>0</v>
      </c>
      <c r="AD362" s="61">
        <v>13187</v>
      </c>
      <c r="AE362" s="94">
        <v>33425735</v>
      </c>
      <c r="AF362" s="94">
        <v>3294</v>
      </c>
      <c r="AG362" s="94">
        <v>10147.459999999999</v>
      </c>
      <c r="AH362" s="94">
        <v>0</v>
      </c>
      <c r="AI362" s="94">
        <v>10147.459999999999</v>
      </c>
      <c r="AJ362" s="94">
        <v>3250</v>
      </c>
      <c r="AK362" s="94">
        <v>32979245</v>
      </c>
      <c r="AL362" s="94">
        <v>0</v>
      </c>
      <c r="AM362" s="94">
        <v>19652</v>
      </c>
      <c r="AN362" s="94">
        <v>0</v>
      </c>
      <c r="AO362" s="94">
        <v>0</v>
      </c>
      <c r="AP362" s="94">
        <v>1150000</v>
      </c>
      <c r="AQ362" s="94">
        <v>0</v>
      </c>
      <c r="AR362" s="94">
        <v>0</v>
      </c>
      <c r="AS362" s="94">
        <v>446488</v>
      </c>
      <c r="AT362" s="94">
        <v>0</v>
      </c>
      <c r="AU362" s="94">
        <v>35080048</v>
      </c>
      <c r="AV362" s="94">
        <v>14827165</v>
      </c>
      <c r="AW362" s="94">
        <v>20252883</v>
      </c>
      <c r="AX362" s="94">
        <v>20252883</v>
      </c>
      <c r="AY362" s="94">
        <v>2242845</v>
      </c>
      <c r="AZ362" s="94">
        <v>67863</v>
      </c>
      <c r="BA362" s="94">
        <v>1946745591</v>
      </c>
      <c r="BB362" s="94">
        <v>0</v>
      </c>
      <c r="BC362" s="94">
        <v>0</v>
      </c>
      <c r="BD362" s="94">
        <v>446490</v>
      </c>
      <c r="BE362" s="94">
        <v>0</v>
      </c>
      <c r="BF362" s="94">
        <v>17878</v>
      </c>
      <c r="BG362" s="94">
        <v>20295</v>
      </c>
      <c r="BH362" s="94">
        <v>0</v>
      </c>
      <c r="BI362" s="94">
        <v>0</v>
      </c>
      <c r="BJ362" s="85">
        <v>34148897</v>
      </c>
      <c r="BK362" s="85">
        <v>3250</v>
      </c>
      <c r="BL362" s="85">
        <v>10507.35</v>
      </c>
      <c r="BM362" s="85">
        <v>0</v>
      </c>
      <c r="BN362" s="85">
        <v>10507.35</v>
      </c>
      <c r="BO362" s="85">
        <v>3214</v>
      </c>
      <c r="BP362" s="85">
        <v>33770623</v>
      </c>
      <c r="BQ362" s="85">
        <v>0</v>
      </c>
      <c r="BR362" s="85">
        <v>53125</v>
      </c>
      <c r="BS362" s="85">
        <v>0</v>
      </c>
      <c r="BT362" s="85">
        <v>0</v>
      </c>
      <c r="BU362" s="85">
        <v>1350000</v>
      </c>
      <c r="BV362" s="85">
        <v>0</v>
      </c>
      <c r="BW362" s="85">
        <v>0</v>
      </c>
      <c r="BX362" s="85">
        <v>378265</v>
      </c>
      <c r="BY362" s="85">
        <v>0</v>
      </c>
      <c r="BZ362" s="85">
        <v>35962698</v>
      </c>
      <c r="CA362" s="85">
        <v>14618975</v>
      </c>
      <c r="CB362" s="85">
        <v>21343723</v>
      </c>
      <c r="CC362" s="85">
        <v>21354230</v>
      </c>
      <c r="CD362" s="85">
        <v>1426616</v>
      </c>
      <c r="CE362" s="85">
        <v>78641</v>
      </c>
      <c r="CF362" s="85">
        <v>2012119994</v>
      </c>
      <c r="CG362" s="85">
        <v>0</v>
      </c>
      <c r="CH362" s="85">
        <v>10507</v>
      </c>
      <c r="CI362" s="85">
        <v>378274</v>
      </c>
      <c r="CJ362" s="85">
        <v>7825</v>
      </c>
      <c r="CK362" s="85">
        <v>9294</v>
      </c>
      <c r="CL362" s="85">
        <v>15292</v>
      </c>
      <c r="CM362" s="85">
        <v>0</v>
      </c>
      <c r="CN362" s="85">
        <v>0</v>
      </c>
      <c r="CO362" s="91">
        <v>35173748</v>
      </c>
      <c r="CP362" s="91">
        <v>3214</v>
      </c>
      <c r="CQ362" s="91">
        <v>10943.92</v>
      </c>
      <c r="CR362" s="91">
        <v>0</v>
      </c>
      <c r="CS362" s="91">
        <v>10943.92</v>
      </c>
      <c r="CT362" s="91">
        <v>3177</v>
      </c>
      <c r="CU362" s="91">
        <v>34768834</v>
      </c>
      <c r="CV362" s="91">
        <v>0</v>
      </c>
      <c r="CW362" s="91">
        <v>0</v>
      </c>
      <c r="CX362" s="91">
        <v>0</v>
      </c>
      <c r="CY362" s="91">
        <v>0</v>
      </c>
      <c r="CZ362" s="91">
        <v>1450000</v>
      </c>
      <c r="DA362" s="91">
        <v>0</v>
      </c>
      <c r="DB362" s="91">
        <v>0</v>
      </c>
      <c r="DC362" s="91">
        <v>404925</v>
      </c>
      <c r="DD362" s="91">
        <v>0</v>
      </c>
      <c r="DE362" s="91">
        <v>37034590</v>
      </c>
      <c r="DF362" s="91">
        <v>14152268</v>
      </c>
      <c r="DG362" s="91">
        <v>22882322</v>
      </c>
      <c r="DH362" s="91">
        <v>22882322</v>
      </c>
      <c r="DI362" s="91">
        <v>1422018</v>
      </c>
      <c r="DJ362" s="91">
        <v>79797</v>
      </c>
      <c r="DK362" s="91">
        <v>2116923380</v>
      </c>
      <c r="DL362" s="91">
        <v>0</v>
      </c>
      <c r="DM362" s="91">
        <v>0</v>
      </c>
      <c r="DN362" s="91">
        <v>404914</v>
      </c>
      <c r="DO362" s="91">
        <v>0</v>
      </c>
      <c r="DP362" s="91">
        <v>5917</v>
      </c>
      <c r="DQ362" s="91">
        <v>0</v>
      </c>
      <c r="DR362" s="91">
        <v>0</v>
      </c>
      <c r="DS362" s="91">
        <v>0</v>
      </c>
      <c r="DT362" s="91">
        <v>0</v>
      </c>
      <c r="DU362" s="92">
        <v>36218834</v>
      </c>
      <c r="DV362" s="92">
        <v>3177</v>
      </c>
      <c r="DW362" s="92">
        <v>11400.33</v>
      </c>
      <c r="DX362" s="92">
        <v>0</v>
      </c>
      <c r="DY362" s="92">
        <v>11400.33</v>
      </c>
      <c r="DZ362" s="92">
        <v>3115</v>
      </c>
      <c r="EA362" s="92">
        <v>36218834</v>
      </c>
      <c r="EB362" s="92">
        <v>0</v>
      </c>
      <c r="EC362" s="92">
        <v>0</v>
      </c>
      <c r="ED362" s="92">
        <v>0</v>
      </c>
      <c r="EE362" s="92">
        <v>0</v>
      </c>
      <c r="EF362" s="92">
        <v>0</v>
      </c>
      <c r="EG362" s="92">
        <v>0</v>
      </c>
      <c r="EH362" s="92">
        <v>0</v>
      </c>
      <c r="EI362" s="92">
        <v>706820</v>
      </c>
      <c r="EJ362" s="92">
        <v>0</v>
      </c>
      <c r="EK362" s="92">
        <v>36931728</v>
      </c>
      <c r="EL362" s="92">
        <v>13573053</v>
      </c>
      <c r="EM362" s="92">
        <v>23358675</v>
      </c>
      <c r="EN362" s="92">
        <v>23347275</v>
      </c>
      <c r="EO362" s="92">
        <v>1471984</v>
      </c>
      <c r="EP362" s="92">
        <v>81728</v>
      </c>
      <c r="EQ362" s="92">
        <v>2265438737</v>
      </c>
      <c r="ER362" s="92">
        <v>11400</v>
      </c>
      <c r="ES362" s="92">
        <v>0</v>
      </c>
      <c r="ET362" s="92">
        <v>706806</v>
      </c>
      <c r="EU362" s="92">
        <v>0</v>
      </c>
      <c r="EV362" s="92">
        <v>6074</v>
      </c>
      <c r="EW362" s="92">
        <v>0</v>
      </c>
      <c r="EX362" s="92">
        <v>0</v>
      </c>
      <c r="EY362" s="92">
        <v>0</v>
      </c>
      <c r="EZ362" s="92">
        <v>0</v>
      </c>
      <c r="FA362" s="88">
        <v>35512028</v>
      </c>
      <c r="FB362" s="88">
        <v>3115</v>
      </c>
      <c r="FC362" s="88">
        <v>11400.33</v>
      </c>
      <c r="FD362" s="88">
        <v>175</v>
      </c>
      <c r="FE362" s="88">
        <v>11575.33</v>
      </c>
      <c r="FF362" s="88">
        <v>3053</v>
      </c>
      <c r="FG362" s="88">
        <v>35339482</v>
      </c>
      <c r="FH362" s="88">
        <v>172546</v>
      </c>
      <c r="FI362" s="88">
        <v>0</v>
      </c>
      <c r="FJ362" s="88">
        <v>0</v>
      </c>
      <c r="FK362" s="88">
        <v>0</v>
      </c>
      <c r="FL362" s="88">
        <v>0</v>
      </c>
      <c r="FM362" s="88">
        <v>0</v>
      </c>
      <c r="FN362" s="88">
        <v>0</v>
      </c>
      <c r="FO362" s="88">
        <v>717670</v>
      </c>
      <c r="FP362" s="88">
        <v>0</v>
      </c>
      <c r="FQ362" s="88">
        <v>878</v>
      </c>
      <c r="FR362" s="88">
        <v>5370</v>
      </c>
      <c r="FS362" s="88">
        <v>0</v>
      </c>
      <c r="FT362" s="88">
        <v>0</v>
      </c>
      <c r="FU362" s="88">
        <v>8046</v>
      </c>
      <c r="FV362" s="88">
        <v>0</v>
      </c>
      <c r="FW362" s="88">
        <v>36243992</v>
      </c>
      <c r="FX362" s="88">
        <v>12037957</v>
      </c>
      <c r="FY362" s="88">
        <v>24206035</v>
      </c>
      <c r="FZ362" s="88">
        <v>24217611</v>
      </c>
      <c r="GA362" s="88">
        <v>1636359</v>
      </c>
      <c r="GB362" s="88">
        <v>2388539110</v>
      </c>
      <c r="GC362" s="88">
        <v>0</v>
      </c>
      <c r="GD362" s="88">
        <v>11576</v>
      </c>
      <c r="GE362" s="93">
        <v>35339482</v>
      </c>
      <c r="GF362" s="93">
        <v>3053</v>
      </c>
      <c r="GG362" s="93">
        <v>11575.33</v>
      </c>
      <c r="GH362" s="93">
        <v>179</v>
      </c>
      <c r="GI362" s="93">
        <v>11754.33</v>
      </c>
      <c r="GJ362" s="93">
        <v>2951</v>
      </c>
      <c r="GK362" s="93">
        <v>34687028</v>
      </c>
      <c r="GL362" s="93">
        <v>652454</v>
      </c>
      <c r="GM362" s="93">
        <v>0</v>
      </c>
      <c r="GN362" s="93">
        <v>0</v>
      </c>
      <c r="GO362" s="93">
        <v>0</v>
      </c>
      <c r="GP362" s="93">
        <v>0</v>
      </c>
      <c r="GQ362" s="93">
        <v>0</v>
      </c>
      <c r="GR362" s="93">
        <v>0</v>
      </c>
      <c r="GS362" s="93">
        <v>1198942</v>
      </c>
      <c r="GT362" s="93">
        <v>0</v>
      </c>
      <c r="GU362" s="93">
        <v>943</v>
      </c>
      <c r="GV362" s="93">
        <v>4877</v>
      </c>
      <c r="GW362" s="93">
        <v>0</v>
      </c>
      <c r="GX362" s="93">
        <v>0</v>
      </c>
      <c r="GY362" s="93">
        <v>67692</v>
      </c>
      <c r="GZ362" s="93">
        <v>0</v>
      </c>
      <c r="HA362" s="93">
        <v>36611936</v>
      </c>
      <c r="HB362" s="93">
        <v>12620300</v>
      </c>
      <c r="HC362" s="93">
        <v>23991636</v>
      </c>
      <c r="HD362" s="93">
        <v>23991636</v>
      </c>
      <c r="HE362" s="93">
        <v>1599262</v>
      </c>
      <c r="HF362" s="93">
        <v>2461426391</v>
      </c>
      <c r="HG362" s="93">
        <v>0</v>
      </c>
      <c r="HH362" s="93">
        <v>0</v>
      </c>
      <c r="HI362" s="65">
        <v>34687028</v>
      </c>
      <c r="HJ362" s="65">
        <v>2951</v>
      </c>
      <c r="HK362" s="65">
        <v>11754.33</v>
      </c>
      <c r="HL362" s="65">
        <v>0</v>
      </c>
      <c r="HM362" s="65">
        <v>11754.33</v>
      </c>
      <c r="HN362" s="65">
        <v>2875</v>
      </c>
      <c r="HO362" s="65">
        <v>33793699</v>
      </c>
      <c r="HP362" s="65">
        <v>893329</v>
      </c>
      <c r="HQ362" s="65">
        <v>0</v>
      </c>
      <c r="HR362" s="65">
        <v>0</v>
      </c>
      <c r="HS362" s="65">
        <v>0</v>
      </c>
      <c r="HT362" s="65">
        <v>0</v>
      </c>
      <c r="HU362" s="65">
        <v>0</v>
      </c>
      <c r="HV362" s="65">
        <v>0</v>
      </c>
      <c r="HW362" s="65">
        <v>893329</v>
      </c>
      <c r="HX362" s="65">
        <v>0</v>
      </c>
      <c r="HY362" s="65">
        <v>706</v>
      </c>
      <c r="HZ362" s="65">
        <v>27770</v>
      </c>
      <c r="IA362" s="65">
        <v>0</v>
      </c>
      <c r="IB362" s="65">
        <v>0</v>
      </c>
      <c r="IC362" s="65">
        <v>84006</v>
      </c>
      <c r="ID362" s="65">
        <v>0</v>
      </c>
      <c r="IE362" s="65">
        <v>35692839</v>
      </c>
      <c r="IF362" s="65">
        <v>12552269</v>
      </c>
      <c r="IG362" s="65">
        <v>23140570</v>
      </c>
      <c r="IH362" s="65">
        <v>23128816</v>
      </c>
      <c r="II362" s="65">
        <v>1620965</v>
      </c>
      <c r="IJ362" s="65">
        <v>2679179988</v>
      </c>
      <c r="IK362" s="65">
        <v>11754</v>
      </c>
      <c r="IL362" s="65">
        <v>0</v>
      </c>
      <c r="IM362" s="90">
        <v>33793699</v>
      </c>
      <c r="IN362" s="90">
        <v>2875</v>
      </c>
      <c r="IO362" s="90">
        <v>11754.33</v>
      </c>
      <c r="IP362" s="90">
        <v>0</v>
      </c>
      <c r="IQ362" s="90">
        <v>11754.33</v>
      </c>
      <c r="IR362" s="90">
        <v>2814</v>
      </c>
      <c r="IS362" s="90">
        <v>33076685</v>
      </c>
      <c r="IT362" s="90">
        <v>717014</v>
      </c>
      <c r="IU362" s="90">
        <v>0</v>
      </c>
      <c r="IV362" s="90">
        <v>0</v>
      </c>
      <c r="IW362" s="90">
        <v>0</v>
      </c>
      <c r="IX362" s="90">
        <v>0</v>
      </c>
      <c r="IY362" s="90">
        <v>0</v>
      </c>
      <c r="IZ362" s="90">
        <v>0</v>
      </c>
      <c r="JA362" s="90">
        <v>717014</v>
      </c>
      <c r="JB362" s="90">
        <v>0</v>
      </c>
      <c r="JC362" s="90">
        <v>1030</v>
      </c>
      <c r="JD362" s="90">
        <v>30679</v>
      </c>
      <c r="JE362" s="90">
        <v>0</v>
      </c>
      <c r="JF362" s="90">
        <v>0</v>
      </c>
      <c r="JG362" s="90">
        <v>125209</v>
      </c>
      <c r="JH362" s="90">
        <v>0</v>
      </c>
      <c r="JI362" s="90">
        <v>34667631</v>
      </c>
      <c r="JJ362" s="90">
        <v>12769805</v>
      </c>
      <c r="JK362" s="90">
        <v>21897826</v>
      </c>
      <c r="JL362" s="90">
        <v>21909580</v>
      </c>
      <c r="JM362" s="90">
        <v>1575514</v>
      </c>
      <c r="JN362" s="90">
        <v>3092305943</v>
      </c>
      <c r="JO362" s="90">
        <v>0</v>
      </c>
      <c r="JP362" s="90">
        <v>11754</v>
      </c>
      <c r="JQ362" s="100">
        <v>33076685</v>
      </c>
      <c r="JR362" s="100">
        <v>2814</v>
      </c>
      <c r="JS362" s="100">
        <v>11754.33</v>
      </c>
      <c r="JT362" s="100">
        <v>325</v>
      </c>
      <c r="JU362" s="100">
        <v>12079.33</v>
      </c>
      <c r="JV362" s="100">
        <v>2807</v>
      </c>
      <c r="JW362" s="100">
        <v>33906679</v>
      </c>
      <c r="JX362" s="100">
        <v>0</v>
      </c>
      <c r="JY362" s="100">
        <v>0</v>
      </c>
      <c r="JZ362" s="100">
        <v>0</v>
      </c>
      <c r="KA362" s="100">
        <v>0</v>
      </c>
      <c r="KB362" s="100">
        <v>0</v>
      </c>
      <c r="KC362" s="100">
        <v>0</v>
      </c>
      <c r="KD362" s="100">
        <v>0</v>
      </c>
      <c r="KE362" s="100">
        <v>84555</v>
      </c>
      <c r="KF362" s="100">
        <v>0</v>
      </c>
      <c r="KG362" s="100">
        <v>583</v>
      </c>
      <c r="KH362" s="100">
        <v>30458</v>
      </c>
      <c r="KI362" s="100">
        <v>0</v>
      </c>
      <c r="KJ362" s="100">
        <v>0</v>
      </c>
      <c r="KK362" s="100">
        <v>175663</v>
      </c>
      <c r="KL362" s="100">
        <v>0</v>
      </c>
      <c r="KM362" s="100">
        <v>34197938</v>
      </c>
      <c r="KN362" s="100">
        <v>13823709</v>
      </c>
      <c r="KO362" s="100">
        <v>20374229</v>
      </c>
      <c r="KP362" s="100">
        <v>20374230</v>
      </c>
      <c r="KQ362" s="100">
        <v>3673716</v>
      </c>
      <c r="KR362" s="100">
        <v>3505228093</v>
      </c>
      <c r="KS362" s="100">
        <v>0</v>
      </c>
      <c r="KT362" s="100">
        <v>1</v>
      </c>
    </row>
    <row r="363" spans="1:306" x14ac:dyDescent="0.25">
      <c r="A363" s="61">
        <v>5628</v>
      </c>
      <c r="B363" s="61" t="s">
        <v>374</v>
      </c>
      <c r="C363" s="61">
        <v>8250177</v>
      </c>
      <c r="D363" s="61">
        <v>898</v>
      </c>
      <c r="E363" s="61">
        <v>9187.2800000000007</v>
      </c>
      <c r="F363" s="61">
        <v>75</v>
      </c>
      <c r="G363" s="61">
        <v>9262.2800000000007</v>
      </c>
      <c r="H363" s="61">
        <v>908</v>
      </c>
      <c r="I363" s="61">
        <v>8410150</v>
      </c>
      <c r="J363" s="61">
        <v>129422</v>
      </c>
      <c r="K363" s="61">
        <v>-10071</v>
      </c>
      <c r="L363" s="61">
        <v>0</v>
      </c>
      <c r="M363" s="61">
        <v>0</v>
      </c>
      <c r="N363" s="61">
        <v>0</v>
      </c>
      <c r="O363" s="61">
        <v>0</v>
      </c>
      <c r="P363" s="61">
        <v>0</v>
      </c>
      <c r="Q363" s="61">
        <v>0</v>
      </c>
      <c r="R363" s="61">
        <v>0</v>
      </c>
      <c r="S363" s="61">
        <v>8535986</v>
      </c>
      <c r="T363" s="61">
        <v>5821032</v>
      </c>
      <c r="U363" s="61">
        <v>2714954</v>
      </c>
      <c r="V363" s="61">
        <v>2684666</v>
      </c>
      <c r="W363" s="61">
        <v>556250</v>
      </c>
      <c r="X363" s="61">
        <v>3821</v>
      </c>
      <c r="Y363" s="61">
        <v>341917713</v>
      </c>
      <c r="Z363" s="61">
        <v>30288</v>
      </c>
      <c r="AA363" s="61">
        <v>0</v>
      </c>
      <c r="AB363" s="61">
        <v>0</v>
      </c>
      <c r="AC363" s="61">
        <v>0</v>
      </c>
      <c r="AD363" s="61">
        <v>6485</v>
      </c>
      <c r="AE363" s="94">
        <v>8505698</v>
      </c>
      <c r="AF363" s="94">
        <v>908</v>
      </c>
      <c r="AG363" s="94">
        <v>9367.51</v>
      </c>
      <c r="AH363" s="94">
        <v>0</v>
      </c>
      <c r="AI363" s="94">
        <v>9367.51</v>
      </c>
      <c r="AJ363" s="94">
        <v>922</v>
      </c>
      <c r="AK363" s="94">
        <v>8636844</v>
      </c>
      <c r="AL363" s="94">
        <v>23803</v>
      </c>
      <c r="AM363" s="94">
        <v>10950</v>
      </c>
      <c r="AN363" s="94">
        <v>0</v>
      </c>
      <c r="AO363" s="94">
        <v>0</v>
      </c>
      <c r="AP363" s="94">
        <v>0</v>
      </c>
      <c r="AQ363" s="94">
        <v>0</v>
      </c>
      <c r="AR363" s="94">
        <v>0</v>
      </c>
      <c r="AS363" s="94">
        <v>0</v>
      </c>
      <c r="AT363" s="94">
        <v>0</v>
      </c>
      <c r="AU363" s="94">
        <v>8676945</v>
      </c>
      <c r="AV363" s="94">
        <v>5968004</v>
      </c>
      <c r="AW363" s="94">
        <v>2708941</v>
      </c>
      <c r="AX363" s="94">
        <v>2708941</v>
      </c>
      <c r="AY363" s="94">
        <v>596250</v>
      </c>
      <c r="AZ363" s="94">
        <v>8013</v>
      </c>
      <c r="BA363" s="94">
        <v>358668097</v>
      </c>
      <c r="BB363" s="94">
        <v>0</v>
      </c>
      <c r="BC363" s="94">
        <v>0</v>
      </c>
      <c r="BD363" s="94">
        <v>0</v>
      </c>
      <c r="BE363" s="94">
        <v>2635</v>
      </c>
      <c r="BF363" s="94">
        <v>2713</v>
      </c>
      <c r="BG363" s="94">
        <v>0</v>
      </c>
      <c r="BH363" s="94">
        <v>0</v>
      </c>
      <c r="BI363" s="94">
        <v>0</v>
      </c>
      <c r="BJ363" s="85">
        <v>8671597</v>
      </c>
      <c r="BK363" s="85">
        <v>922</v>
      </c>
      <c r="BL363" s="85">
        <v>9405.2000000000007</v>
      </c>
      <c r="BM363" s="85">
        <v>0</v>
      </c>
      <c r="BN363" s="85">
        <v>9405.2000000000007</v>
      </c>
      <c r="BO363" s="85">
        <v>930</v>
      </c>
      <c r="BP363" s="85">
        <v>8746836</v>
      </c>
      <c r="BQ363" s="85">
        <v>0</v>
      </c>
      <c r="BR363" s="85">
        <v>15901</v>
      </c>
      <c r="BS363" s="85">
        <v>0</v>
      </c>
      <c r="BT363" s="85">
        <v>0</v>
      </c>
      <c r="BU363" s="85">
        <v>0</v>
      </c>
      <c r="BV363" s="85">
        <v>0</v>
      </c>
      <c r="BW363" s="85">
        <v>0</v>
      </c>
      <c r="BX363" s="85">
        <v>0</v>
      </c>
      <c r="BY363" s="85">
        <v>0</v>
      </c>
      <c r="BZ363" s="85">
        <v>8762737</v>
      </c>
      <c r="CA363" s="85">
        <v>6292235</v>
      </c>
      <c r="CB363" s="85">
        <v>2470502</v>
      </c>
      <c r="CC363" s="85">
        <v>2470586</v>
      </c>
      <c r="CD363" s="85">
        <v>1001250</v>
      </c>
      <c r="CE363" s="85">
        <v>8343</v>
      </c>
      <c r="CF363" s="85">
        <v>361908014</v>
      </c>
      <c r="CG363" s="85">
        <v>0</v>
      </c>
      <c r="CH363" s="85">
        <v>84</v>
      </c>
      <c r="CI363" s="85">
        <v>0</v>
      </c>
      <c r="CJ363" s="85">
        <v>0</v>
      </c>
      <c r="CK363" s="85">
        <v>0</v>
      </c>
      <c r="CL363" s="85">
        <v>0</v>
      </c>
      <c r="CM363" s="85">
        <v>0</v>
      </c>
      <c r="CN363" s="85">
        <v>0</v>
      </c>
      <c r="CO363" s="91">
        <v>8762737</v>
      </c>
      <c r="CP363" s="91">
        <v>930</v>
      </c>
      <c r="CQ363" s="91">
        <v>9422.2999999999993</v>
      </c>
      <c r="CR363" s="91">
        <v>0</v>
      </c>
      <c r="CS363" s="91">
        <v>9422.2999999999993</v>
      </c>
      <c r="CT363" s="91">
        <v>930</v>
      </c>
      <c r="CU363" s="91">
        <v>8762739</v>
      </c>
      <c r="CV363" s="91">
        <v>0</v>
      </c>
      <c r="CW363" s="91">
        <v>19636</v>
      </c>
      <c r="CX363" s="91">
        <v>0</v>
      </c>
      <c r="CY363" s="91">
        <v>0</v>
      </c>
      <c r="CZ363" s="91">
        <v>0</v>
      </c>
      <c r="DA363" s="91">
        <v>0</v>
      </c>
      <c r="DB363" s="91">
        <v>0</v>
      </c>
      <c r="DC363" s="91">
        <v>0</v>
      </c>
      <c r="DD363" s="91">
        <v>0</v>
      </c>
      <c r="DE363" s="91">
        <v>8782679</v>
      </c>
      <c r="DF363" s="91">
        <v>6357803</v>
      </c>
      <c r="DG363" s="91">
        <v>2424876</v>
      </c>
      <c r="DH363" s="91">
        <v>2434298</v>
      </c>
      <c r="DI363" s="91">
        <v>1044750</v>
      </c>
      <c r="DJ363" s="91">
        <v>8466</v>
      </c>
      <c r="DK363" s="91">
        <v>374868340</v>
      </c>
      <c r="DL363" s="91">
        <v>0</v>
      </c>
      <c r="DM363" s="91">
        <v>9422</v>
      </c>
      <c r="DN363" s="91">
        <v>0</v>
      </c>
      <c r="DO363" s="91">
        <v>304</v>
      </c>
      <c r="DP363" s="91">
        <v>0</v>
      </c>
      <c r="DQ363" s="91">
        <v>0</v>
      </c>
      <c r="DR363" s="91">
        <v>0</v>
      </c>
      <c r="DS363" s="91">
        <v>0</v>
      </c>
      <c r="DT363" s="91">
        <v>0</v>
      </c>
      <c r="DU363" s="92">
        <v>8782375</v>
      </c>
      <c r="DV363" s="92">
        <v>930</v>
      </c>
      <c r="DW363" s="92">
        <v>9443.41</v>
      </c>
      <c r="DX363" s="92">
        <v>0</v>
      </c>
      <c r="DY363" s="92">
        <v>9443.41</v>
      </c>
      <c r="DZ363" s="92">
        <v>914</v>
      </c>
      <c r="EA363" s="92">
        <v>8782375</v>
      </c>
      <c r="EB363" s="92">
        <v>0</v>
      </c>
      <c r="EC363" s="92">
        <v>14125</v>
      </c>
      <c r="ED363" s="92">
        <v>0</v>
      </c>
      <c r="EE363" s="92">
        <v>0</v>
      </c>
      <c r="EF363" s="92">
        <v>0</v>
      </c>
      <c r="EG363" s="92">
        <v>0</v>
      </c>
      <c r="EH363" s="92">
        <v>0</v>
      </c>
      <c r="EI363" s="92">
        <v>151095</v>
      </c>
      <c r="EJ363" s="92">
        <v>0</v>
      </c>
      <c r="EK363" s="92">
        <v>8967626</v>
      </c>
      <c r="EL363" s="92">
        <v>6322452</v>
      </c>
      <c r="EM363" s="92">
        <v>2645174</v>
      </c>
      <c r="EN363" s="92">
        <v>2645174</v>
      </c>
      <c r="EO363" s="92">
        <v>1073500</v>
      </c>
      <c r="EP363" s="92">
        <v>8671</v>
      </c>
      <c r="EQ363" s="92">
        <v>390180835</v>
      </c>
      <c r="ER363" s="92">
        <v>0</v>
      </c>
      <c r="ES363" s="92">
        <v>0</v>
      </c>
      <c r="ET363" s="92">
        <v>151098</v>
      </c>
      <c r="EU363" s="92">
        <v>0</v>
      </c>
      <c r="EV363" s="92">
        <v>0</v>
      </c>
      <c r="EW363" s="92">
        <v>20031</v>
      </c>
      <c r="EX363" s="92">
        <v>0</v>
      </c>
      <c r="EY363" s="92">
        <v>0</v>
      </c>
      <c r="EZ363" s="92">
        <v>0</v>
      </c>
      <c r="FA363" s="88">
        <v>8645402</v>
      </c>
      <c r="FB363" s="88">
        <v>914</v>
      </c>
      <c r="FC363" s="88">
        <v>9458.86</v>
      </c>
      <c r="FD363" s="88">
        <v>241.14</v>
      </c>
      <c r="FE363" s="88">
        <v>9700</v>
      </c>
      <c r="FF363" s="88">
        <v>893</v>
      </c>
      <c r="FG363" s="88">
        <v>8662100</v>
      </c>
      <c r="FH363" s="88">
        <v>0</v>
      </c>
      <c r="FI363" s="88">
        <v>0</v>
      </c>
      <c r="FJ363" s="88">
        <v>0</v>
      </c>
      <c r="FK363" s="88">
        <v>0</v>
      </c>
      <c r="FL363" s="88">
        <v>0</v>
      </c>
      <c r="FM363" s="88">
        <v>0</v>
      </c>
      <c r="FN363" s="88">
        <v>0</v>
      </c>
      <c r="FO363" s="88">
        <v>203700</v>
      </c>
      <c r="FP363" s="88">
        <v>0</v>
      </c>
      <c r="FQ363" s="88">
        <v>0</v>
      </c>
      <c r="FR363" s="88">
        <v>0</v>
      </c>
      <c r="FS363" s="88">
        <v>0</v>
      </c>
      <c r="FT363" s="88">
        <v>0</v>
      </c>
      <c r="FU363" s="88">
        <v>28807</v>
      </c>
      <c r="FV363" s="88">
        <v>0</v>
      </c>
      <c r="FW363" s="88">
        <v>8894607</v>
      </c>
      <c r="FX363" s="88">
        <v>6369989</v>
      </c>
      <c r="FY363" s="88">
        <v>2524618</v>
      </c>
      <c r="FZ363" s="88">
        <v>2524618</v>
      </c>
      <c r="GA363" s="88">
        <v>1112000</v>
      </c>
      <c r="GB363" s="88">
        <v>398962760</v>
      </c>
      <c r="GC363" s="88">
        <v>0</v>
      </c>
      <c r="GD363" s="88">
        <v>0</v>
      </c>
      <c r="GE363" s="93">
        <v>8662100</v>
      </c>
      <c r="GF363" s="93">
        <v>893</v>
      </c>
      <c r="GG363" s="93">
        <v>9700</v>
      </c>
      <c r="GH363" s="93">
        <v>300</v>
      </c>
      <c r="GI363" s="93">
        <v>10000</v>
      </c>
      <c r="GJ363" s="93">
        <v>873</v>
      </c>
      <c r="GK363" s="93">
        <v>8730000</v>
      </c>
      <c r="GL363" s="93">
        <v>0</v>
      </c>
      <c r="GM363" s="93">
        <v>0</v>
      </c>
      <c r="GN363" s="93">
        <v>0</v>
      </c>
      <c r="GO363" s="93">
        <v>0</v>
      </c>
      <c r="GP363" s="93">
        <v>0</v>
      </c>
      <c r="GQ363" s="93">
        <v>0</v>
      </c>
      <c r="GR363" s="93">
        <v>0</v>
      </c>
      <c r="GS363" s="93">
        <v>200000</v>
      </c>
      <c r="GT363" s="93">
        <v>0</v>
      </c>
      <c r="GU363" s="93">
        <v>0</v>
      </c>
      <c r="GV363" s="93">
        <v>27439</v>
      </c>
      <c r="GW363" s="93">
        <v>0</v>
      </c>
      <c r="GX363" s="93">
        <v>0</v>
      </c>
      <c r="GY363" s="93">
        <v>75346</v>
      </c>
      <c r="GZ363" s="93">
        <v>0</v>
      </c>
      <c r="HA363" s="93">
        <v>9032785</v>
      </c>
      <c r="HB363" s="93">
        <v>6640926</v>
      </c>
      <c r="HC363" s="93">
        <v>2391859</v>
      </c>
      <c r="HD363" s="93">
        <v>2391859</v>
      </c>
      <c r="HE363" s="93">
        <v>1145000</v>
      </c>
      <c r="HF363" s="93">
        <v>412941509</v>
      </c>
      <c r="HG363" s="93">
        <v>0</v>
      </c>
      <c r="HH363" s="93">
        <v>0</v>
      </c>
      <c r="HI363" s="65">
        <v>8730000</v>
      </c>
      <c r="HJ363" s="65">
        <v>873</v>
      </c>
      <c r="HK363" s="65">
        <v>10000</v>
      </c>
      <c r="HL363" s="65">
        <v>0</v>
      </c>
      <c r="HM363" s="65">
        <v>10000</v>
      </c>
      <c r="HN363" s="65">
        <v>853</v>
      </c>
      <c r="HO363" s="65">
        <v>8530000</v>
      </c>
      <c r="HP363" s="65">
        <v>200000</v>
      </c>
      <c r="HQ363" s="65">
        <v>0</v>
      </c>
      <c r="HR363" s="65">
        <v>14279</v>
      </c>
      <c r="HS363" s="65">
        <v>0</v>
      </c>
      <c r="HT363" s="65">
        <v>0</v>
      </c>
      <c r="HU363" s="65">
        <v>0</v>
      </c>
      <c r="HV363" s="65">
        <v>0</v>
      </c>
      <c r="HW363" s="65">
        <v>200000</v>
      </c>
      <c r="HX363" s="65">
        <v>0</v>
      </c>
      <c r="HY363" s="65">
        <v>0</v>
      </c>
      <c r="HZ363" s="65">
        <v>25158</v>
      </c>
      <c r="IA363" s="65">
        <v>0</v>
      </c>
      <c r="IB363" s="65">
        <v>0</v>
      </c>
      <c r="IC363" s="65">
        <v>75024</v>
      </c>
      <c r="ID363" s="65">
        <v>0</v>
      </c>
      <c r="IE363" s="65">
        <v>9044461</v>
      </c>
      <c r="IF363" s="65">
        <v>6781553</v>
      </c>
      <c r="IG363" s="65">
        <v>2262908</v>
      </c>
      <c r="IH363" s="65">
        <v>2262908</v>
      </c>
      <c r="II363" s="65">
        <v>1215500</v>
      </c>
      <c r="IJ363" s="65">
        <v>426979656</v>
      </c>
      <c r="IK363" s="65">
        <v>0</v>
      </c>
      <c r="IL363" s="65">
        <v>0</v>
      </c>
      <c r="IM363" s="90">
        <v>8544279</v>
      </c>
      <c r="IN363" s="90">
        <v>853</v>
      </c>
      <c r="IO363" s="90">
        <v>10016.74</v>
      </c>
      <c r="IP363" s="90">
        <v>0</v>
      </c>
      <c r="IQ363" s="90">
        <v>10016.74</v>
      </c>
      <c r="IR363" s="90">
        <v>832</v>
      </c>
      <c r="IS363" s="90">
        <v>8333928</v>
      </c>
      <c r="IT363" s="90">
        <v>210351</v>
      </c>
      <c r="IU363" s="90">
        <v>0</v>
      </c>
      <c r="IV363" s="90">
        <v>0</v>
      </c>
      <c r="IW363" s="90">
        <v>0</v>
      </c>
      <c r="IX363" s="90">
        <v>0</v>
      </c>
      <c r="IY363" s="90">
        <v>0</v>
      </c>
      <c r="IZ363" s="90">
        <v>0</v>
      </c>
      <c r="JA363" s="90">
        <v>210352</v>
      </c>
      <c r="JB363" s="90">
        <v>0</v>
      </c>
      <c r="JC363" s="90">
        <v>0</v>
      </c>
      <c r="JD363" s="90">
        <v>0</v>
      </c>
      <c r="JE363" s="90">
        <v>0</v>
      </c>
      <c r="JF363" s="90">
        <v>0</v>
      </c>
      <c r="JG363" s="90">
        <v>146983</v>
      </c>
      <c r="JH363" s="90">
        <v>0</v>
      </c>
      <c r="JI363" s="90">
        <v>8901614</v>
      </c>
      <c r="JJ363" s="90">
        <v>6793096</v>
      </c>
      <c r="JK363" s="90">
        <v>2108518</v>
      </c>
      <c r="JL363" s="90">
        <v>2108518</v>
      </c>
      <c r="JM363" s="90">
        <v>1506250</v>
      </c>
      <c r="JN363" s="90">
        <v>480380663</v>
      </c>
      <c r="JO363" s="90">
        <v>0</v>
      </c>
      <c r="JP363" s="90">
        <v>0</v>
      </c>
      <c r="JQ363" s="100">
        <v>8333928</v>
      </c>
      <c r="JR363" s="100">
        <v>832</v>
      </c>
      <c r="JS363" s="100">
        <v>10016.74</v>
      </c>
      <c r="JT363" s="100">
        <v>983.26</v>
      </c>
      <c r="JU363" s="100">
        <v>11000</v>
      </c>
      <c r="JV363" s="100">
        <v>809</v>
      </c>
      <c r="JW363" s="100">
        <v>8899000</v>
      </c>
      <c r="JX363" s="100">
        <v>0</v>
      </c>
      <c r="JY363" s="100">
        <v>0</v>
      </c>
      <c r="JZ363" s="100">
        <v>0</v>
      </c>
      <c r="KA363" s="100">
        <v>0</v>
      </c>
      <c r="KB363" s="100">
        <v>0</v>
      </c>
      <c r="KC363" s="100">
        <v>990000</v>
      </c>
      <c r="KD363" s="100">
        <v>0</v>
      </c>
      <c r="KE363" s="100">
        <v>253000</v>
      </c>
      <c r="KF363" s="100">
        <v>0</v>
      </c>
      <c r="KG363" s="100">
        <v>0</v>
      </c>
      <c r="KH363" s="100">
        <v>0</v>
      </c>
      <c r="KI363" s="100">
        <v>0</v>
      </c>
      <c r="KJ363" s="100">
        <v>0</v>
      </c>
      <c r="KK363" s="100">
        <v>211278</v>
      </c>
      <c r="KL363" s="100">
        <v>0</v>
      </c>
      <c r="KM363" s="100">
        <v>10353278</v>
      </c>
      <c r="KN363" s="100">
        <v>6797954</v>
      </c>
      <c r="KO363" s="100">
        <v>3555324</v>
      </c>
      <c r="KP363" s="100">
        <v>2532680</v>
      </c>
      <c r="KQ363" s="100">
        <v>1603000</v>
      </c>
      <c r="KR363" s="100">
        <v>528859194</v>
      </c>
      <c r="KS363" s="100">
        <v>1022644</v>
      </c>
      <c r="KT363" s="100">
        <v>0</v>
      </c>
    </row>
    <row r="364" spans="1:306" x14ac:dyDescent="0.25">
      <c r="A364" s="61">
        <v>5642</v>
      </c>
      <c r="B364" s="61" t="s">
        <v>375</v>
      </c>
      <c r="C364" s="61">
        <v>10309379</v>
      </c>
      <c r="D364" s="61">
        <v>1114</v>
      </c>
      <c r="E364" s="61">
        <v>9254.3799999999992</v>
      </c>
      <c r="F364" s="61">
        <v>75</v>
      </c>
      <c r="G364" s="61">
        <v>9329.3799999999992</v>
      </c>
      <c r="H364" s="61">
        <v>1109</v>
      </c>
      <c r="I364" s="61">
        <v>10346282</v>
      </c>
      <c r="J364" s="61">
        <v>0</v>
      </c>
      <c r="K364" s="61">
        <v>0</v>
      </c>
      <c r="L364" s="61">
        <v>0</v>
      </c>
      <c r="M364" s="61">
        <v>0</v>
      </c>
      <c r="N364" s="61">
        <v>0</v>
      </c>
      <c r="O364" s="61">
        <v>0</v>
      </c>
      <c r="P364" s="61">
        <v>1300000</v>
      </c>
      <c r="Q364" s="61">
        <v>46647</v>
      </c>
      <c r="R364" s="61">
        <v>0</v>
      </c>
      <c r="S364" s="61">
        <v>11693665</v>
      </c>
      <c r="T364" s="61">
        <v>3350979</v>
      </c>
      <c r="U364" s="61">
        <v>8342686</v>
      </c>
      <c r="V364" s="61">
        <v>8142686</v>
      </c>
      <c r="W364" s="61">
        <v>77898</v>
      </c>
      <c r="X364" s="61">
        <v>21813</v>
      </c>
      <c r="Y364" s="61">
        <v>772689754</v>
      </c>
      <c r="Z364" s="61">
        <v>200000</v>
      </c>
      <c r="AA364" s="61">
        <v>0</v>
      </c>
      <c r="AB364" s="61">
        <v>0</v>
      </c>
      <c r="AC364" s="61">
        <v>736</v>
      </c>
      <c r="AD364" s="61">
        <v>0</v>
      </c>
      <c r="AE364" s="94">
        <v>10346282</v>
      </c>
      <c r="AF364" s="94">
        <v>1109</v>
      </c>
      <c r="AG364" s="94">
        <v>9329.3799999999992</v>
      </c>
      <c r="AH364" s="94">
        <v>0</v>
      </c>
      <c r="AI364" s="94">
        <v>9329.3799999999992</v>
      </c>
      <c r="AJ364" s="94">
        <v>1108</v>
      </c>
      <c r="AK364" s="94">
        <v>10336953</v>
      </c>
      <c r="AL364" s="94">
        <v>0</v>
      </c>
      <c r="AM364" s="94">
        <v>141412</v>
      </c>
      <c r="AN364" s="94">
        <v>0</v>
      </c>
      <c r="AO364" s="94">
        <v>0</v>
      </c>
      <c r="AP364" s="94">
        <v>0</v>
      </c>
      <c r="AQ364" s="94">
        <v>0</v>
      </c>
      <c r="AR364" s="94">
        <v>1600000</v>
      </c>
      <c r="AS364" s="94">
        <v>9329</v>
      </c>
      <c r="AT364" s="94">
        <v>0</v>
      </c>
      <c r="AU364" s="94">
        <v>12106352</v>
      </c>
      <c r="AV364" s="94">
        <v>3685824</v>
      </c>
      <c r="AW364" s="94">
        <v>8420528</v>
      </c>
      <c r="AX364" s="94">
        <v>8420528</v>
      </c>
      <c r="AY364" s="94">
        <v>77501</v>
      </c>
      <c r="AZ364" s="94">
        <v>24683</v>
      </c>
      <c r="BA364" s="94">
        <v>780494367</v>
      </c>
      <c r="BB364" s="94">
        <v>0</v>
      </c>
      <c r="BC364" s="94">
        <v>0</v>
      </c>
      <c r="BD364" s="94">
        <v>9329</v>
      </c>
      <c r="BE364" s="94">
        <v>0</v>
      </c>
      <c r="BF364" s="94">
        <v>0</v>
      </c>
      <c r="BG364" s="94">
        <v>9329</v>
      </c>
      <c r="BH364" s="94">
        <v>0</v>
      </c>
      <c r="BI364" s="94">
        <v>0</v>
      </c>
      <c r="BJ364" s="85">
        <v>10478365</v>
      </c>
      <c r="BK364" s="85">
        <v>1108</v>
      </c>
      <c r="BL364" s="85">
        <v>9457.01</v>
      </c>
      <c r="BM364" s="85">
        <v>0</v>
      </c>
      <c r="BN364" s="85">
        <v>9457.01</v>
      </c>
      <c r="BO364" s="85">
        <v>1115</v>
      </c>
      <c r="BP364" s="85">
        <v>10544566</v>
      </c>
      <c r="BQ364" s="85">
        <v>0</v>
      </c>
      <c r="BR364" s="85">
        <v>30373</v>
      </c>
      <c r="BS364" s="85">
        <v>0</v>
      </c>
      <c r="BT364" s="85">
        <v>0</v>
      </c>
      <c r="BU364" s="85">
        <v>0</v>
      </c>
      <c r="BV364" s="85">
        <v>0</v>
      </c>
      <c r="BW364" s="85">
        <v>1900000</v>
      </c>
      <c r="BX364" s="85">
        <v>0</v>
      </c>
      <c r="BY364" s="85">
        <v>0</v>
      </c>
      <c r="BZ364" s="85">
        <v>12538273</v>
      </c>
      <c r="CA364" s="85">
        <v>3911076</v>
      </c>
      <c r="CB364" s="85">
        <v>8627197</v>
      </c>
      <c r="CC364" s="85">
        <v>8627197</v>
      </c>
      <c r="CD364" s="85">
        <v>78740</v>
      </c>
      <c r="CE364" s="85">
        <v>24351</v>
      </c>
      <c r="CF364" s="85">
        <v>785809014</v>
      </c>
      <c r="CG364" s="85">
        <v>0</v>
      </c>
      <c r="CH364" s="85">
        <v>0</v>
      </c>
      <c r="CI364" s="85">
        <v>0</v>
      </c>
      <c r="CJ364" s="85">
        <v>0</v>
      </c>
      <c r="CK364" s="85">
        <v>55365</v>
      </c>
      <c r="CL364" s="85">
        <v>7969</v>
      </c>
      <c r="CM364" s="85">
        <v>0</v>
      </c>
      <c r="CN364" s="85">
        <v>0</v>
      </c>
      <c r="CO364" s="91">
        <v>10574939</v>
      </c>
      <c r="CP364" s="91">
        <v>1115</v>
      </c>
      <c r="CQ364" s="91">
        <v>9484.25</v>
      </c>
      <c r="CR364" s="91">
        <v>0</v>
      </c>
      <c r="CS364" s="91">
        <v>9484.25</v>
      </c>
      <c r="CT364" s="91">
        <v>1116</v>
      </c>
      <c r="CU364" s="91">
        <v>10584423</v>
      </c>
      <c r="CV364" s="91">
        <v>0</v>
      </c>
      <c r="CW364" s="91">
        <v>0</v>
      </c>
      <c r="CX364" s="91">
        <v>0</v>
      </c>
      <c r="CY364" s="91">
        <v>0</v>
      </c>
      <c r="CZ364" s="91">
        <v>0</v>
      </c>
      <c r="DA364" s="91">
        <v>0</v>
      </c>
      <c r="DB364" s="91">
        <v>2250000</v>
      </c>
      <c r="DC364" s="91">
        <v>0</v>
      </c>
      <c r="DD364" s="91">
        <v>0</v>
      </c>
      <c r="DE364" s="91">
        <v>12850775</v>
      </c>
      <c r="DF364" s="91">
        <v>4211785</v>
      </c>
      <c r="DG364" s="91">
        <v>8638990</v>
      </c>
      <c r="DH364" s="91">
        <v>8638990</v>
      </c>
      <c r="DI364" s="91">
        <v>77274</v>
      </c>
      <c r="DJ364" s="91">
        <v>24709</v>
      </c>
      <c r="DK364" s="91">
        <v>819407464</v>
      </c>
      <c r="DL364" s="91">
        <v>0</v>
      </c>
      <c r="DM364" s="91">
        <v>0</v>
      </c>
      <c r="DN364" s="91">
        <v>0</v>
      </c>
      <c r="DO364" s="91">
        <v>0</v>
      </c>
      <c r="DP364" s="91">
        <v>0</v>
      </c>
      <c r="DQ364" s="91">
        <v>16352</v>
      </c>
      <c r="DR364" s="91">
        <v>0</v>
      </c>
      <c r="DS364" s="91">
        <v>0</v>
      </c>
      <c r="DT364" s="91">
        <v>0</v>
      </c>
      <c r="DU364" s="92">
        <v>10584423</v>
      </c>
      <c r="DV364" s="92">
        <v>1116</v>
      </c>
      <c r="DW364" s="92">
        <v>9484.25</v>
      </c>
      <c r="DX364" s="92">
        <v>0</v>
      </c>
      <c r="DY364" s="92">
        <v>9484.25</v>
      </c>
      <c r="DZ364" s="92">
        <v>1113</v>
      </c>
      <c r="EA364" s="92">
        <v>10584423</v>
      </c>
      <c r="EB364" s="92">
        <v>0</v>
      </c>
      <c r="EC364" s="92">
        <v>0</v>
      </c>
      <c r="ED364" s="92">
        <v>0</v>
      </c>
      <c r="EE364" s="92">
        <v>0</v>
      </c>
      <c r="EF364" s="92">
        <v>0</v>
      </c>
      <c r="EG364" s="92">
        <v>0</v>
      </c>
      <c r="EH364" s="92">
        <v>2700000</v>
      </c>
      <c r="EI364" s="92">
        <v>28453</v>
      </c>
      <c r="EJ364" s="92">
        <v>0</v>
      </c>
      <c r="EK364" s="92">
        <v>13321276</v>
      </c>
      <c r="EL364" s="92">
        <v>4353108</v>
      </c>
      <c r="EM364" s="92">
        <v>8968168</v>
      </c>
      <c r="EN364" s="92">
        <v>8968168</v>
      </c>
      <c r="EO364" s="92">
        <v>72000</v>
      </c>
      <c r="EP364" s="92">
        <v>25307</v>
      </c>
      <c r="EQ364" s="92">
        <v>846444371</v>
      </c>
      <c r="ER364" s="92">
        <v>0</v>
      </c>
      <c r="ES364" s="92">
        <v>0</v>
      </c>
      <c r="ET364" s="92">
        <v>28453</v>
      </c>
      <c r="EU364" s="92">
        <v>0</v>
      </c>
      <c r="EV364" s="92">
        <v>0</v>
      </c>
      <c r="EW364" s="92">
        <v>8400</v>
      </c>
      <c r="EX364" s="92">
        <v>0</v>
      </c>
      <c r="EY364" s="92">
        <v>0</v>
      </c>
      <c r="EZ364" s="92">
        <v>0</v>
      </c>
      <c r="FA364" s="88">
        <v>10555970</v>
      </c>
      <c r="FB364" s="88">
        <v>1113</v>
      </c>
      <c r="FC364" s="88">
        <v>9484.25</v>
      </c>
      <c r="FD364" s="88">
        <v>215.75</v>
      </c>
      <c r="FE364" s="88">
        <v>9700</v>
      </c>
      <c r="FF364" s="88">
        <v>1106</v>
      </c>
      <c r="FG364" s="88">
        <v>10728200</v>
      </c>
      <c r="FH364" s="88">
        <v>0</v>
      </c>
      <c r="FI364" s="88">
        <v>0</v>
      </c>
      <c r="FJ364" s="88">
        <v>0</v>
      </c>
      <c r="FK364" s="88">
        <v>0</v>
      </c>
      <c r="FL364" s="88">
        <v>0</v>
      </c>
      <c r="FM364" s="88">
        <v>0</v>
      </c>
      <c r="FN364" s="88">
        <v>2900000</v>
      </c>
      <c r="FO364" s="88">
        <v>67900</v>
      </c>
      <c r="FP364" s="88">
        <v>0</v>
      </c>
      <c r="FQ364" s="88">
        <v>0</v>
      </c>
      <c r="FR364" s="88">
        <v>0</v>
      </c>
      <c r="FS364" s="88">
        <v>0</v>
      </c>
      <c r="FT364" s="88">
        <v>0</v>
      </c>
      <c r="FU364" s="88">
        <v>8692</v>
      </c>
      <c r="FV364" s="88">
        <v>0</v>
      </c>
      <c r="FW364" s="88">
        <v>13704792</v>
      </c>
      <c r="FX364" s="88">
        <v>4391424</v>
      </c>
      <c r="FY364" s="88">
        <v>9313368</v>
      </c>
      <c r="FZ364" s="88">
        <v>9038368</v>
      </c>
      <c r="GA364" s="88">
        <v>0</v>
      </c>
      <c r="GB364" s="88">
        <v>898568291</v>
      </c>
      <c r="GC364" s="88">
        <v>275000</v>
      </c>
      <c r="GD364" s="88">
        <v>0</v>
      </c>
      <c r="GE364" s="93">
        <v>10728200</v>
      </c>
      <c r="GF364" s="93">
        <v>1106</v>
      </c>
      <c r="GG364" s="93">
        <v>9700</v>
      </c>
      <c r="GH364" s="93">
        <v>300</v>
      </c>
      <c r="GI364" s="93">
        <v>10000</v>
      </c>
      <c r="GJ364" s="93">
        <v>1093</v>
      </c>
      <c r="GK364" s="93">
        <v>10930000</v>
      </c>
      <c r="GL364" s="93">
        <v>0</v>
      </c>
      <c r="GM364" s="93">
        <v>0</v>
      </c>
      <c r="GN364" s="93">
        <v>0</v>
      </c>
      <c r="GO364" s="93">
        <v>0</v>
      </c>
      <c r="GP364" s="93">
        <v>0</v>
      </c>
      <c r="GQ364" s="93">
        <v>0</v>
      </c>
      <c r="GR364" s="93">
        <v>3200000</v>
      </c>
      <c r="GS364" s="93">
        <v>130000</v>
      </c>
      <c r="GT364" s="93">
        <v>0</v>
      </c>
      <c r="GU364" s="93">
        <v>370</v>
      </c>
      <c r="GV364" s="93">
        <v>0</v>
      </c>
      <c r="GW364" s="93">
        <v>0</v>
      </c>
      <c r="GX364" s="93">
        <v>0</v>
      </c>
      <c r="GY364" s="93">
        <v>208792</v>
      </c>
      <c r="GZ364" s="93">
        <v>0</v>
      </c>
      <c r="HA364" s="93">
        <v>14469162</v>
      </c>
      <c r="HB364" s="93">
        <v>4422079</v>
      </c>
      <c r="HC364" s="93">
        <v>10047083</v>
      </c>
      <c r="HD364" s="93">
        <v>9507083</v>
      </c>
      <c r="HE364" s="93">
        <v>1295256</v>
      </c>
      <c r="HF364" s="93">
        <v>924401096</v>
      </c>
      <c r="HG364" s="93">
        <v>540000</v>
      </c>
      <c r="HH364" s="93">
        <v>0</v>
      </c>
      <c r="HI364" s="65">
        <v>10930000</v>
      </c>
      <c r="HJ364" s="65">
        <v>1093</v>
      </c>
      <c r="HK364" s="65">
        <v>10000</v>
      </c>
      <c r="HL364" s="65">
        <v>0</v>
      </c>
      <c r="HM364" s="65">
        <v>10000</v>
      </c>
      <c r="HN364" s="65">
        <v>1073</v>
      </c>
      <c r="HO364" s="65">
        <v>10730000</v>
      </c>
      <c r="HP364" s="65">
        <v>200000</v>
      </c>
      <c r="HQ364" s="65">
        <v>0</v>
      </c>
      <c r="HR364" s="65">
        <v>0</v>
      </c>
      <c r="HS364" s="65">
        <v>0</v>
      </c>
      <c r="HT364" s="65">
        <v>0</v>
      </c>
      <c r="HU364" s="65">
        <v>0</v>
      </c>
      <c r="HV364" s="65">
        <v>3600000</v>
      </c>
      <c r="HW364" s="65">
        <v>200000</v>
      </c>
      <c r="HX364" s="65">
        <v>0</v>
      </c>
      <c r="HY364" s="65">
        <v>903</v>
      </c>
      <c r="HZ364" s="65">
        <v>14941</v>
      </c>
      <c r="IA364" s="65">
        <v>0</v>
      </c>
      <c r="IB364" s="65">
        <v>0</v>
      </c>
      <c r="IC364" s="65">
        <v>188206</v>
      </c>
      <c r="ID364" s="65">
        <v>0</v>
      </c>
      <c r="IE364" s="65">
        <v>14934050</v>
      </c>
      <c r="IF364" s="65">
        <v>5279252</v>
      </c>
      <c r="IG364" s="65">
        <v>9654798</v>
      </c>
      <c r="IH364" s="65">
        <v>8841651</v>
      </c>
      <c r="II364" s="65">
        <v>1856845</v>
      </c>
      <c r="IJ364" s="65">
        <v>1000685859</v>
      </c>
      <c r="IK364" s="65">
        <v>813147</v>
      </c>
      <c r="IL364" s="65">
        <v>0</v>
      </c>
      <c r="IM364" s="90">
        <v>10730000</v>
      </c>
      <c r="IN364" s="90">
        <v>1073</v>
      </c>
      <c r="IO364" s="90">
        <v>10000</v>
      </c>
      <c r="IP364" s="90">
        <v>0</v>
      </c>
      <c r="IQ364" s="90">
        <v>10000</v>
      </c>
      <c r="IR364" s="90">
        <v>1066</v>
      </c>
      <c r="IS364" s="90">
        <v>10660000</v>
      </c>
      <c r="IT364" s="90">
        <v>70000</v>
      </c>
      <c r="IU364" s="90">
        <v>0</v>
      </c>
      <c r="IV364" s="90">
        <v>0</v>
      </c>
      <c r="IW364" s="90">
        <v>0</v>
      </c>
      <c r="IX364" s="90">
        <v>0</v>
      </c>
      <c r="IY364" s="90">
        <v>0</v>
      </c>
      <c r="IZ364" s="90">
        <v>2600000</v>
      </c>
      <c r="JA364" s="90">
        <v>70000</v>
      </c>
      <c r="JB364" s="90">
        <v>0</v>
      </c>
      <c r="JC364" s="90">
        <v>115</v>
      </c>
      <c r="JD364" s="90">
        <v>0</v>
      </c>
      <c r="JE364" s="90">
        <v>0</v>
      </c>
      <c r="JF364" s="90">
        <v>0</v>
      </c>
      <c r="JG364" s="90">
        <v>244863</v>
      </c>
      <c r="JH364" s="90">
        <v>0</v>
      </c>
      <c r="JI364" s="90">
        <v>13644978</v>
      </c>
      <c r="JJ364" s="90">
        <v>4517624</v>
      </c>
      <c r="JK364" s="90">
        <v>9127354</v>
      </c>
      <c r="JL364" s="90">
        <v>9127354</v>
      </c>
      <c r="JM364" s="90">
        <v>1565026</v>
      </c>
      <c r="JN364" s="90">
        <v>1161455449</v>
      </c>
      <c r="JO364" s="90">
        <v>0</v>
      </c>
      <c r="JP364" s="90">
        <v>0</v>
      </c>
      <c r="JQ364" s="100">
        <v>10660000</v>
      </c>
      <c r="JR364" s="100">
        <v>1066</v>
      </c>
      <c r="JS364" s="100">
        <v>10000</v>
      </c>
      <c r="JT364" s="100">
        <v>1000</v>
      </c>
      <c r="JU364" s="100">
        <v>11000</v>
      </c>
      <c r="JV364" s="100">
        <v>1063</v>
      </c>
      <c r="JW364" s="100">
        <v>11693000</v>
      </c>
      <c r="JX364" s="100">
        <v>0</v>
      </c>
      <c r="JY364" s="100">
        <v>0</v>
      </c>
      <c r="JZ364" s="100">
        <v>0</v>
      </c>
      <c r="KA364" s="100">
        <v>0</v>
      </c>
      <c r="KB364" s="100">
        <v>0</v>
      </c>
      <c r="KC364" s="100">
        <v>0</v>
      </c>
      <c r="KD364" s="100">
        <v>2900000</v>
      </c>
      <c r="KE364" s="100">
        <v>33000</v>
      </c>
      <c r="KF364" s="100">
        <v>0</v>
      </c>
      <c r="KG364" s="100">
        <v>0</v>
      </c>
      <c r="KH364" s="100">
        <v>0</v>
      </c>
      <c r="KI364" s="100">
        <v>0</v>
      </c>
      <c r="KJ364" s="100">
        <v>0</v>
      </c>
      <c r="KK364" s="100">
        <v>299284</v>
      </c>
      <c r="KL364" s="100">
        <v>0</v>
      </c>
      <c r="KM364" s="100">
        <v>14925284</v>
      </c>
      <c r="KN364" s="100">
        <v>5163686</v>
      </c>
      <c r="KO364" s="100">
        <v>9761598</v>
      </c>
      <c r="KP364" s="100">
        <v>9761598</v>
      </c>
      <c r="KQ364" s="100">
        <v>929623</v>
      </c>
      <c r="KR364" s="100">
        <v>1415798111</v>
      </c>
      <c r="KS364" s="100">
        <v>0</v>
      </c>
      <c r="KT364" s="100">
        <v>0</v>
      </c>
    </row>
    <row r="365" spans="1:306" x14ac:dyDescent="0.25">
      <c r="A365" s="61">
        <v>5656</v>
      </c>
      <c r="B365" s="61" t="s">
        <v>376</v>
      </c>
      <c r="C365" s="61">
        <v>74862431</v>
      </c>
      <c r="D365" s="61">
        <v>7288</v>
      </c>
      <c r="E365" s="61">
        <v>10272.01</v>
      </c>
      <c r="F365" s="61">
        <v>75</v>
      </c>
      <c r="G365" s="61">
        <v>10347.01</v>
      </c>
      <c r="H365" s="61">
        <v>7537</v>
      </c>
      <c r="I365" s="61">
        <v>77985414</v>
      </c>
      <c r="J365" s="61">
        <v>1490870</v>
      </c>
      <c r="K365" s="61">
        <v>286704</v>
      </c>
      <c r="L365" s="61">
        <v>0</v>
      </c>
      <c r="M365" s="61">
        <v>0</v>
      </c>
      <c r="N365" s="61">
        <v>0</v>
      </c>
      <c r="O365" s="61">
        <v>0</v>
      </c>
      <c r="P365" s="61">
        <v>0</v>
      </c>
      <c r="Q365" s="61">
        <v>0</v>
      </c>
      <c r="R365" s="61">
        <v>0</v>
      </c>
      <c r="S365" s="61">
        <v>79768365</v>
      </c>
      <c r="T365" s="61">
        <v>42314094</v>
      </c>
      <c r="U365" s="61">
        <v>37454271</v>
      </c>
      <c r="V365" s="61">
        <v>35362677</v>
      </c>
      <c r="W365" s="61">
        <v>13069004</v>
      </c>
      <c r="X365" s="61">
        <v>1087621</v>
      </c>
      <c r="Y365" s="61">
        <v>3697231224</v>
      </c>
      <c r="Z365" s="61">
        <v>2091594</v>
      </c>
      <c r="AA365" s="61">
        <v>0</v>
      </c>
      <c r="AB365" s="61">
        <v>0</v>
      </c>
      <c r="AC365" s="61">
        <v>81</v>
      </c>
      <c r="AD365" s="61">
        <v>5296</v>
      </c>
      <c r="AE365" s="94">
        <v>77676771</v>
      </c>
      <c r="AF365" s="94">
        <v>7537</v>
      </c>
      <c r="AG365" s="94">
        <v>10306.06</v>
      </c>
      <c r="AH365" s="94">
        <v>0</v>
      </c>
      <c r="AI365" s="94">
        <v>10306.06</v>
      </c>
      <c r="AJ365" s="94">
        <v>7767</v>
      </c>
      <c r="AK365" s="94">
        <v>80047168</v>
      </c>
      <c r="AL365" s="94">
        <v>2086217</v>
      </c>
      <c r="AM365" s="94">
        <v>560994</v>
      </c>
      <c r="AN365" s="94">
        <v>0</v>
      </c>
      <c r="AO365" s="94">
        <v>0</v>
      </c>
      <c r="AP365" s="94">
        <v>0</v>
      </c>
      <c r="AQ365" s="94">
        <v>0</v>
      </c>
      <c r="AR365" s="94">
        <v>0</v>
      </c>
      <c r="AS365" s="94">
        <v>0</v>
      </c>
      <c r="AT365" s="94">
        <v>0</v>
      </c>
      <c r="AU365" s="94">
        <v>82708400</v>
      </c>
      <c r="AV365" s="94">
        <v>45132874</v>
      </c>
      <c r="AW365" s="94">
        <v>37575526</v>
      </c>
      <c r="AX365" s="94">
        <v>37322482</v>
      </c>
      <c r="AY365" s="94">
        <v>13647718</v>
      </c>
      <c r="AZ365" s="94">
        <v>1070233</v>
      </c>
      <c r="BA365" s="94">
        <v>3916551231</v>
      </c>
      <c r="BB365" s="94">
        <v>253044</v>
      </c>
      <c r="BC365" s="94">
        <v>0</v>
      </c>
      <c r="BD365" s="94">
        <v>0</v>
      </c>
      <c r="BE365" s="94">
        <v>5395</v>
      </c>
      <c r="BF365" s="94">
        <v>8626</v>
      </c>
      <c r="BG365" s="94">
        <v>0</v>
      </c>
      <c r="BH365" s="94">
        <v>0</v>
      </c>
      <c r="BI365" s="94">
        <v>0</v>
      </c>
      <c r="BJ365" s="85">
        <v>82455356</v>
      </c>
      <c r="BK365" s="85">
        <v>7767</v>
      </c>
      <c r="BL365" s="85">
        <v>10616.11</v>
      </c>
      <c r="BM365" s="85">
        <v>0</v>
      </c>
      <c r="BN365" s="85">
        <v>10616.11</v>
      </c>
      <c r="BO365" s="85">
        <v>7941</v>
      </c>
      <c r="BP365" s="85">
        <v>84302530</v>
      </c>
      <c r="BQ365" s="85">
        <v>239023</v>
      </c>
      <c r="BR365" s="85">
        <v>396179</v>
      </c>
      <c r="BS365" s="85">
        <v>0</v>
      </c>
      <c r="BT365" s="85">
        <v>0</v>
      </c>
      <c r="BU365" s="85">
        <v>0</v>
      </c>
      <c r="BV365" s="85">
        <v>0</v>
      </c>
      <c r="BW365" s="85">
        <v>0</v>
      </c>
      <c r="BX365" s="85">
        <v>0</v>
      </c>
      <c r="BY365" s="85">
        <v>0</v>
      </c>
      <c r="BZ365" s="85">
        <v>84968435</v>
      </c>
      <c r="CA365" s="85">
        <v>47908663</v>
      </c>
      <c r="CB365" s="85">
        <v>37059772</v>
      </c>
      <c r="CC365" s="85">
        <v>37070388</v>
      </c>
      <c r="CD365" s="85">
        <v>15802523</v>
      </c>
      <c r="CE365" s="85">
        <v>925094</v>
      </c>
      <c r="CF365" s="85">
        <v>4174753694</v>
      </c>
      <c r="CG365" s="85">
        <v>0</v>
      </c>
      <c r="CH365" s="85">
        <v>10616</v>
      </c>
      <c r="CI365" s="85">
        <v>0</v>
      </c>
      <c r="CJ365" s="85">
        <v>16095</v>
      </c>
      <c r="CK365" s="85">
        <v>6639</v>
      </c>
      <c r="CL365" s="85">
        <v>7969</v>
      </c>
      <c r="CM365" s="85">
        <v>0</v>
      </c>
      <c r="CN365" s="85">
        <v>0</v>
      </c>
      <c r="CO365" s="91">
        <v>84937732</v>
      </c>
      <c r="CP365" s="91">
        <v>7941</v>
      </c>
      <c r="CQ365" s="91">
        <v>10696.1</v>
      </c>
      <c r="CR365" s="91">
        <v>0</v>
      </c>
      <c r="CS365" s="91">
        <v>10696.1</v>
      </c>
      <c r="CT365" s="91">
        <v>8092</v>
      </c>
      <c r="CU365" s="91">
        <v>86552841</v>
      </c>
      <c r="CV365" s="91">
        <v>0</v>
      </c>
      <c r="CW365" s="91">
        <v>227697</v>
      </c>
      <c r="CX365" s="91">
        <v>0</v>
      </c>
      <c r="CY365" s="91">
        <v>0</v>
      </c>
      <c r="CZ365" s="91">
        <v>0</v>
      </c>
      <c r="DA365" s="91">
        <v>0</v>
      </c>
      <c r="DB365" s="91">
        <v>0</v>
      </c>
      <c r="DC365" s="91">
        <v>0</v>
      </c>
      <c r="DD365" s="91">
        <v>0</v>
      </c>
      <c r="DE365" s="91">
        <v>86822049</v>
      </c>
      <c r="DF365" s="91">
        <v>47226420</v>
      </c>
      <c r="DG365" s="91">
        <v>39595629</v>
      </c>
      <c r="DH365" s="91">
        <v>39606325</v>
      </c>
      <c r="DI365" s="91">
        <v>16279172</v>
      </c>
      <c r="DJ365" s="91">
        <v>938693</v>
      </c>
      <c r="DK365" s="91">
        <v>4529950142</v>
      </c>
      <c r="DL365" s="91">
        <v>0</v>
      </c>
      <c r="DM365" s="91">
        <v>10696</v>
      </c>
      <c r="DN365" s="91">
        <v>0</v>
      </c>
      <c r="DO365" s="91">
        <v>2059</v>
      </c>
      <c r="DP365" s="91">
        <v>6748</v>
      </c>
      <c r="DQ365" s="91">
        <v>32704</v>
      </c>
      <c r="DR365" s="91">
        <v>0</v>
      </c>
      <c r="DS365" s="91">
        <v>0</v>
      </c>
      <c r="DT365" s="91">
        <v>0</v>
      </c>
      <c r="DU365" s="92">
        <v>86780538</v>
      </c>
      <c r="DV365" s="92">
        <v>8092</v>
      </c>
      <c r="DW365" s="92">
        <v>10724.24</v>
      </c>
      <c r="DX365" s="92">
        <v>0</v>
      </c>
      <c r="DY365" s="92">
        <v>10724.24</v>
      </c>
      <c r="DZ365" s="92">
        <v>8202</v>
      </c>
      <c r="EA365" s="92">
        <v>87960216</v>
      </c>
      <c r="EB365" s="92">
        <v>0</v>
      </c>
      <c r="EC365" s="92">
        <v>497396</v>
      </c>
      <c r="ED365" s="92">
        <v>0</v>
      </c>
      <c r="EE365" s="92">
        <v>0</v>
      </c>
      <c r="EF365" s="92">
        <v>2800000</v>
      </c>
      <c r="EG365" s="92">
        <v>0</v>
      </c>
      <c r="EH365" s="92">
        <v>0</v>
      </c>
      <c r="EI365" s="92">
        <v>0</v>
      </c>
      <c r="EJ365" s="92">
        <v>0</v>
      </c>
      <c r="EK365" s="92">
        <v>91306417</v>
      </c>
      <c r="EL365" s="92">
        <v>49153154</v>
      </c>
      <c r="EM365" s="92">
        <v>42153263</v>
      </c>
      <c r="EN365" s="92">
        <v>42142539</v>
      </c>
      <c r="EO365" s="92">
        <v>17398506</v>
      </c>
      <c r="EP365" s="92">
        <v>961409</v>
      </c>
      <c r="EQ365" s="92">
        <v>4933638235</v>
      </c>
      <c r="ER365" s="92">
        <v>10724</v>
      </c>
      <c r="ES365" s="92">
        <v>0</v>
      </c>
      <c r="ET365" s="92">
        <v>0</v>
      </c>
      <c r="EU365" s="92">
        <v>6805</v>
      </c>
      <c r="EV365" s="92">
        <v>0</v>
      </c>
      <c r="EW365" s="92">
        <v>42000</v>
      </c>
      <c r="EX365" s="92">
        <v>0</v>
      </c>
      <c r="EY365" s="92">
        <v>0</v>
      </c>
      <c r="EZ365" s="92">
        <v>0</v>
      </c>
      <c r="FA365" s="88">
        <v>91257612</v>
      </c>
      <c r="FB365" s="88">
        <v>8202</v>
      </c>
      <c r="FC365" s="88">
        <v>11126.26</v>
      </c>
      <c r="FD365" s="88">
        <v>175</v>
      </c>
      <c r="FE365" s="88">
        <v>11301.26</v>
      </c>
      <c r="FF365" s="88">
        <v>8296</v>
      </c>
      <c r="FG365" s="88">
        <v>93755253</v>
      </c>
      <c r="FH365" s="88">
        <v>0</v>
      </c>
      <c r="FI365" s="88">
        <v>0</v>
      </c>
      <c r="FJ365" s="88">
        <v>316424</v>
      </c>
      <c r="FK365" s="88">
        <v>0</v>
      </c>
      <c r="FL365" s="88">
        <v>0</v>
      </c>
      <c r="FM365" s="88">
        <v>5000000</v>
      </c>
      <c r="FN365" s="88">
        <v>0</v>
      </c>
      <c r="FO365" s="88">
        <v>0</v>
      </c>
      <c r="FP365" s="88">
        <v>0</v>
      </c>
      <c r="FQ365" s="88">
        <v>59292</v>
      </c>
      <c r="FR365" s="88">
        <v>45866</v>
      </c>
      <c r="FS365" s="88">
        <v>0</v>
      </c>
      <c r="FT365" s="88">
        <v>0</v>
      </c>
      <c r="FU365" s="88">
        <v>56515</v>
      </c>
      <c r="FV365" s="88">
        <v>0</v>
      </c>
      <c r="FW365" s="88">
        <v>99233349</v>
      </c>
      <c r="FX365" s="88">
        <v>48889610</v>
      </c>
      <c r="FY365" s="88">
        <v>50343739</v>
      </c>
      <c r="FZ365" s="88">
        <v>50332438</v>
      </c>
      <c r="GA365" s="88">
        <v>19047354</v>
      </c>
      <c r="GB365" s="88">
        <v>5310702985</v>
      </c>
      <c r="GC365" s="88">
        <v>11301</v>
      </c>
      <c r="GD365" s="88">
        <v>0</v>
      </c>
      <c r="GE365" s="93">
        <v>99071676</v>
      </c>
      <c r="GF365" s="93">
        <v>8296</v>
      </c>
      <c r="GG365" s="93">
        <v>11942.1</v>
      </c>
      <c r="GH365" s="93">
        <v>179</v>
      </c>
      <c r="GI365" s="93">
        <v>12121.1</v>
      </c>
      <c r="GJ365" s="93">
        <v>8316</v>
      </c>
      <c r="GK365" s="93">
        <v>100799068</v>
      </c>
      <c r="GL365" s="93">
        <v>0</v>
      </c>
      <c r="GM365" s="93">
        <v>0</v>
      </c>
      <c r="GN365" s="93">
        <v>115894</v>
      </c>
      <c r="GO365" s="93">
        <v>0</v>
      </c>
      <c r="GP365" s="93">
        <v>0</v>
      </c>
      <c r="GQ365" s="93">
        <v>0</v>
      </c>
      <c r="GR365" s="93">
        <v>0</v>
      </c>
      <c r="GS365" s="93">
        <v>0</v>
      </c>
      <c r="GT365" s="93">
        <v>0</v>
      </c>
      <c r="GU365" s="93">
        <v>20958</v>
      </c>
      <c r="GV365" s="93">
        <v>116186</v>
      </c>
      <c r="GW365" s="93">
        <v>0</v>
      </c>
      <c r="GX365" s="93">
        <v>0</v>
      </c>
      <c r="GY365" s="93">
        <v>272244</v>
      </c>
      <c r="GZ365" s="93">
        <v>38931</v>
      </c>
      <c r="HA365" s="93">
        <v>101363281</v>
      </c>
      <c r="HB365" s="93">
        <v>50860302</v>
      </c>
      <c r="HC365" s="93">
        <v>50502979</v>
      </c>
      <c r="HD365" s="93">
        <v>50515100</v>
      </c>
      <c r="HE365" s="93">
        <v>21238451</v>
      </c>
      <c r="HF365" s="93">
        <v>5628547989</v>
      </c>
      <c r="HG365" s="93">
        <v>0</v>
      </c>
      <c r="HH365" s="93">
        <v>12121</v>
      </c>
      <c r="HI365" s="65">
        <v>100914962</v>
      </c>
      <c r="HJ365" s="65">
        <v>8316</v>
      </c>
      <c r="HK365" s="65">
        <v>12135.04</v>
      </c>
      <c r="HL365" s="65">
        <v>0</v>
      </c>
      <c r="HM365" s="65">
        <v>12135.04</v>
      </c>
      <c r="HN365" s="65">
        <v>8296</v>
      </c>
      <c r="HO365" s="65">
        <v>100672292</v>
      </c>
      <c r="HP365" s="65">
        <v>242670</v>
      </c>
      <c r="HQ365" s="65">
        <v>0</v>
      </c>
      <c r="HR365" s="65">
        <v>0</v>
      </c>
      <c r="HS365" s="65">
        <v>0</v>
      </c>
      <c r="HT365" s="65">
        <v>0</v>
      </c>
      <c r="HU365" s="65">
        <v>0</v>
      </c>
      <c r="HV365" s="65">
        <v>0</v>
      </c>
      <c r="HW365" s="65">
        <v>242701</v>
      </c>
      <c r="HX365" s="65">
        <v>0</v>
      </c>
      <c r="HY365" s="65">
        <v>2224</v>
      </c>
      <c r="HZ365" s="65">
        <v>41569</v>
      </c>
      <c r="IA365" s="65">
        <v>0</v>
      </c>
      <c r="IB365" s="65">
        <v>0</v>
      </c>
      <c r="IC365" s="65">
        <v>393207</v>
      </c>
      <c r="ID365" s="65">
        <v>13013</v>
      </c>
      <c r="IE365" s="65">
        <v>101607676</v>
      </c>
      <c r="IF365" s="65">
        <v>54693488</v>
      </c>
      <c r="IG365" s="65">
        <v>46914188</v>
      </c>
      <c r="IH365" s="65">
        <v>46914188</v>
      </c>
      <c r="II365" s="65">
        <v>22725040</v>
      </c>
      <c r="IJ365" s="65">
        <v>5996945308</v>
      </c>
      <c r="IK365" s="65">
        <v>0</v>
      </c>
      <c r="IL365" s="65">
        <v>0</v>
      </c>
      <c r="IM365" s="90">
        <v>100672292</v>
      </c>
      <c r="IN365" s="90">
        <v>8296</v>
      </c>
      <c r="IO365" s="90">
        <v>12135.04</v>
      </c>
      <c r="IP365" s="90">
        <v>0</v>
      </c>
      <c r="IQ365" s="90">
        <v>12135.04</v>
      </c>
      <c r="IR365" s="90">
        <v>8263</v>
      </c>
      <c r="IS365" s="90">
        <v>100271836</v>
      </c>
      <c r="IT365" s="90">
        <v>400456</v>
      </c>
      <c r="IU365" s="90">
        <v>0</v>
      </c>
      <c r="IV365" s="90">
        <v>299457</v>
      </c>
      <c r="IW365" s="90">
        <v>0</v>
      </c>
      <c r="IX365" s="90">
        <v>0</v>
      </c>
      <c r="IY365" s="90">
        <v>9000000</v>
      </c>
      <c r="IZ365" s="90">
        <v>0</v>
      </c>
      <c r="JA365" s="90">
        <v>400456</v>
      </c>
      <c r="JB365" s="90">
        <v>0</v>
      </c>
      <c r="JC365" s="90">
        <v>30084</v>
      </c>
      <c r="JD365" s="90">
        <v>37044</v>
      </c>
      <c r="JE365" s="90">
        <v>0</v>
      </c>
      <c r="JF365" s="90">
        <v>0</v>
      </c>
      <c r="JG365" s="90">
        <v>453739</v>
      </c>
      <c r="JH365" s="90">
        <v>26803</v>
      </c>
      <c r="JI365" s="90">
        <v>110919875</v>
      </c>
      <c r="JJ365" s="90">
        <v>56021053</v>
      </c>
      <c r="JK365" s="90">
        <v>54898822</v>
      </c>
      <c r="JL365" s="90">
        <v>54874552</v>
      </c>
      <c r="JM365" s="90">
        <v>17448933</v>
      </c>
      <c r="JN365" s="90">
        <v>6876781007</v>
      </c>
      <c r="JO365" s="90">
        <v>24270</v>
      </c>
      <c r="JP365" s="90">
        <v>0</v>
      </c>
      <c r="JQ365" s="100">
        <v>109571293</v>
      </c>
      <c r="JR365" s="100">
        <v>8263</v>
      </c>
      <c r="JS365" s="100">
        <v>13260.47</v>
      </c>
      <c r="JT365" s="100">
        <v>325</v>
      </c>
      <c r="JU365" s="100">
        <v>13585.47</v>
      </c>
      <c r="JV365" s="100">
        <v>8264</v>
      </c>
      <c r="JW365" s="100">
        <v>112270324</v>
      </c>
      <c r="JX365" s="100">
        <v>0</v>
      </c>
      <c r="JY365" s="100">
        <v>0</v>
      </c>
      <c r="JZ365" s="100">
        <v>412984</v>
      </c>
      <c r="KA365" s="100">
        <v>0</v>
      </c>
      <c r="KB365" s="100">
        <v>0</v>
      </c>
      <c r="KC365" s="100">
        <v>0</v>
      </c>
      <c r="KD365" s="100">
        <v>0</v>
      </c>
      <c r="KE365" s="100">
        <v>0</v>
      </c>
      <c r="KF365" s="100">
        <v>0</v>
      </c>
      <c r="KG365" s="100">
        <v>13026</v>
      </c>
      <c r="KH365" s="100">
        <v>86568</v>
      </c>
      <c r="KI365" s="100">
        <v>0</v>
      </c>
      <c r="KJ365" s="100">
        <v>0</v>
      </c>
      <c r="KK365" s="100">
        <v>655249</v>
      </c>
      <c r="KL365" s="100">
        <v>75979</v>
      </c>
      <c r="KM365" s="100">
        <v>113514130</v>
      </c>
      <c r="KN365" s="100">
        <v>57868667</v>
      </c>
      <c r="KO365" s="100">
        <v>55645463</v>
      </c>
      <c r="KP365" s="100">
        <v>55631907</v>
      </c>
      <c r="KQ365" s="100">
        <v>21257978</v>
      </c>
      <c r="KR365" s="100">
        <v>7797955994</v>
      </c>
      <c r="KS365" s="100">
        <v>13556</v>
      </c>
      <c r="KT365" s="100">
        <v>0</v>
      </c>
    </row>
    <row r="366" spans="1:306" x14ac:dyDescent="0.25">
      <c r="A366" s="61">
        <v>5663</v>
      </c>
      <c r="B366" s="61" t="s">
        <v>377</v>
      </c>
      <c r="C366" s="61">
        <v>43211202</v>
      </c>
      <c r="D366" s="61">
        <v>4684</v>
      </c>
      <c r="E366" s="61">
        <v>9225.2800000000007</v>
      </c>
      <c r="F366" s="61">
        <v>75</v>
      </c>
      <c r="G366" s="61">
        <v>9300.2800000000007</v>
      </c>
      <c r="H366" s="61">
        <v>4642</v>
      </c>
      <c r="I366" s="61">
        <v>43171900</v>
      </c>
      <c r="J366" s="61">
        <v>0</v>
      </c>
      <c r="K366" s="61">
        <v>104562</v>
      </c>
      <c r="L366" s="61">
        <v>0</v>
      </c>
      <c r="M366" s="61">
        <v>0</v>
      </c>
      <c r="N366" s="61">
        <v>0</v>
      </c>
      <c r="O366" s="61">
        <v>0</v>
      </c>
      <c r="P366" s="61">
        <v>0</v>
      </c>
      <c r="Q366" s="61">
        <v>390612</v>
      </c>
      <c r="R366" s="61">
        <v>0</v>
      </c>
      <c r="S366" s="61">
        <v>43706376</v>
      </c>
      <c r="T366" s="61">
        <v>28072858</v>
      </c>
      <c r="U366" s="61">
        <v>15633518</v>
      </c>
      <c r="V366" s="61">
        <v>15633518</v>
      </c>
      <c r="W366" s="61">
        <v>5406050</v>
      </c>
      <c r="X366" s="61">
        <v>43438</v>
      </c>
      <c r="Y366" s="61">
        <v>2084168500</v>
      </c>
      <c r="Z366" s="61">
        <v>0</v>
      </c>
      <c r="AA366" s="61">
        <v>0</v>
      </c>
      <c r="AB366" s="61">
        <v>39302</v>
      </c>
      <c r="AC366" s="61">
        <v>0</v>
      </c>
      <c r="AD366" s="61">
        <v>0</v>
      </c>
      <c r="AE366" s="94">
        <v>43276462</v>
      </c>
      <c r="AF366" s="94">
        <v>4642</v>
      </c>
      <c r="AG366" s="94">
        <v>9322.81</v>
      </c>
      <c r="AH366" s="94">
        <v>0</v>
      </c>
      <c r="AI366" s="94">
        <v>9322.81</v>
      </c>
      <c r="AJ366" s="94">
        <v>4647</v>
      </c>
      <c r="AK366" s="94">
        <v>43323098</v>
      </c>
      <c r="AL366" s="94">
        <v>0</v>
      </c>
      <c r="AM366" s="94">
        <v>106220</v>
      </c>
      <c r="AN366" s="94">
        <v>0</v>
      </c>
      <c r="AO366" s="94">
        <v>0</v>
      </c>
      <c r="AP366" s="94">
        <v>0</v>
      </c>
      <c r="AQ366" s="94">
        <v>0</v>
      </c>
      <c r="AR366" s="94">
        <v>0</v>
      </c>
      <c r="AS366" s="94">
        <v>0</v>
      </c>
      <c r="AT366" s="94">
        <v>0</v>
      </c>
      <c r="AU366" s="94">
        <v>43429318</v>
      </c>
      <c r="AV366" s="94">
        <v>28386139</v>
      </c>
      <c r="AW366" s="94">
        <v>15043179</v>
      </c>
      <c r="AX366" s="94">
        <v>15005888</v>
      </c>
      <c r="AY366" s="94">
        <v>6112671</v>
      </c>
      <c r="AZ366" s="94">
        <v>46320</v>
      </c>
      <c r="BA366" s="94">
        <v>2092552200</v>
      </c>
      <c r="BB366" s="94">
        <v>37291</v>
      </c>
      <c r="BC366" s="94">
        <v>0</v>
      </c>
      <c r="BD366" s="94">
        <v>0</v>
      </c>
      <c r="BE366" s="94">
        <v>0</v>
      </c>
      <c r="BF366" s="94">
        <v>0</v>
      </c>
      <c r="BG366" s="94">
        <v>0</v>
      </c>
      <c r="BH366" s="94">
        <v>0</v>
      </c>
      <c r="BI366" s="94">
        <v>0</v>
      </c>
      <c r="BJ366" s="85">
        <v>43392027</v>
      </c>
      <c r="BK366" s="85">
        <v>4647</v>
      </c>
      <c r="BL366" s="85">
        <v>9337.64</v>
      </c>
      <c r="BM366" s="85">
        <v>0</v>
      </c>
      <c r="BN366" s="85">
        <v>9337.64</v>
      </c>
      <c r="BO366" s="85">
        <v>4685</v>
      </c>
      <c r="BP366" s="85">
        <v>43746843</v>
      </c>
      <c r="BQ366" s="85">
        <v>37291</v>
      </c>
      <c r="BR366" s="85">
        <v>52177</v>
      </c>
      <c r="BS366" s="85">
        <v>0</v>
      </c>
      <c r="BT366" s="85">
        <v>0</v>
      </c>
      <c r="BU366" s="85">
        <v>0</v>
      </c>
      <c r="BV366" s="85">
        <v>0</v>
      </c>
      <c r="BW366" s="85">
        <v>0</v>
      </c>
      <c r="BX366" s="85">
        <v>0</v>
      </c>
      <c r="BY366" s="85">
        <v>0</v>
      </c>
      <c r="BZ366" s="85">
        <v>43836311</v>
      </c>
      <c r="CA366" s="85">
        <v>28900457</v>
      </c>
      <c r="CB366" s="85">
        <v>14935854</v>
      </c>
      <c r="CC366" s="85">
        <v>14926517</v>
      </c>
      <c r="CD366" s="85">
        <v>7711036</v>
      </c>
      <c r="CE366" s="85">
        <v>44391</v>
      </c>
      <c r="CF366" s="85">
        <v>2116151200</v>
      </c>
      <c r="CG366" s="85">
        <v>9337</v>
      </c>
      <c r="CH366" s="85">
        <v>0</v>
      </c>
      <c r="CI366" s="85">
        <v>0</v>
      </c>
      <c r="CJ366" s="85">
        <v>0</v>
      </c>
      <c r="CK366" s="85">
        <v>0</v>
      </c>
      <c r="CL366" s="85">
        <v>0</v>
      </c>
      <c r="CM366" s="85">
        <v>0</v>
      </c>
      <c r="CN366" s="85">
        <v>0</v>
      </c>
      <c r="CO366" s="91">
        <v>43826974</v>
      </c>
      <c r="CP366" s="91">
        <v>4685</v>
      </c>
      <c r="CQ366" s="91">
        <v>9354.74</v>
      </c>
      <c r="CR366" s="91">
        <v>0</v>
      </c>
      <c r="CS366" s="91">
        <v>9354.74</v>
      </c>
      <c r="CT366" s="91">
        <v>4711</v>
      </c>
      <c r="CU366" s="91">
        <v>44070180</v>
      </c>
      <c r="CV366" s="91">
        <v>9337</v>
      </c>
      <c r="CW366" s="91">
        <v>71091</v>
      </c>
      <c r="CX366" s="91">
        <v>0</v>
      </c>
      <c r="CY366" s="91">
        <v>0</v>
      </c>
      <c r="CZ366" s="91">
        <v>0</v>
      </c>
      <c r="DA366" s="91">
        <v>0</v>
      </c>
      <c r="DB366" s="91">
        <v>0</v>
      </c>
      <c r="DC366" s="91">
        <v>0</v>
      </c>
      <c r="DD366" s="91">
        <v>606702</v>
      </c>
      <c r="DE366" s="91">
        <v>44845190</v>
      </c>
      <c r="DF366" s="91">
        <v>29779928</v>
      </c>
      <c r="DG366" s="91">
        <v>15065262</v>
      </c>
      <c r="DH366" s="91">
        <v>15065262</v>
      </c>
      <c r="DI366" s="91">
        <v>7839932</v>
      </c>
      <c r="DJ366" s="91">
        <v>45044</v>
      </c>
      <c r="DK366" s="91">
        <v>2140607500</v>
      </c>
      <c r="DL366" s="91">
        <v>0</v>
      </c>
      <c r="DM366" s="91">
        <v>0</v>
      </c>
      <c r="DN366" s="91">
        <v>0</v>
      </c>
      <c r="DO366" s="91">
        <v>15369</v>
      </c>
      <c r="DP366" s="91">
        <v>72511</v>
      </c>
      <c r="DQ366" s="91">
        <v>0</v>
      </c>
      <c r="DR366" s="91">
        <v>0</v>
      </c>
      <c r="DS366" s="91">
        <v>0</v>
      </c>
      <c r="DT366" s="91">
        <v>0</v>
      </c>
      <c r="DU366" s="92">
        <v>44150608</v>
      </c>
      <c r="DV366" s="92">
        <v>4711</v>
      </c>
      <c r="DW366" s="92">
        <v>9371.81</v>
      </c>
      <c r="DX366" s="92">
        <v>28.19</v>
      </c>
      <c r="DY366" s="92">
        <v>9400</v>
      </c>
      <c r="DZ366" s="92">
        <v>4687</v>
      </c>
      <c r="EA366" s="92">
        <v>44150608</v>
      </c>
      <c r="EB366" s="92">
        <v>0</v>
      </c>
      <c r="EC366" s="92">
        <v>41589</v>
      </c>
      <c r="ED366" s="92">
        <v>0</v>
      </c>
      <c r="EE366" s="92">
        <v>0</v>
      </c>
      <c r="EF366" s="92">
        <v>0</v>
      </c>
      <c r="EG366" s="92">
        <v>0</v>
      </c>
      <c r="EH366" s="92">
        <v>0</v>
      </c>
      <c r="EI366" s="92">
        <v>225600</v>
      </c>
      <c r="EJ366" s="92">
        <v>-15374</v>
      </c>
      <c r="EK366" s="92">
        <v>44413160</v>
      </c>
      <c r="EL366" s="92">
        <v>32263378</v>
      </c>
      <c r="EM366" s="92">
        <v>12149782</v>
      </c>
      <c r="EN366" s="92">
        <v>12149782</v>
      </c>
      <c r="EO366" s="92">
        <v>9104621</v>
      </c>
      <c r="EP366" s="92">
        <v>46134</v>
      </c>
      <c r="EQ366" s="92">
        <v>2214642600</v>
      </c>
      <c r="ER366" s="92">
        <v>0</v>
      </c>
      <c r="ES366" s="92">
        <v>0</v>
      </c>
      <c r="ET366" s="92">
        <v>92808</v>
      </c>
      <c r="EU366" s="92">
        <v>10737</v>
      </c>
      <c r="EV366" s="92">
        <v>0</v>
      </c>
      <c r="EW366" s="92">
        <v>0</v>
      </c>
      <c r="EX366" s="92">
        <v>0</v>
      </c>
      <c r="EY366" s="92">
        <v>0</v>
      </c>
      <c r="EZ366" s="92">
        <v>0</v>
      </c>
      <c r="FA366" s="88">
        <v>44099389</v>
      </c>
      <c r="FB366" s="88">
        <v>4687</v>
      </c>
      <c r="FC366" s="88">
        <v>9408.8700000000008</v>
      </c>
      <c r="FD366" s="88">
        <v>291.13</v>
      </c>
      <c r="FE366" s="88">
        <v>9700</v>
      </c>
      <c r="FF366" s="88">
        <v>4625</v>
      </c>
      <c r="FG366" s="88">
        <v>44862500</v>
      </c>
      <c r="FH366" s="88">
        <v>0</v>
      </c>
      <c r="FI366" s="88">
        <v>0</v>
      </c>
      <c r="FJ366" s="88">
        <v>8778</v>
      </c>
      <c r="FK366" s="88">
        <v>0</v>
      </c>
      <c r="FL366" s="88">
        <v>0</v>
      </c>
      <c r="FM366" s="88">
        <v>0</v>
      </c>
      <c r="FN366" s="88">
        <v>0</v>
      </c>
      <c r="FO366" s="88">
        <v>601400</v>
      </c>
      <c r="FP366" s="88">
        <v>0</v>
      </c>
      <c r="FQ366" s="88">
        <v>0</v>
      </c>
      <c r="FR366" s="88">
        <v>53333</v>
      </c>
      <c r="FS366" s="88">
        <v>0</v>
      </c>
      <c r="FT366" s="88">
        <v>0</v>
      </c>
      <c r="FU366" s="88">
        <v>0</v>
      </c>
      <c r="FV366" s="88">
        <v>0</v>
      </c>
      <c r="FW366" s="88">
        <v>45526011</v>
      </c>
      <c r="FX366" s="88">
        <v>31464637</v>
      </c>
      <c r="FY366" s="88">
        <v>14061374</v>
      </c>
      <c r="FZ366" s="88">
        <v>14061374</v>
      </c>
      <c r="GA366" s="88">
        <v>7737118</v>
      </c>
      <c r="GB366" s="88">
        <v>2271232400</v>
      </c>
      <c r="GC366" s="88">
        <v>0</v>
      </c>
      <c r="GD366" s="88">
        <v>0</v>
      </c>
      <c r="GE366" s="93">
        <v>44871278</v>
      </c>
      <c r="GF366" s="93">
        <v>4625</v>
      </c>
      <c r="GG366" s="93">
        <v>9701.9</v>
      </c>
      <c r="GH366" s="93">
        <v>298.10000000000002</v>
      </c>
      <c r="GI366" s="93">
        <v>10000</v>
      </c>
      <c r="GJ366" s="93">
        <v>4491</v>
      </c>
      <c r="GK366" s="93">
        <v>44910000</v>
      </c>
      <c r="GL366" s="93">
        <v>0</v>
      </c>
      <c r="GM366" s="93">
        <v>0</v>
      </c>
      <c r="GN366" s="93">
        <v>3846</v>
      </c>
      <c r="GO366" s="93">
        <v>0</v>
      </c>
      <c r="GP366" s="93">
        <v>0</v>
      </c>
      <c r="GQ366" s="93">
        <v>0</v>
      </c>
      <c r="GR366" s="93">
        <v>0</v>
      </c>
      <c r="GS366" s="93">
        <v>1340000</v>
      </c>
      <c r="GT366" s="93">
        <v>0</v>
      </c>
      <c r="GU366" s="93">
        <v>0</v>
      </c>
      <c r="GV366" s="93">
        <v>0</v>
      </c>
      <c r="GW366" s="93">
        <v>0</v>
      </c>
      <c r="GX366" s="93">
        <v>0</v>
      </c>
      <c r="GY366" s="93">
        <v>0</v>
      </c>
      <c r="GZ366" s="93">
        <v>0</v>
      </c>
      <c r="HA366" s="93">
        <v>46253846</v>
      </c>
      <c r="HB366" s="93">
        <v>31642223</v>
      </c>
      <c r="HC366" s="93">
        <v>14611623</v>
      </c>
      <c r="HD366" s="93">
        <v>14611623</v>
      </c>
      <c r="HE366" s="93">
        <v>8082601</v>
      </c>
      <c r="HF366" s="93">
        <v>2365132400</v>
      </c>
      <c r="HG366" s="93">
        <v>0</v>
      </c>
      <c r="HH366" s="93">
        <v>0</v>
      </c>
      <c r="HI366" s="65">
        <v>44913846</v>
      </c>
      <c r="HJ366" s="65">
        <v>4491</v>
      </c>
      <c r="HK366" s="65">
        <v>10000.86</v>
      </c>
      <c r="HL366" s="65">
        <v>0</v>
      </c>
      <c r="HM366" s="65">
        <v>10000.86</v>
      </c>
      <c r="HN366" s="65">
        <v>4396</v>
      </c>
      <c r="HO366" s="65">
        <v>43963781</v>
      </c>
      <c r="HP366" s="65">
        <v>950065</v>
      </c>
      <c r="HQ366" s="65">
        <v>0</v>
      </c>
      <c r="HR366" s="65">
        <v>0</v>
      </c>
      <c r="HS366" s="65">
        <v>0</v>
      </c>
      <c r="HT366" s="65">
        <v>0</v>
      </c>
      <c r="HU366" s="65">
        <v>0</v>
      </c>
      <c r="HV366" s="65">
        <v>0</v>
      </c>
      <c r="HW366" s="65">
        <v>950082</v>
      </c>
      <c r="HX366" s="65">
        <v>0</v>
      </c>
      <c r="HY366" s="65">
        <v>35874</v>
      </c>
      <c r="HZ366" s="65">
        <v>241801</v>
      </c>
      <c r="IA366" s="65">
        <v>0</v>
      </c>
      <c r="IB366" s="65">
        <v>0</v>
      </c>
      <c r="IC366" s="65">
        <v>0</v>
      </c>
      <c r="ID366" s="65">
        <v>78078</v>
      </c>
      <c r="IE366" s="65">
        <v>46219681</v>
      </c>
      <c r="IF366" s="65">
        <v>32568715</v>
      </c>
      <c r="IG366" s="65">
        <v>13650966</v>
      </c>
      <c r="IH366" s="65">
        <v>13650966</v>
      </c>
      <c r="II366" s="65">
        <v>8854283</v>
      </c>
      <c r="IJ366" s="65">
        <v>2552522800</v>
      </c>
      <c r="IK366" s="65">
        <v>0</v>
      </c>
      <c r="IL366" s="65">
        <v>0</v>
      </c>
      <c r="IM366" s="90">
        <v>43963781</v>
      </c>
      <c r="IN366" s="90">
        <v>4396</v>
      </c>
      <c r="IO366" s="90">
        <v>10000.86</v>
      </c>
      <c r="IP366" s="90">
        <v>0</v>
      </c>
      <c r="IQ366" s="90">
        <v>10000.86</v>
      </c>
      <c r="IR366" s="90">
        <v>4318</v>
      </c>
      <c r="IS366" s="90">
        <v>43183713</v>
      </c>
      <c r="IT366" s="90">
        <v>780068</v>
      </c>
      <c r="IU366" s="90">
        <v>0</v>
      </c>
      <c r="IV366" s="90">
        <v>13572</v>
      </c>
      <c r="IW366" s="90">
        <v>0</v>
      </c>
      <c r="IX366" s="90">
        <v>0</v>
      </c>
      <c r="IY366" s="90">
        <v>0</v>
      </c>
      <c r="IZ366" s="90">
        <v>0</v>
      </c>
      <c r="JA366" s="90">
        <v>780067</v>
      </c>
      <c r="JB366" s="90">
        <v>0</v>
      </c>
      <c r="JC366" s="90">
        <v>0</v>
      </c>
      <c r="JD366" s="90">
        <v>121167</v>
      </c>
      <c r="JE366" s="90">
        <v>0</v>
      </c>
      <c r="JF366" s="90">
        <v>0</v>
      </c>
      <c r="JG366" s="90">
        <v>0</v>
      </c>
      <c r="JH366" s="90">
        <v>195458</v>
      </c>
      <c r="JI366" s="90">
        <v>45074045</v>
      </c>
      <c r="JJ366" s="90">
        <v>34178130</v>
      </c>
      <c r="JK366" s="90">
        <v>10895915</v>
      </c>
      <c r="JL366" s="90">
        <v>10895915</v>
      </c>
      <c r="JM366" s="90">
        <v>8854283</v>
      </c>
      <c r="JN366" s="90">
        <v>2908815700</v>
      </c>
      <c r="JO366" s="90">
        <v>0</v>
      </c>
      <c r="JP366" s="90">
        <v>0</v>
      </c>
      <c r="JQ366" s="100">
        <v>43197285</v>
      </c>
      <c r="JR366" s="100">
        <v>4318</v>
      </c>
      <c r="JS366" s="100">
        <v>10004</v>
      </c>
      <c r="JT366" s="100">
        <v>996</v>
      </c>
      <c r="JU366" s="100">
        <v>11000</v>
      </c>
      <c r="JV366" s="100">
        <v>4253</v>
      </c>
      <c r="JW366" s="100">
        <v>46783000</v>
      </c>
      <c r="JX366" s="100">
        <v>0</v>
      </c>
      <c r="JY366" s="100">
        <v>0</v>
      </c>
      <c r="JZ366" s="100">
        <v>9280</v>
      </c>
      <c r="KA366" s="100">
        <v>0</v>
      </c>
      <c r="KB366" s="100">
        <v>0</v>
      </c>
      <c r="KC366" s="100">
        <v>0</v>
      </c>
      <c r="KD366" s="100">
        <v>0</v>
      </c>
      <c r="KE366" s="100">
        <v>715000</v>
      </c>
      <c r="KF366" s="100">
        <v>0</v>
      </c>
      <c r="KG366" s="100">
        <v>787</v>
      </c>
      <c r="KH366" s="100">
        <v>32028</v>
      </c>
      <c r="KI366" s="100">
        <v>0</v>
      </c>
      <c r="KJ366" s="100">
        <v>0</v>
      </c>
      <c r="KK366" s="100">
        <v>0</v>
      </c>
      <c r="KL366" s="100">
        <v>279103</v>
      </c>
      <c r="KM366" s="100">
        <v>47819198</v>
      </c>
      <c r="KN366" s="100">
        <v>35505006</v>
      </c>
      <c r="KO366" s="100">
        <v>12314192</v>
      </c>
      <c r="KP366" s="100">
        <v>12314192</v>
      </c>
      <c r="KQ366" s="100">
        <v>9064550</v>
      </c>
      <c r="KR366" s="100">
        <v>3425124300</v>
      </c>
      <c r="KS366" s="100">
        <v>0</v>
      </c>
      <c r="KT366" s="100">
        <v>0</v>
      </c>
    </row>
    <row r="367" spans="1:306" x14ac:dyDescent="0.25">
      <c r="A367" s="61">
        <v>5670</v>
      </c>
      <c r="B367" s="61" t="s">
        <v>378</v>
      </c>
      <c r="C367" s="61">
        <v>4044086</v>
      </c>
      <c r="D367" s="61">
        <v>426</v>
      </c>
      <c r="E367" s="61">
        <v>9493.16</v>
      </c>
      <c r="F367" s="61">
        <v>75</v>
      </c>
      <c r="G367" s="61">
        <v>9568.16</v>
      </c>
      <c r="H367" s="61">
        <v>415</v>
      </c>
      <c r="I367" s="61">
        <v>3970786</v>
      </c>
      <c r="J367" s="61">
        <v>0</v>
      </c>
      <c r="K367" s="61">
        <v>0</v>
      </c>
      <c r="L367" s="61">
        <v>0</v>
      </c>
      <c r="M367" s="61">
        <v>0</v>
      </c>
      <c r="N367" s="61">
        <v>0</v>
      </c>
      <c r="O367" s="61">
        <v>0</v>
      </c>
      <c r="P367" s="61">
        <v>0</v>
      </c>
      <c r="Q367" s="61">
        <v>105250</v>
      </c>
      <c r="R367" s="61">
        <v>0</v>
      </c>
      <c r="S367" s="61">
        <v>4159857</v>
      </c>
      <c r="T367" s="61">
        <v>253371</v>
      </c>
      <c r="U367" s="61">
        <v>3906486</v>
      </c>
      <c r="V367" s="61">
        <v>3906486</v>
      </c>
      <c r="W367" s="61">
        <v>306560</v>
      </c>
      <c r="X367" s="61">
        <v>1111</v>
      </c>
      <c r="Y367" s="61">
        <v>612851306</v>
      </c>
      <c r="Z367" s="61">
        <v>0</v>
      </c>
      <c r="AA367" s="61">
        <v>0</v>
      </c>
      <c r="AB367" s="61">
        <v>73300</v>
      </c>
      <c r="AC367" s="61">
        <v>0</v>
      </c>
      <c r="AD367" s="61">
        <v>10521</v>
      </c>
      <c r="AE367" s="94">
        <v>3970786</v>
      </c>
      <c r="AF367" s="94">
        <v>415</v>
      </c>
      <c r="AG367" s="94">
        <v>9568.16</v>
      </c>
      <c r="AH367" s="94">
        <v>0</v>
      </c>
      <c r="AI367" s="94">
        <v>9568.16</v>
      </c>
      <c r="AJ367" s="94">
        <v>412</v>
      </c>
      <c r="AK367" s="94">
        <v>3942082</v>
      </c>
      <c r="AL367" s="94">
        <v>0</v>
      </c>
      <c r="AM367" s="94">
        <v>7330</v>
      </c>
      <c r="AN367" s="94">
        <v>0</v>
      </c>
      <c r="AO367" s="94">
        <v>0</v>
      </c>
      <c r="AP367" s="94">
        <v>0</v>
      </c>
      <c r="AQ367" s="94">
        <v>0</v>
      </c>
      <c r="AR367" s="94">
        <v>700000</v>
      </c>
      <c r="AS367" s="94">
        <v>28704</v>
      </c>
      <c r="AT367" s="94">
        <v>0</v>
      </c>
      <c r="AU367" s="94">
        <v>4708235</v>
      </c>
      <c r="AV367" s="94">
        <v>221314</v>
      </c>
      <c r="AW367" s="94">
        <v>4486921</v>
      </c>
      <c r="AX367" s="94">
        <v>4486921</v>
      </c>
      <c r="AY367" s="94">
        <v>135</v>
      </c>
      <c r="AZ367" s="94">
        <v>950</v>
      </c>
      <c r="BA367" s="94">
        <v>602548043</v>
      </c>
      <c r="BB367" s="94">
        <v>0</v>
      </c>
      <c r="BC367" s="94">
        <v>0</v>
      </c>
      <c r="BD367" s="94">
        <v>28704</v>
      </c>
      <c r="BE367" s="94">
        <v>0</v>
      </c>
      <c r="BF367" s="94">
        <v>1415</v>
      </c>
      <c r="BG367" s="94">
        <v>0</v>
      </c>
      <c r="BH367" s="94">
        <v>0</v>
      </c>
      <c r="BI367" s="94">
        <v>0</v>
      </c>
      <c r="BJ367" s="85">
        <v>3949412</v>
      </c>
      <c r="BK367" s="85">
        <v>412</v>
      </c>
      <c r="BL367" s="85">
        <v>9585.9500000000007</v>
      </c>
      <c r="BM367" s="85">
        <v>0</v>
      </c>
      <c r="BN367" s="85">
        <v>9585.9500000000007</v>
      </c>
      <c r="BO367" s="85">
        <v>408</v>
      </c>
      <c r="BP367" s="85">
        <v>3911068</v>
      </c>
      <c r="BQ367" s="85">
        <v>0</v>
      </c>
      <c r="BR367" s="85">
        <v>0</v>
      </c>
      <c r="BS367" s="85">
        <v>0</v>
      </c>
      <c r="BT367" s="85">
        <v>0</v>
      </c>
      <c r="BU367" s="85">
        <v>0</v>
      </c>
      <c r="BV367" s="85">
        <v>0</v>
      </c>
      <c r="BW367" s="85">
        <v>700000</v>
      </c>
      <c r="BX367" s="85">
        <v>38344</v>
      </c>
      <c r="BY367" s="85">
        <v>0</v>
      </c>
      <c r="BZ367" s="85">
        <v>4690882</v>
      </c>
      <c r="CA367" s="85">
        <v>192661</v>
      </c>
      <c r="CB367" s="85">
        <v>4498221</v>
      </c>
      <c r="CC367" s="85">
        <v>4498221</v>
      </c>
      <c r="CD367" s="85">
        <v>0</v>
      </c>
      <c r="CE367" s="85">
        <v>1170</v>
      </c>
      <c r="CF367" s="85">
        <v>610596266</v>
      </c>
      <c r="CG367" s="85">
        <v>0</v>
      </c>
      <c r="CH367" s="85">
        <v>0</v>
      </c>
      <c r="CI367" s="85">
        <v>38344</v>
      </c>
      <c r="CJ367" s="85">
        <v>249</v>
      </c>
      <c r="CK367" s="85">
        <v>2877</v>
      </c>
      <c r="CL367" s="85">
        <v>0</v>
      </c>
      <c r="CM367" s="85">
        <v>0</v>
      </c>
      <c r="CN367" s="85">
        <v>0</v>
      </c>
      <c r="CO367" s="91">
        <v>3911068</v>
      </c>
      <c r="CP367" s="91">
        <v>408</v>
      </c>
      <c r="CQ367" s="91">
        <v>9585.9500000000007</v>
      </c>
      <c r="CR367" s="91">
        <v>0</v>
      </c>
      <c r="CS367" s="91">
        <v>9585.9500000000007</v>
      </c>
      <c r="CT367" s="91">
        <v>401</v>
      </c>
      <c r="CU367" s="91">
        <v>3843966</v>
      </c>
      <c r="CV367" s="91">
        <v>0</v>
      </c>
      <c r="CW367" s="91">
        <v>0</v>
      </c>
      <c r="CX367" s="91">
        <v>0</v>
      </c>
      <c r="CY367" s="91">
        <v>0</v>
      </c>
      <c r="CZ367" s="91">
        <v>0</v>
      </c>
      <c r="DA367" s="91">
        <v>0</v>
      </c>
      <c r="DB367" s="91">
        <v>700000</v>
      </c>
      <c r="DC367" s="91">
        <v>67102</v>
      </c>
      <c r="DD367" s="91">
        <v>0</v>
      </c>
      <c r="DE367" s="91">
        <v>4678170</v>
      </c>
      <c r="DF367" s="91">
        <v>140251</v>
      </c>
      <c r="DG367" s="91">
        <v>4537919</v>
      </c>
      <c r="DH367" s="91">
        <v>4537919</v>
      </c>
      <c r="DI367" s="91">
        <v>1165</v>
      </c>
      <c r="DJ367" s="91">
        <v>1187</v>
      </c>
      <c r="DK367" s="91">
        <v>629855357</v>
      </c>
      <c r="DL367" s="91">
        <v>0</v>
      </c>
      <c r="DM367" s="91">
        <v>0</v>
      </c>
      <c r="DN367" s="91">
        <v>67102</v>
      </c>
      <c r="DO367" s="91">
        <v>0</v>
      </c>
      <c r="DP367" s="91">
        <v>0</v>
      </c>
      <c r="DQ367" s="91">
        <v>0</v>
      </c>
      <c r="DR367" s="91">
        <v>0</v>
      </c>
      <c r="DS367" s="91">
        <v>0</v>
      </c>
      <c r="DT367" s="91">
        <v>0</v>
      </c>
      <c r="DU367" s="92">
        <v>3843966</v>
      </c>
      <c r="DV367" s="92">
        <v>401</v>
      </c>
      <c r="DW367" s="92">
        <v>9585.9500000000007</v>
      </c>
      <c r="DX367" s="92">
        <v>0</v>
      </c>
      <c r="DY367" s="92">
        <v>9585.9500000000007</v>
      </c>
      <c r="DZ367" s="92">
        <v>395</v>
      </c>
      <c r="EA367" s="92">
        <v>3843966</v>
      </c>
      <c r="EB367" s="92">
        <v>0</v>
      </c>
      <c r="EC367" s="92">
        <v>0</v>
      </c>
      <c r="ED367" s="92">
        <v>0</v>
      </c>
      <c r="EE367" s="92">
        <v>0</v>
      </c>
      <c r="EF367" s="92">
        <v>0</v>
      </c>
      <c r="EG367" s="92">
        <v>0</v>
      </c>
      <c r="EH367" s="92">
        <v>700000</v>
      </c>
      <c r="EI367" s="92">
        <v>57516</v>
      </c>
      <c r="EJ367" s="92">
        <v>0</v>
      </c>
      <c r="EK367" s="92">
        <v>4617315</v>
      </c>
      <c r="EL367" s="92">
        <v>125846</v>
      </c>
      <c r="EM367" s="92">
        <v>4491469</v>
      </c>
      <c r="EN367" s="92">
        <v>4491469</v>
      </c>
      <c r="EO367" s="92">
        <v>7062</v>
      </c>
      <c r="EP367" s="92">
        <v>1216</v>
      </c>
      <c r="EQ367" s="92">
        <v>633409510</v>
      </c>
      <c r="ER367" s="92">
        <v>0</v>
      </c>
      <c r="ES367" s="92">
        <v>0</v>
      </c>
      <c r="ET367" s="92">
        <v>57516</v>
      </c>
      <c r="EU367" s="92">
        <v>0</v>
      </c>
      <c r="EV367" s="92">
        <v>15833</v>
      </c>
      <c r="EW367" s="92">
        <v>0</v>
      </c>
      <c r="EX367" s="92">
        <v>0</v>
      </c>
      <c r="EY367" s="92">
        <v>0</v>
      </c>
      <c r="EZ367" s="92">
        <v>0</v>
      </c>
      <c r="FA367" s="88">
        <v>3786450</v>
      </c>
      <c r="FB367" s="88">
        <v>395</v>
      </c>
      <c r="FC367" s="88">
        <v>9585.9500000000007</v>
      </c>
      <c r="FD367" s="88">
        <v>175</v>
      </c>
      <c r="FE367" s="88">
        <v>9760.9500000000007</v>
      </c>
      <c r="FF367" s="88">
        <v>393</v>
      </c>
      <c r="FG367" s="88">
        <v>3836053</v>
      </c>
      <c r="FH367" s="88">
        <v>0</v>
      </c>
      <c r="FI367" s="88">
        <v>0</v>
      </c>
      <c r="FJ367" s="88">
        <v>0</v>
      </c>
      <c r="FK367" s="88">
        <v>0</v>
      </c>
      <c r="FL367" s="88">
        <v>0</v>
      </c>
      <c r="FM367" s="88">
        <v>0</v>
      </c>
      <c r="FN367" s="88">
        <v>700000</v>
      </c>
      <c r="FO367" s="88">
        <v>19522</v>
      </c>
      <c r="FP367" s="88">
        <v>0</v>
      </c>
      <c r="FQ367" s="88">
        <v>0</v>
      </c>
      <c r="FR367" s="88">
        <v>5575</v>
      </c>
      <c r="FS367" s="88">
        <v>0</v>
      </c>
      <c r="FT367" s="88">
        <v>0</v>
      </c>
      <c r="FU367" s="88">
        <v>0</v>
      </c>
      <c r="FV367" s="88">
        <v>0</v>
      </c>
      <c r="FW367" s="88">
        <v>4561150</v>
      </c>
      <c r="FX367" s="88">
        <v>134004</v>
      </c>
      <c r="FY367" s="88">
        <v>4427146</v>
      </c>
      <c r="FZ367" s="88">
        <v>4427146</v>
      </c>
      <c r="GA367" s="88">
        <v>10000</v>
      </c>
      <c r="GB367" s="88">
        <v>641395888</v>
      </c>
      <c r="GC367" s="88">
        <v>0</v>
      </c>
      <c r="GD367" s="88">
        <v>0</v>
      </c>
      <c r="GE367" s="93">
        <v>3836053</v>
      </c>
      <c r="GF367" s="93">
        <v>393</v>
      </c>
      <c r="GG367" s="93">
        <v>9760.9500000000007</v>
      </c>
      <c r="GH367" s="93">
        <v>239.05</v>
      </c>
      <c r="GI367" s="93">
        <v>10000</v>
      </c>
      <c r="GJ367" s="93">
        <v>389</v>
      </c>
      <c r="GK367" s="93">
        <v>3890000</v>
      </c>
      <c r="GL367" s="93">
        <v>0</v>
      </c>
      <c r="GM367" s="93">
        <v>0</v>
      </c>
      <c r="GN367" s="93">
        <v>0</v>
      </c>
      <c r="GO367" s="93">
        <v>0</v>
      </c>
      <c r="GP367" s="93">
        <v>0</v>
      </c>
      <c r="GQ367" s="93">
        <v>0</v>
      </c>
      <c r="GR367" s="93">
        <v>900000</v>
      </c>
      <c r="GS367" s="93">
        <v>40000</v>
      </c>
      <c r="GT367" s="93">
        <v>0</v>
      </c>
      <c r="GU367" s="93">
        <v>0</v>
      </c>
      <c r="GV367" s="93">
        <v>4921</v>
      </c>
      <c r="GW367" s="93">
        <v>0</v>
      </c>
      <c r="GX367" s="93">
        <v>0</v>
      </c>
      <c r="GY367" s="93">
        <v>8300</v>
      </c>
      <c r="GZ367" s="93">
        <v>0</v>
      </c>
      <c r="HA367" s="93">
        <v>4843221</v>
      </c>
      <c r="HB367" s="93">
        <v>118304</v>
      </c>
      <c r="HC367" s="93">
        <v>4724917</v>
      </c>
      <c r="HD367" s="93">
        <v>4724917</v>
      </c>
      <c r="HE367" s="93">
        <v>0</v>
      </c>
      <c r="HF367" s="93">
        <v>652964569</v>
      </c>
      <c r="HG367" s="93">
        <v>0</v>
      </c>
      <c r="HH367" s="93">
        <v>0</v>
      </c>
      <c r="HI367" s="65">
        <v>3890000</v>
      </c>
      <c r="HJ367" s="65">
        <v>389</v>
      </c>
      <c r="HK367" s="65">
        <v>10000</v>
      </c>
      <c r="HL367" s="65">
        <v>0</v>
      </c>
      <c r="HM367" s="65">
        <v>10000</v>
      </c>
      <c r="HN367" s="65">
        <v>376</v>
      </c>
      <c r="HO367" s="65">
        <v>3760000</v>
      </c>
      <c r="HP367" s="65">
        <v>130000</v>
      </c>
      <c r="HQ367" s="65">
        <v>0</v>
      </c>
      <c r="HR367" s="65">
        <v>0</v>
      </c>
      <c r="HS367" s="65">
        <v>0</v>
      </c>
      <c r="HT367" s="65">
        <v>0</v>
      </c>
      <c r="HU367" s="65">
        <v>0</v>
      </c>
      <c r="HV367" s="65">
        <v>900000</v>
      </c>
      <c r="HW367" s="65">
        <v>130000</v>
      </c>
      <c r="HX367" s="65">
        <v>0</v>
      </c>
      <c r="HY367" s="65">
        <v>0</v>
      </c>
      <c r="HZ367" s="65">
        <v>5415</v>
      </c>
      <c r="IA367" s="65">
        <v>0</v>
      </c>
      <c r="IB367" s="65">
        <v>0</v>
      </c>
      <c r="IC367" s="65">
        <v>30468</v>
      </c>
      <c r="ID367" s="65">
        <v>0</v>
      </c>
      <c r="IE367" s="65">
        <v>4955883</v>
      </c>
      <c r="IF367" s="65">
        <v>100180</v>
      </c>
      <c r="IG367" s="65">
        <v>4855703</v>
      </c>
      <c r="IH367" s="65">
        <v>4855703</v>
      </c>
      <c r="II367" s="65">
        <v>10000</v>
      </c>
      <c r="IJ367" s="65">
        <v>687236303</v>
      </c>
      <c r="IK367" s="65">
        <v>0</v>
      </c>
      <c r="IL367" s="65">
        <v>0</v>
      </c>
      <c r="IM367" s="90">
        <v>3760000</v>
      </c>
      <c r="IN367" s="90">
        <v>376</v>
      </c>
      <c r="IO367" s="90">
        <v>10000</v>
      </c>
      <c r="IP367" s="90">
        <v>0</v>
      </c>
      <c r="IQ367" s="90">
        <v>10000</v>
      </c>
      <c r="IR367" s="90">
        <v>359</v>
      </c>
      <c r="IS367" s="90">
        <v>3590000</v>
      </c>
      <c r="IT367" s="90">
        <v>170000</v>
      </c>
      <c r="IU367" s="90">
        <v>0</v>
      </c>
      <c r="IV367" s="90">
        <v>0</v>
      </c>
      <c r="IW367" s="90">
        <v>0</v>
      </c>
      <c r="IX367" s="90">
        <v>0</v>
      </c>
      <c r="IY367" s="90">
        <v>0</v>
      </c>
      <c r="IZ367" s="90">
        <v>900000</v>
      </c>
      <c r="JA367" s="90">
        <v>170000</v>
      </c>
      <c r="JB367" s="90">
        <v>0</v>
      </c>
      <c r="JC367" s="90">
        <v>0</v>
      </c>
      <c r="JD367" s="90">
        <v>29789</v>
      </c>
      <c r="JE367" s="90">
        <v>0</v>
      </c>
      <c r="JF367" s="90">
        <v>0</v>
      </c>
      <c r="JG367" s="90">
        <v>16798</v>
      </c>
      <c r="JH367" s="90">
        <v>0</v>
      </c>
      <c r="JI367" s="90">
        <v>4876587</v>
      </c>
      <c r="JJ367" s="90">
        <v>89038</v>
      </c>
      <c r="JK367" s="90">
        <v>4787549</v>
      </c>
      <c r="JL367" s="90">
        <v>4787549</v>
      </c>
      <c r="JM367" s="90">
        <v>70000</v>
      </c>
      <c r="JN367" s="90">
        <v>792789775</v>
      </c>
      <c r="JO367" s="90">
        <v>0</v>
      </c>
      <c r="JP367" s="90">
        <v>0</v>
      </c>
      <c r="JQ367" s="100">
        <v>3590000</v>
      </c>
      <c r="JR367" s="100">
        <v>359</v>
      </c>
      <c r="JS367" s="100">
        <v>10000</v>
      </c>
      <c r="JT367" s="100">
        <v>1000</v>
      </c>
      <c r="JU367" s="100">
        <v>11000</v>
      </c>
      <c r="JV367" s="100">
        <v>356</v>
      </c>
      <c r="JW367" s="100">
        <v>3916000</v>
      </c>
      <c r="JX367" s="100">
        <v>0</v>
      </c>
      <c r="JY367" s="100">
        <v>0</v>
      </c>
      <c r="JZ367" s="100">
        <v>0</v>
      </c>
      <c r="KA367" s="100">
        <v>0</v>
      </c>
      <c r="KB367" s="100">
        <v>0</v>
      </c>
      <c r="KC367" s="100">
        <v>0</v>
      </c>
      <c r="KD367" s="100">
        <v>900000</v>
      </c>
      <c r="KE367" s="100">
        <v>33000</v>
      </c>
      <c r="KF367" s="100">
        <v>0</v>
      </c>
      <c r="KG367" s="100">
        <v>0</v>
      </c>
      <c r="KH367" s="100">
        <v>0</v>
      </c>
      <c r="KI367" s="100">
        <v>0</v>
      </c>
      <c r="KJ367" s="100">
        <v>0</v>
      </c>
      <c r="KK367" s="100">
        <v>32173</v>
      </c>
      <c r="KL367" s="100">
        <v>0</v>
      </c>
      <c r="KM367" s="100">
        <v>4881173</v>
      </c>
      <c r="KN367" s="100">
        <v>59918</v>
      </c>
      <c r="KO367" s="100">
        <v>4821255</v>
      </c>
      <c r="KP367" s="100">
        <v>4821255</v>
      </c>
      <c r="KQ367" s="100">
        <v>230000</v>
      </c>
      <c r="KR367" s="100">
        <v>933666831</v>
      </c>
      <c r="KS367" s="100">
        <v>0</v>
      </c>
      <c r="KT367" s="100">
        <v>0</v>
      </c>
    </row>
    <row r="368" spans="1:306" x14ac:dyDescent="0.25">
      <c r="A368" s="61">
        <v>3510</v>
      </c>
      <c r="B368" s="61" t="s">
        <v>379</v>
      </c>
      <c r="C368" s="61">
        <v>5627125</v>
      </c>
      <c r="D368" s="61">
        <v>552</v>
      </c>
      <c r="E368" s="61">
        <v>10194.07</v>
      </c>
      <c r="F368" s="61">
        <v>75</v>
      </c>
      <c r="G368" s="61">
        <v>10269.07</v>
      </c>
      <c r="H368" s="61">
        <v>539</v>
      </c>
      <c r="I368" s="61">
        <v>5535029</v>
      </c>
      <c r="J368" s="61">
        <v>0</v>
      </c>
      <c r="K368" s="61">
        <v>0</v>
      </c>
      <c r="L368" s="61">
        <v>0</v>
      </c>
      <c r="M368" s="61">
        <v>0</v>
      </c>
      <c r="N368" s="61">
        <v>0</v>
      </c>
      <c r="O368" s="61">
        <v>0</v>
      </c>
      <c r="P368" s="61">
        <v>0</v>
      </c>
      <c r="Q368" s="61">
        <v>133498</v>
      </c>
      <c r="R368" s="61">
        <v>0</v>
      </c>
      <c r="S368" s="61">
        <v>5760623</v>
      </c>
      <c r="T368" s="61">
        <v>685496</v>
      </c>
      <c r="U368" s="61">
        <v>5075127</v>
      </c>
      <c r="V368" s="61">
        <v>5075127</v>
      </c>
      <c r="W368" s="61">
        <v>437775</v>
      </c>
      <c r="X368" s="61">
        <v>45</v>
      </c>
      <c r="Y368" s="61">
        <v>766323024</v>
      </c>
      <c r="Z368" s="61">
        <v>0</v>
      </c>
      <c r="AA368" s="61">
        <v>0</v>
      </c>
      <c r="AB368" s="61">
        <v>92096</v>
      </c>
      <c r="AC368" s="61">
        <v>0</v>
      </c>
      <c r="AD368" s="61">
        <v>0</v>
      </c>
      <c r="AE368" s="94">
        <v>5535029</v>
      </c>
      <c r="AF368" s="94">
        <v>539</v>
      </c>
      <c r="AG368" s="94">
        <v>10269.07</v>
      </c>
      <c r="AH368" s="94">
        <v>0</v>
      </c>
      <c r="AI368" s="94">
        <v>10269.07</v>
      </c>
      <c r="AJ368" s="94">
        <v>522</v>
      </c>
      <c r="AK368" s="94">
        <v>5360455</v>
      </c>
      <c r="AL368" s="94">
        <v>0</v>
      </c>
      <c r="AM368" s="94">
        <v>0</v>
      </c>
      <c r="AN368" s="94">
        <v>0</v>
      </c>
      <c r="AO368" s="94">
        <v>0</v>
      </c>
      <c r="AP368" s="94">
        <v>0</v>
      </c>
      <c r="AQ368" s="94">
        <v>0</v>
      </c>
      <c r="AR368" s="94">
        <v>0</v>
      </c>
      <c r="AS368" s="94">
        <v>174574</v>
      </c>
      <c r="AT368" s="94">
        <v>0</v>
      </c>
      <c r="AU368" s="94">
        <v>5709603</v>
      </c>
      <c r="AV368" s="94">
        <v>582240</v>
      </c>
      <c r="AW368" s="94">
        <v>5127363</v>
      </c>
      <c r="AX368" s="94">
        <v>5127363</v>
      </c>
      <c r="AY368" s="94">
        <v>437000</v>
      </c>
      <c r="AZ368" s="94">
        <v>52</v>
      </c>
      <c r="BA368" s="94">
        <v>774673889</v>
      </c>
      <c r="BB368" s="94">
        <v>0</v>
      </c>
      <c r="BC368" s="94">
        <v>0</v>
      </c>
      <c r="BD368" s="94">
        <v>174574</v>
      </c>
      <c r="BE368" s="94">
        <v>0</v>
      </c>
      <c r="BF368" s="94">
        <v>0</v>
      </c>
      <c r="BG368" s="94">
        <v>0</v>
      </c>
      <c r="BH368" s="94">
        <v>0</v>
      </c>
      <c r="BI368" s="94">
        <v>0</v>
      </c>
      <c r="BJ368" s="85">
        <v>5360455</v>
      </c>
      <c r="BK368" s="85">
        <v>522</v>
      </c>
      <c r="BL368" s="85">
        <v>10269.07</v>
      </c>
      <c r="BM368" s="85">
        <v>0</v>
      </c>
      <c r="BN368" s="85">
        <v>10269.07</v>
      </c>
      <c r="BO368" s="85">
        <v>500</v>
      </c>
      <c r="BP368" s="85">
        <v>5134535</v>
      </c>
      <c r="BQ368" s="85">
        <v>0</v>
      </c>
      <c r="BR368" s="85">
        <v>0</v>
      </c>
      <c r="BS368" s="85">
        <v>0</v>
      </c>
      <c r="BT368" s="85">
        <v>0</v>
      </c>
      <c r="BU368" s="85">
        <v>0</v>
      </c>
      <c r="BV368" s="85">
        <v>0</v>
      </c>
      <c r="BW368" s="85">
        <v>0</v>
      </c>
      <c r="BX368" s="85">
        <v>225920</v>
      </c>
      <c r="BY368" s="85">
        <v>0</v>
      </c>
      <c r="BZ368" s="85">
        <v>5587666</v>
      </c>
      <c r="CA368" s="85">
        <v>496156</v>
      </c>
      <c r="CB368" s="85">
        <v>5091510</v>
      </c>
      <c r="CC368" s="85">
        <v>5091510</v>
      </c>
      <c r="CD368" s="85">
        <v>626000</v>
      </c>
      <c r="CE368" s="85">
        <v>68</v>
      </c>
      <c r="CF368" s="85">
        <v>795808814</v>
      </c>
      <c r="CG368" s="85">
        <v>0</v>
      </c>
      <c r="CH368" s="85">
        <v>0</v>
      </c>
      <c r="CI368" s="85">
        <v>225920</v>
      </c>
      <c r="CJ368" s="85">
        <v>0</v>
      </c>
      <c r="CK368" s="85">
        <v>1291</v>
      </c>
      <c r="CL368" s="85">
        <v>0</v>
      </c>
      <c r="CM368" s="85">
        <v>0</v>
      </c>
      <c r="CN368" s="85">
        <v>0</v>
      </c>
      <c r="CO368" s="91">
        <v>5134535</v>
      </c>
      <c r="CP368" s="91">
        <v>500</v>
      </c>
      <c r="CQ368" s="91">
        <v>10269.07</v>
      </c>
      <c r="CR368" s="91">
        <v>0</v>
      </c>
      <c r="CS368" s="91">
        <v>10269.07</v>
      </c>
      <c r="CT368" s="91">
        <v>480</v>
      </c>
      <c r="CU368" s="91">
        <v>4929154</v>
      </c>
      <c r="CV368" s="91">
        <v>0</v>
      </c>
      <c r="CW368" s="91">
        <v>0</v>
      </c>
      <c r="CX368" s="91">
        <v>0</v>
      </c>
      <c r="CY368" s="91">
        <v>0</v>
      </c>
      <c r="CZ368" s="91">
        <v>0</v>
      </c>
      <c r="DA368" s="91">
        <v>0</v>
      </c>
      <c r="DB368" s="91">
        <v>0</v>
      </c>
      <c r="DC368" s="91">
        <v>205381</v>
      </c>
      <c r="DD368" s="91">
        <v>0</v>
      </c>
      <c r="DE368" s="91">
        <v>5352123</v>
      </c>
      <c r="DF368" s="91">
        <v>421391</v>
      </c>
      <c r="DG368" s="91">
        <v>4930732</v>
      </c>
      <c r="DH368" s="91">
        <v>4930732</v>
      </c>
      <c r="DI368" s="91">
        <v>625000</v>
      </c>
      <c r="DJ368" s="91">
        <v>69</v>
      </c>
      <c r="DK368" s="91">
        <v>827747651</v>
      </c>
      <c r="DL368" s="91">
        <v>0</v>
      </c>
      <c r="DM368" s="91">
        <v>0</v>
      </c>
      <c r="DN368" s="91">
        <v>205381</v>
      </c>
      <c r="DO368" s="91">
        <v>0</v>
      </c>
      <c r="DP368" s="91">
        <v>0</v>
      </c>
      <c r="DQ368" s="91">
        <v>0</v>
      </c>
      <c r="DR368" s="91">
        <v>0</v>
      </c>
      <c r="DS368" s="91">
        <v>0</v>
      </c>
      <c r="DT368" s="91">
        <v>12207</v>
      </c>
      <c r="DU368" s="92">
        <v>4929154</v>
      </c>
      <c r="DV368" s="92">
        <v>480</v>
      </c>
      <c r="DW368" s="92">
        <v>10269.07</v>
      </c>
      <c r="DX368" s="92">
        <v>0</v>
      </c>
      <c r="DY368" s="92">
        <v>10269.07</v>
      </c>
      <c r="DZ368" s="92">
        <v>460</v>
      </c>
      <c r="EA368" s="92">
        <v>4929154</v>
      </c>
      <c r="EB368" s="92">
        <v>0</v>
      </c>
      <c r="EC368" s="92">
        <v>0</v>
      </c>
      <c r="ED368" s="92">
        <v>0</v>
      </c>
      <c r="EE368" s="92">
        <v>0</v>
      </c>
      <c r="EF368" s="92">
        <v>0</v>
      </c>
      <c r="EG368" s="92">
        <v>0</v>
      </c>
      <c r="EH368" s="92">
        <v>0</v>
      </c>
      <c r="EI368" s="92">
        <v>205381</v>
      </c>
      <c r="EJ368" s="92">
        <v>0</v>
      </c>
      <c r="EK368" s="92">
        <v>5154720</v>
      </c>
      <c r="EL368" s="92">
        <v>376537</v>
      </c>
      <c r="EM368" s="92">
        <v>4778183</v>
      </c>
      <c r="EN368" s="92">
        <v>4778183</v>
      </c>
      <c r="EO368" s="92">
        <v>625000</v>
      </c>
      <c r="EP368" s="92">
        <v>71</v>
      </c>
      <c r="EQ368" s="92">
        <v>862651853</v>
      </c>
      <c r="ER368" s="92">
        <v>0</v>
      </c>
      <c r="ES368" s="92">
        <v>0</v>
      </c>
      <c r="ET368" s="92">
        <v>205382</v>
      </c>
      <c r="EU368" s="92">
        <v>0</v>
      </c>
      <c r="EV368" s="92">
        <v>0</v>
      </c>
      <c r="EW368" s="92">
        <v>7754</v>
      </c>
      <c r="EX368" s="92">
        <v>0</v>
      </c>
      <c r="EY368" s="92">
        <v>0</v>
      </c>
      <c r="EZ368" s="92">
        <v>12431</v>
      </c>
      <c r="FA368" s="88">
        <v>4723772</v>
      </c>
      <c r="FB368" s="88">
        <v>460</v>
      </c>
      <c r="FC368" s="88">
        <v>10269.07</v>
      </c>
      <c r="FD368" s="88">
        <v>175</v>
      </c>
      <c r="FE368" s="88">
        <v>10444.07</v>
      </c>
      <c r="FF368" s="88">
        <v>438</v>
      </c>
      <c r="FG368" s="88">
        <v>4574503</v>
      </c>
      <c r="FH368" s="88">
        <v>149269</v>
      </c>
      <c r="FI368" s="88">
        <v>0</v>
      </c>
      <c r="FJ368" s="88">
        <v>0</v>
      </c>
      <c r="FK368" s="88">
        <v>0</v>
      </c>
      <c r="FL368" s="88">
        <v>0</v>
      </c>
      <c r="FM368" s="88">
        <v>0</v>
      </c>
      <c r="FN368" s="88">
        <v>0</v>
      </c>
      <c r="FO368" s="88">
        <v>229770</v>
      </c>
      <c r="FP368" s="88">
        <v>0</v>
      </c>
      <c r="FQ368" s="88">
        <v>0</v>
      </c>
      <c r="FR368" s="88">
        <v>30078</v>
      </c>
      <c r="FS368" s="88">
        <v>0</v>
      </c>
      <c r="FT368" s="88">
        <v>0</v>
      </c>
      <c r="FU368" s="88">
        <v>12069</v>
      </c>
      <c r="FV368" s="88">
        <v>0</v>
      </c>
      <c r="FW368" s="88">
        <v>4995689</v>
      </c>
      <c r="FX368" s="88">
        <v>305525</v>
      </c>
      <c r="FY368" s="88">
        <v>4690164</v>
      </c>
      <c r="FZ368" s="88">
        <v>4690164</v>
      </c>
      <c r="GA368" s="88">
        <v>572736</v>
      </c>
      <c r="GB368" s="88">
        <v>904447945</v>
      </c>
      <c r="GC368" s="88">
        <v>0</v>
      </c>
      <c r="GD368" s="88">
        <v>0</v>
      </c>
      <c r="GE368" s="93">
        <v>4574503</v>
      </c>
      <c r="GF368" s="93">
        <v>438</v>
      </c>
      <c r="GG368" s="93">
        <v>10444.07</v>
      </c>
      <c r="GH368" s="93">
        <v>179</v>
      </c>
      <c r="GI368" s="93">
        <v>10623.07</v>
      </c>
      <c r="GJ368" s="93">
        <v>419</v>
      </c>
      <c r="GK368" s="93">
        <v>4451066</v>
      </c>
      <c r="GL368" s="93">
        <v>123437</v>
      </c>
      <c r="GM368" s="93">
        <v>0</v>
      </c>
      <c r="GN368" s="93">
        <v>0</v>
      </c>
      <c r="GO368" s="93">
        <v>0</v>
      </c>
      <c r="GP368" s="93">
        <v>0</v>
      </c>
      <c r="GQ368" s="93">
        <v>0</v>
      </c>
      <c r="GR368" s="93">
        <v>0</v>
      </c>
      <c r="GS368" s="93">
        <v>201838</v>
      </c>
      <c r="GT368" s="93">
        <v>0</v>
      </c>
      <c r="GU368" s="93">
        <v>0</v>
      </c>
      <c r="GV368" s="93">
        <v>5137</v>
      </c>
      <c r="GW368" s="93">
        <v>0</v>
      </c>
      <c r="GX368" s="93">
        <v>0</v>
      </c>
      <c r="GY368" s="93">
        <v>8300</v>
      </c>
      <c r="GZ368" s="93">
        <v>0</v>
      </c>
      <c r="HA368" s="93">
        <v>4789778</v>
      </c>
      <c r="HB368" s="93">
        <v>258386</v>
      </c>
      <c r="HC368" s="93">
        <v>4531392</v>
      </c>
      <c r="HD368" s="93">
        <v>4531392</v>
      </c>
      <c r="HE368" s="93">
        <v>575086</v>
      </c>
      <c r="HF368" s="93">
        <v>943350895</v>
      </c>
      <c r="HG368" s="93">
        <v>0</v>
      </c>
      <c r="HH368" s="93">
        <v>0</v>
      </c>
      <c r="HI368" s="65">
        <v>4451066</v>
      </c>
      <c r="HJ368" s="65">
        <v>419</v>
      </c>
      <c r="HK368" s="65">
        <v>10623.07</v>
      </c>
      <c r="HL368" s="65">
        <v>0</v>
      </c>
      <c r="HM368" s="65">
        <v>10623.07</v>
      </c>
      <c r="HN368" s="65">
        <v>411</v>
      </c>
      <c r="HO368" s="65">
        <v>4366082</v>
      </c>
      <c r="HP368" s="65">
        <v>84984</v>
      </c>
      <c r="HQ368" s="65">
        <v>0</v>
      </c>
      <c r="HR368" s="65">
        <v>0</v>
      </c>
      <c r="HS368" s="65">
        <v>0</v>
      </c>
      <c r="HT368" s="65">
        <v>0</v>
      </c>
      <c r="HU368" s="65">
        <v>0</v>
      </c>
      <c r="HV368" s="65">
        <v>0</v>
      </c>
      <c r="HW368" s="65">
        <v>84985</v>
      </c>
      <c r="HX368" s="65">
        <v>0</v>
      </c>
      <c r="HY368" s="65">
        <v>1646</v>
      </c>
      <c r="HZ368" s="65">
        <v>0</v>
      </c>
      <c r="IA368" s="65">
        <v>0</v>
      </c>
      <c r="IB368" s="65">
        <v>0</v>
      </c>
      <c r="IC368" s="65">
        <v>8336</v>
      </c>
      <c r="ID368" s="65">
        <v>8336</v>
      </c>
      <c r="IE368" s="65">
        <v>4554369</v>
      </c>
      <c r="IF368" s="65">
        <v>224719</v>
      </c>
      <c r="IG368" s="65">
        <v>4329650</v>
      </c>
      <c r="IH368" s="65">
        <v>4340273</v>
      </c>
      <c r="II368" s="65">
        <v>574586</v>
      </c>
      <c r="IJ368" s="65">
        <v>995191096</v>
      </c>
      <c r="IK368" s="65">
        <v>0</v>
      </c>
      <c r="IL368" s="65">
        <v>10623</v>
      </c>
      <c r="IM368" s="90">
        <v>4366082</v>
      </c>
      <c r="IN368" s="90">
        <v>411</v>
      </c>
      <c r="IO368" s="90">
        <v>10623.07</v>
      </c>
      <c r="IP368" s="90">
        <v>0</v>
      </c>
      <c r="IQ368" s="90">
        <v>10623.07</v>
      </c>
      <c r="IR368" s="90">
        <v>408</v>
      </c>
      <c r="IS368" s="90">
        <v>4334213</v>
      </c>
      <c r="IT368" s="90">
        <v>31869</v>
      </c>
      <c r="IU368" s="90">
        <v>0</v>
      </c>
      <c r="IV368" s="90">
        <v>20868</v>
      </c>
      <c r="IW368" s="90">
        <v>0</v>
      </c>
      <c r="IX368" s="90">
        <v>0</v>
      </c>
      <c r="IY368" s="90">
        <v>0</v>
      </c>
      <c r="IZ368" s="90">
        <v>0</v>
      </c>
      <c r="JA368" s="90">
        <v>31869</v>
      </c>
      <c r="JB368" s="90">
        <v>0</v>
      </c>
      <c r="JC368" s="90">
        <v>0</v>
      </c>
      <c r="JD368" s="90">
        <v>22577</v>
      </c>
      <c r="JE368" s="90">
        <v>0</v>
      </c>
      <c r="JF368" s="90">
        <v>0</v>
      </c>
      <c r="JG368" s="90">
        <v>46195</v>
      </c>
      <c r="JH368" s="90">
        <v>8399</v>
      </c>
      <c r="JI368" s="90">
        <v>4495990</v>
      </c>
      <c r="JJ368" s="90">
        <v>182213</v>
      </c>
      <c r="JK368" s="90">
        <v>4313777</v>
      </c>
      <c r="JL368" s="90">
        <v>4313777</v>
      </c>
      <c r="JM368" s="90">
        <v>576086</v>
      </c>
      <c r="JN368" s="90">
        <v>1159876233</v>
      </c>
      <c r="JO368" s="90">
        <v>0</v>
      </c>
      <c r="JP368" s="90">
        <v>0</v>
      </c>
      <c r="JQ368" s="100">
        <v>4355081</v>
      </c>
      <c r="JR368" s="100">
        <v>408</v>
      </c>
      <c r="JS368" s="100">
        <v>10674.22</v>
      </c>
      <c r="JT368" s="100">
        <v>325.77999999999997</v>
      </c>
      <c r="JU368" s="100">
        <v>11000</v>
      </c>
      <c r="JV368" s="100">
        <v>405</v>
      </c>
      <c r="JW368" s="100">
        <v>4455000</v>
      </c>
      <c r="JX368" s="100">
        <v>0</v>
      </c>
      <c r="JY368" s="100">
        <v>0</v>
      </c>
      <c r="JZ368" s="100">
        <v>0</v>
      </c>
      <c r="KA368" s="100">
        <v>0</v>
      </c>
      <c r="KB368" s="100">
        <v>0</v>
      </c>
      <c r="KC368" s="100">
        <v>0</v>
      </c>
      <c r="KD368" s="100">
        <v>0</v>
      </c>
      <c r="KE368" s="100">
        <v>33000</v>
      </c>
      <c r="KF368" s="100">
        <v>0</v>
      </c>
      <c r="KG368" s="100">
        <v>0</v>
      </c>
      <c r="KH368" s="100">
        <v>0</v>
      </c>
      <c r="KI368" s="100">
        <v>0</v>
      </c>
      <c r="KJ368" s="100">
        <v>0</v>
      </c>
      <c r="KK368" s="100">
        <v>59358</v>
      </c>
      <c r="KL368" s="100">
        <v>24958</v>
      </c>
      <c r="KM368" s="100">
        <v>4572316</v>
      </c>
      <c r="KN368" s="100">
        <v>155113</v>
      </c>
      <c r="KO368" s="100">
        <v>4417203</v>
      </c>
      <c r="KP368" s="100">
        <v>4417203</v>
      </c>
      <c r="KQ368" s="100">
        <v>573861</v>
      </c>
      <c r="KR368" s="100">
        <v>1333789016</v>
      </c>
      <c r="KS368" s="100">
        <v>0</v>
      </c>
      <c r="KT368" s="100">
        <v>0</v>
      </c>
    </row>
    <row r="369" spans="1:306" x14ac:dyDescent="0.25">
      <c r="A369" s="61">
        <v>5726</v>
      </c>
      <c r="B369" s="61" t="s">
        <v>380</v>
      </c>
      <c r="C369" s="61">
        <v>4998538</v>
      </c>
      <c r="D369" s="61">
        <v>545</v>
      </c>
      <c r="E369" s="61">
        <v>9171.6299999999992</v>
      </c>
      <c r="F369" s="61">
        <v>75</v>
      </c>
      <c r="G369" s="61">
        <v>9246.6299999999992</v>
      </c>
      <c r="H369" s="61">
        <v>553</v>
      </c>
      <c r="I369" s="61">
        <v>5113386</v>
      </c>
      <c r="J369" s="61">
        <v>0</v>
      </c>
      <c r="K369" s="61">
        <v>0</v>
      </c>
      <c r="L369" s="61">
        <v>0</v>
      </c>
      <c r="M369" s="61">
        <v>0</v>
      </c>
      <c r="N369" s="61">
        <v>0</v>
      </c>
      <c r="O369" s="61">
        <v>0</v>
      </c>
      <c r="P369" s="61">
        <v>0</v>
      </c>
      <c r="Q369" s="61">
        <v>0</v>
      </c>
      <c r="R369" s="61">
        <v>0</v>
      </c>
      <c r="S369" s="61">
        <v>5113386</v>
      </c>
      <c r="T369" s="61">
        <v>3402043</v>
      </c>
      <c r="U369" s="61">
        <v>1711343</v>
      </c>
      <c r="V369" s="61">
        <v>1711343</v>
      </c>
      <c r="W369" s="61">
        <v>59741</v>
      </c>
      <c r="X369" s="61">
        <v>2104</v>
      </c>
      <c r="Y369" s="61">
        <v>217808754</v>
      </c>
      <c r="Z369" s="61">
        <v>0</v>
      </c>
      <c r="AA369" s="61">
        <v>0</v>
      </c>
      <c r="AB369" s="61">
        <v>0</v>
      </c>
      <c r="AC369" s="61">
        <v>0</v>
      </c>
      <c r="AD369" s="61">
        <v>0</v>
      </c>
      <c r="AE369" s="94">
        <v>5113386</v>
      </c>
      <c r="AF369" s="94">
        <v>553</v>
      </c>
      <c r="AG369" s="94">
        <v>9246.6299999999992</v>
      </c>
      <c r="AH369" s="94">
        <v>0</v>
      </c>
      <c r="AI369" s="94">
        <v>9246.6299999999992</v>
      </c>
      <c r="AJ369" s="94">
        <v>566</v>
      </c>
      <c r="AK369" s="94">
        <v>5233593</v>
      </c>
      <c r="AL369" s="94">
        <v>0</v>
      </c>
      <c r="AM369" s="94">
        <v>50805</v>
      </c>
      <c r="AN369" s="94">
        <v>0</v>
      </c>
      <c r="AO369" s="94">
        <v>0</v>
      </c>
      <c r="AP369" s="94">
        <v>0</v>
      </c>
      <c r="AQ369" s="94">
        <v>0</v>
      </c>
      <c r="AR369" s="94">
        <v>0</v>
      </c>
      <c r="AS369" s="94">
        <v>0</v>
      </c>
      <c r="AT369" s="94">
        <v>0</v>
      </c>
      <c r="AU369" s="94">
        <v>5284398</v>
      </c>
      <c r="AV369" s="94">
        <v>3362445</v>
      </c>
      <c r="AW369" s="94">
        <v>1921953</v>
      </c>
      <c r="AX369" s="94">
        <v>1931199</v>
      </c>
      <c r="AY369" s="94">
        <v>59741</v>
      </c>
      <c r="AZ369" s="94">
        <v>2536</v>
      </c>
      <c r="BA369" s="94">
        <v>223849160</v>
      </c>
      <c r="BB369" s="94">
        <v>0</v>
      </c>
      <c r="BC369" s="94">
        <v>9246</v>
      </c>
      <c r="BD369" s="94">
        <v>0</v>
      </c>
      <c r="BE369" s="94">
        <v>0</v>
      </c>
      <c r="BF369" s="94">
        <v>0</v>
      </c>
      <c r="BG369" s="94">
        <v>0</v>
      </c>
      <c r="BH369" s="94">
        <v>0</v>
      </c>
      <c r="BI369" s="94">
        <v>0</v>
      </c>
      <c r="BJ369" s="85">
        <v>5284398</v>
      </c>
      <c r="BK369" s="85">
        <v>566</v>
      </c>
      <c r="BL369" s="85">
        <v>9336.39</v>
      </c>
      <c r="BM369" s="85">
        <v>0</v>
      </c>
      <c r="BN369" s="85">
        <v>9336.39</v>
      </c>
      <c r="BO369" s="85">
        <v>573</v>
      </c>
      <c r="BP369" s="85">
        <v>5349751</v>
      </c>
      <c r="BQ369" s="85">
        <v>1000</v>
      </c>
      <c r="BR369" s="85">
        <v>0</v>
      </c>
      <c r="BS369" s="85">
        <v>0</v>
      </c>
      <c r="BT369" s="85">
        <v>0</v>
      </c>
      <c r="BU369" s="85">
        <v>0</v>
      </c>
      <c r="BV369" s="85">
        <v>0</v>
      </c>
      <c r="BW369" s="85">
        <v>0</v>
      </c>
      <c r="BX369" s="85">
        <v>0</v>
      </c>
      <c r="BY369" s="85">
        <v>50000</v>
      </c>
      <c r="BZ369" s="85">
        <v>5400751</v>
      </c>
      <c r="CA369" s="85">
        <v>3623219</v>
      </c>
      <c r="CB369" s="85">
        <v>1777532</v>
      </c>
      <c r="CC369" s="85">
        <v>1777532</v>
      </c>
      <c r="CD369" s="85">
        <v>59741</v>
      </c>
      <c r="CE369" s="85">
        <v>3253</v>
      </c>
      <c r="CF369" s="85">
        <v>237195081</v>
      </c>
      <c r="CG369" s="85">
        <v>0</v>
      </c>
      <c r="CH369" s="85">
        <v>0</v>
      </c>
      <c r="CI369" s="85">
        <v>0</v>
      </c>
      <c r="CJ369" s="85">
        <v>0</v>
      </c>
      <c r="CK369" s="85">
        <v>0</v>
      </c>
      <c r="CL369" s="85">
        <v>0</v>
      </c>
      <c r="CM369" s="85">
        <v>0</v>
      </c>
      <c r="CN369" s="85">
        <v>0</v>
      </c>
      <c r="CO369" s="91">
        <v>5350751</v>
      </c>
      <c r="CP369" s="91">
        <v>573</v>
      </c>
      <c r="CQ369" s="91">
        <v>9338.1299999999992</v>
      </c>
      <c r="CR369" s="91">
        <v>0</v>
      </c>
      <c r="CS369" s="91">
        <v>9338.1299999999992</v>
      </c>
      <c r="CT369" s="91">
        <v>579</v>
      </c>
      <c r="CU369" s="91">
        <v>5406777</v>
      </c>
      <c r="CV369" s="91">
        <v>0</v>
      </c>
      <c r="CW369" s="91">
        <v>0</v>
      </c>
      <c r="CX369" s="91">
        <v>0</v>
      </c>
      <c r="CY369" s="91">
        <v>0</v>
      </c>
      <c r="CZ369" s="91">
        <v>0</v>
      </c>
      <c r="DA369" s="91">
        <v>0</v>
      </c>
      <c r="DB369" s="91">
        <v>0</v>
      </c>
      <c r="DC369" s="91">
        <v>0</v>
      </c>
      <c r="DD369" s="91">
        <v>38794</v>
      </c>
      <c r="DE369" s="91">
        <v>5445571</v>
      </c>
      <c r="DF369" s="91">
        <v>3693750</v>
      </c>
      <c r="DG369" s="91">
        <v>1751821</v>
      </c>
      <c r="DH369" s="91">
        <v>1751821</v>
      </c>
      <c r="DI369" s="91">
        <v>252559</v>
      </c>
      <c r="DJ369" s="91">
        <v>3301</v>
      </c>
      <c r="DK369" s="91">
        <v>240976099</v>
      </c>
      <c r="DL369" s="91">
        <v>0</v>
      </c>
      <c r="DM369" s="91">
        <v>0</v>
      </c>
      <c r="DN369" s="91">
        <v>0</v>
      </c>
      <c r="DO369" s="91">
        <v>0</v>
      </c>
      <c r="DP369" s="91">
        <v>0</v>
      </c>
      <c r="DQ369" s="91">
        <v>0</v>
      </c>
      <c r="DR369" s="91">
        <v>0</v>
      </c>
      <c r="DS369" s="91">
        <v>0</v>
      </c>
      <c r="DT369" s="91">
        <v>0</v>
      </c>
      <c r="DU369" s="92">
        <v>5406777</v>
      </c>
      <c r="DV369" s="92">
        <v>579</v>
      </c>
      <c r="DW369" s="92">
        <v>9338.1299999999992</v>
      </c>
      <c r="DX369" s="92">
        <v>61.87</v>
      </c>
      <c r="DY369" s="92">
        <v>9400</v>
      </c>
      <c r="DZ369" s="92">
        <v>576</v>
      </c>
      <c r="EA369" s="92">
        <v>5414400</v>
      </c>
      <c r="EB369" s="92">
        <v>0</v>
      </c>
      <c r="EC369" s="92">
        <v>0</v>
      </c>
      <c r="ED369" s="92">
        <v>0</v>
      </c>
      <c r="EE369" s="92">
        <v>0</v>
      </c>
      <c r="EF369" s="92">
        <v>0</v>
      </c>
      <c r="EG369" s="92">
        <v>0</v>
      </c>
      <c r="EH369" s="92">
        <v>0</v>
      </c>
      <c r="EI369" s="92">
        <v>28200</v>
      </c>
      <c r="EJ369" s="92">
        <v>137139</v>
      </c>
      <c r="EK369" s="92">
        <v>5579739</v>
      </c>
      <c r="EL369" s="92">
        <v>3893267</v>
      </c>
      <c r="EM369" s="92">
        <v>1686472</v>
      </c>
      <c r="EN369" s="92">
        <v>1686472</v>
      </c>
      <c r="EO369" s="92">
        <v>421400</v>
      </c>
      <c r="EP369" s="92">
        <v>3381</v>
      </c>
      <c r="EQ369" s="92">
        <v>249131187</v>
      </c>
      <c r="ER369" s="92">
        <v>0</v>
      </c>
      <c r="ES369" s="92">
        <v>0</v>
      </c>
      <c r="ET369" s="92">
        <v>0</v>
      </c>
      <c r="EU369" s="92">
        <v>0</v>
      </c>
      <c r="EV369" s="92">
        <v>0</v>
      </c>
      <c r="EW369" s="92">
        <v>0</v>
      </c>
      <c r="EX369" s="92">
        <v>0</v>
      </c>
      <c r="EY369" s="92">
        <v>0</v>
      </c>
      <c r="EZ369" s="92">
        <v>0</v>
      </c>
      <c r="FA369" s="88">
        <v>5414400</v>
      </c>
      <c r="FB369" s="88">
        <v>576</v>
      </c>
      <c r="FC369" s="88">
        <v>9400</v>
      </c>
      <c r="FD369" s="88">
        <v>300</v>
      </c>
      <c r="FE369" s="88">
        <v>9700</v>
      </c>
      <c r="FF369" s="88">
        <v>578</v>
      </c>
      <c r="FG369" s="88">
        <v>5606600</v>
      </c>
      <c r="FH369" s="88">
        <v>0</v>
      </c>
      <c r="FI369" s="88">
        <v>0</v>
      </c>
      <c r="FJ369" s="88">
        <v>0</v>
      </c>
      <c r="FK369" s="88">
        <v>0</v>
      </c>
      <c r="FL369" s="88">
        <v>0</v>
      </c>
      <c r="FM369" s="88">
        <v>0</v>
      </c>
      <c r="FN369" s="88">
        <v>0</v>
      </c>
      <c r="FO369" s="88">
        <v>0</v>
      </c>
      <c r="FP369" s="88">
        <v>168863</v>
      </c>
      <c r="FQ369" s="88">
        <v>0</v>
      </c>
      <c r="FR369" s="88">
        <v>0</v>
      </c>
      <c r="FS369" s="88">
        <v>0</v>
      </c>
      <c r="FT369" s="88">
        <v>0</v>
      </c>
      <c r="FU369" s="88">
        <v>0</v>
      </c>
      <c r="FV369" s="88">
        <v>0</v>
      </c>
      <c r="FW369" s="88">
        <v>5775463</v>
      </c>
      <c r="FX369" s="88">
        <v>4010487</v>
      </c>
      <c r="FY369" s="88">
        <v>1764976</v>
      </c>
      <c r="FZ369" s="88">
        <v>1764976</v>
      </c>
      <c r="GA369" s="88">
        <v>535000</v>
      </c>
      <c r="GB369" s="88">
        <v>262877550</v>
      </c>
      <c r="GC369" s="88">
        <v>0</v>
      </c>
      <c r="GD369" s="88">
        <v>0</v>
      </c>
      <c r="GE369" s="93">
        <v>5606600</v>
      </c>
      <c r="GF369" s="93">
        <v>578</v>
      </c>
      <c r="GG369" s="93">
        <v>9700</v>
      </c>
      <c r="GH369" s="93">
        <v>300</v>
      </c>
      <c r="GI369" s="93">
        <v>10000</v>
      </c>
      <c r="GJ369" s="93">
        <v>562</v>
      </c>
      <c r="GK369" s="93">
        <v>5620000</v>
      </c>
      <c r="GL369" s="93">
        <v>0</v>
      </c>
      <c r="GM369" s="93">
        <v>0</v>
      </c>
      <c r="GN369" s="93">
        <v>14259</v>
      </c>
      <c r="GO369" s="93">
        <v>0</v>
      </c>
      <c r="GP369" s="93">
        <v>0</v>
      </c>
      <c r="GQ369" s="93">
        <v>0</v>
      </c>
      <c r="GR369" s="93">
        <v>0</v>
      </c>
      <c r="GS369" s="93">
        <v>160000</v>
      </c>
      <c r="GT369" s="93">
        <v>175743</v>
      </c>
      <c r="GU369" s="93">
        <v>0</v>
      </c>
      <c r="GV369" s="93">
        <v>0</v>
      </c>
      <c r="GW369" s="93">
        <v>0</v>
      </c>
      <c r="GX369" s="93">
        <v>0</v>
      </c>
      <c r="GY369" s="93">
        <v>124500</v>
      </c>
      <c r="GZ369" s="93">
        <v>0</v>
      </c>
      <c r="HA369" s="93">
        <v>6094502</v>
      </c>
      <c r="HB369" s="93">
        <v>4260439</v>
      </c>
      <c r="HC369" s="93">
        <v>1834063</v>
      </c>
      <c r="HD369" s="93">
        <v>1860663</v>
      </c>
      <c r="HE369" s="93">
        <v>361050</v>
      </c>
      <c r="HF369" s="93">
        <v>270595782</v>
      </c>
      <c r="HG369" s="93">
        <v>0</v>
      </c>
      <c r="HH369" s="93">
        <v>26600</v>
      </c>
      <c r="HI369" s="65">
        <v>5634259</v>
      </c>
      <c r="HJ369" s="65">
        <v>562</v>
      </c>
      <c r="HK369" s="65">
        <v>10025.370000000001</v>
      </c>
      <c r="HL369" s="65">
        <v>0</v>
      </c>
      <c r="HM369" s="65">
        <v>10025.370000000001</v>
      </c>
      <c r="HN369" s="65">
        <v>550</v>
      </c>
      <c r="HO369" s="65">
        <v>5513954</v>
      </c>
      <c r="HP369" s="65">
        <v>120305</v>
      </c>
      <c r="HQ369" s="65">
        <v>0</v>
      </c>
      <c r="HR369" s="65">
        <v>5829</v>
      </c>
      <c r="HS369" s="65">
        <v>0</v>
      </c>
      <c r="HT369" s="65">
        <v>0</v>
      </c>
      <c r="HU369" s="65">
        <v>0</v>
      </c>
      <c r="HV369" s="65">
        <v>0</v>
      </c>
      <c r="HW369" s="65">
        <v>120304</v>
      </c>
      <c r="HX369" s="65">
        <v>176263</v>
      </c>
      <c r="HY369" s="65">
        <v>0</v>
      </c>
      <c r="HZ369" s="65">
        <v>90820</v>
      </c>
      <c r="IA369" s="65">
        <v>0</v>
      </c>
      <c r="IB369" s="65">
        <v>0</v>
      </c>
      <c r="IC369" s="65">
        <v>183392</v>
      </c>
      <c r="ID369" s="65">
        <v>13013</v>
      </c>
      <c r="IE369" s="65">
        <v>6223880</v>
      </c>
      <c r="IF369" s="65">
        <v>4347708</v>
      </c>
      <c r="IG369" s="65">
        <v>1876172</v>
      </c>
      <c r="IH369" s="65">
        <v>1896223</v>
      </c>
      <c r="II369" s="65">
        <v>389725</v>
      </c>
      <c r="IJ369" s="65">
        <v>294265025</v>
      </c>
      <c r="IK369" s="65">
        <v>0</v>
      </c>
      <c r="IL369" s="65">
        <v>20051</v>
      </c>
      <c r="IM369" s="90">
        <v>5519783</v>
      </c>
      <c r="IN369" s="90">
        <v>550</v>
      </c>
      <c r="IO369" s="90">
        <v>10035.969999999999</v>
      </c>
      <c r="IP369" s="90">
        <v>0</v>
      </c>
      <c r="IQ369" s="90">
        <v>10035.969999999999</v>
      </c>
      <c r="IR369" s="90">
        <v>536</v>
      </c>
      <c r="IS369" s="90">
        <v>5379280</v>
      </c>
      <c r="IT369" s="90">
        <v>140503</v>
      </c>
      <c r="IU369" s="90">
        <v>0</v>
      </c>
      <c r="IV369" s="90">
        <v>19478</v>
      </c>
      <c r="IW369" s="90">
        <v>0</v>
      </c>
      <c r="IX369" s="90">
        <v>0</v>
      </c>
      <c r="IY369" s="90">
        <v>0</v>
      </c>
      <c r="IZ369" s="90">
        <v>0</v>
      </c>
      <c r="JA369" s="90">
        <v>140504</v>
      </c>
      <c r="JB369" s="90">
        <v>175363</v>
      </c>
      <c r="JC369" s="90">
        <v>0</v>
      </c>
      <c r="JD369" s="90">
        <v>124502</v>
      </c>
      <c r="JE369" s="90">
        <v>0</v>
      </c>
      <c r="JF369" s="90">
        <v>0</v>
      </c>
      <c r="JG369" s="90">
        <v>222574</v>
      </c>
      <c r="JH369" s="90">
        <v>13076</v>
      </c>
      <c r="JI369" s="90">
        <v>6215280</v>
      </c>
      <c r="JJ369" s="90">
        <v>4388532</v>
      </c>
      <c r="JK369" s="90">
        <v>1826748</v>
      </c>
      <c r="JL369" s="90">
        <v>1726388</v>
      </c>
      <c r="JM369" s="90">
        <v>548150</v>
      </c>
      <c r="JN369" s="90">
        <v>364810929</v>
      </c>
      <c r="JO369" s="90">
        <v>100360</v>
      </c>
      <c r="JP369" s="90">
        <v>0</v>
      </c>
      <c r="JQ369" s="100">
        <v>5398758</v>
      </c>
      <c r="JR369" s="100">
        <v>536</v>
      </c>
      <c r="JS369" s="100">
        <v>10072.31</v>
      </c>
      <c r="JT369" s="100">
        <v>927.69</v>
      </c>
      <c r="JU369" s="100">
        <v>11000</v>
      </c>
      <c r="JV369" s="100">
        <v>535</v>
      </c>
      <c r="JW369" s="100">
        <v>5885000</v>
      </c>
      <c r="JX369" s="100">
        <v>0</v>
      </c>
      <c r="JY369" s="100">
        <v>0</v>
      </c>
      <c r="JZ369" s="100">
        <v>24038</v>
      </c>
      <c r="KA369" s="100">
        <v>0</v>
      </c>
      <c r="KB369" s="100">
        <v>0</v>
      </c>
      <c r="KC369" s="100">
        <v>0</v>
      </c>
      <c r="KD369" s="100">
        <v>0</v>
      </c>
      <c r="KE369" s="100">
        <v>11000</v>
      </c>
      <c r="KF369" s="100">
        <v>178663</v>
      </c>
      <c r="KG369" s="100">
        <v>0</v>
      </c>
      <c r="KH369" s="100">
        <v>10782</v>
      </c>
      <c r="KI369" s="100">
        <v>0</v>
      </c>
      <c r="KJ369" s="100">
        <v>0</v>
      </c>
      <c r="KK369" s="100">
        <v>238421</v>
      </c>
      <c r="KL369" s="100">
        <v>30130</v>
      </c>
      <c r="KM369" s="100">
        <v>6378034</v>
      </c>
      <c r="KN369" s="100">
        <v>4363690</v>
      </c>
      <c r="KO369" s="100">
        <v>2014344</v>
      </c>
      <c r="KP369" s="100">
        <v>2014344</v>
      </c>
      <c r="KQ369" s="100">
        <v>543450</v>
      </c>
      <c r="KR369" s="100">
        <v>410416166</v>
      </c>
      <c r="KS369" s="100">
        <v>0</v>
      </c>
      <c r="KT369" s="100">
        <v>0</v>
      </c>
    </row>
    <row r="370" spans="1:306" x14ac:dyDescent="0.25">
      <c r="A370" s="61">
        <v>5733</v>
      </c>
      <c r="B370" s="61" t="s">
        <v>381</v>
      </c>
      <c r="C370" s="61">
        <v>5266229</v>
      </c>
      <c r="D370" s="61">
        <v>538</v>
      </c>
      <c r="E370" s="61">
        <v>9788.5300000000007</v>
      </c>
      <c r="F370" s="61">
        <v>75</v>
      </c>
      <c r="G370" s="61">
        <v>9863.5300000000007</v>
      </c>
      <c r="H370" s="61">
        <v>520</v>
      </c>
      <c r="I370" s="61">
        <v>5129036</v>
      </c>
      <c r="J370" s="61">
        <v>0</v>
      </c>
      <c r="K370" s="61">
        <v>17902</v>
      </c>
      <c r="L370" s="61">
        <v>0</v>
      </c>
      <c r="M370" s="61">
        <v>0</v>
      </c>
      <c r="N370" s="61">
        <v>0</v>
      </c>
      <c r="O370" s="61">
        <v>0</v>
      </c>
      <c r="P370" s="61">
        <v>2345123</v>
      </c>
      <c r="Q370" s="61">
        <v>177544</v>
      </c>
      <c r="R370" s="61">
        <v>0</v>
      </c>
      <c r="S370" s="61">
        <v>7811806</v>
      </c>
      <c r="T370" s="61">
        <v>52002</v>
      </c>
      <c r="U370" s="61">
        <v>7759804</v>
      </c>
      <c r="V370" s="61">
        <v>7759804</v>
      </c>
      <c r="W370" s="61">
        <v>145784</v>
      </c>
      <c r="X370" s="61">
        <v>907</v>
      </c>
      <c r="Y370" s="61">
        <v>1386050806</v>
      </c>
      <c r="Z370" s="61">
        <v>0</v>
      </c>
      <c r="AA370" s="61">
        <v>0</v>
      </c>
      <c r="AB370" s="61">
        <v>137193</v>
      </c>
      <c r="AC370" s="61">
        <v>0</v>
      </c>
      <c r="AD370" s="61">
        <v>5008</v>
      </c>
      <c r="AE370" s="94">
        <v>5146938</v>
      </c>
      <c r="AF370" s="94">
        <v>520</v>
      </c>
      <c r="AG370" s="94">
        <v>9897.9599999999991</v>
      </c>
      <c r="AH370" s="94">
        <v>0</v>
      </c>
      <c r="AI370" s="94">
        <v>9897.9599999999991</v>
      </c>
      <c r="AJ370" s="94">
        <v>504</v>
      </c>
      <c r="AK370" s="94">
        <v>4988572</v>
      </c>
      <c r="AL370" s="94">
        <v>0</v>
      </c>
      <c r="AM370" s="94">
        <v>0</v>
      </c>
      <c r="AN370" s="94">
        <v>0</v>
      </c>
      <c r="AO370" s="94">
        <v>0</v>
      </c>
      <c r="AP370" s="94">
        <v>0</v>
      </c>
      <c r="AQ370" s="94">
        <v>0</v>
      </c>
      <c r="AR370" s="94">
        <v>2345123</v>
      </c>
      <c r="AS370" s="94">
        <v>158367</v>
      </c>
      <c r="AT370" s="94">
        <v>0</v>
      </c>
      <c r="AU370" s="94">
        <v>7660802</v>
      </c>
      <c r="AV370" s="94">
        <v>44169</v>
      </c>
      <c r="AW370" s="94">
        <v>7616633</v>
      </c>
      <c r="AX370" s="94">
        <v>7616633</v>
      </c>
      <c r="AY370" s="94">
        <v>145784</v>
      </c>
      <c r="AZ370" s="94">
        <v>817</v>
      </c>
      <c r="BA370" s="94">
        <v>1356120907</v>
      </c>
      <c r="BB370" s="94">
        <v>0</v>
      </c>
      <c r="BC370" s="94">
        <v>0</v>
      </c>
      <c r="BD370" s="94">
        <v>158366</v>
      </c>
      <c r="BE370" s="94">
        <v>642</v>
      </c>
      <c r="BF370" s="94">
        <v>9732</v>
      </c>
      <c r="BG370" s="94">
        <v>0</v>
      </c>
      <c r="BH370" s="94">
        <v>0</v>
      </c>
      <c r="BI370" s="94">
        <v>0</v>
      </c>
      <c r="BJ370" s="85">
        <v>4988572</v>
      </c>
      <c r="BK370" s="85">
        <v>504</v>
      </c>
      <c r="BL370" s="85">
        <v>9897.9599999999991</v>
      </c>
      <c r="BM370" s="85">
        <v>0</v>
      </c>
      <c r="BN370" s="85">
        <v>9897.9599999999991</v>
      </c>
      <c r="BO370" s="85">
        <v>491</v>
      </c>
      <c r="BP370" s="85">
        <v>4859898</v>
      </c>
      <c r="BQ370" s="85">
        <v>0</v>
      </c>
      <c r="BR370" s="85">
        <v>0</v>
      </c>
      <c r="BS370" s="85">
        <v>0</v>
      </c>
      <c r="BT370" s="85">
        <v>0</v>
      </c>
      <c r="BU370" s="85">
        <v>0</v>
      </c>
      <c r="BV370" s="85">
        <v>0</v>
      </c>
      <c r="BW370" s="85">
        <v>2345123</v>
      </c>
      <c r="BX370" s="85">
        <v>128673</v>
      </c>
      <c r="BY370" s="85">
        <v>308138</v>
      </c>
      <c r="BZ370" s="85">
        <v>7775448</v>
      </c>
      <c r="CA370" s="85">
        <v>37638</v>
      </c>
      <c r="CB370" s="85">
        <v>7737810</v>
      </c>
      <c r="CC370" s="85">
        <v>7737810</v>
      </c>
      <c r="CD370" s="85">
        <v>242263</v>
      </c>
      <c r="CE370" s="85">
        <v>1009</v>
      </c>
      <c r="CF370" s="85">
        <v>1377163250</v>
      </c>
      <c r="CG370" s="85">
        <v>0</v>
      </c>
      <c r="CH370" s="85">
        <v>0</v>
      </c>
      <c r="CI370" s="85">
        <v>128674</v>
      </c>
      <c r="CJ370" s="85">
        <v>0</v>
      </c>
      <c r="CK370" s="85">
        <v>4942</v>
      </c>
      <c r="CL370" s="85">
        <v>0</v>
      </c>
      <c r="CM370" s="85">
        <v>0</v>
      </c>
      <c r="CN370" s="85">
        <v>0</v>
      </c>
      <c r="CO370" s="91">
        <v>4859898</v>
      </c>
      <c r="CP370" s="91">
        <v>491</v>
      </c>
      <c r="CQ370" s="91">
        <v>9897.9599999999991</v>
      </c>
      <c r="CR370" s="91">
        <v>0</v>
      </c>
      <c r="CS370" s="91">
        <v>9897.9599999999991</v>
      </c>
      <c r="CT370" s="91">
        <v>485</v>
      </c>
      <c r="CU370" s="91">
        <v>4800511</v>
      </c>
      <c r="CV370" s="91">
        <v>0</v>
      </c>
      <c r="CW370" s="91">
        <v>3041</v>
      </c>
      <c r="CX370" s="91">
        <v>0</v>
      </c>
      <c r="CY370" s="91">
        <v>0</v>
      </c>
      <c r="CZ370" s="91">
        <v>0</v>
      </c>
      <c r="DA370" s="91">
        <v>0</v>
      </c>
      <c r="DB370" s="91">
        <v>2345123</v>
      </c>
      <c r="DC370" s="91">
        <v>59388</v>
      </c>
      <c r="DD370" s="91">
        <v>594161</v>
      </c>
      <c r="DE370" s="91">
        <v>7861611</v>
      </c>
      <c r="DF370" s="91">
        <v>31967</v>
      </c>
      <c r="DG370" s="91">
        <v>7829644</v>
      </c>
      <c r="DH370" s="91">
        <v>7829644</v>
      </c>
      <c r="DI370" s="91">
        <v>256000</v>
      </c>
      <c r="DJ370" s="91">
        <v>1024</v>
      </c>
      <c r="DK370" s="91">
        <v>1382594627</v>
      </c>
      <c r="DL370" s="91">
        <v>0</v>
      </c>
      <c r="DM370" s="91">
        <v>0</v>
      </c>
      <c r="DN370" s="91">
        <v>59387</v>
      </c>
      <c r="DO370" s="91">
        <v>0</v>
      </c>
      <c r="DP370" s="91">
        <v>0</v>
      </c>
      <c r="DQ370" s="91">
        <v>0</v>
      </c>
      <c r="DR370" s="91">
        <v>0</v>
      </c>
      <c r="DS370" s="91">
        <v>0</v>
      </c>
      <c r="DT370" s="91">
        <v>0</v>
      </c>
      <c r="DU370" s="92">
        <v>4803552</v>
      </c>
      <c r="DV370" s="92">
        <v>485</v>
      </c>
      <c r="DW370" s="92">
        <v>9904.23</v>
      </c>
      <c r="DX370" s="92">
        <v>0</v>
      </c>
      <c r="DY370" s="92">
        <v>9904.23</v>
      </c>
      <c r="DZ370" s="92">
        <v>495</v>
      </c>
      <c r="EA370" s="92">
        <v>4902594</v>
      </c>
      <c r="EB370" s="92">
        <v>0</v>
      </c>
      <c r="EC370" s="92">
        <v>2200</v>
      </c>
      <c r="ED370" s="92">
        <v>0</v>
      </c>
      <c r="EE370" s="92">
        <v>0</v>
      </c>
      <c r="EF370" s="92">
        <v>0</v>
      </c>
      <c r="EG370" s="92">
        <v>0</v>
      </c>
      <c r="EH370" s="92">
        <v>3092787</v>
      </c>
      <c r="EI370" s="92">
        <v>0</v>
      </c>
      <c r="EJ370" s="92">
        <v>313237</v>
      </c>
      <c r="EK370" s="92">
        <v>8320929</v>
      </c>
      <c r="EL370" s="92">
        <v>50471</v>
      </c>
      <c r="EM370" s="92">
        <v>8270458</v>
      </c>
      <c r="EN370" s="92">
        <v>8270458</v>
      </c>
      <c r="EO370" s="92">
        <v>247464</v>
      </c>
      <c r="EP370" s="92">
        <v>1049</v>
      </c>
      <c r="EQ370" s="92">
        <v>1349800750</v>
      </c>
      <c r="ER370" s="92">
        <v>0</v>
      </c>
      <c r="ES370" s="92">
        <v>0</v>
      </c>
      <c r="ET370" s="92">
        <v>0</v>
      </c>
      <c r="EU370" s="92">
        <v>0</v>
      </c>
      <c r="EV370" s="92">
        <v>10111</v>
      </c>
      <c r="EW370" s="92">
        <v>0</v>
      </c>
      <c r="EX370" s="92">
        <v>0</v>
      </c>
      <c r="EY370" s="92">
        <v>0</v>
      </c>
      <c r="EZ370" s="92">
        <v>0</v>
      </c>
      <c r="FA370" s="88">
        <v>4904794</v>
      </c>
      <c r="FB370" s="88">
        <v>495</v>
      </c>
      <c r="FC370" s="88">
        <v>9908.67</v>
      </c>
      <c r="FD370" s="88">
        <v>175</v>
      </c>
      <c r="FE370" s="88">
        <v>10083.67</v>
      </c>
      <c r="FF370" s="88">
        <v>495</v>
      </c>
      <c r="FG370" s="88">
        <v>4991417</v>
      </c>
      <c r="FH370" s="88">
        <v>0</v>
      </c>
      <c r="FI370" s="88">
        <v>0</v>
      </c>
      <c r="FJ370" s="88">
        <v>54542</v>
      </c>
      <c r="FK370" s="88">
        <v>0</v>
      </c>
      <c r="FL370" s="88">
        <v>0</v>
      </c>
      <c r="FM370" s="88">
        <v>0</v>
      </c>
      <c r="FN370" s="88">
        <v>3092787</v>
      </c>
      <c r="FO370" s="88">
        <v>0</v>
      </c>
      <c r="FP370" s="88">
        <v>312087</v>
      </c>
      <c r="FQ370" s="88">
        <v>0</v>
      </c>
      <c r="FR370" s="88">
        <v>2828</v>
      </c>
      <c r="FS370" s="88">
        <v>0</v>
      </c>
      <c r="FT370" s="88">
        <v>0</v>
      </c>
      <c r="FU370" s="88">
        <v>0</v>
      </c>
      <c r="FV370" s="88">
        <v>0</v>
      </c>
      <c r="FW370" s="88">
        <v>8453661</v>
      </c>
      <c r="FX370" s="88">
        <v>46212</v>
      </c>
      <c r="FY370" s="88">
        <v>8407449</v>
      </c>
      <c r="FZ370" s="88">
        <v>8417532</v>
      </c>
      <c r="GA370" s="88">
        <v>146214</v>
      </c>
      <c r="GB370" s="88">
        <v>1416005896</v>
      </c>
      <c r="GC370" s="88">
        <v>0</v>
      </c>
      <c r="GD370" s="88">
        <v>10083</v>
      </c>
      <c r="GE370" s="93">
        <v>5045959</v>
      </c>
      <c r="GF370" s="93">
        <v>495</v>
      </c>
      <c r="GG370" s="93">
        <v>10193.86</v>
      </c>
      <c r="GH370" s="93">
        <v>179</v>
      </c>
      <c r="GI370" s="93">
        <v>10372.86</v>
      </c>
      <c r="GJ370" s="93">
        <v>502</v>
      </c>
      <c r="GK370" s="93">
        <v>5207176</v>
      </c>
      <c r="GL370" s="93">
        <v>0</v>
      </c>
      <c r="GM370" s="93">
        <v>0</v>
      </c>
      <c r="GN370" s="93">
        <v>0</v>
      </c>
      <c r="GO370" s="93">
        <v>0</v>
      </c>
      <c r="GP370" s="93">
        <v>0</v>
      </c>
      <c r="GQ370" s="93">
        <v>0</v>
      </c>
      <c r="GR370" s="93">
        <v>3092787</v>
      </c>
      <c r="GS370" s="93">
        <v>0</v>
      </c>
      <c r="GT370" s="93">
        <v>310837</v>
      </c>
      <c r="GU370" s="93">
        <v>630</v>
      </c>
      <c r="GV370" s="93">
        <v>0</v>
      </c>
      <c r="GW370" s="93">
        <v>0</v>
      </c>
      <c r="GX370" s="93">
        <v>0</v>
      </c>
      <c r="GY370" s="93">
        <v>0</v>
      </c>
      <c r="GZ370" s="93">
        <v>0</v>
      </c>
      <c r="HA370" s="93">
        <v>8611430</v>
      </c>
      <c r="HB370" s="93">
        <v>34140</v>
      </c>
      <c r="HC370" s="93">
        <v>8577290</v>
      </c>
      <c r="HD370" s="93">
        <v>8577290</v>
      </c>
      <c r="HE370" s="93">
        <v>145000</v>
      </c>
      <c r="HF370" s="93">
        <v>1454350059</v>
      </c>
      <c r="HG370" s="93">
        <v>0</v>
      </c>
      <c r="HH370" s="93">
        <v>0</v>
      </c>
      <c r="HI370" s="65">
        <v>5207176</v>
      </c>
      <c r="HJ370" s="65">
        <v>502</v>
      </c>
      <c r="HK370" s="65">
        <v>10372.86</v>
      </c>
      <c r="HL370" s="65">
        <v>0</v>
      </c>
      <c r="HM370" s="65">
        <v>10372.86</v>
      </c>
      <c r="HN370" s="65">
        <v>496</v>
      </c>
      <c r="HO370" s="65">
        <v>5144939</v>
      </c>
      <c r="HP370" s="65">
        <v>62237</v>
      </c>
      <c r="HQ370" s="65">
        <v>0</v>
      </c>
      <c r="HR370" s="65">
        <v>0</v>
      </c>
      <c r="HS370" s="65">
        <v>0</v>
      </c>
      <c r="HT370" s="65">
        <v>0</v>
      </c>
      <c r="HU370" s="65">
        <v>0</v>
      </c>
      <c r="HV370" s="65">
        <v>3092787</v>
      </c>
      <c r="HW370" s="65">
        <v>62237</v>
      </c>
      <c r="HX370" s="65">
        <v>0</v>
      </c>
      <c r="HY370" s="65">
        <v>0</v>
      </c>
      <c r="HZ370" s="65">
        <v>8878</v>
      </c>
      <c r="IA370" s="65">
        <v>0</v>
      </c>
      <c r="IB370" s="65">
        <v>0</v>
      </c>
      <c r="IC370" s="65">
        <v>0</v>
      </c>
      <c r="ID370" s="65">
        <v>0</v>
      </c>
      <c r="IE370" s="65">
        <v>8371078</v>
      </c>
      <c r="IF370" s="65">
        <v>32797</v>
      </c>
      <c r="IG370" s="65">
        <v>8338281</v>
      </c>
      <c r="IH370" s="65">
        <v>8338281</v>
      </c>
      <c r="II370" s="65">
        <v>197000</v>
      </c>
      <c r="IJ370" s="65">
        <v>1578602231</v>
      </c>
      <c r="IK370" s="65">
        <v>0</v>
      </c>
      <c r="IL370" s="65">
        <v>0</v>
      </c>
      <c r="IM370" s="90">
        <v>5144939</v>
      </c>
      <c r="IN370" s="90">
        <v>496</v>
      </c>
      <c r="IO370" s="90">
        <v>10372.86</v>
      </c>
      <c r="IP370" s="90">
        <v>0</v>
      </c>
      <c r="IQ370" s="90">
        <v>10372.86</v>
      </c>
      <c r="IR370" s="90">
        <v>500</v>
      </c>
      <c r="IS370" s="90">
        <v>5186430</v>
      </c>
      <c r="IT370" s="90">
        <v>0</v>
      </c>
      <c r="IU370" s="90">
        <v>0</v>
      </c>
      <c r="IV370" s="90">
        <v>0</v>
      </c>
      <c r="IW370" s="90">
        <v>0</v>
      </c>
      <c r="IX370" s="90">
        <v>0</v>
      </c>
      <c r="IY370" s="90">
        <v>0</v>
      </c>
      <c r="IZ370" s="90">
        <v>3092787</v>
      </c>
      <c r="JA370" s="90">
        <v>0</v>
      </c>
      <c r="JB370" s="90">
        <v>0</v>
      </c>
      <c r="JC370" s="90">
        <v>0</v>
      </c>
      <c r="JD370" s="90">
        <v>0</v>
      </c>
      <c r="JE370" s="90">
        <v>0</v>
      </c>
      <c r="JF370" s="90">
        <v>0</v>
      </c>
      <c r="JG370" s="90">
        <v>0</v>
      </c>
      <c r="JH370" s="90">
        <v>0</v>
      </c>
      <c r="JI370" s="90">
        <v>8279217</v>
      </c>
      <c r="JJ370" s="90">
        <v>31350</v>
      </c>
      <c r="JK370" s="90">
        <v>8247867</v>
      </c>
      <c r="JL370" s="90">
        <v>8247867</v>
      </c>
      <c r="JM370" s="90">
        <v>220000</v>
      </c>
      <c r="JN370" s="90">
        <v>1835077785</v>
      </c>
      <c r="JO370" s="90">
        <v>0</v>
      </c>
      <c r="JP370" s="90">
        <v>0</v>
      </c>
      <c r="JQ370" s="100">
        <v>5186430</v>
      </c>
      <c r="JR370" s="100">
        <v>500</v>
      </c>
      <c r="JS370" s="100">
        <v>10372.86</v>
      </c>
      <c r="JT370" s="100">
        <v>627.14</v>
      </c>
      <c r="JU370" s="100">
        <v>11000</v>
      </c>
      <c r="JV370" s="100">
        <v>496</v>
      </c>
      <c r="JW370" s="100">
        <v>5456000</v>
      </c>
      <c r="JX370" s="100">
        <v>0</v>
      </c>
      <c r="JY370" s="100">
        <v>0</v>
      </c>
      <c r="JZ370" s="100">
        <v>0</v>
      </c>
      <c r="KA370" s="100">
        <v>0</v>
      </c>
      <c r="KB370" s="100">
        <v>0</v>
      </c>
      <c r="KC370" s="100">
        <v>0</v>
      </c>
      <c r="KD370" s="100">
        <v>4250000</v>
      </c>
      <c r="KE370" s="100">
        <v>44000</v>
      </c>
      <c r="KF370" s="100">
        <v>0</v>
      </c>
      <c r="KG370" s="100">
        <v>0</v>
      </c>
      <c r="KH370" s="100">
        <v>37265</v>
      </c>
      <c r="KI370" s="100">
        <v>0</v>
      </c>
      <c r="KJ370" s="100">
        <v>0</v>
      </c>
      <c r="KK370" s="100">
        <v>0</v>
      </c>
      <c r="KL370" s="100">
        <v>0</v>
      </c>
      <c r="KM370" s="100">
        <v>9787265</v>
      </c>
      <c r="KN370" s="100">
        <v>30121</v>
      </c>
      <c r="KO370" s="100">
        <v>9757144</v>
      </c>
      <c r="KP370" s="100">
        <v>9757144</v>
      </c>
      <c r="KQ370" s="100">
        <v>350000</v>
      </c>
      <c r="KR370" s="100">
        <v>2198360389</v>
      </c>
      <c r="KS370" s="100">
        <v>0</v>
      </c>
      <c r="KT370" s="100">
        <v>0</v>
      </c>
    </row>
    <row r="371" spans="1:306" x14ac:dyDescent="0.25">
      <c r="A371" s="61">
        <v>5740</v>
      </c>
      <c r="B371" s="61" t="s">
        <v>382</v>
      </c>
      <c r="C371" s="61">
        <v>2642180</v>
      </c>
      <c r="D371" s="61">
        <v>269</v>
      </c>
      <c r="E371" s="61">
        <v>9822.23</v>
      </c>
      <c r="F371" s="61">
        <v>75</v>
      </c>
      <c r="G371" s="61">
        <v>9897.23</v>
      </c>
      <c r="H371" s="61">
        <v>261</v>
      </c>
      <c r="I371" s="61">
        <v>2583177</v>
      </c>
      <c r="J371" s="61">
        <v>0</v>
      </c>
      <c r="K371" s="61">
        <v>0</v>
      </c>
      <c r="L371" s="61">
        <v>0</v>
      </c>
      <c r="M371" s="61">
        <v>0</v>
      </c>
      <c r="N371" s="61">
        <v>0</v>
      </c>
      <c r="O371" s="61">
        <v>0</v>
      </c>
      <c r="P371" s="61">
        <v>0</v>
      </c>
      <c r="Q371" s="61">
        <v>79178</v>
      </c>
      <c r="R371" s="61">
        <v>0</v>
      </c>
      <c r="S371" s="61">
        <v>2721358</v>
      </c>
      <c r="T371" s="61">
        <v>1239381</v>
      </c>
      <c r="U371" s="61">
        <v>1481977</v>
      </c>
      <c r="V371" s="61">
        <v>1481977</v>
      </c>
      <c r="W371" s="61">
        <v>291000</v>
      </c>
      <c r="X371" s="61">
        <v>689</v>
      </c>
      <c r="Y371" s="61">
        <v>138842046</v>
      </c>
      <c r="Z371" s="61">
        <v>0</v>
      </c>
      <c r="AA371" s="61">
        <v>0</v>
      </c>
      <c r="AB371" s="61">
        <v>59003</v>
      </c>
      <c r="AC371" s="61">
        <v>0</v>
      </c>
      <c r="AD371" s="61">
        <v>0</v>
      </c>
      <c r="AE371" s="94">
        <v>2583177</v>
      </c>
      <c r="AF371" s="94">
        <v>261</v>
      </c>
      <c r="AG371" s="94">
        <v>9897.23</v>
      </c>
      <c r="AH371" s="94">
        <v>0</v>
      </c>
      <c r="AI371" s="94">
        <v>9897.23</v>
      </c>
      <c r="AJ371" s="94">
        <v>255</v>
      </c>
      <c r="AK371" s="94">
        <v>2523794</v>
      </c>
      <c r="AL371" s="94">
        <v>0</v>
      </c>
      <c r="AM371" s="94">
        <v>0</v>
      </c>
      <c r="AN371" s="94">
        <v>0</v>
      </c>
      <c r="AO371" s="94">
        <v>0</v>
      </c>
      <c r="AP371" s="94">
        <v>0</v>
      </c>
      <c r="AQ371" s="94">
        <v>0</v>
      </c>
      <c r="AR371" s="94">
        <v>283509</v>
      </c>
      <c r="AS371" s="94">
        <v>59383</v>
      </c>
      <c r="AT371" s="94">
        <v>0</v>
      </c>
      <c r="AU371" s="94">
        <v>2952435</v>
      </c>
      <c r="AV371" s="94">
        <v>1401746</v>
      </c>
      <c r="AW371" s="94">
        <v>1550689</v>
      </c>
      <c r="AX371" s="94">
        <v>1514875</v>
      </c>
      <c r="AY371" s="94">
        <v>258000</v>
      </c>
      <c r="AZ371" s="94">
        <v>587</v>
      </c>
      <c r="BA371" s="94">
        <v>138393302</v>
      </c>
      <c r="BB371" s="94">
        <v>35814</v>
      </c>
      <c r="BC371" s="94">
        <v>0</v>
      </c>
      <c r="BD371" s="94">
        <v>59383</v>
      </c>
      <c r="BE371" s="94">
        <v>644</v>
      </c>
      <c r="BF371" s="94">
        <v>25722</v>
      </c>
      <c r="BG371" s="94">
        <v>0</v>
      </c>
      <c r="BH371" s="94">
        <v>0</v>
      </c>
      <c r="BI371" s="94">
        <v>0</v>
      </c>
      <c r="BJ371" s="85">
        <v>2523794</v>
      </c>
      <c r="BK371" s="85">
        <v>255</v>
      </c>
      <c r="BL371" s="85">
        <v>9897.23</v>
      </c>
      <c r="BM371" s="85">
        <v>0</v>
      </c>
      <c r="BN371" s="85">
        <v>9897.23</v>
      </c>
      <c r="BO371" s="85">
        <v>247</v>
      </c>
      <c r="BP371" s="85">
        <v>2444616</v>
      </c>
      <c r="BQ371" s="85">
        <v>0</v>
      </c>
      <c r="BR371" s="85">
        <v>0</v>
      </c>
      <c r="BS371" s="85">
        <v>0</v>
      </c>
      <c r="BT371" s="85">
        <v>0</v>
      </c>
      <c r="BU371" s="85">
        <v>0</v>
      </c>
      <c r="BV371" s="85">
        <v>0</v>
      </c>
      <c r="BW371" s="85">
        <v>444258</v>
      </c>
      <c r="BX371" s="85">
        <v>79178</v>
      </c>
      <c r="BY371" s="85">
        <v>0</v>
      </c>
      <c r="BZ371" s="85">
        <v>3069618</v>
      </c>
      <c r="CA371" s="85">
        <v>1377679</v>
      </c>
      <c r="CB371" s="85">
        <v>1691939</v>
      </c>
      <c r="CC371" s="85">
        <v>1532939</v>
      </c>
      <c r="CD371" s="85">
        <v>255000</v>
      </c>
      <c r="CE371" s="85">
        <v>610</v>
      </c>
      <c r="CF371" s="85">
        <v>140060728</v>
      </c>
      <c r="CG371" s="85">
        <v>159000</v>
      </c>
      <c r="CH371" s="85">
        <v>0</v>
      </c>
      <c r="CI371" s="85">
        <v>79178</v>
      </c>
      <c r="CJ371" s="85">
        <v>0</v>
      </c>
      <c r="CK371" s="85">
        <v>22388</v>
      </c>
      <c r="CL371" s="85">
        <v>0</v>
      </c>
      <c r="CM371" s="85">
        <v>0</v>
      </c>
      <c r="CN371" s="85">
        <v>0</v>
      </c>
      <c r="CO371" s="91">
        <v>2444616</v>
      </c>
      <c r="CP371" s="91">
        <v>247</v>
      </c>
      <c r="CQ371" s="91">
        <v>9897.23</v>
      </c>
      <c r="CR371" s="91">
        <v>0</v>
      </c>
      <c r="CS371" s="91">
        <v>9897.23</v>
      </c>
      <c r="CT371" s="91">
        <v>242</v>
      </c>
      <c r="CU371" s="91">
        <v>2395130</v>
      </c>
      <c r="CV371" s="91">
        <v>0</v>
      </c>
      <c r="CW371" s="91">
        <v>0</v>
      </c>
      <c r="CX371" s="91">
        <v>0</v>
      </c>
      <c r="CY371" s="91">
        <v>0</v>
      </c>
      <c r="CZ371" s="91">
        <v>0</v>
      </c>
      <c r="DA371" s="91">
        <v>0</v>
      </c>
      <c r="DB371" s="91">
        <v>473250</v>
      </c>
      <c r="DC371" s="91">
        <v>49486</v>
      </c>
      <c r="DD371" s="91">
        <v>0</v>
      </c>
      <c r="DE371" s="91">
        <v>2991308</v>
      </c>
      <c r="DF371" s="91">
        <v>1173835</v>
      </c>
      <c r="DG371" s="91">
        <v>1817473</v>
      </c>
      <c r="DH371" s="91">
        <v>1532948</v>
      </c>
      <c r="DI371" s="91">
        <v>255000</v>
      </c>
      <c r="DJ371" s="91">
        <v>619</v>
      </c>
      <c r="DK371" s="91">
        <v>139372925</v>
      </c>
      <c r="DL371" s="91">
        <v>284525</v>
      </c>
      <c r="DM371" s="91">
        <v>0</v>
      </c>
      <c r="DN371" s="91">
        <v>49486</v>
      </c>
      <c r="DO371" s="91">
        <v>0</v>
      </c>
      <c r="DP371" s="91">
        <v>23956</v>
      </c>
      <c r="DQ371" s="91">
        <v>0</v>
      </c>
      <c r="DR371" s="91">
        <v>0</v>
      </c>
      <c r="DS371" s="91">
        <v>0</v>
      </c>
      <c r="DT371" s="91">
        <v>0</v>
      </c>
      <c r="DU371" s="92">
        <v>2395130</v>
      </c>
      <c r="DV371" s="92">
        <v>242</v>
      </c>
      <c r="DW371" s="92">
        <v>9897.23</v>
      </c>
      <c r="DX371" s="92">
        <v>0</v>
      </c>
      <c r="DY371" s="92">
        <v>9897.23</v>
      </c>
      <c r="DZ371" s="92">
        <v>238</v>
      </c>
      <c r="EA371" s="92">
        <v>2395130</v>
      </c>
      <c r="EB371" s="92">
        <v>0</v>
      </c>
      <c r="EC371" s="92">
        <v>0</v>
      </c>
      <c r="ED371" s="92">
        <v>0</v>
      </c>
      <c r="EE371" s="92">
        <v>0</v>
      </c>
      <c r="EF371" s="92">
        <v>0</v>
      </c>
      <c r="EG371" s="92">
        <v>0</v>
      </c>
      <c r="EH371" s="92">
        <v>525426</v>
      </c>
      <c r="EI371" s="92">
        <v>39589</v>
      </c>
      <c r="EJ371" s="92">
        <v>0</v>
      </c>
      <c r="EK371" s="92">
        <v>2960145</v>
      </c>
      <c r="EL371" s="92">
        <v>1400386</v>
      </c>
      <c r="EM371" s="92">
        <v>1559759</v>
      </c>
      <c r="EN371" s="92">
        <v>1532329</v>
      </c>
      <c r="EO371" s="92">
        <v>257500</v>
      </c>
      <c r="EP371" s="92">
        <v>634</v>
      </c>
      <c r="EQ371" s="92">
        <v>146721006</v>
      </c>
      <c r="ER371" s="92">
        <v>27430</v>
      </c>
      <c r="ES371" s="92">
        <v>0</v>
      </c>
      <c r="ET371" s="92">
        <v>39589</v>
      </c>
      <c r="EU371" s="92">
        <v>0</v>
      </c>
      <c r="EV371" s="92">
        <v>0</v>
      </c>
      <c r="EW371" s="92">
        <v>0</v>
      </c>
      <c r="EX371" s="92">
        <v>0</v>
      </c>
      <c r="EY371" s="92">
        <v>0</v>
      </c>
      <c r="EZ371" s="92">
        <v>0</v>
      </c>
      <c r="FA371" s="88">
        <v>2355541</v>
      </c>
      <c r="FB371" s="88">
        <v>238</v>
      </c>
      <c r="FC371" s="88">
        <v>9897.23</v>
      </c>
      <c r="FD371" s="88">
        <v>175</v>
      </c>
      <c r="FE371" s="88">
        <v>10072.23</v>
      </c>
      <c r="FF371" s="88">
        <v>243</v>
      </c>
      <c r="FG371" s="88">
        <v>2447552</v>
      </c>
      <c r="FH371" s="88">
        <v>0</v>
      </c>
      <c r="FI371" s="88">
        <v>0</v>
      </c>
      <c r="FJ371" s="88">
        <v>0</v>
      </c>
      <c r="FK371" s="88">
        <v>0</v>
      </c>
      <c r="FL371" s="88">
        <v>0</v>
      </c>
      <c r="FM371" s="88">
        <v>0</v>
      </c>
      <c r="FN371" s="88">
        <v>554509</v>
      </c>
      <c r="FO371" s="88">
        <v>0</v>
      </c>
      <c r="FP371" s="88">
        <v>0</v>
      </c>
      <c r="FQ371" s="88">
        <v>0</v>
      </c>
      <c r="FR371" s="88">
        <v>0</v>
      </c>
      <c r="FS371" s="88">
        <v>0</v>
      </c>
      <c r="FT371" s="88">
        <v>0</v>
      </c>
      <c r="FU371" s="88">
        <v>0</v>
      </c>
      <c r="FV371" s="88">
        <v>0</v>
      </c>
      <c r="FW371" s="88">
        <v>3002061</v>
      </c>
      <c r="FX371" s="88">
        <v>1460397</v>
      </c>
      <c r="FY371" s="88">
        <v>1541665</v>
      </c>
      <c r="FZ371" s="88">
        <v>1296528</v>
      </c>
      <c r="GA371" s="88">
        <v>250000</v>
      </c>
      <c r="GB371" s="88">
        <v>151647262</v>
      </c>
      <c r="GC371" s="88">
        <v>245137</v>
      </c>
      <c r="GD371" s="88">
        <v>0</v>
      </c>
      <c r="GE371" s="93">
        <v>2447553</v>
      </c>
      <c r="GF371" s="93">
        <v>243</v>
      </c>
      <c r="GG371" s="93">
        <v>10072.23</v>
      </c>
      <c r="GH371" s="93">
        <v>179</v>
      </c>
      <c r="GI371" s="93">
        <v>10251.23</v>
      </c>
      <c r="GJ371" s="93">
        <v>247</v>
      </c>
      <c r="GK371" s="93">
        <v>2532054</v>
      </c>
      <c r="GL371" s="93">
        <v>0</v>
      </c>
      <c r="GM371" s="93">
        <v>0</v>
      </c>
      <c r="GN371" s="93">
        <v>0</v>
      </c>
      <c r="GO371" s="93">
        <v>0</v>
      </c>
      <c r="GP371" s="93">
        <v>0</v>
      </c>
      <c r="GQ371" s="93">
        <v>0</v>
      </c>
      <c r="GR371" s="93">
        <v>0</v>
      </c>
      <c r="GS371" s="93">
        <v>0</v>
      </c>
      <c r="GT371" s="93">
        <v>0</v>
      </c>
      <c r="GU371" s="93">
        <v>849</v>
      </c>
      <c r="GV371" s="93">
        <v>11052</v>
      </c>
      <c r="GW371" s="93">
        <v>0</v>
      </c>
      <c r="GX371" s="93">
        <v>0</v>
      </c>
      <c r="GY371" s="93">
        <v>0</v>
      </c>
      <c r="GZ371" s="93">
        <v>0</v>
      </c>
      <c r="HA371" s="93">
        <v>2543955</v>
      </c>
      <c r="HB371" s="93">
        <v>1548740</v>
      </c>
      <c r="HC371" s="93">
        <v>995215</v>
      </c>
      <c r="HD371" s="93">
        <v>984964</v>
      </c>
      <c r="HE371" s="93">
        <v>530000</v>
      </c>
      <c r="HF371" s="93">
        <v>151636882</v>
      </c>
      <c r="HG371" s="93">
        <v>10251</v>
      </c>
      <c r="HH371" s="93">
        <v>0</v>
      </c>
      <c r="HI371" s="65">
        <v>2532054</v>
      </c>
      <c r="HJ371" s="65">
        <v>247</v>
      </c>
      <c r="HK371" s="65">
        <v>10251.23</v>
      </c>
      <c r="HL371" s="65">
        <v>0</v>
      </c>
      <c r="HM371" s="65">
        <v>10251.23</v>
      </c>
      <c r="HN371" s="65">
        <v>253</v>
      </c>
      <c r="HO371" s="65">
        <v>2593561</v>
      </c>
      <c r="HP371" s="65">
        <v>0</v>
      </c>
      <c r="HQ371" s="65">
        <v>0</v>
      </c>
      <c r="HR371" s="65">
        <v>0</v>
      </c>
      <c r="HS371" s="65">
        <v>0</v>
      </c>
      <c r="HT371" s="65">
        <v>0</v>
      </c>
      <c r="HU371" s="65">
        <v>0</v>
      </c>
      <c r="HV371" s="65">
        <v>0</v>
      </c>
      <c r="HW371" s="65">
        <v>0</v>
      </c>
      <c r="HX371" s="65">
        <v>0</v>
      </c>
      <c r="HY371" s="65">
        <v>0</v>
      </c>
      <c r="HZ371" s="65">
        <v>0</v>
      </c>
      <c r="IA371" s="65">
        <v>0</v>
      </c>
      <c r="IB371" s="65">
        <v>0</v>
      </c>
      <c r="IC371" s="65">
        <v>0</v>
      </c>
      <c r="ID371" s="65">
        <v>0</v>
      </c>
      <c r="IE371" s="65">
        <v>2593561</v>
      </c>
      <c r="IF371" s="65">
        <v>1828659</v>
      </c>
      <c r="IG371" s="65">
        <v>764902</v>
      </c>
      <c r="IH371" s="65">
        <v>713646</v>
      </c>
      <c r="II371" s="65">
        <v>562393</v>
      </c>
      <c r="IJ371" s="65">
        <v>158655878</v>
      </c>
      <c r="IK371" s="65">
        <v>51256</v>
      </c>
      <c r="IL371" s="65">
        <v>0</v>
      </c>
      <c r="IM371" s="90">
        <v>2542305</v>
      </c>
      <c r="IN371" s="90">
        <v>253</v>
      </c>
      <c r="IO371" s="90">
        <v>10048.64</v>
      </c>
      <c r="IP371" s="90">
        <v>0</v>
      </c>
      <c r="IQ371" s="90">
        <v>10048.64</v>
      </c>
      <c r="IR371" s="90">
        <v>258</v>
      </c>
      <c r="IS371" s="90">
        <v>2592549</v>
      </c>
      <c r="IT371" s="90">
        <v>0</v>
      </c>
      <c r="IU371" s="90">
        <v>51256</v>
      </c>
      <c r="IV371" s="90">
        <v>0</v>
      </c>
      <c r="IW371" s="90">
        <v>0</v>
      </c>
      <c r="IX371" s="90">
        <v>0</v>
      </c>
      <c r="IY371" s="90">
        <v>0</v>
      </c>
      <c r="IZ371" s="90">
        <v>450000</v>
      </c>
      <c r="JA371" s="90">
        <v>0</v>
      </c>
      <c r="JB371" s="90">
        <v>0</v>
      </c>
      <c r="JC371" s="90">
        <v>0</v>
      </c>
      <c r="JD371" s="90">
        <v>0</v>
      </c>
      <c r="JE371" s="90">
        <v>0</v>
      </c>
      <c r="JF371" s="90">
        <v>0</v>
      </c>
      <c r="JG371" s="90">
        <v>8399</v>
      </c>
      <c r="JH371" s="90">
        <v>0</v>
      </c>
      <c r="JI371" s="90">
        <v>3102204</v>
      </c>
      <c r="JJ371" s="90">
        <v>1949857</v>
      </c>
      <c r="JK371" s="90">
        <v>1152347</v>
      </c>
      <c r="JL371" s="90">
        <v>1152347</v>
      </c>
      <c r="JM371" s="90">
        <v>80000</v>
      </c>
      <c r="JN371" s="90">
        <v>180516360</v>
      </c>
      <c r="JO371" s="90">
        <v>0</v>
      </c>
      <c r="JP371" s="90">
        <v>0</v>
      </c>
      <c r="JQ371" s="100">
        <v>2643805</v>
      </c>
      <c r="JR371" s="100">
        <v>258</v>
      </c>
      <c r="JS371" s="100">
        <v>10247.31</v>
      </c>
      <c r="JT371" s="100">
        <v>752.69</v>
      </c>
      <c r="JU371" s="100">
        <v>11000</v>
      </c>
      <c r="JV371" s="100">
        <v>260</v>
      </c>
      <c r="JW371" s="100">
        <v>2860000</v>
      </c>
      <c r="JX371" s="100">
        <v>0</v>
      </c>
      <c r="JY371" s="100">
        <v>0</v>
      </c>
      <c r="JZ371" s="100">
        <v>34994</v>
      </c>
      <c r="KA371" s="100">
        <v>0</v>
      </c>
      <c r="KB371" s="100">
        <v>0</v>
      </c>
      <c r="KC371" s="100">
        <v>0</v>
      </c>
      <c r="KD371" s="100">
        <v>500000</v>
      </c>
      <c r="KE371" s="100">
        <v>0</v>
      </c>
      <c r="KF371" s="100">
        <v>0</v>
      </c>
      <c r="KG371" s="100">
        <v>0</v>
      </c>
      <c r="KH371" s="100">
        <v>0</v>
      </c>
      <c r="KI371" s="100">
        <v>0</v>
      </c>
      <c r="KJ371" s="100">
        <v>0</v>
      </c>
      <c r="KK371" s="100">
        <v>9893</v>
      </c>
      <c r="KL371" s="100">
        <v>0</v>
      </c>
      <c r="KM371" s="100">
        <v>3404887</v>
      </c>
      <c r="KN371" s="100">
        <v>2075566</v>
      </c>
      <c r="KO371" s="100">
        <v>1329321</v>
      </c>
      <c r="KP371" s="100">
        <v>1329321</v>
      </c>
      <c r="KQ371" s="100">
        <v>15000</v>
      </c>
      <c r="KR371" s="100">
        <v>204488419</v>
      </c>
      <c r="KS371" s="100">
        <v>0</v>
      </c>
      <c r="KT371" s="100">
        <v>0</v>
      </c>
    </row>
    <row r="372" spans="1:306" x14ac:dyDescent="0.25">
      <c r="A372" s="61">
        <v>5747</v>
      </c>
      <c r="B372" s="61" t="s">
        <v>383</v>
      </c>
      <c r="C372" s="61">
        <v>28242613</v>
      </c>
      <c r="D372" s="61">
        <v>3086</v>
      </c>
      <c r="E372" s="61">
        <v>9151.85</v>
      </c>
      <c r="F372" s="61">
        <v>75</v>
      </c>
      <c r="G372" s="61">
        <v>9226.85</v>
      </c>
      <c r="H372" s="61">
        <v>3067</v>
      </c>
      <c r="I372" s="61">
        <v>28298749</v>
      </c>
      <c r="J372" s="61">
        <v>0</v>
      </c>
      <c r="K372" s="61">
        <v>14480</v>
      </c>
      <c r="L372" s="61">
        <v>0</v>
      </c>
      <c r="M372" s="61">
        <v>27645</v>
      </c>
      <c r="N372" s="61">
        <v>0</v>
      </c>
      <c r="O372" s="61">
        <v>0</v>
      </c>
      <c r="P372" s="61">
        <v>0</v>
      </c>
      <c r="Q372" s="61">
        <v>175310</v>
      </c>
      <c r="R372" s="61">
        <v>0</v>
      </c>
      <c r="S372" s="61">
        <v>28516184</v>
      </c>
      <c r="T372" s="61">
        <v>17401188</v>
      </c>
      <c r="U372" s="61">
        <v>11114996</v>
      </c>
      <c r="V372" s="61">
        <v>11114996</v>
      </c>
      <c r="W372" s="61">
        <v>1691000</v>
      </c>
      <c r="X372" s="61">
        <v>32468</v>
      </c>
      <c r="Y372" s="61">
        <v>1501856865</v>
      </c>
      <c r="Z372" s="61">
        <v>0</v>
      </c>
      <c r="AA372" s="61">
        <v>0</v>
      </c>
      <c r="AB372" s="61">
        <v>0</v>
      </c>
      <c r="AC372" s="61">
        <v>0</v>
      </c>
      <c r="AD372" s="61">
        <v>0</v>
      </c>
      <c r="AE372" s="94">
        <v>28340874</v>
      </c>
      <c r="AF372" s="94">
        <v>3067</v>
      </c>
      <c r="AG372" s="94">
        <v>9240.58</v>
      </c>
      <c r="AH372" s="94">
        <v>0</v>
      </c>
      <c r="AI372" s="94">
        <v>9240.58</v>
      </c>
      <c r="AJ372" s="94">
        <v>3036</v>
      </c>
      <c r="AK372" s="94">
        <v>28054401</v>
      </c>
      <c r="AL372" s="94">
        <v>0</v>
      </c>
      <c r="AM372" s="94">
        <v>2080</v>
      </c>
      <c r="AN372" s="94">
        <v>0</v>
      </c>
      <c r="AO372" s="94">
        <v>10913</v>
      </c>
      <c r="AP372" s="94">
        <v>0</v>
      </c>
      <c r="AQ372" s="94">
        <v>0</v>
      </c>
      <c r="AR372" s="94">
        <v>0</v>
      </c>
      <c r="AS372" s="94">
        <v>286458</v>
      </c>
      <c r="AT372" s="94">
        <v>800000</v>
      </c>
      <c r="AU372" s="94">
        <v>29468900</v>
      </c>
      <c r="AV372" s="94">
        <v>16706046</v>
      </c>
      <c r="AW372" s="94">
        <v>12762854</v>
      </c>
      <c r="AX372" s="94">
        <v>12753613</v>
      </c>
      <c r="AY372" s="94">
        <v>440169</v>
      </c>
      <c r="AZ372" s="94">
        <v>33567</v>
      </c>
      <c r="BA372" s="94">
        <v>1547321263</v>
      </c>
      <c r="BB372" s="94">
        <v>9241</v>
      </c>
      <c r="BC372" s="94">
        <v>0</v>
      </c>
      <c r="BD372" s="94">
        <v>286473</v>
      </c>
      <c r="BE372" s="94">
        <v>4048</v>
      </c>
      <c r="BF372" s="94">
        <v>24527</v>
      </c>
      <c r="BG372" s="94">
        <v>0</v>
      </c>
      <c r="BH372" s="94">
        <v>0</v>
      </c>
      <c r="BI372" s="94">
        <v>0</v>
      </c>
      <c r="BJ372" s="85">
        <v>28067394</v>
      </c>
      <c r="BK372" s="85">
        <v>3036</v>
      </c>
      <c r="BL372" s="85">
        <v>9244.86</v>
      </c>
      <c r="BM372" s="85">
        <v>0</v>
      </c>
      <c r="BN372" s="85">
        <v>9244.86</v>
      </c>
      <c r="BO372" s="85">
        <v>3052</v>
      </c>
      <c r="BP372" s="85">
        <v>28215313</v>
      </c>
      <c r="BQ372" s="85">
        <v>0</v>
      </c>
      <c r="BR372" s="85">
        <v>35887</v>
      </c>
      <c r="BS372" s="85">
        <v>0</v>
      </c>
      <c r="BT372" s="85">
        <v>8693</v>
      </c>
      <c r="BU372" s="85">
        <v>0</v>
      </c>
      <c r="BV372" s="85">
        <v>0</v>
      </c>
      <c r="BW372" s="85">
        <v>1500000</v>
      </c>
      <c r="BX372" s="85">
        <v>0</v>
      </c>
      <c r="BY372" s="85">
        <v>300000</v>
      </c>
      <c r="BZ372" s="85">
        <v>30096359</v>
      </c>
      <c r="CA372" s="85">
        <v>17090043</v>
      </c>
      <c r="CB372" s="85">
        <v>13006316</v>
      </c>
      <c r="CC372" s="85">
        <v>12997071</v>
      </c>
      <c r="CD372" s="85">
        <v>442531</v>
      </c>
      <c r="CE372" s="85">
        <v>28753</v>
      </c>
      <c r="CF372" s="85">
        <v>1584467848</v>
      </c>
      <c r="CG372" s="85">
        <v>9245</v>
      </c>
      <c r="CH372" s="85">
        <v>0</v>
      </c>
      <c r="CI372" s="85">
        <v>0</v>
      </c>
      <c r="CJ372" s="85">
        <v>13231</v>
      </c>
      <c r="CK372" s="85">
        <v>23235</v>
      </c>
      <c r="CL372" s="85">
        <v>0</v>
      </c>
      <c r="CM372" s="85">
        <v>0</v>
      </c>
      <c r="CN372" s="85">
        <v>0</v>
      </c>
      <c r="CO372" s="91">
        <v>28259893</v>
      </c>
      <c r="CP372" s="91">
        <v>3052</v>
      </c>
      <c r="CQ372" s="91">
        <v>9259.4699999999993</v>
      </c>
      <c r="CR372" s="91">
        <v>0</v>
      </c>
      <c r="CS372" s="91">
        <v>9259.4699999999993</v>
      </c>
      <c r="CT372" s="91">
        <v>3067</v>
      </c>
      <c r="CU372" s="91">
        <v>28398794</v>
      </c>
      <c r="CV372" s="91">
        <v>0</v>
      </c>
      <c r="CW372" s="91">
        <v>26399</v>
      </c>
      <c r="CX372" s="91">
        <v>0</v>
      </c>
      <c r="CY372" s="91">
        <v>14268</v>
      </c>
      <c r="CZ372" s="91">
        <v>0</v>
      </c>
      <c r="DA372" s="91">
        <v>0</v>
      </c>
      <c r="DB372" s="91">
        <v>1500000</v>
      </c>
      <c r="DC372" s="91">
        <v>0</v>
      </c>
      <c r="DD372" s="91">
        <v>979211</v>
      </c>
      <c r="DE372" s="91">
        <v>30922431</v>
      </c>
      <c r="DF372" s="91">
        <v>17744297</v>
      </c>
      <c r="DG372" s="91">
        <v>13178134</v>
      </c>
      <c r="DH372" s="91">
        <v>13196653</v>
      </c>
      <c r="DI372" s="91">
        <v>0</v>
      </c>
      <c r="DJ372" s="91">
        <v>29176</v>
      </c>
      <c r="DK372" s="91">
        <v>1637194601</v>
      </c>
      <c r="DL372" s="91">
        <v>0</v>
      </c>
      <c r="DM372" s="91">
        <v>18519</v>
      </c>
      <c r="DN372" s="91">
        <v>0</v>
      </c>
      <c r="DO372" s="91">
        <v>1510</v>
      </c>
      <c r="DP372" s="91">
        <v>2249</v>
      </c>
      <c r="DQ372" s="91">
        <v>0</v>
      </c>
      <c r="DR372" s="91">
        <v>0</v>
      </c>
      <c r="DS372" s="91">
        <v>0</v>
      </c>
      <c r="DT372" s="91">
        <v>0</v>
      </c>
      <c r="DU372" s="92">
        <v>28439461</v>
      </c>
      <c r="DV372" s="92">
        <v>3067</v>
      </c>
      <c r="DW372" s="92">
        <v>9272.73</v>
      </c>
      <c r="DX372" s="92">
        <v>127.27</v>
      </c>
      <c r="DY372" s="92">
        <v>9400</v>
      </c>
      <c r="DZ372" s="92">
        <v>3117</v>
      </c>
      <c r="EA372" s="92">
        <v>29299800</v>
      </c>
      <c r="EB372" s="92">
        <v>0</v>
      </c>
      <c r="EC372" s="92">
        <v>25262</v>
      </c>
      <c r="ED372" s="92">
        <v>0</v>
      </c>
      <c r="EE372" s="92">
        <v>0</v>
      </c>
      <c r="EF372" s="92">
        <v>0</v>
      </c>
      <c r="EG372" s="92">
        <v>0</v>
      </c>
      <c r="EH372" s="92">
        <v>1500000</v>
      </c>
      <c r="EI372" s="92">
        <v>0</v>
      </c>
      <c r="EJ372" s="92">
        <v>-15291</v>
      </c>
      <c r="EK372" s="92">
        <v>30852838</v>
      </c>
      <c r="EL372" s="92">
        <v>18318661</v>
      </c>
      <c r="EM372" s="92">
        <v>12534177</v>
      </c>
      <c r="EN372" s="92">
        <v>12543578</v>
      </c>
      <c r="EO372" s="92">
        <v>0</v>
      </c>
      <c r="EP372" s="92">
        <v>29882</v>
      </c>
      <c r="EQ372" s="92">
        <v>1682998502</v>
      </c>
      <c r="ER372" s="92">
        <v>0</v>
      </c>
      <c r="ES372" s="92">
        <v>9401</v>
      </c>
      <c r="ET372" s="92">
        <v>0</v>
      </c>
      <c r="EU372" s="92">
        <v>7128</v>
      </c>
      <c r="EV372" s="92">
        <v>35939</v>
      </c>
      <c r="EW372" s="92">
        <v>0</v>
      </c>
      <c r="EX372" s="92">
        <v>0</v>
      </c>
      <c r="EY372" s="92">
        <v>0</v>
      </c>
      <c r="EZ372" s="92">
        <v>0</v>
      </c>
      <c r="FA372" s="88">
        <v>29325062</v>
      </c>
      <c r="FB372" s="88">
        <v>3117</v>
      </c>
      <c r="FC372" s="88">
        <v>9408.1</v>
      </c>
      <c r="FD372" s="88">
        <v>291.89999999999998</v>
      </c>
      <c r="FE372" s="88">
        <v>9700</v>
      </c>
      <c r="FF372" s="88">
        <v>3136</v>
      </c>
      <c r="FG372" s="88">
        <v>30419200</v>
      </c>
      <c r="FH372" s="88">
        <v>0</v>
      </c>
      <c r="FI372" s="88">
        <v>0</v>
      </c>
      <c r="FJ372" s="88">
        <v>0</v>
      </c>
      <c r="FK372" s="88">
        <v>0</v>
      </c>
      <c r="FL372" s="88">
        <v>0</v>
      </c>
      <c r="FM372" s="88">
        <v>0</v>
      </c>
      <c r="FN372" s="88">
        <v>1500000</v>
      </c>
      <c r="FO372" s="88">
        <v>0</v>
      </c>
      <c r="FP372" s="88">
        <v>0</v>
      </c>
      <c r="FQ372" s="88">
        <v>205</v>
      </c>
      <c r="FR372" s="88">
        <v>25851</v>
      </c>
      <c r="FS372" s="88">
        <v>0</v>
      </c>
      <c r="FT372" s="88">
        <v>0</v>
      </c>
      <c r="FU372" s="88">
        <v>17384</v>
      </c>
      <c r="FV372" s="88">
        <v>0</v>
      </c>
      <c r="FW372" s="88">
        <v>31962640</v>
      </c>
      <c r="FX372" s="88">
        <v>19106907</v>
      </c>
      <c r="FY372" s="88">
        <v>12855733</v>
      </c>
      <c r="FZ372" s="88">
        <v>12855733</v>
      </c>
      <c r="GA372" s="88">
        <v>0</v>
      </c>
      <c r="GB372" s="88">
        <v>1751074164</v>
      </c>
      <c r="GC372" s="88">
        <v>0</v>
      </c>
      <c r="GD372" s="88">
        <v>0</v>
      </c>
      <c r="GE372" s="93">
        <v>30419200</v>
      </c>
      <c r="GF372" s="93">
        <v>3136</v>
      </c>
      <c r="GG372" s="93">
        <v>9700</v>
      </c>
      <c r="GH372" s="93">
        <v>300</v>
      </c>
      <c r="GI372" s="93">
        <v>10000</v>
      </c>
      <c r="GJ372" s="93">
        <v>3134</v>
      </c>
      <c r="GK372" s="93">
        <v>31340000</v>
      </c>
      <c r="GL372" s="93">
        <v>0</v>
      </c>
      <c r="GM372" s="93">
        <v>0</v>
      </c>
      <c r="GN372" s="93">
        <v>25041</v>
      </c>
      <c r="GO372" s="93">
        <v>0</v>
      </c>
      <c r="GP372" s="93">
        <v>34545</v>
      </c>
      <c r="GQ372" s="93">
        <v>0</v>
      </c>
      <c r="GR372" s="93">
        <v>1500000</v>
      </c>
      <c r="GS372" s="93">
        <v>20000</v>
      </c>
      <c r="GT372" s="93">
        <v>0</v>
      </c>
      <c r="GU372" s="93">
        <v>0</v>
      </c>
      <c r="GV372" s="93">
        <v>20143</v>
      </c>
      <c r="GW372" s="93">
        <v>0</v>
      </c>
      <c r="GX372" s="93">
        <v>0</v>
      </c>
      <c r="GY372" s="93">
        <v>60684</v>
      </c>
      <c r="GZ372" s="93">
        <v>0</v>
      </c>
      <c r="HA372" s="93">
        <v>33000413</v>
      </c>
      <c r="HB372" s="93">
        <v>20017017</v>
      </c>
      <c r="HC372" s="93">
        <v>12983396</v>
      </c>
      <c r="HD372" s="93">
        <v>12983396</v>
      </c>
      <c r="HE372" s="93">
        <v>0</v>
      </c>
      <c r="HF372" s="93">
        <v>1810752763</v>
      </c>
      <c r="HG372" s="93">
        <v>0</v>
      </c>
      <c r="HH372" s="93">
        <v>0</v>
      </c>
      <c r="HI372" s="65">
        <v>31399586</v>
      </c>
      <c r="HJ372" s="65">
        <v>3134</v>
      </c>
      <c r="HK372" s="65">
        <v>10019.01</v>
      </c>
      <c r="HL372" s="65">
        <v>0</v>
      </c>
      <c r="HM372" s="65">
        <v>10019.01</v>
      </c>
      <c r="HN372" s="65">
        <v>3107</v>
      </c>
      <c r="HO372" s="65">
        <v>31129064</v>
      </c>
      <c r="HP372" s="65">
        <v>270522</v>
      </c>
      <c r="HQ372" s="65">
        <v>0</v>
      </c>
      <c r="HR372" s="65">
        <v>0</v>
      </c>
      <c r="HS372" s="65">
        <v>0</v>
      </c>
      <c r="HT372" s="65">
        <v>0</v>
      </c>
      <c r="HU372" s="65">
        <v>0</v>
      </c>
      <c r="HV372" s="65">
        <v>1500000</v>
      </c>
      <c r="HW372" s="65">
        <v>270513</v>
      </c>
      <c r="HX372" s="65">
        <v>0</v>
      </c>
      <c r="HY372" s="65">
        <v>412</v>
      </c>
      <c r="HZ372" s="65">
        <v>22920</v>
      </c>
      <c r="IA372" s="65">
        <v>0</v>
      </c>
      <c r="IB372" s="65">
        <v>0</v>
      </c>
      <c r="IC372" s="65">
        <v>240806</v>
      </c>
      <c r="ID372" s="65">
        <v>0</v>
      </c>
      <c r="IE372" s="65">
        <v>33434237</v>
      </c>
      <c r="IF372" s="65">
        <v>20534133</v>
      </c>
      <c r="IG372" s="65">
        <v>12900104</v>
      </c>
      <c r="IH372" s="65">
        <v>12910123</v>
      </c>
      <c r="II372" s="65">
        <v>0</v>
      </c>
      <c r="IJ372" s="65">
        <v>1878409083</v>
      </c>
      <c r="IK372" s="65">
        <v>0</v>
      </c>
      <c r="IL372" s="65">
        <v>10019</v>
      </c>
      <c r="IM372" s="90">
        <v>31129064</v>
      </c>
      <c r="IN372" s="90">
        <v>3107</v>
      </c>
      <c r="IO372" s="90">
        <v>10019.01</v>
      </c>
      <c r="IP372" s="90">
        <v>0</v>
      </c>
      <c r="IQ372" s="90">
        <v>10019.01</v>
      </c>
      <c r="IR372" s="90">
        <v>3079</v>
      </c>
      <c r="IS372" s="90">
        <v>30848532</v>
      </c>
      <c r="IT372" s="90">
        <v>280532</v>
      </c>
      <c r="IU372" s="90">
        <v>0</v>
      </c>
      <c r="IV372" s="90">
        <v>0</v>
      </c>
      <c r="IW372" s="90">
        <v>0</v>
      </c>
      <c r="IX372" s="90">
        <v>652</v>
      </c>
      <c r="IY372" s="90">
        <v>0</v>
      </c>
      <c r="IZ372" s="90">
        <v>1500000</v>
      </c>
      <c r="JA372" s="90">
        <v>280532</v>
      </c>
      <c r="JB372" s="90">
        <v>0</v>
      </c>
      <c r="JC372" s="90">
        <v>0</v>
      </c>
      <c r="JD372" s="90">
        <v>30256</v>
      </c>
      <c r="JE372" s="90">
        <v>0</v>
      </c>
      <c r="JF372" s="90">
        <v>0</v>
      </c>
      <c r="JG372" s="90">
        <v>328077</v>
      </c>
      <c r="JH372" s="90">
        <v>0</v>
      </c>
      <c r="JI372" s="90">
        <v>33268581</v>
      </c>
      <c r="JJ372" s="90">
        <v>20974160</v>
      </c>
      <c r="JK372" s="90">
        <v>12294421</v>
      </c>
      <c r="JL372" s="90">
        <v>12264364</v>
      </c>
      <c r="JM372" s="90">
        <v>0</v>
      </c>
      <c r="JN372" s="90">
        <v>2073586982</v>
      </c>
      <c r="JO372" s="90">
        <v>30057</v>
      </c>
      <c r="JP372" s="90">
        <v>0</v>
      </c>
      <c r="JQ372" s="100">
        <v>30849184</v>
      </c>
      <c r="JR372" s="100">
        <v>3079</v>
      </c>
      <c r="JS372" s="100">
        <v>10019.219999999999</v>
      </c>
      <c r="JT372" s="100">
        <v>980.78</v>
      </c>
      <c r="JU372" s="100">
        <v>11000</v>
      </c>
      <c r="JV372" s="100">
        <v>3093</v>
      </c>
      <c r="JW372" s="100">
        <v>34023000</v>
      </c>
      <c r="JX372" s="100">
        <v>0</v>
      </c>
      <c r="JY372" s="100">
        <v>0</v>
      </c>
      <c r="JZ372" s="100">
        <v>0</v>
      </c>
      <c r="KA372" s="100">
        <v>0</v>
      </c>
      <c r="KB372" s="100">
        <v>0</v>
      </c>
      <c r="KC372" s="100">
        <v>0</v>
      </c>
      <c r="KD372" s="100">
        <v>2500000</v>
      </c>
      <c r="KE372" s="100">
        <v>0</v>
      </c>
      <c r="KF372" s="100">
        <v>0</v>
      </c>
      <c r="KG372" s="100">
        <v>0</v>
      </c>
      <c r="KH372" s="100">
        <v>17755</v>
      </c>
      <c r="KI372" s="100">
        <v>0</v>
      </c>
      <c r="KJ372" s="100">
        <v>0</v>
      </c>
      <c r="KK372" s="100">
        <v>524537</v>
      </c>
      <c r="KL372" s="100">
        <v>0</v>
      </c>
      <c r="KM372" s="100">
        <v>37065292</v>
      </c>
      <c r="KN372" s="100">
        <v>22049962</v>
      </c>
      <c r="KO372" s="100">
        <v>15015330</v>
      </c>
      <c r="KP372" s="100">
        <v>14326330</v>
      </c>
      <c r="KQ372" s="100">
        <v>0</v>
      </c>
      <c r="KR372" s="100">
        <v>2272666058</v>
      </c>
      <c r="KS372" s="100">
        <v>689000</v>
      </c>
      <c r="KT372" s="100">
        <v>0</v>
      </c>
    </row>
    <row r="373" spans="1:306" x14ac:dyDescent="0.25">
      <c r="A373" s="61">
        <v>5754</v>
      </c>
      <c r="B373" s="61" t="s">
        <v>384</v>
      </c>
      <c r="C373" s="61">
        <v>11760703</v>
      </c>
      <c r="D373" s="61">
        <v>1286</v>
      </c>
      <c r="E373" s="61">
        <v>9145.18</v>
      </c>
      <c r="F373" s="61">
        <v>75</v>
      </c>
      <c r="G373" s="61">
        <v>9220.18</v>
      </c>
      <c r="H373" s="61">
        <v>1263</v>
      </c>
      <c r="I373" s="61">
        <v>11645087</v>
      </c>
      <c r="J373" s="61">
        <v>0</v>
      </c>
      <c r="K373" s="61">
        <v>0</v>
      </c>
      <c r="L373" s="61">
        <v>0</v>
      </c>
      <c r="M373" s="61">
        <v>0</v>
      </c>
      <c r="N373" s="61">
        <v>0</v>
      </c>
      <c r="O373" s="61">
        <v>0</v>
      </c>
      <c r="P373" s="61">
        <v>0</v>
      </c>
      <c r="Q373" s="61">
        <v>212064</v>
      </c>
      <c r="R373" s="61">
        <v>0</v>
      </c>
      <c r="S373" s="61">
        <v>11975505</v>
      </c>
      <c r="T373" s="61">
        <v>1677727</v>
      </c>
      <c r="U373" s="61">
        <v>10297778</v>
      </c>
      <c r="V373" s="61">
        <v>10297778</v>
      </c>
      <c r="W373" s="61">
        <v>855462</v>
      </c>
      <c r="X373" s="61">
        <v>7393</v>
      </c>
      <c r="Y373" s="61">
        <v>1368311517</v>
      </c>
      <c r="Z373" s="61">
        <v>0</v>
      </c>
      <c r="AA373" s="61">
        <v>0</v>
      </c>
      <c r="AB373" s="61">
        <v>115616</v>
      </c>
      <c r="AC373" s="61">
        <v>0</v>
      </c>
      <c r="AD373" s="61">
        <v>2738</v>
      </c>
      <c r="AE373" s="94">
        <v>11645087</v>
      </c>
      <c r="AF373" s="94">
        <v>1263</v>
      </c>
      <c r="AG373" s="94">
        <v>9220.18</v>
      </c>
      <c r="AH373" s="94">
        <v>0</v>
      </c>
      <c r="AI373" s="94">
        <v>9220.18</v>
      </c>
      <c r="AJ373" s="94">
        <v>1252</v>
      </c>
      <c r="AK373" s="94">
        <v>11543665</v>
      </c>
      <c r="AL373" s="94">
        <v>0</v>
      </c>
      <c r="AM373" s="94">
        <v>51851</v>
      </c>
      <c r="AN373" s="94">
        <v>0</v>
      </c>
      <c r="AO373" s="94">
        <v>0</v>
      </c>
      <c r="AP373" s="94">
        <v>0</v>
      </c>
      <c r="AQ373" s="94">
        <v>0</v>
      </c>
      <c r="AR373" s="94">
        <v>0</v>
      </c>
      <c r="AS373" s="94">
        <v>101422</v>
      </c>
      <c r="AT373" s="94">
        <v>0</v>
      </c>
      <c r="AU373" s="94">
        <v>11800166</v>
      </c>
      <c r="AV373" s="94">
        <v>1425014</v>
      </c>
      <c r="AW373" s="94">
        <v>10375152</v>
      </c>
      <c r="AX373" s="94">
        <v>10365932</v>
      </c>
      <c r="AY373" s="94">
        <v>794136</v>
      </c>
      <c r="AZ373" s="94">
        <v>7946</v>
      </c>
      <c r="BA373" s="94">
        <v>1393234782</v>
      </c>
      <c r="BB373" s="94">
        <v>9220</v>
      </c>
      <c r="BC373" s="94">
        <v>0</v>
      </c>
      <c r="BD373" s="94">
        <v>101422</v>
      </c>
      <c r="BE373" s="94">
        <v>0</v>
      </c>
      <c r="BF373" s="94">
        <v>1806</v>
      </c>
      <c r="BG373" s="94">
        <v>0</v>
      </c>
      <c r="BH373" s="94">
        <v>0</v>
      </c>
      <c r="BI373" s="94">
        <v>0</v>
      </c>
      <c r="BJ373" s="85">
        <v>11595516</v>
      </c>
      <c r="BK373" s="85">
        <v>1252</v>
      </c>
      <c r="BL373" s="85">
        <v>9261.59</v>
      </c>
      <c r="BM373" s="85">
        <v>0</v>
      </c>
      <c r="BN373" s="85">
        <v>9261.59</v>
      </c>
      <c r="BO373" s="85">
        <v>1239</v>
      </c>
      <c r="BP373" s="85">
        <v>11475110</v>
      </c>
      <c r="BQ373" s="85">
        <v>0</v>
      </c>
      <c r="BR373" s="85">
        <v>0</v>
      </c>
      <c r="BS373" s="85">
        <v>0</v>
      </c>
      <c r="BT373" s="85">
        <v>0</v>
      </c>
      <c r="BU373" s="85">
        <v>0</v>
      </c>
      <c r="BV373" s="85">
        <v>0</v>
      </c>
      <c r="BW373" s="85">
        <v>0</v>
      </c>
      <c r="BX373" s="85">
        <v>120401</v>
      </c>
      <c r="BY373" s="85">
        <v>0</v>
      </c>
      <c r="BZ373" s="85">
        <v>11715917</v>
      </c>
      <c r="CA373" s="85">
        <v>1214325</v>
      </c>
      <c r="CB373" s="85">
        <v>10501592</v>
      </c>
      <c r="CC373" s="85">
        <v>10492330</v>
      </c>
      <c r="CD373" s="85">
        <v>800761</v>
      </c>
      <c r="CE373" s="85">
        <v>5136</v>
      </c>
      <c r="CF373" s="85">
        <v>1404489356</v>
      </c>
      <c r="CG373" s="85">
        <v>9262</v>
      </c>
      <c r="CH373" s="85">
        <v>0</v>
      </c>
      <c r="CI373" s="85">
        <v>120406</v>
      </c>
      <c r="CJ373" s="85">
        <v>0</v>
      </c>
      <c r="CK373" s="85">
        <v>0</v>
      </c>
      <c r="CL373" s="85">
        <v>0</v>
      </c>
      <c r="CM373" s="85">
        <v>0</v>
      </c>
      <c r="CN373" s="85">
        <v>0</v>
      </c>
      <c r="CO373" s="91">
        <v>11475110</v>
      </c>
      <c r="CP373" s="91">
        <v>1239</v>
      </c>
      <c r="CQ373" s="91">
        <v>9261.59</v>
      </c>
      <c r="CR373" s="91">
        <v>0</v>
      </c>
      <c r="CS373" s="91">
        <v>9261.59</v>
      </c>
      <c r="CT373" s="91">
        <v>1228</v>
      </c>
      <c r="CU373" s="91">
        <v>11373233</v>
      </c>
      <c r="CV373" s="91">
        <v>0</v>
      </c>
      <c r="CW373" s="91">
        <v>0</v>
      </c>
      <c r="CX373" s="91">
        <v>0</v>
      </c>
      <c r="CY373" s="91">
        <v>0</v>
      </c>
      <c r="CZ373" s="91">
        <v>0</v>
      </c>
      <c r="DA373" s="91">
        <v>0</v>
      </c>
      <c r="DB373" s="91">
        <v>3000000</v>
      </c>
      <c r="DC373" s="91">
        <v>101877</v>
      </c>
      <c r="DD373" s="91">
        <v>0</v>
      </c>
      <c r="DE373" s="91">
        <v>14601617</v>
      </c>
      <c r="DF373" s="91">
        <v>1031339</v>
      </c>
      <c r="DG373" s="91">
        <v>13570278</v>
      </c>
      <c r="DH373" s="91">
        <v>13570278</v>
      </c>
      <c r="DI373" s="91">
        <v>85986</v>
      </c>
      <c r="DJ373" s="91">
        <v>5211</v>
      </c>
      <c r="DK373" s="91">
        <v>1432128913</v>
      </c>
      <c r="DL373" s="91">
        <v>0</v>
      </c>
      <c r="DM373" s="91">
        <v>0</v>
      </c>
      <c r="DN373" s="91">
        <v>101877</v>
      </c>
      <c r="DO373" s="91">
        <v>0</v>
      </c>
      <c r="DP373" s="91">
        <v>24630</v>
      </c>
      <c r="DQ373" s="91">
        <v>0</v>
      </c>
      <c r="DR373" s="91">
        <v>0</v>
      </c>
      <c r="DS373" s="91">
        <v>0</v>
      </c>
      <c r="DT373" s="91">
        <v>0</v>
      </c>
      <c r="DU373" s="92">
        <v>11373233</v>
      </c>
      <c r="DV373" s="92">
        <v>1228</v>
      </c>
      <c r="DW373" s="92">
        <v>9261.59</v>
      </c>
      <c r="DX373" s="92">
        <v>138.41</v>
      </c>
      <c r="DY373" s="92">
        <v>9400</v>
      </c>
      <c r="DZ373" s="92">
        <v>1199</v>
      </c>
      <c r="EA373" s="92">
        <v>11373233</v>
      </c>
      <c r="EB373" s="92">
        <v>0</v>
      </c>
      <c r="EC373" s="92">
        <v>0</v>
      </c>
      <c r="ED373" s="92">
        <v>0</v>
      </c>
      <c r="EE373" s="92">
        <v>0</v>
      </c>
      <c r="EF373" s="92">
        <v>0</v>
      </c>
      <c r="EG373" s="92">
        <v>0</v>
      </c>
      <c r="EH373" s="92">
        <v>3000000</v>
      </c>
      <c r="EI373" s="92">
        <v>272600</v>
      </c>
      <c r="EJ373" s="92">
        <v>0</v>
      </c>
      <c r="EK373" s="92">
        <v>14666254</v>
      </c>
      <c r="EL373" s="92">
        <v>904563</v>
      </c>
      <c r="EM373" s="92">
        <v>13761691</v>
      </c>
      <c r="EN373" s="92">
        <v>13771091</v>
      </c>
      <c r="EO373" s="92">
        <v>85986</v>
      </c>
      <c r="EP373" s="92">
        <v>5338</v>
      </c>
      <c r="EQ373" s="92">
        <v>1480933328</v>
      </c>
      <c r="ER373" s="92">
        <v>0</v>
      </c>
      <c r="ES373" s="92">
        <v>9400</v>
      </c>
      <c r="ET373" s="92">
        <v>102633</v>
      </c>
      <c r="EU373" s="92">
        <v>299</v>
      </c>
      <c r="EV373" s="92">
        <v>20122</v>
      </c>
      <c r="EW373" s="92">
        <v>0</v>
      </c>
      <c r="EX373" s="92">
        <v>0</v>
      </c>
      <c r="EY373" s="92">
        <v>0</v>
      </c>
      <c r="EZ373" s="92">
        <v>0</v>
      </c>
      <c r="FA373" s="88">
        <v>11270600</v>
      </c>
      <c r="FB373" s="88">
        <v>1199</v>
      </c>
      <c r="FC373" s="88">
        <v>9400</v>
      </c>
      <c r="FD373" s="88">
        <v>300</v>
      </c>
      <c r="FE373" s="88">
        <v>9700</v>
      </c>
      <c r="FF373" s="88">
        <v>1180</v>
      </c>
      <c r="FG373" s="88">
        <v>11446000</v>
      </c>
      <c r="FH373" s="88">
        <v>0</v>
      </c>
      <c r="FI373" s="88">
        <v>0</v>
      </c>
      <c r="FJ373" s="88">
        <v>0</v>
      </c>
      <c r="FK373" s="88">
        <v>0</v>
      </c>
      <c r="FL373" s="88">
        <v>0</v>
      </c>
      <c r="FM373" s="88">
        <v>0</v>
      </c>
      <c r="FN373" s="88">
        <v>3000000</v>
      </c>
      <c r="FO373" s="88">
        <v>184300</v>
      </c>
      <c r="FP373" s="88">
        <v>0</v>
      </c>
      <c r="FQ373" s="88">
        <v>1563</v>
      </c>
      <c r="FR373" s="88">
        <v>18650</v>
      </c>
      <c r="FS373" s="88">
        <v>0</v>
      </c>
      <c r="FT373" s="88">
        <v>0</v>
      </c>
      <c r="FU373" s="88">
        <v>0</v>
      </c>
      <c r="FV373" s="88">
        <v>0</v>
      </c>
      <c r="FW373" s="88">
        <v>14650513</v>
      </c>
      <c r="FX373" s="88">
        <v>764379</v>
      </c>
      <c r="FY373" s="88">
        <v>13886134</v>
      </c>
      <c r="FZ373" s="88">
        <v>13886134</v>
      </c>
      <c r="GA373" s="88">
        <v>135000</v>
      </c>
      <c r="GB373" s="88">
        <v>1505646298</v>
      </c>
      <c r="GC373" s="88">
        <v>0</v>
      </c>
      <c r="GD373" s="88">
        <v>0</v>
      </c>
      <c r="GE373" s="93">
        <v>11446000</v>
      </c>
      <c r="GF373" s="93">
        <v>1180</v>
      </c>
      <c r="GG373" s="93">
        <v>9700</v>
      </c>
      <c r="GH373" s="93">
        <v>300</v>
      </c>
      <c r="GI373" s="93">
        <v>10000</v>
      </c>
      <c r="GJ373" s="93">
        <v>1145</v>
      </c>
      <c r="GK373" s="93">
        <v>11450000</v>
      </c>
      <c r="GL373" s="93">
        <v>0</v>
      </c>
      <c r="GM373" s="93">
        <v>0</v>
      </c>
      <c r="GN373" s="93">
        <v>21515</v>
      </c>
      <c r="GO373" s="93">
        <v>0</v>
      </c>
      <c r="GP373" s="93">
        <v>0</v>
      </c>
      <c r="GQ373" s="93">
        <v>0</v>
      </c>
      <c r="GR373" s="93">
        <v>3000000</v>
      </c>
      <c r="GS373" s="93">
        <v>350000</v>
      </c>
      <c r="GT373" s="93">
        <v>0</v>
      </c>
      <c r="GU373" s="93">
        <v>0</v>
      </c>
      <c r="GV373" s="93">
        <v>28403</v>
      </c>
      <c r="GW373" s="93">
        <v>0</v>
      </c>
      <c r="GX373" s="93">
        <v>0</v>
      </c>
      <c r="GY373" s="93">
        <v>0</v>
      </c>
      <c r="GZ373" s="93">
        <v>0</v>
      </c>
      <c r="HA373" s="93">
        <v>14849918</v>
      </c>
      <c r="HB373" s="93">
        <v>702086</v>
      </c>
      <c r="HC373" s="93">
        <v>14147832</v>
      </c>
      <c r="HD373" s="93">
        <v>14147832</v>
      </c>
      <c r="HE373" s="93">
        <v>200000</v>
      </c>
      <c r="HF373" s="93">
        <v>1595017372</v>
      </c>
      <c r="HG373" s="93">
        <v>0</v>
      </c>
      <c r="HH373" s="93">
        <v>0</v>
      </c>
      <c r="HI373" s="65">
        <v>11471515</v>
      </c>
      <c r="HJ373" s="65">
        <v>1145</v>
      </c>
      <c r="HK373" s="65">
        <v>10018.790000000001</v>
      </c>
      <c r="HL373" s="65">
        <v>0</v>
      </c>
      <c r="HM373" s="65">
        <v>10018.790000000001</v>
      </c>
      <c r="HN373" s="65">
        <v>1139</v>
      </c>
      <c r="HO373" s="65">
        <v>11411402</v>
      </c>
      <c r="HP373" s="65">
        <v>60113</v>
      </c>
      <c r="HQ373" s="65">
        <v>0</v>
      </c>
      <c r="HR373" s="65">
        <v>0</v>
      </c>
      <c r="HS373" s="65">
        <v>0</v>
      </c>
      <c r="HT373" s="65">
        <v>0</v>
      </c>
      <c r="HU373" s="65">
        <v>0</v>
      </c>
      <c r="HV373" s="65">
        <v>0</v>
      </c>
      <c r="HW373" s="65">
        <v>60113</v>
      </c>
      <c r="HX373" s="65">
        <v>0</v>
      </c>
      <c r="HY373" s="65">
        <v>608</v>
      </c>
      <c r="HZ373" s="65">
        <v>31137</v>
      </c>
      <c r="IA373" s="65">
        <v>0</v>
      </c>
      <c r="IB373" s="65">
        <v>0</v>
      </c>
      <c r="IC373" s="65">
        <v>0</v>
      </c>
      <c r="ID373" s="65">
        <v>0</v>
      </c>
      <c r="IE373" s="65">
        <v>11563373</v>
      </c>
      <c r="IF373" s="65">
        <v>616537</v>
      </c>
      <c r="IG373" s="65">
        <v>10946836</v>
      </c>
      <c r="IH373" s="65">
        <v>10936817</v>
      </c>
      <c r="II373" s="65">
        <v>200000</v>
      </c>
      <c r="IJ373" s="65">
        <v>1720836306</v>
      </c>
      <c r="IK373" s="65">
        <v>10019</v>
      </c>
      <c r="IL373" s="65">
        <v>0</v>
      </c>
      <c r="IM373" s="90">
        <v>11411402</v>
      </c>
      <c r="IN373" s="90">
        <v>1139</v>
      </c>
      <c r="IO373" s="90">
        <v>10018.790000000001</v>
      </c>
      <c r="IP373" s="90">
        <v>0</v>
      </c>
      <c r="IQ373" s="90">
        <v>10018.790000000001</v>
      </c>
      <c r="IR373" s="90">
        <v>1137</v>
      </c>
      <c r="IS373" s="90">
        <v>11391364</v>
      </c>
      <c r="IT373" s="90">
        <v>20038</v>
      </c>
      <c r="IU373" s="90">
        <v>0</v>
      </c>
      <c r="IV373" s="90">
        <v>0</v>
      </c>
      <c r="IW373" s="90">
        <v>0</v>
      </c>
      <c r="IX373" s="90">
        <v>0</v>
      </c>
      <c r="IY373" s="90">
        <v>0</v>
      </c>
      <c r="IZ373" s="90">
        <v>3250000</v>
      </c>
      <c r="JA373" s="90">
        <v>20038</v>
      </c>
      <c r="JB373" s="90">
        <v>0</v>
      </c>
      <c r="JC373" s="90">
        <v>318</v>
      </c>
      <c r="JD373" s="90">
        <v>10659</v>
      </c>
      <c r="JE373" s="90">
        <v>0</v>
      </c>
      <c r="JF373" s="90">
        <v>0</v>
      </c>
      <c r="JG373" s="90">
        <v>117586</v>
      </c>
      <c r="JH373" s="90">
        <v>0</v>
      </c>
      <c r="JI373" s="90">
        <v>14810003</v>
      </c>
      <c r="JJ373" s="90">
        <v>926630</v>
      </c>
      <c r="JK373" s="90">
        <v>13883373</v>
      </c>
      <c r="JL373" s="90">
        <v>13883373</v>
      </c>
      <c r="JM373" s="90">
        <v>200000</v>
      </c>
      <c r="JN373" s="90">
        <v>1981796469</v>
      </c>
      <c r="JO373" s="90">
        <v>0</v>
      </c>
      <c r="JP373" s="90">
        <v>0</v>
      </c>
      <c r="JQ373" s="100">
        <v>11391364</v>
      </c>
      <c r="JR373" s="100">
        <v>1137</v>
      </c>
      <c r="JS373" s="100">
        <v>10018.790000000001</v>
      </c>
      <c r="JT373" s="100">
        <v>981.21</v>
      </c>
      <c r="JU373" s="100">
        <v>11000</v>
      </c>
      <c r="JV373" s="100">
        <v>1135</v>
      </c>
      <c r="JW373" s="100">
        <v>12485000</v>
      </c>
      <c r="JX373" s="100">
        <v>0</v>
      </c>
      <c r="JY373" s="100">
        <v>0</v>
      </c>
      <c r="JZ373" s="100">
        <v>0</v>
      </c>
      <c r="KA373" s="100">
        <v>0</v>
      </c>
      <c r="KB373" s="100">
        <v>0</v>
      </c>
      <c r="KC373" s="100">
        <v>0</v>
      </c>
      <c r="KD373" s="100">
        <v>3250000</v>
      </c>
      <c r="KE373" s="100">
        <v>22000</v>
      </c>
      <c r="KF373" s="100">
        <v>0</v>
      </c>
      <c r="KG373" s="100">
        <v>339</v>
      </c>
      <c r="KH373" s="100">
        <v>0</v>
      </c>
      <c r="KI373" s="100">
        <v>0</v>
      </c>
      <c r="KJ373" s="100">
        <v>0</v>
      </c>
      <c r="KK373" s="100">
        <v>192914</v>
      </c>
      <c r="KL373" s="100">
        <v>15065</v>
      </c>
      <c r="KM373" s="100">
        <v>15965318</v>
      </c>
      <c r="KN373" s="100">
        <v>1792219</v>
      </c>
      <c r="KO373" s="100">
        <v>14173099</v>
      </c>
      <c r="KP373" s="100">
        <v>13773099</v>
      </c>
      <c r="KQ373" s="100">
        <v>250000</v>
      </c>
      <c r="KR373" s="100">
        <v>2293029766</v>
      </c>
      <c r="KS373" s="100">
        <v>400000</v>
      </c>
      <c r="KT373" s="100">
        <v>0</v>
      </c>
    </row>
    <row r="374" spans="1:306" x14ac:dyDescent="0.25">
      <c r="A374" s="61">
        <v>126</v>
      </c>
      <c r="B374" s="61" t="s">
        <v>385</v>
      </c>
      <c r="C374" s="61">
        <v>8747278</v>
      </c>
      <c r="D374" s="61">
        <v>957</v>
      </c>
      <c r="E374" s="61">
        <v>9140.31</v>
      </c>
      <c r="F374" s="61">
        <v>75</v>
      </c>
      <c r="G374" s="61">
        <v>9215.31</v>
      </c>
      <c r="H374" s="61">
        <v>963</v>
      </c>
      <c r="I374" s="61">
        <v>8874344</v>
      </c>
      <c r="J374" s="61">
        <v>0</v>
      </c>
      <c r="K374" s="61">
        <v>3138</v>
      </c>
      <c r="L374" s="61">
        <v>0</v>
      </c>
      <c r="M374" s="61">
        <v>0</v>
      </c>
      <c r="N374" s="61">
        <v>0</v>
      </c>
      <c r="O374" s="61">
        <v>0</v>
      </c>
      <c r="P374" s="61">
        <v>350000</v>
      </c>
      <c r="Q374" s="61">
        <v>0</v>
      </c>
      <c r="R374" s="61">
        <v>0</v>
      </c>
      <c r="S374" s="61">
        <v>9227482</v>
      </c>
      <c r="T374" s="61">
        <v>6013968</v>
      </c>
      <c r="U374" s="61">
        <v>3213514</v>
      </c>
      <c r="V374" s="61">
        <v>3213514</v>
      </c>
      <c r="W374" s="61">
        <v>856179</v>
      </c>
      <c r="X374" s="61">
        <v>2863</v>
      </c>
      <c r="Y374" s="61">
        <v>388379896</v>
      </c>
      <c r="Z374" s="61">
        <v>0</v>
      </c>
      <c r="AA374" s="61">
        <v>0</v>
      </c>
      <c r="AB374" s="61">
        <v>0</v>
      </c>
      <c r="AC374" s="61">
        <v>0</v>
      </c>
      <c r="AD374" s="61">
        <v>0</v>
      </c>
      <c r="AE374" s="94">
        <v>8877482</v>
      </c>
      <c r="AF374" s="94">
        <v>963</v>
      </c>
      <c r="AG374" s="94">
        <v>9218.57</v>
      </c>
      <c r="AH374" s="94">
        <v>0</v>
      </c>
      <c r="AI374" s="94">
        <v>9218.57</v>
      </c>
      <c r="AJ374" s="94">
        <v>967</v>
      </c>
      <c r="AK374" s="94">
        <v>8914357</v>
      </c>
      <c r="AL374" s="94">
        <v>0</v>
      </c>
      <c r="AM374" s="94">
        <v>18312</v>
      </c>
      <c r="AN374" s="94">
        <v>0</v>
      </c>
      <c r="AO374" s="94">
        <v>0</v>
      </c>
      <c r="AP374" s="94">
        <v>0</v>
      </c>
      <c r="AQ374" s="94">
        <v>0</v>
      </c>
      <c r="AR374" s="94">
        <v>350000</v>
      </c>
      <c r="AS374" s="94">
        <v>0</v>
      </c>
      <c r="AT374" s="94">
        <v>0</v>
      </c>
      <c r="AU374" s="94">
        <v>9283554</v>
      </c>
      <c r="AV374" s="94">
        <v>6097237</v>
      </c>
      <c r="AW374" s="94">
        <v>3186317</v>
      </c>
      <c r="AX374" s="94">
        <v>3186317</v>
      </c>
      <c r="AY374" s="94">
        <v>854879</v>
      </c>
      <c r="AZ374" s="94">
        <v>2328</v>
      </c>
      <c r="BA374" s="94">
        <v>404630209</v>
      </c>
      <c r="BB374" s="94">
        <v>0</v>
      </c>
      <c r="BC374" s="94">
        <v>0</v>
      </c>
      <c r="BD374" s="94">
        <v>0</v>
      </c>
      <c r="BE374" s="94">
        <v>0</v>
      </c>
      <c r="BF374" s="94">
        <v>885</v>
      </c>
      <c r="BG374" s="94">
        <v>0</v>
      </c>
      <c r="BH374" s="94">
        <v>0</v>
      </c>
      <c r="BI374" s="94">
        <v>0</v>
      </c>
      <c r="BJ374" s="85">
        <v>8932669</v>
      </c>
      <c r="BK374" s="85">
        <v>967</v>
      </c>
      <c r="BL374" s="85">
        <v>9237.51</v>
      </c>
      <c r="BM374" s="85">
        <v>0</v>
      </c>
      <c r="BN374" s="85">
        <v>9237.51</v>
      </c>
      <c r="BO374" s="85">
        <v>975</v>
      </c>
      <c r="BP374" s="85">
        <v>9006572</v>
      </c>
      <c r="BQ374" s="85">
        <v>0</v>
      </c>
      <c r="BR374" s="85">
        <v>0</v>
      </c>
      <c r="BS374" s="85">
        <v>0</v>
      </c>
      <c r="BT374" s="85">
        <v>0</v>
      </c>
      <c r="BU374" s="85">
        <v>0</v>
      </c>
      <c r="BV374" s="85">
        <v>0</v>
      </c>
      <c r="BW374" s="85">
        <v>350000</v>
      </c>
      <c r="BX374" s="85">
        <v>0</v>
      </c>
      <c r="BY374" s="85">
        <v>0</v>
      </c>
      <c r="BZ374" s="85">
        <v>9370534</v>
      </c>
      <c r="CA374" s="85">
        <v>6129540</v>
      </c>
      <c r="CB374" s="85">
        <v>3240994</v>
      </c>
      <c r="CC374" s="85">
        <v>3240994</v>
      </c>
      <c r="CD374" s="85">
        <v>852179</v>
      </c>
      <c r="CE374" s="85">
        <v>1952</v>
      </c>
      <c r="CF374" s="85">
        <v>414143159</v>
      </c>
      <c r="CG374" s="85">
        <v>0</v>
      </c>
      <c r="CH374" s="85">
        <v>0</v>
      </c>
      <c r="CI374" s="85">
        <v>0</v>
      </c>
      <c r="CJ374" s="85">
        <v>0</v>
      </c>
      <c r="CK374" s="85">
        <v>6639</v>
      </c>
      <c r="CL374" s="85">
        <v>7323</v>
      </c>
      <c r="CM374" s="85">
        <v>0</v>
      </c>
      <c r="CN374" s="85">
        <v>0</v>
      </c>
      <c r="CO374" s="91">
        <v>9006572</v>
      </c>
      <c r="CP374" s="91">
        <v>975</v>
      </c>
      <c r="CQ374" s="91">
        <v>9237.51</v>
      </c>
      <c r="CR374" s="91">
        <v>0</v>
      </c>
      <c r="CS374" s="91">
        <v>9237.51</v>
      </c>
      <c r="CT374" s="91">
        <v>973</v>
      </c>
      <c r="CU374" s="91">
        <v>8988097</v>
      </c>
      <c r="CV374" s="91">
        <v>0</v>
      </c>
      <c r="CW374" s="91">
        <v>0</v>
      </c>
      <c r="CX374" s="91">
        <v>0</v>
      </c>
      <c r="CY374" s="91">
        <v>0</v>
      </c>
      <c r="CZ374" s="91">
        <v>0</v>
      </c>
      <c r="DA374" s="91">
        <v>0</v>
      </c>
      <c r="DB374" s="91">
        <v>350000</v>
      </c>
      <c r="DC374" s="91">
        <v>18475</v>
      </c>
      <c r="DD374" s="91">
        <v>0</v>
      </c>
      <c r="DE374" s="91">
        <v>9389325</v>
      </c>
      <c r="DF374" s="91">
        <v>6147877</v>
      </c>
      <c r="DG374" s="91">
        <v>3241448</v>
      </c>
      <c r="DH374" s="91">
        <v>3241448</v>
      </c>
      <c r="DI374" s="91">
        <v>853004</v>
      </c>
      <c r="DJ374" s="91">
        <v>1981</v>
      </c>
      <c r="DK374" s="91">
        <v>427074071</v>
      </c>
      <c r="DL374" s="91">
        <v>0</v>
      </c>
      <c r="DM374" s="91">
        <v>0</v>
      </c>
      <c r="DN374" s="91">
        <v>18475</v>
      </c>
      <c r="DO374" s="91">
        <v>0</v>
      </c>
      <c r="DP374" s="91">
        <v>6748</v>
      </c>
      <c r="DQ374" s="91">
        <v>7530</v>
      </c>
      <c r="DR374" s="91">
        <v>0</v>
      </c>
      <c r="DS374" s="91">
        <v>0</v>
      </c>
      <c r="DT374" s="91">
        <v>0</v>
      </c>
      <c r="DU374" s="92">
        <v>8988097</v>
      </c>
      <c r="DV374" s="92">
        <v>973</v>
      </c>
      <c r="DW374" s="92">
        <v>9237.51</v>
      </c>
      <c r="DX374" s="92">
        <v>162.49</v>
      </c>
      <c r="DY374" s="92">
        <v>9400</v>
      </c>
      <c r="DZ374" s="92">
        <v>960</v>
      </c>
      <c r="EA374" s="92">
        <v>9024000</v>
      </c>
      <c r="EB374" s="92">
        <v>0</v>
      </c>
      <c r="EC374" s="92">
        <v>1755</v>
      </c>
      <c r="ED374" s="92">
        <v>0</v>
      </c>
      <c r="EE374" s="92">
        <v>0</v>
      </c>
      <c r="EF374" s="92">
        <v>0</v>
      </c>
      <c r="EG374" s="92">
        <v>0</v>
      </c>
      <c r="EH374" s="92">
        <v>350000</v>
      </c>
      <c r="EI374" s="92">
        <v>122200</v>
      </c>
      <c r="EJ374" s="92">
        <v>0</v>
      </c>
      <c r="EK374" s="92">
        <v>9521919</v>
      </c>
      <c r="EL374" s="92">
        <v>6195023</v>
      </c>
      <c r="EM374" s="92">
        <v>3326896</v>
      </c>
      <c r="EN374" s="92">
        <v>3326896</v>
      </c>
      <c r="EO374" s="92">
        <v>853454</v>
      </c>
      <c r="EP374" s="92">
        <v>2029</v>
      </c>
      <c r="EQ374" s="92">
        <v>445893417</v>
      </c>
      <c r="ER374" s="92">
        <v>0</v>
      </c>
      <c r="ES374" s="92">
        <v>0</v>
      </c>
      <c r="ET374" s="92">
        <v>0</v>
      </c>
      <c r="EU374" s="92">
        <v>702</v>
      </c>
      <c r="EV374" s="92">
        <v>0</v>
      </c>
      <c r="EW374" s="92">
        <v>23262</v>
      </c>
      <c r="EX374" s="92">
        <v>0</v>
      </c>
      <c r="EY374" s="92">
        <v>0</v>
      </c>
      <c r="EZ374" s="92">
        <v>0</v>
      </c>
      <c r="FA374" s="88">
        <v>9025755</v>
      </c>
      <c r="FB374" s="88">
        <v>960</v>
      </c>
      <c r="FC374" s="88">
        <v>9401.83</v>
      </c>
      <c r="FD374" s="88">
        <v>298.17</v>
      </c>
      <c r="FE374" s="88">
        <v>9700</v>
      </c>
      <c r="FF374" s="88">
        <v>941</v>
      </c>
      <c r="FG374" s="88">
        <v>9127700</v>
      </c>
      <c r="FH374" s="88">
        <v>0</v>
      </c>
      <c r="FI374" s="88">
        <v>0</v>
      </c>
      <c r="FJ374" s="88">
        <v>0</v>
      </c>
      <c r="FK374" s="88">
        <v>0</v>
      </c>
      <c r="FL374" s="88">
        <v>0</v>
      </c>
      <c r="FM374" s="88">
        <v>0</v>
      </c>
      <c r="FN374" s="88">
        <v>350000</v>
      </c>
      <c r="FO374" s="88">
        <v>184300</v>
      </c>
      <c r="FP374" s="88">
        <v>0</v>
      </c>
      <c r="FQ374" s="88">
        <v>0</v>
      </c>
      <c r="FR374" s="88">
        <v>3714</v>
      </c>
      <c r="FS374" s="88">
        <v>0</v>
      </c>
      <c r="FT374" s="88">
        <v>0</v>
      </c>
      <c r="FU374" s="88">
        <v>56322</v>
      </c>
      <c r="FV374" s="88">
        <v>0</v>
      </c>
      <c r="FW374" s="88">
        <v>9722036</v>
      </c>
      <c r="FX374" s="88">
        <v>6080639</v>
      </c>
      <c r="FY374" s="88">
        <v>3641397</v>
      </c>
      <c r="FZ374" s="88">
        <v>3641397</v>
      </c>
      <c r="GA374" s="88">
        <v>853529</v>
      </c>
      <c r="GB374" s="88">
        <v>476634308</v>
      </c>
      <c r="GC374" s="88">
        <v>0</v>
      </c>
      <c r="GD374" s="88">
        <v>0</v>
      </c>
      <c r="GE374" s="93">
        <v>9127700</v>
      </c>
      <c r="GF374" s="93">
        <v>941</v>
      </c>
      <c r="GG374" s="93">
        <v>9700</v>
      </c>
      <c r="GH374" s="93">
        <v>300</v>
      </c>
      <c r="GI374" s="93">
        <v>10000</v>
      </c>
      <c r="GJ374" s="93">
        <v>921</v>
      </c>
      <c r="GK374" s="93">
        <v>9210000</v>
      </c>
      <c r="GL374" s="93">
        <v>0</v>
      </c>
      <c r="GM374" s="93">
        <v>0</v>
      </c>
      <c r="GN374" s="93">
        <v>0</v>
      </c>
      <c r="GO374" s="93">
        <v>0</v>
      </c>
      <c r="GP374" s="93">
        <v>0</v>
      </c>
      <c r="GQ374" s="93">
        <v>0</v>
      </c>
      <c r="GR374" s="93">
        <v>350000</v>
      </c>
      <c r="GS374" s="93">
        <v>200000</v>
      </c>
      <c r="GT374" s="93">
        <v>0</v>
      </c>
      <c r="GU374" s="93">
        <v>0</v>
      </c>
      <c r="GV374" s="93">
        <v>7719</v>
      </c>
      <c r="GW374" s="93">
        <v>0</v>
      </c>
      <c r="GX374" s="93">
        <v>0</v>
      </c>
      <c r="GY374" s="93">
        <v>72026</v>
      </c>
      <c r="GZ374" s="93">
        <v>0</v>
      </c>
      <c r="HA374" s="93">
        <v>9839745</v>
      </c>
      <c r="HB374" s="93">
        <v>6525166</v>
      </c>
      <c r="HC374" s="93">
        <v>3314579</v>
      </c>
      <c r="HD374" s="93">
        <v>3314580</v>
      </c>
      <c r="HE374" s="93">
        <v>853229</v>
      </c>
      <c r="HF374" s="93">
        <v>495749644</v>
      </c>
      <c r="HG374" s="93">
        <v>0</v>
      </c>
      <c r="HH374" s="93">
        <v>1</v>
      </c>
      <c r="HI374" s="65">
        <v>9210000</v>
      </c>
      <c r="HJ374" s="65">
        <v>921</v>
      </c>
      <c r="HK374" s="65">
        <v>10000</v>
      </c>
      <c r="HL374" s="65">
        <v>0</v>
      </c>
      <c r="HM374" s="65">
        <v>10000</v>
      </c>
      <c r="HN374" s="65">
        <v>904</v>
      </c>
      <c r="HO374" s="65">
        <v>9040000</v>
      </c>
      <c r="HP374" s="65">
        <v>170000</v>
      </c>
      <c r="HQ374" s="65">
        <v>0</v>
      </c>
      <c r="HR374" s="65">
        <v>0</v>
      </c>
      <c r="HS374" s="65">
        <v>0</v>
      </c>
      <c r="HT374" s="65">
        <v>0</v>
      </c>
      <c r="HU374" s="65">
        <v>0</v>
      </c>
      <c r="HV374" s="65">
        <v>400000</v>
      </c>
      <c r="HW374" s="65">
        <v>170000</v>
      </c>
      <c r="HX374" s="65">
        <v>0</v>
      </c>
      <c r="HY374" s="65">
        <v>726</v>
      </c>
      <c r="HZ374" s="65">
        <v>23338</v>
      </c>
      <c r="IA374" s="65">
        <v>0</v>
      </c>
      <c r="IB374" s="65">
        <v>0</v>
      </c>
      <c r="IC374" s="65">
        <v>25654</v>
      </c>
      <c r="ID374" s="65">
        <v>0</v>
      </c>
      <c r="IE374" s="65">
        <v>9829718</v>
      </c>
      <c r="IF374" s="65">
        <v>6658392</v>
      </c>
      <c r="IG374" s="65">
        <v>3171326</v>
      </c>
      <c r="IH374" s="65">
        <v>3171326</v>
      </c>
      <c r="II374" s="65">
        <v>809495</v>
      </c>
      <c r="IJ374" s="65">
        <v>546011079</v>
      </c>
      <c r="IK374" s="65">
        <v>0</v>
      </c>
      <c r="IL374" s="65">
        <v>0</v>
      </c>
      <c r="IM374" s="90">
        <v>9040000</v>
      </c>
      <c r="IN374" s="90">
        <v>904</v>
      </c>
      <c r="IO374" s="90">
        <v>10000</v>
      </c>
      <c r="IP374" s="90">
        <v>0</v>
      </c>
      <c r="IQ374" s="90">
        <v>10000</v>
      </c>
      <c r="IR374" s="90">
        <v>893</v>
      </c>
      <c r="IS374" s="90">
        <v>8930000</v>
      </c>
      <c r="IT374" s="90">
        <v>110000</v>
      </c>
      <c r="IU374" s="90">
        <v>0</v>
      </c>
      <c r="IV374" s="90">
        <v>0</v>
      </c>
      <c r="IW374" s="90">
        <v>0</v>
      </c>
      <c r="IX374" s="90">
        <v>0</v>
      </c>
      <c r="IY374" s="90">
        <v>0</v>
      </c>
      <c r="IZ374" s="90">
        <v>400000</v>
      </c>
      <c r="JA374" s="90">
        <v>110000</v>
      </c>
      <c r="JB374" s="90">
        <v>0</v>
      </c>
      <c r="JC374" s="90">
        <v>1577</v>
      </c>
      <c r="JD374" s="90">
        <v>0</v>
      </c>
      <c r="JE374" s="90">
        <v>0</v>
      </c>
      <c r="JF374" s="90">
        <v>0</v>
      </c>
      <c r="JG374" s="90">
        <v>72877</v>
      </c>
      <c r="JH374" s="90">
        <v>0</v>
      </c>
      <c r="JI374" s="90">
        <v>9624454</v>
      </c>
      <c r="JJ374" s="90">
        <v>6016382</v>
      </c>
      <c r="JK374" s="90">
        <v>3608072</v>
      </c>
      <c r="JL374" s="90">
        <v>3608072</v>
      </c>
      <c r="JM374" s="90">
        <v>2125117</v>
      </c>
      <c r="JN374" s="90">
        <v>589693401</v>
      </c>
      <c r="JO374" s="90">
        <v>0</v>
      </c>
      <c r="JP374" s="90">
        <v>0</v>
      </c>
      <c r="JQ374" s="100">
        <v>8930000</v>
      </c>
      <c r="JR374" s="100">
        <v>893</v>
      </c>
      <c r="JS374" s="100">
        <v>10000</v>
      </c>
      <c r="JT374" s="100">
        <v>1000</v>
      </c>
      <c r="JU374" s="100">
        <v>11000</v>
      </c>
      <c r="JV374" s="100">
        <v>879</v>
      </c>
      <c r="JW374" s="100">
        <v>9669000</v>
      </c>
      <c r="JX374" s="100">
        <v>0</v>
      </c>
      <c r="JY374" s="100">
        <v>0</v>
      </c>
      <c r="JZ374" s="100">
        <v>0</v>
      </c>
      <c r="KA374" s="100">
        <v>0</v>
      </c>
      <c r="KB374" s="100">
        <v>0</v>
      </c>
      <c r="KC374" s="100">
        <v>0</v>
      </c>
      <c r="KD374" s="100">
        <v>400000</v>
      </c>
      <c r="KE374" s="100">
        <v>154000</v>
      </c>
      <c r="KF374" s="100">
        <v>0</v>
      </c>
      <c r="KG374" s="100">
        <v>0</v>
      </c>
      <c r="KH374" s="100">
        <v>7402</v>
      </c>
      <c r="KI374" s="100">
        <v>0</v>
      </c>
      <c r="KJ374" s="100">
        <v>0</v>
      </c>
      <c r="KK374" s="100">
        <v>107360</v>
      </c>
      <c r="KL374" s="100">
        <v>15065</v>
      </c>
      <c r="KM374" s="100">
        <v>10352827</v>
      </c>
      <c r="KN374" s="100">
        <v>7132114</v>
      </c>
      <c r="KO374" s="100">
        <v>3220713</v>
      </c>
      <c r="KP374" s="100">
        <v>3220713</v>
      </c>
      <c r="KQ374" s="100">
        <v>780593</v>
      </c>
      <c r="KR374" s="100">
        <v>684315616</v>
      </c>
      <c r="KS374" s="100">
        <v>0</v>
      </c>
      <c r="KT374" s="100">
        <v>0</v>
      </c>
    </row>
    <row r="375" spans="1:306" x14ac:dyDescent="0.25">
      <c r="A375" s="95">
        <v>5061</v>
      </c>
      <c r="B375" s="95" t="s">
        <v>386</v>
      </c>
      <c r="C375" s="62"/>
      <c r="D375" s="62"/>
      <c r="E375" s="62"/>
      <c r="F375" s="62"/>
      <c r="G375" s="62"/>
      <c r="H375" s="62"/>
      <c r="I375" s="62"/>
      <c r="J375" s="62"/>
      <c r="K375" s="62"/>
      <c r="L375" s="62"/>
      <c r="M375" s="62"/>
      <c r="N375" s="62"/>
      <c r="O375" s="62"/>
      <c r="P375" s="62"/>
      <c r="Q375" s="62"/>
      <c r="R375" s="62"/>
      <c r="S375" s="62"/>
      <c r="T375" s="62"/>
      <c r="U375" s="62"/>
      <c r="V375" s="62"/>
      <c r="W375" s="62"/>
      <c r="X375" s="62"/>
      <c r="Y375" s="62"/>
      <c r="Z375" s="62"/>
      <c r="AA375" s="62"/>
      <c r="AB375" s="62"/>
      <c r="AC375" s="62"/>
      <c r="AD375" s="62"/>
      <c r="AE375" s="89"/>
      <c r="AF375" s="89"/>
      <c r="AG375" s="89"/>
      <c r="AH375" s="89"/>
      <c r="AI375" s="89"/>
      <c r="AJ375" s="89"/>
      <c r="AK375" s="89"/>
      <c r="AL375" s="89"/>
      <c r="AM375" s="89"/>
      <c r="AN375" s="89"/>
      <c r="AO375" s="89"/>
      <c r="AP375" s="89"/>
      <c r="AQ375" s="89"/>
      <c r="AR375" s="89"/>
      <c r="AS375" s="89"/>
      <c r="AT375" s="89"/>
      <c r="AU375" s="89"/>
      <c r="AV375" s="89"/>
      <c r="AW375" s="89"/>
      <c r="AX375" s="89"/>
      <c r="AY375" s="89"/>
      <c r="AZ375" s="89"/>
      <c r="BA375" s="89"/>
      <c r="BB375" s="89"/>
      <c r="BC375" s="89"/>
      <c r="BD375" s="89"/>
      <c r="BE375" s="89"/>
      <c r="BF375" s="89"/>
      <c r="BG375" s="89"/>
      <c r="BH375" s="89"/>
      <c r="BI375" s="89"/>
      <c r="BJ375" s="90"/>
      <c r="BK375" s="90"/>
      <c r="BL375" s="90"/>
      <c r="BM375" s="90"/>
      <c r="BN375" s="90"/>
      <c r="BO375" s="90"/>
      <c r="BP375" s="90"/>
      <c r="BQ375" s="90"/>
      <c r="BR375" s="90"/>
      <c r="BS375" s="90"/>
      <c r="BT375" s="90"/>
      <c r="BU375" s="90"/>
      <c r="BV375" s="90"/>
      <c r="BW375" s="90"/>
      <c r="BX375" s="90"/>
      <c r="BY375" s="90"/>
      <c r="BZ375" s="90"/>
      <c r="CA375" s="90"/>
      <c r="CB375" s="90"/>
      <c r="CC375" s="90"/>
      <c r="CD375" s="90"/>
      <c r="CE375" s="90"/>
      <c r="CF375" s="90"/>
      <c r="CG375" s="90"/>
      <c r="CH375" s="90"/>
      <c r="CI375" s="90"/>
      <c r="CJ375" s="90"/>
      <c r="CK375" s="90"/>
      <c r="CL375" s="90"/>
      <c r="CM375" s="90"/>
      <c r="CN375" s="90"/>
      <c r="CO375" s="91"/>
      <c r="CP375" s="91"/>
      <c r="CQ375" s="91"/>
      <c r="CR375" s="91"/>
      <c r="CS375" s="91"/>
      <c r="CT375" s="91"/>
      <c r="CU375" s="91"/>
      <c r="CV375" s="91"/>
      <c r="CW375" s="91"/>
      <c r="CX375" s="91"/>
      <c r="CY375" s="91"/>
      <c r="CZ375" s="91"/>
      <c r="DA375" s="91"/>
      <c r="DB375" s="91"/>
      <c r="DC375" s="91"/>
      <c r="DD375" s="91"/>
      <c r="DE375" s="91"/>
      <c r="DF375" s="91"/>
      <c r="DG375" s="91"/>
      <c r="DH375" s="91"/>
      <c r="DI375" s="91"/>
      <c r="DJ375" s="91"/>
      <c r="DK375" s="91"/>
      <c r="DL375" s="91"/>
      <c r="DM375" s="91"/>
      <c r="DN375" s="91"/>
      <c r="DO375" s="91"/>
      <c r="DP375" s="91"/>
      <c r="DQ375" s="91"/>
      <c r="DR375" s="91"/>
      <c r="DS375" s="91"/>
      <c r="DT375" s="91"/>
      <c r="DU375" s="92"/>
      <c r="DV375" s="92"/>
      <c r="DW375" s="92"/>
      <c r="DX375" s="92"/>
      <c r="DY375" s="92"/>
      <c r="DZ375" s="92"/>
      <c r="EA375" s="92"/>
      <c r="EB375" s="92"/>
      <c r="EC375" s="92"/>
      <c r="ED375" s="92"/>
      <c r="EE375" s="92"/>
      <c r="EF375" s="92"/>
      <c r="EG375" s="92"/>
      <c r="EH375" s="92"/>
      <c r="EI375" s="92"/>
      <c r="EJ375" s="92"/>
      <c r="EK375" s="92"/>
      <c r="EL375" s="92"/>
      <c r="EM375" s="92"/>
      <c r="EN375" s="92"/>
      <c r="EO375" s="92"/>
      <c r="EP375" s="92"/>
      <c r="EQ375" s="92"/>
      <c r="ER375" s="92"/>
      <c r="ES375" s="92"/>
      <c r="ET375" s="92"/>
      <c r="EU375" s="92"/>
      <c r="EV375" s="92"/>
      <c r="EW375" s="92"/>
      <c r="EX375" s="92"/>
      <c r="EY375" s="92"/>
      <c r="EZ375" s="92"/>
      <c r="FA375" s="88"/>
      <c r="FB375" s="88"/>
      <c r="FC375" s="88"/>
      <c r="FD375" s="88"/>
      <c r="FE375" s="88"/>
      <c r="FF375" s="88"/>
      <c r="FG375" s="88"/>
      <c r="FH375" s="88"/>
      <c r="FI375" s="88"/>
      <c r="FJ375" s="88"/>
      <c r="FK375" s="88"/>
      <c r="FL375" s="88"/>
      <c r="FM375" s="88"/>
      <c r="FN375" s="88"/>
      <c r="FO375" s="88"/>
      <c r="FP375" s="88"/>
      <c r="FQ375" s="88"/>
      <c r="FR375" s="88"/>
      <c r="FS375" s="88"/>
      <c r="FT375" s="88"/>
      <c r="FU375" s="88"/>
      <c r="FV375" s="88"/>
      <c r="FW375" s="88"/>
      <c r="FX375" s="88"/>
      <c r="FY375" s="88"/>
      <c r="FZ375" s="88"/>
      <c r="GA375" s="88"/>
      <c r="GB375" s="88"/>
      <c r="GC375" s="88"/>
      <c r="GD375" s="88"/>
      <c r="GE375" s="96"/>
      <c r="GF375" s="96"/>
      <c r="GG375" s="96"/>
      <c r="GH375" s="96"/>
      <c r="GI375" s="96"/>
      <c r="GJ375" s="96"/>
      <c r="GK375" s="96"/>
      <c r="GL375" s="96"/>
      <c r="GM375" s="96"/>
      <c r="GN375" s="96"/>
      <c r="GO375" s="96"/>
      <c r="GP375" s="96"/>
      <c r="GQ375" s="96"/>
      <c r="GR375" s="96"/>
      <c r="GS375" s="96"/>
      <c r="GT375" s="96"/>
      <c r="GU375" s="96"/>
      <c r="GV375" s="96"/>
      <c r="GW375" s="96"/>
      <c r="GX375" s="96"/>
      <c r="GY375" s="96"/>
      <c r="GZ375" s="96"/>
      <c r="HA375" s="96"/>
      <c r="HB375" s="96"/>
      <c r="HC375" s="96"/>
      <c r="HD375" s="96"/>
      <c r="HE375" s="96"/>
      <c r="HF375" s="96"/>
      <c r="HG375" s="96"/>
      <c r="HH375" s="96"/>
      <c r="IM375" s="90"/>
      <c r="IN375" s="90"/>
      <c r="IO375" s="90"/>
      <c r="IP375" s="90"/>
      <c r="IQ375" s="90"/>
      <c r="IR375" s="90"/>
      <c r="IS375" s="90"/>
      <c r="IT375" s="90"/>
      <c r="IU375" s="90"/>
      <c r="IV375" s="90"/>
      <c r="IW375" s="90"/>
      <c r="IX375" s="90"/>
      <c r="IY375" s="90"/>
      <c r="IZ375" s="90"/>
      <c r="JA375" s="90"/>
      <c r="JB375" s="90"/>
      <c r="JC375" s="90"/>
      <c r="JD375" s="90"/>
      <c r="JE375" s="90"/>
      <c r="JF375" s="90"/>
      <c r="JG375" s="90"/>
      <c r="JH375" s="90"/>
      <c r="JI375" s="90"/>
      <c r="JJ375" s="90"/>
      <c r="JK375" s="90"/>
      <c r="JL375" s="90"/>
      <c r="JM375" s="90"/>
      <c r="JN375" s="90"/>
      <c r="JO375" s="90"/>
      <c r="JP375" s="90"/>
    </row>
    <row r="376" spans="1:306" x14ac:dyDescent="0.25">
      <c r="A376" s="61">
        <v>5780</v>
      </c>
      <c r="B376" s="61" t="s">
        <v>387</v>
      </c>
      <c r="C376" s="61">
        <v>5679382</v>
      </c>
      <c r="D376" s="61">
        <v>536</v>
      </c>
      <c r="E376" s="61">
        <v>10595.86</v>
      </c>
      <c r="F376" s="61">
        <v>75</v>
      </c>
      <c r="G376" s="61">
        <v>10670.86</v>
      </c>
      <c r="H376" s="61">
        <v>525</v>
      </c>
      <c r="I376" s="61">
        <v>5602202</v>
      </c>
      <c r="J376" s="61">
        <v>0</v>
      </c>
      <c r="K376" s="61">
        <v>17259</v>
      </c>
      <c r="L376" s="61">
        <v>0</v>
      </c>
      <c r="M376" s="61">
        <v>0</v>
      </c>
      <c r="N376" s="61">
        <v>0</v>
      </c>
      <c r="O376" s="61">
        <v>0</v>
      </c>
      <c r="P376" s="61">
        <v>0</v>
      </c>
      <c r="Q376" s="61">
        <v>117379</v>
      </c>
      <c r="R376" s="61">
        <v>0</v>
      </c>
      <c r="S376" s="61">
        <v>5814020</v>
      </c>
      <c r="T376" s="61">
        <v>3729671</v>
      </c>
      <c r="U376" s="61">
        <v>2084349</v>
      </c>
      <c r="V376" s="61">
        <v>2063008</v>
      </c>
      <c r="W376" s="61">
        <v>681080</v>
      </c>
      <c r="X376" s="61">
        <v>1348</v>
      </c>
      <c r="Y376" s="61">
        <v>293105227</v>
      </c>
      <c r="Z376" s="61">
        <v>21341</v>
      </c>
      <c r="AA376" s="61">
        <v>0</v>
      </c>
      <c r="AB376" s="61">
        <v>77180</v>
      </c>
      <c r="AC376" s="61">
        <v>0</v>
      </c>
      <c r="AD376" s="61">
        <v>0</v>
      </c>
      <c r="AE376" s="94">
        <v>5619461</v>
      </c>
      <c r="AF376" s="94">
        <v>525</v>
      </c>
      <c r="AG376" s="94">
        <v>10703.74</v>
      </c>
      <c r="AH376" s="94">
        <v>0</v>
      </c>
      <c r="AI376" s="94">
        <v>10703.74</v>
      </c>
      <c r="AJ376" s="94">
        <v>498</v>
      </c>
      <c r="AK376" s="94">
        <v>5330463</v>
      </c>
      <c r="AL376" s="94">
        <v>0</v>
      </c>
      <c r="AM376" s="94">
        <v>156</v>
      </c>
      <c r="AN376" s="94">
        <v>0</v>
      </c>
      <c r="AO376" s="94">
        <v>0</v>
      </c>
      <c r="AP376" s="94">
        <v>0</v>
      </c>
      <c r="AQ376" s="94">
        <v>0</v>
      </c>
      <c r="AR376" s="94">
        <v>0</v>
      </c>
      <c r="AS376" s="94">
        <v>289001</v>
      </c>
      <c r="AT376" s="94">
        <v>0</v>
      </c>
      <c r="AU376" s="94">
        <v>5921888</v>
      </c>
      <c r="AV376" s="94">
        <v>3779648</v>
      </c>
      <c r="AW376" s="94">
        <v>2142240</v>
      </c>
      <c r="AX376" s="94">
        <v>2142240</v>
      </c>
      <c r="AY376" s="94">
        <v>748907</v>
      </c>
      <c r="AZ376" s="94">
        <v>1645</v>
      </c>
      <c r="BA376" s="94">
        <v>299271727</v>
      </c>
      <c r="BB376" s="94">
        <v>0</v>
      </c>
      <c r="BC376" s="94">
        <v>0</v>
      </c>
      <c r="BD376" s="94">
        <v>288998</v>
      </c>
      <c r="BE376" s="94">
        <v>0</v>
      </c>
      <c r="BF376" s="94">
        <v>13270</v>
      </c>
      <c r="BG376" s="94">
        <v>0</v>
      </c>
      <c r="BH376" s="94">
        <v>0</v>
      </c>
      <c r="BI376" s="94">
        <v>0</v>
      </c>
      <c r="BJ376" s="85">
        <v>5330619</v>
      </c>
      <c r="BK376" s="85">
        <v>498</v>
      </c>
      <c r="BL376" s="85">
        <v>10704.05</v>
      </c>
      <c r="BM376" s="85">
        <v>0</v>
      </c>
      <c r="BN376" s="85">
        <v>10704.05</v>
      </c>
      <c r="BO376" s="85">
        <v>476</v>
      </c>
      <c r="BP376" s="85">
        <v>5095128</v>
      </c>
      <c r="BQ376" s="85">
        <v>0</v>
      </c>
      <c r="BR376" s="85">
        <v>22271</v>
      </c>
      <c r="BS376" s="85">
        <v>0</v>
      </c>
      <c r="BT376" s="85">
        <v>0</v>
      </c>
      <c r="BU376" s="85">
        <v>0</v>
      </c>
      <c r="BV376" s="85">
        <v>0</v>
      </c>
      <c r="BW376" s="85">
        <v>0</v>
      </c>
      <c r="BX376" s="85">
        <v>235489</v>
      </c>
      <c r="BY376" s="85">
        <v>0</v>
      </c>
      <c r="BZ376" s="85">
        <v>5588379</v>
      </c>
      <c r="CA376" s="85">
        <v>3229923</v>
      </c>
      <c r="CB376" s="85">
        <v>2358456</v>
      </c>
      <c r="CC376" s="85">
        <v>2358456</v>
      </c>
      <c r="CD376" s="85">
        <v>651310</v>
      </c>
      <c r="CE376" s="85">
        <v>1336</v>
      </c>
      <c r="CF376" s="85">
        <v>313901242</v>
      </c>
      <c r="CG376" s="85">
        <v>0</v>
      </c>
      <c r="CH376" s="85">
        <v>0</v>
      </c>
      <c r="CI376" s="85">
        <v>235491</v>
      </c>
      <c r="CJ376" s="85">
        <v>0</v>
      </c>
      <c r="CK376" s="85">
        <v>0</v>
      </c>
      <c r="CL376" s="85">
        <v>0</v>
      </c>
      <c r="CM376" s="85">
        <v>0</v>
      </c>
      <c r="CN376" s="85">
        <v>0</v>
      </c>
      <c r="CO376" s="91">
        <v>5117399</v>
      </c>
      <c r="CP376" s="91">
        <v>476</v>
      </c>
      <c r="CQ376" s="91">
        <v>10750.84</v>
      </c>
      <c r="CR376" s="91">
        <v>0</v>
      </c>
      <c r="CS376" s="91">
        <v>10750.84</v>
      </c>
      <c r="CT376" s="91">
        <v>451</v>
      </c>
      <c r="CU376" s="91">
        <v>4848629</v>
      </c>
      <c r="CV376" s="91">
        <v>0</v>
      </c>
      <c r="CW376" s="91">
        <v>0</v>
      </c>
      <c r="CX376" s="91">
        <v>0</v>
      </c>
      <c r="CY376" s="91">
        <v>0</v>
      </c>
      <c r="CZ376" s="91">
        <v>0</v>
      </c>
      <c r="DA376" s="91">
        <v>0</v>
      </c>
      <c r="DB376" s="91">
        <v>0</v>
      </c>
      <c r="DC376" s="91">
        <v>268771</v>
      </c>
      <c r="DD376" s="91">
        <v>0</v>
      </c>
      <c r="DE376" s="91">
        <v>5386170</v>
      </c>
      <c r="DF376" s="91">
        <v>3119249</v>
      </c>
      <c r="DG376" s="91">
        <v>2266921</v>
      </c>
      <c r="DH376" s="91">
        <v>2254814</v>
      </c>
      <c r="DI376" s="91">
        <v>753130</v>
      </c>
      <c r="DJ376" s="91">
        <v>1356</v>
      </c>
      <c r="DK376" s="91">
        <v>342424419</v>
      </c>
      <c r="DL376" s="91">
        <v>12107</v>
      </c>
      <c r="DM376" s="91">
        <v>0</v>
      </c>
      <c r="DN376" s="91">
        <v>268770</v>
      </c>
      <c r="DO376" s="91">
        <v>0</v>
      </c>
      <c r="DP376" s="91">
        <v>0</v>
      </c>
      <c r="DQ376" s="91">
        <v>0</v>
      </c>
      <c r="DR376" s="91">
        <v>0</v>
      </c>
      <c r="DS376" s="91">
        <v>0</v>
      </c>
      <c r="DT376" s="91">
        <v>0</v>
      </c>
      <c r="DU376" s="92">
        <v>4848629</v>
      </c>
      <c r="DV376" s="92">
        <v>451</v>
      </c>
      <c r="DW376" s="92">
        <v>10750.84</v>
      </c>
      <c r="DX376" s="92">
        <v>0</v>
      </c>
      <c r="DY376" s="92">
        <v>10750.84</v>
      </c>
      <c r="DZ376" s="92">
        <v>457</v>
      </c>
      <c r="EA376" s="92">
        <v>4913134</v>
      </c>
      <c r="EB376" s="92">
        <v>0</v>
      </c>
      <c r="EC376" s="92">
        <v>79022</v>
      </c>
      <c r="ED376" s="92">
        <v>0</v>
      </c>
      <c r="EE376" s="92">
        <v>0</v>
      </c>
      <c r="EF376" s="92">
        <v>0</v>
      </c>
      <c r="EG376" s="92">
        <v>0</v>
      </c>
      <c r="EH376" s="92">
        <v>0</v>
      </c>
      <c r="EI376" s="92">
        <v>0</v>
      </c>
      <c r="EJ376" s="92">
        <v>0</v>
      </c>
      <c r="EK376" s="92">
        <v>4992156</v>
      </c>
      <c r="EL376" s="92">
        <v>2932098</v>
      </c>
      <c r="EM376" s="92">
        <v>2060058</v>
      </c>
      <c r="EN376" s="92">
        <v>2060058</v>
      </c>
      <c r="EO376" s="92">
        <v>1020000</v>
      </c>
      <c r="EP376" s="92">
        <v>1388</v>
      </c>
      <c r="EQ376" s="92">
        <v>350678335</v>
      </c>
      <c r="ER376" s="92">
        <v>0</v>
      </c>
      <c r="ES376" s="92">
        <v>0</v>
      </c>
      <c r="ET376" s="92">
        <v>0</v>
      </c>
      <c r="EU376" s="92">
        <v>0</v>
      </c>
      <c r="EV376" s="92">
        <v>0</v>
      </c>
      <c r="EW376" s="92">
        <v>0</v>
      </c>
      <c r="EX376" s="92">
        <v>0</v>
      </c>
      <c r="EY376" s="92">
        <v>0</v>
      </c>
      <c r="EZ376" s="92">
        <v>0</v>
      </c>
      <c r="FA376" s="88">
        <v>4992156</v>
      </c>
      <c r="FB376" s="88">
        <v>457</v>
      </c>
      <c r="FC376" s="88">
        <v>10923.75</v>
      </c>
      <c r="FD376" s="88">
        <v>175</v>
      </c>
      <c r="FE376" s="88">
        <v>11098.75</v>
      </c>
      <c r="FF376" s="88">
        <v>460</v>
      </c>
      <c r="FG376" s="88">
        <v>5105425</v>
      </c>
      <c r="FH376" s="88">
        <v>0</v>
      </c>
      <c r="FI376" s="88">
        <v>0</v>
      </c>
      <c r="FJ376" s="88">
        <v>23591</v>
      </c>
      <c r="FK376" s="88">
        <v>0</v>
      </c>
      <c r="FL376" s="88">
        <v>0</v>
      </c>
      <c r="FM376" s="88">
        <v>0</v>
      </c>
      <c r="FN376" s="88">
        <v>0</v>
      </c>
      <c r="FO376" s="88">
        <v>0</v>
      </c>
      <c r="FP376" s="88">
        <v>0</v>
      </c>
      <c r="FQ376" s="88">
        <v>0</v>
      </c>
      <c r="FR376" s="88">
        <v>0</v>
      </c>
      <c r="FS376" s="88">
        <v>0</v>
      </c>
      <c r="FT376" s="88">
        <v>0</v>
      </c>
      <c r="FU376" s="88">
        <v>0</v>
      </c>
      <c r="FV376" s="88">
        <v>0</v>
      </c>
      <c r="FW376" s="88">
        <v>5129016</v>
      </c>
      <c r="FX376" s="88">
        <v>3564671</v>
      </c>
      <c r="FY376" s="88">
        <v>1564345</v>
      </c>
      <c r="FZ376" s="88">
        <v>1564345</v>
      </c>
      <c r="GA376" s="88">
        <v>1669805</v>
      </c>
      <c r="GB376" s="88">
        <v>374670826</v>
      </c>
      <c r="GC376" s="88">
        <v>0</v>
      </c>
      <c r="GD376" s="88">
        <v>0</v>
      </c>
      <c r="GE376" s="93">
        <v>5129016</v>
      </c>
      <c r="GF376" s="93">
        <v>460</v>
      </c>
      <c r="GG376" s="93">
        <v>11150.03</v>
      </c>
      <c r="GH376" s="93">
        <v>179</v>
      </c>
      <c r="GI376" s="93">
        <v>11329.03</v>
      </c>
      <c r="GJ376" s="93">
        <v>457</v>
      </c>
      <c r="GK376" s="93">
        <v>5177367</v>
      </c>
      <c r="GL376" s="93">
        <v>0</v>
      </c>
      <c r="GM376" s="93">
        <v>0</v>
      </c>
      <c r="GN376" s="93">
        <v>30060</v>
      </c>
      <c r="GO376" s="93">
        <v>0</v>
      </c>
      <c r="GP376" s="93">
        <v>0</v>
      </c>
      <c r="GQ376" s="93">
        <v>0</v>
      </c>
      <c r="GR376" s="93">
        <v>0</v>
      </c>
      <c r="GS376" s="93">
        <v>33987</v>
      </c>
      <c r="GT376" s="93">
        <v>0</v>
      </c>
      <c r="GU376" s="93">
        <v>0</v>
      </c>
      <c r="GV376" s="93">
        <v>0</v>
      </c>
      <c r="GW376" s="93">
        <v>0</v>
      </c>
      <c r="GX376" s="93">
        <v>0</v>
      </c>
      <c r="GY376" s="93">
        <v>0</v>
      </c>
      <c r="GZ376" s="93">
        <v>0</v>
      </c>
      <c r="HA376" s="93">
        <v>5241414</v>
      </c>
      <c r="HB376" s="93">
        <v>3544248</v>
      </c>
      <c r="HC376" s="93">
        <v>1697166</v>
      </c>
      <c r="HD376" s="93">
        <v>1697166</v>
      </c>
      <c r="HE376" s="93">
        <v>1743959</v>
      </c>
      <c r="HF376" s="93">
        <v>398648565</v>
      </c>
      <c r="HG376" s="93">
        <v>0</v>
      </c>
      <c r="HH376" s="93">
        <v>0</v>
      </c>
      <c r="HI376" s="65">
        <v>5207427</v>
      </c>
      <c r="HJ376" s="65">
        <v>457</v>
      </c>
      <c r="HK376" s="65">
        <v>11394.81</v>
      </c>
      <c r="HL376" s="65">
        <v>0</v>
      </c>
      <c r="HM376" s="65">
        <v>11394.81</v>
      </c>
      <c r="HN376" s="65">
        <v>440</v>
      </c>
      <c r="HO376" s="65">
        <v>5013716</v>
      </c>
      <c r="HP376" s="65">
        <v>193711</v>
      </c>
      <c r="HQ376" s="65">
        <v>0</v>
      </c>
      <c r="HR376" s="65">
        <v>12731</v>
      </c>
      <c r="HS376" s="65">
        <v>0</v>
      </c>
      <c r="HT376" s="65">
        <v>0</v>
      </c>
      <c r="HU376" s="65">
        <v>0</v>
      </c>
      <c r="HV376" s="65">
        <v>0</v>
      </c>
      <c r="HW376" s="65">
        <v>193712</v>
      </c>
      <c r="HX376" s="65">
        <v>0</v>
      </c>
      <c r="HY376" s="65">
        <v>0</v>
      </c>
      <c r="HZ376" s="65">
        <v>0</v>
      </c>
      <c r="IA376" s="65">
        <v>0</v>
      </c>
      <c r="IB376" s="65">
        <v>0</v>
      </c>
      <c r="IC376" s="65">
        <v>16672</v>
      </c>
      <c r="ID376" s="65">
        <v>0</v>
      </c>
      <c r="IE376" s="65">
        <v>5430542</v>
      </c>
      <c r="IF376" s="65">
        <v>3403670</v>
      </c>
      <c r="IG376" s="65">
        <v>2026872</v>
      </c>
      <c r="IH376" s="65">
        <v>2026872</v>
      </c>
      <c r="II376" s="65">
        <v>1414253</v>
      </c>
      <c r="IJ376" s="65">
        <v>435242680</v>
      </c>
      <c r="IK376" s="65">
        <v>0</v>
      </c>
      <c r="IL376" s="65">
        <v>0</v>
      </c>
      <c r="IM376" s="90">
        <v>5026447</v>
      </c>
      <c r="IN376" s="90">
        <v>440</v>
      </c>
      <c r="IO376" s="90">
        <v>11423.74</v>
      </c>
      <c r="IP376" s="90">
        <v>0</v>
      </c>
      <c r="IQ376" s="90">
        <v>11423.74</v>
      </c>
      <c r="IR376" s="90">
        <v>432</v>
      </c>
      <c r="IS376" s="90">
        <v>4935056</v>
      </c>
      <c r="IT376" s="90">
        <v>91391</v>
      </c>
      <c r="IU376" s="90">
        <v>0</v>
      </c>
      <c r="IV376" s="90">
        <v>5223</v>
      </c>
      <c r="IW376" s="90">
        <v>0</v>
      </c>
      <c r="IX376" s="90">
        <v>0</v>
      </c>
      <c r="IY376" s="90">
        <v>0</v>
      </c>
      <c r="IZ376" s="90">
        <v>800000</v>
      </c>
      <c r="JA376" s="90">
        <v>91390</v>
      </c>
      <c r="JB376" s="90">
        <v>0</v>
      </c>
      <c r="JC376" s="90">
        <v>0</v>
      </c>
      <c r="JD376" s="90">
        <v>0</v>
      </c>
      <c r="JE376" s="90">
        <v>0</v>
      </c>
      <c r="JF376" s="90">
        <v>0</v>
      </c>
      <c r="JG376" s="90">
        <v>25197</v>
      </c>
      <c r="JH376" s="90">
        <v>0</v>
      </c>
      <c r="JI376" s="90">
        <v>5948257</v>
      </c>
      <c r="JJ376" s="90">
        <v>3182004</v>
      </c>
      <c r="JK376" s="90">
        <v>2766253</v>
      </c>
      <c r="JL376" s="90">
        <v>2766253</v>
      </c>
      <c r="JM376" s="90">
        <v>678900</v>
      </c>
      <c r="JN376" s="90">
        <v>484647206</v>
      </c>
      <c r="JO376" s="90">
        <v>0</v>
      </c>
      <c r="JP376" s="90">
        <v>0</v>
      </c>
      <c r="JQ376" s="100">
        <v>4940279</v>
      </c>
      <c r="JR376" s="100">
        <v>432</v>
      </c>
      <c r="JS376" s="100">
        <v>11435.83</v>
      </c>
      <c r="JT376" s="100">
        <v>325</v>
      </c>
      <c r="JU376" s="100">
        <v>11760.83</v>
      </c>
      <c r="JV376" s="100">
        <v>426</v>
      </c>
      <c r="JW376" s="100">
        <v>5010114</v>
      </c>
      <c r="JX376" s="100">
        <v>0</v>
      </c>
      <c r="JY376" s="100">
        <v>0</v>
      </c>
      <c r="JZ376" s="100">
        <v>0</v>
      </c>
      <c r="KA376" s="100">
        <v>0</v>
      </c>
      <c r="KB376" s="100">
        <v>0</v>
      </c>
      <c r="KC376" s="100">
        <v>0</v>
      </c>
      <c r="KD376" s="100">
        <v>800000</v>
      </c>
      <c r="KE376" s="100">
        <v>70565</v>
      </c>
      <c r="KF376" s="100">
        <v>0</v>
      </c>
      <c r="KG376" s="100">
        <v>0</v>
      </c>
      <c r="KH376" s="100">
        <v>0</v>
      </c>
      <c r="KI376" s="100">
        <v>0</v>
      </c>
      <c r="KJ376" s="100">
        <v>0</v>
      </c>
      <c r="KK376" s="100">
        <v>9893</v>
      </c>
      <c r="KL376" s="100">
        <v>0</v>
      </c>
      <c r="KM376" s="100">
        <v>5890572</v>
      </c>
      <c r="KN376" s="100">
        <v>3201302</v>
      </c>
      <c r="KO376" s="100">
        <v>2689270</v>
      </c>
      <c r="KP376" s="100">
        <v>2689270</v>
      </c>
      <c r="KQ376" s="100">
        <v>688460</v>
      </c>
      <c r="KR376" s="100">
        <v>540453148</v>
      </c>
      <c r="KS376" s="100">
        <v>0</v>
      </c>
      <c r="KT376" s="100">
        <v>0</v>
      </c>
    </row>
    <row r="377" spans="1:306" x14ac:dyDescent="0.25">
      <c r="A377" s="61">
        <v>4375</v>
      </c>
      <c r="B377" s="61" t="s">
        <v>388</v>
      </c>
      <c r="C377" s="61">
        <v>6375350</v>
      </c>
      <c r="D377" s="61">
        <v>685</v>
      </c>
      <c r="E377" s="61">
        <v>9307.08</v>
      </c>
      <c r="F377" s="61">
        <v>75</v>
      </c>
      <c r="G377" s="61">
        <v>9382.08</v>
      </c>
      <c r="H377" s="61">
        <v>673</v>
      </c>
      <c r="I377" s="61">
        <v>6314140</v>
      </c>
      <c r="J377" s="61">
        <v>0</v>
      </c>
      <c r="K377" s="61">
        <v>5462</v>
      </c>
      <c r="L377" s="61">
        <v>0</v>
      </c>
      <c r="M377" s="61">
        <v>0</v>
      </c>
      <c r="N377" s="61">
        <v>0</v>
      </c>
      <c r="O377" s="61">
        <v>0</v>
      </c>
      <c r="P377" s="61">
        <v>0</v>
      </c>
      <c r="Q377" s="61">
        <v>112585</v>
      </c>
      <c r="R377" s="61">
        <v>0</v>
      </c>
      <c r="S377" s="61">
        <v>6502412</v>
      </c>
      <c r="T377" s="61">
        <v>3164372</v>
      </c>
      <c r="U377" s="61">
        <v>3338040</v>
      </c>
      <c r="V377" s="61">
        <v>3338040</v>
      </c>
      <c r="W377" s="61">
        <v>21470</v>
      </c>
      <c r="X377" s="61">
        <v>3530</v>
      </c>
      <c r="Y377" s="61">
        <v>348549630</v>
      </c>
      <c r="Z377" s="61">
        <v>0</v>
      </c>
      <c r="AA377" s="61">
        <v>0</v>
      </c>
      <c r="AB377" s="61">
        <v>61210</v>
      </c>
      <c r="AC377" s="61">
        <v>0</v>
      </c>
      <c r="AD377" s="61">
        <v>9015</v>
      </c>
      <c r="AE377" s="94">
        <v>6319602</v>
      </c>
      <c r="AF377" s="94">
        <v>673</v>
      </c>
      <c r="AG377" s="94">
        <v>9390.2000000000007</v>
      </c>
      <c r="AH377" s="94">
        <v>0</v>
      </c>
      <c r="AI377" s="94">
        <v>9390.2000000000007</v>
      </c>
      <c r="AJ377" s="94">
        <v>655</v>
      </c>
      <c r="AK377" s="94">
        <v>6150581</v>
      </c>
      <c r="AL377" s="94">
        <v>0</v>
      </c>
      <c r="AM377" s="94">
        <v>10921</v>
      </c>
      <c r="AN377" s="94">
        <v>0</v>
      </c>
      <c r="AO377" s="94">
        <v>0</v>
      </c>
      <c r="AP377" s="94">
        <v>0</v>
      </c>
      <c r="AQ377" s="94">
        <v>0</v>
      </c>
      <c r="AR377" s="94">
        <v>0</v>
      </c>
      <c r="AS377" s="94">
        <v>169024</v>
      </c>
      <c r="AT377" s="94">
        <v>0</v>
      </c>
      <c r="AU377" s="94">
        <v>6499547</v>
      </c>
      <c r="AV377" s="94">
        <v>3187048</v>
      </c>
      <c r="AW377" s="94">
        <v>3312499</v>
      </c>
      <c r="AX377" s="94">
        <v>3312499</v>
      </c>
      <c r="AY377" s="94">
        <v>21470</v>
      </c>
      <c r="AZ377" s="94">
        <v>6213</v>
      </c>
      <c r="BA377" s="94">
        <v>352343904</v>
      </c>
      <c r="BB377" s="94">
        <v>0</v>
      </c>
      <c r="BC377" s="94">
        <v>0</v>
      </c>
      <c r="BD377" s="94">
        <v>169021</v>
      </c>
      <c r="BE377" s="94">
        <v>0</v>
      </c>
      <c r="BF377" s="94">
        <v>0</v>
      </c>
      <c r="BG377" s="94">
        <v>0</v>
      </c>
      <c r="BH377" s="94">
        <v>0</v>
      </c>
      <c r="BI377" s="94">
        <v>0</v>
      </c>
      <c r="BJ377" s="85">
        <v>6161502</v>
      </c>
      <c r="BK377" s="85">
        <v>655</v>
      </c>
      <c r="BL377" s="85">
        <v>9406.8700000000008</v>
      </c>
      <c r="BM377" s="85">
        <v>0</v>
      </c>
      <c r="BN377" s="85">
        <v>9406.8700000000008</v>
      </c>
      <c r="BO377" s="85">
        <v>648</v>
      </c>
      <c r="BP377" s="85">
        <v>6095652</v>
      </c>
      <c r="BQ377" s="85">
        <v>0</v>
      </c>
      <c r="BR377" s="85">
        <v>2577</v>
      </c>
      <c r="BS377" s="85">
        <v>0</v>
      </c>
      <c r="BT377" s="85">
        <v>0</v>
      </c>
      <c r="BU377" s="85">
        <v>0</v>
      </c>
      <c r="BV377" s="85">
        <v>0</v>
      </c>
      <c r="BW377" s="85">
        <v>0</v>
      </c>
      <c r="BX377" s="85">
        <v>65848</v>
      </c>
      <c r="BY377" s="85">
        <v>0</v>
      </c>
      <c r="BZ377" s="85">
        <v>6233172</v>
      </c>
      <c r="CA377" s="85">
        <v>3301886</v>
      </c>
      <c r="CB377" s="85">
        <v>2931286</v>
      </c>
      <c r="CC377" s="85">
        <v>2931286</v>
      </c>
      <c r="CD377" s="85">
        <v>21470</v>
      </c>
      <c r="CE377" s="85">
        <v>6198</v>
      </c>
      <c r="CF377" s="85">
        <v>357335000</v>
      </c>
      <c r="CG377" s="85">
        <v>0</v>
      </c>
      <c r="CH377" s="85">
        <v>0</v>
      </c>
      <c r="CI377" s="85">
        <v>65850</v>
      </c>
      <c r="CJ377" s="85">
        <v>0</v>
      </c>
      <c r="CK377" s="85">
        <v>3245</v>
      </c>
      <c r="CL377" s="85">
        <v>0</v>
      </c>
      <c r="CM377" s="85">
        <v>0</v>
      </c>
      <c r="CN377" s="85">
        <v>0</v>
      </c>
      <c r="CO377" s="91">
        <v>6098229</v>
      </c>
      <c r="CP377" s="91">
        <v>648</v>
      </c>
      <c r="CQ377" s="91">
        <v>9410.85</v>
      </c>
      <c r="CR377" s="91">
        <v>0</v>
      </c>
      <c r="CS377" s="91">
        <v>9410.85</v>
      </c>
      <c r="CT377" s="91">
        <v>642</v>
      </c>
      <c r="CU377" s="91">
        <v>6041766</v>
      </c>
      <c r="CV377" s="91">
        <v>0</v>
      </c>
      <c r="CW377" s="91">
        <v>0</v>
      </c>
      <c r="CX377" s="91">
        <v>0</v>
      </c>
      <c r="CY377" s="91">
        <v>0</v>
      </c>
      <c r="CZ377" s="91">
        <v>0</v>
      </c>
      <c r="DA377" s="91">
        <v>0</v>
      </c>
      <c r="DB377" s="91">
        <v>0</v>
      </c>
      <c r="DC377" s="91">
        <v>56465</v>
      </c>
      <c r="DD377" s="91">
        <v>0</v>
      </c>
      <c r="DE377" s="91">
        <v>6177244</v>
      </c>
      <c r="DF377" s="91">
        <v>3318188</v>
      </c>
      <c r="DG377" s="91">
        <v>2859056</v>
      </c>
      <c r="DH377" s="91">
        <v>2859056</v>
      </c>
      <c r="DI377" s="91">
        <v>21470</v>
      </c>
      <c r="DJ377" s="91">
        <v>6289</v>
      </c>
      <c r="DK377" s="91">
        <v>365791515</v>
      </c>
      <c r="DL377" s="91">
        <v>0</v>
      </c>
      <c r="DM377" s="91">
        <v>0</v>
      </c>
      <c r="DN377" s="91">
        <v>56463</v>
      </c>
      <c r="DO377" s="91">
        <v>0</v>
      </c>
      <c r="DP377" s="91">
        <v>7490</v>
      </c>
      <c r="DQ377" s="91">
        <v>15060</v>
      </c>
      <c r="DR377" s="91">
        <v>0</v>
      </c>
      <c r="DS377" s="91">
        <v>0</v>
      </c>
      <c r="DT377" s="91">
        <v>0</v>
      </c>
      <c r="DU377" s="92">
        <v>6041766</v>
      </c>
      <c r="DV377" s="92">
        <v>642</v>
      </c>
      <c r="DW377" s="92">
        <v>9410.85</v>
      </c>
      <c r="DX377" s="92">
        <v>0</v>
      </c>
      <c r="DY377" s="92">
        <v>9410.85</v>
      </c>
      <c r="DZ377" s="92">
        <v>635</v>
      </c>
      <c r="EA377" s="92">
        <v>6041766</v>
      </c>
      <c r="EB377" s="92">
        <v>0</v>
      </c>
      <c r="EC377" s="92">
        <v>0</v>
      </c>
      <c r="ED377" s="92">
        <v>0</v>
      </c>
      <c r="EE377" s="92">
        <v>0</v>
      </c>
      <c r="EF377" s="92">
        <v>0</v>
      </c>
      <c r="EG377" s="92">
        <v>0</v>
      </c>
      <c r="EH377" s="92">
        <v>0</v>
      </c>
      <c r="EI377" s="92">
        <v>65876</v>
      </c>
      <c r="EJ377" s="92">
        <v>0</v>
      </c>
      <c r="EK377" s="92">
        <v>6161451</v>
      </c>
      <c r="EL377" s="92">
        <v>3464885</v>
      </c>
      <c r="EM377" s="92">
        <v>2696566</v>
      </c>
      <c r="EN377" s="92">
        <v>2696566</v>
      </c>
      <c r="EO377" s="92">
        <v>21470</v>
      </c>
      <c r="EP377" s="92">
        <v>6441</v>
      </c>
      <c r="EQ377" s="92">
        <v>375489770</v>
      </c>
      <c r="ER377" s="92">
        <v>0</v>
      </c>
      <c r="ES377" s="92">
        <v>0</v>
      </c>
      <c r="ET377" s="92">
        <v>65876</v>
      </c>
      <c r="EU377" s="92">
        <v>0</v>
      </c>
      <c r="EV377" s="92">
        <v>30547</v>
      </c>
      <c r="EW377" s="92">
        <v>23262</v>
      </c>
      <c r="EX377" s="92">
        <v>0</v>
      </c>
      <c r="EY377" s="92">
        <v>0</v>
      </c>
      <c r="EZ377" s="92">
        <v>0</v>
      </c>
      <c r="FA377" s="88">
        <v>5975890</v>
      </c>
      <c r="FB377" s="88">
        <v>635</v>
      </c>
      <c r="FC377" s="88">
        <v>9410.85</v>
      </c>
      <c r="FD377" s="88">
        <v>289.14999999999998</v>
      </c>
      <c r="FE377" s="88">
        <v>9700</v>
      </c>
      <c r="FF377" s="88">
        <v>631</v>
      </c>
      <c r="FG377" s="88">
        <v>6120700</v>
      </c>
      <c r="FH377" s="88">
        <v>0</v>
      </c>
      <c r="FI377" s="88">
        <v>0</v>
      </c>
      <c r="FJ377" s="88">
        <v>13833</v>
      </c>
      <c r="FK377" s="88">
        <v>0</v>
      </c>
      <c r="FL377" s="88">
        <v>0</v>
      </c>
      <c r="FM377" s="88">
        <v>0</v>
      </c>
      <c r="FN377" s="88">
        <v>0</v>
      </c>
      <c r="FO377" s="88">
        <v>38800</v>
      </c>
      <c r="FP377" s="88">
        <v>0</v>
      </c>
      <c r="FQ377" s="88">
        <v>0</v>
      </c>
      <c r="FR377" s="88">
        <v>13914</v>
      </c>
      <c r="FS377" s="88">
        <v>0</v>
      </c>
      <c r="FT377" s="88">
        <v>0</v>
      </c>
      <c r="FU377" s="88">
        <v>24138</v>
      </c>
      <c r="FV377" s="88">
        <v>0</v>
      </c>
      <c r="FW377" s="88">
        <v>6211385</v>
      </c>
      <c r="FX377" s="88">
        <v>3544365</v>
      </c>
      <c r="FY377" s="88">
        <v>2667020</v>
      </c>
      <c r="FZ377" s="88">
        <v>2667020</v>
      </c>
      <c r="GA377" s="88">
        <v>46470</v>
      </c>
      <c r="GB377" s="88">
        <v>390741526</v>
      </c>
      <c r="GC377" s="88">
        <v>0</v>
      </c>
      <c r="GD377" s="88">
        <v>0</v>
      </c>
      <c r="GE377" s="93">
        <v>6134533</v>
      </c>
      <c r="GF377" s="93">
        <v>631</v>
      </c>
      <c r="GG377" s="93">
        <v>9721.92</v>
      </c>
      <c r="GH377" s="93">
        <v>278.08</v>
      </c>
      <c r="GI377" s="93">
        <v>10000</v>
      </c>
      <c r="GJ377" s="93">
        <v>622</v>
      </c>
      <c r="GK377" s="93">
        <v>6220000</v>
      </c>
      <c r="GL377" s="93">
        <v>0</v>
      </c>
      <c r="GM377" s="93">
        <v>0</v>
      </c>
      <c r="GN377" s="93">
        <v>2651</v>
      </c>
      <c r="GO377" s="93">
        <v>0</v>
      </c>
      <c r="GP377" s="93">
        <v>0</v>
      </c>
      <c r="GQ377" s="93">
        <v>0</v>
      </c>
      <c r="GR377" s="93">
        <v>0</v>
      </c>
      <c r="GS377" s="93">
        <v>90000</v>
      </c>
      <c r="GT377" s="93">
        <v>0</v>
      </c>
      <c r="GU377" s="93">
        <v>276</v>
      </c>
      <c r="GV377" s="93">
        <v>0</v>
      </c>
      <c r="GW377" s="93">
        <v>0</v>
      </c>
      <c r="GX377" s="93">
        <v>0</v>
      </c>
      <c r="GY377" s="93">
        <v>0</v>
      </c>
      <c r="GZ377" s="93">
        <v>0</v>
      </c>
      <c r="HA377" s="93">
        <v>6312927</v>
      </c>
      <c r="HB377" s="93">
        <v>3735543</v>
      </c>
      <c r="HC377" s="93">
        <v>2577384</v>
      </c>
      <c r="HD377" s="93">
        <v>2577384</v>
      </c>
      <c r="HE377" s="93">
        <v>46470</v>
      </c>
      <c r="HF377" s="93">
        <v>400193210</v>
      </c>
      <c r="HG377" s="93">
        <v>0</v>
      </c>
      <c r="HH377" s="93">
        <v>0</v>
      </c>
      <c r="HI377" s="65">
        <v>6222651</v>
      </c>
      <c r="HJ377" s="65">
        <v>622</v>
      </c>
      <c r="HK377" s="65">
        <v>10004.26</v>
      </c>
      <c r="HL377" s="65">
        <v>0</v>
      </c>
      <c r="HM377" s="65">
        <v>10004.26</v>
      </c>
      <c r="HN377" s="65">
        <v>612</v>
      </c>
      <c r="HO377" s="65">
        <v>6122607</v>
      </c>
      <c r="HP377" s="65">
        <v>100044</v>
      </c>
      <c r="HQ377" s="65">
        <v>0</v>
      </c>
      <c r="HR377" s="65">
        <v>7245</v>
      </c>
      <c r="HS377" s="65">
        <v>0</v>
      </c>
      <c r="HT377" s="65">
        <v>0</v>
      </c>
      <c r="HU377" s="65">
        <v>0</v>
      </c>
      <c r="HV377" s="65">
        <v>0</v>
      </c>
      <c r="HW377" s="65">
        <v>100043</v>
      </c>
      <c r="HX377" s="65">
        <v>0</v>
      </c>
      <c r="HY377" s="65">
        <v>596</v>
      </c>
      <c r="HZ377" s="65">
        <v>0</v>
      </c>
      <c r="IA377" s="65">
        <v>0</v>
      </c>
      <c r="IB377" s="65">
        <v>0</v>
      </c>
      <c r="IC377" s="65">
        <v>58352</v>
      </c>
      <c r="ID377" s="65">
        <v>0</v>
      </c>
      <c r="IE377" s="65">
        <v>6388887</v>
      </c>
      <c r="IF377" s="65">
        <v>3750345</v>
      </c>
      <c r="IG377" s="65">
        <v>2638542</v>
      </c>
      <c r="IH377" s="65">
        <v>2628537</v>
      </c>
      <c r="II377" s="65">
        <v>46470</v>
      </c>
      <c r="IJ377" s="65">
        <v>432409344</v>
      </c>
      <c r="IK377" s="65">
        <v>10005</v>
      </c>
      <c r="IL377" s="65">
        <v>0</v>
      </c>
      <c r="IM377" s="90">
        <v>6129852</v>
      </c>
      <c r="IN377" s="90">
        <v>612</v>
      </c>
      <c r="IO377" s="90">
        <v>10016.1</v>
      </c>
      <c r="IP377" s="90">
        <v>0</v>
      </c>
      <c r="IQ377" s="90">
        <v>10016.1</v>
      </c>
      <c r="IR377" s="90">
        <v>605</v>
      </c>
      <c r="IS377" s="90">
        <v>6059741</v>
      </c>
      <c r="IT377" s="90">
        <v>70111</v>
      </c>
      <c r="IU377" s="90">
        <v>0</v>
      </c>
      <c r="IV377" s="90">
        <v>6988</v>
      </c>
      <c r="IW377" s="90">
        <v>0</v>
      </c>
      <c r="IX377" s="90">
        <v>0</v>
      </c>
      <c r="IY377" s="90">
        <v>0</v>
      </c>
      <c r="IZ377" s="90">
        <v>0</v>
      </c>
      <c r="JA377" s="90">
        <v>70113</v>
      </c>
      <c r="JB377" s="90">
        <v>0</v>
      </c>
      <c r="JC377" s="90">
        <v>0</v>
      </c>
      <c r="JD377" s="90">
        <v>4262</v>
      </c>
      <c r="JE377" s="90">
        <v>0</v>
      </c>
      <c r="JF377" s="90">
        <v>0</v>
      </c>
      <c r="JG377" s="90">
        <v>100788</v>
      </c>
      <c r="JH377" s="90">
        <v>0</v>
      </c>
      <c r="JI377" s="90">
        <v>6312003</v>
      </c>
      <c r="JJ377" s="90">
        <v>3802366</v>
      </c>
      <c r="JK377" s="90">
        <v>2509637</v>
      </c>
      <c r="JL377" s="90">
        <v>2509647</v>
      </c>
      <c r="JM377" s="90">
        <v>248500</v>
      </c>
      <c r="JN377" s="90">
        <v>501421944</v>
      </c>
      <c r="JO377" s="90">
        <v>0</v>
      </c>
      <c r="JP377" s="90">
        <v>10</v>
      </c>
      <c r="JQ377" s="100">
        <v>6066729</v>
      </c>
      <c r="JR377" s="100">
        <v>605</v>
      </c>
      <c r="JS377" s="100">
        <v>10027.65</v>
      </c>
      <c r="JT377" s="100">
        <v>972.35</v>
      </c>
      <c r="JU377" s="100">
        <v>11000</v>
      </c>
      <c r="JV377" s="100">
        <v>607</v>
      </c>
      <c r="JW377" s="100">
        <v>6677000</v>
      </c>
      <c r="JX377" s="100">
        <v>0</v>
      </c>
      <c r="JY377" s="100">
        <v>0</v>
      </c>
      <c r="JZ377" s="100">
        <v>0</v>
      </c>
      <c r="KA377" s="100">
        <v>0</v>
      </c>
      <c r="KB377" s="100">
        <v>0</v>
      </c>
      <c r="KC377" s="100">
        <v>1450000</v>
      </c>
      <c r="KD377" s="100">
        <v>0</v>
      </c>
      <c r="KE377" s="100">
        <v>0</v>
      </c>
      <c r="KF377" s="100">
        <v>0</v>
      </c>
      <c r="KG377" s="100">
        <v>0</v>
      </c>
      <c r="KH377" s="100">
        <v>0</v>
      </c>
      <c r="KI377" s="100">
        <v>0</v>
      </c>
      <c r="KJ377" s="100">
        <v>0</v>
      </c>
      <c r="KK377" s="100">
        <v>159319</v>
      </c>
      <c r="KL377" s="100">
        <v>0</v>
      </c>
      <c r="KM377" s="100">
        <v>8286319</v>
      </c>
      <c r="KN377" s="100">
        <v>3903713</v>
      </c>
      <c r="KO377" s="100">
        <v>4382606</v>
      </c>
      <c r="KP377" s="100">
        <v>4382606</v>
      </c>
      <c r="KQ377" s="100">
        <v>30000</v>
      </c>
      <c r="KR377" s="100">
        <v>567790392</v>
      </c>
      <c r="KS377" s="100">
        <v>0</v>
      </c>
      <c r="KT377" s="100">
        <v>0</v>
      </c>
    </row>
    <row r="378" spans="1:306" x14ac:dyDescent="0.25">
      <c r="A378" s="61">
        <v>5810</v>
      </c>
      <c r="B378" s="61" t="s">
        <v>389</v>
      </c>
      <c r="C378" s="61">
        <v>4375193</v>
      </c>
      <c r="D378" s="61">
        <v>460</v>
      </c>
      <c r="E378" s="61">
        <v>9511.2900000000009</v>
      </c>
      <c r="F378" s="61">
        <v>75</v>
      </c>
      <c r="G378" s="61">
        <v>9586.2900000000009</v>
      </c>
      <c r="H378" s="61">
        <v>463</v>
      </c>
      <c r="I378" s="61">
        <v>4438452</v>
      </c>
      <c r="J378" s="61">
        <v>0</v>
      </c>
      <c r="K378" s="61">
        <v>0</v>
      </c>
      <c r="L378" s="61">
        <v>0</v>
      </c>
      <c r="M378" s="61">
        <v>0</v>
      </c>
      <c r="N378" s="61">
        <v>0</v>
      </c>
      <c r="O378" s="61">
        <v>0</v>
      </c>
      <c r="P378" s="61">
        <v>400000</v>
      </c>
      <c r="Q378" s="61">
        <v>0</v>
      </c>
      <c r="R378" s="61">
        <v>0</v>
      </c>
      <c r="S378" s="61">
        <v>4838452</v>
      </c>
      <c r="T378" s="61">
        <v>359488</v>
      </c>
      <c r="U378" s="61">
        <v>4478964</v>
      </c>
      <c r="V378" s="61">
        <v>4478964</v>
      </c>
      <c r="W378" s="61">
        <v>170254</v>
      </c>
      <c r="X378" s="61">
        <v>3314</v>
      </c>
      <c r="Y378" s="61">
        <v>444441516</v>
      </c>
      <c r="Z378" s="61">
        <v>0</v>
      </c>
      <c r="AA378" s="61">
        <v>0</v>
      </c>
      <c r="AB378" s="61">
        <v>0</v>
      </c>
      <c r="AC378" s="61">
        <v>0</v>
      </c>
      <c r="AD378" s="61">
        <v>0</v>
      </c>
      <c r="AE378" s="94">
        <v>4438452</v>
      </c>
      <c r="AF378" s="94">
        <v>463</v>
      </c>
      <c r="AG378" s="94">
        <v>9586.2900000000009</v>
      </c>
      <c r="AH378" s="94">
        <v>0</v>
      </c>
      <c r="AI378" s="94">
        <v>9586.2900000000009</v>
      </c>
      <c r="AJ378" s="94">
        <v>465</v>
      </c>
      <c r="AK378" s="94">
        <v>4457625</v>
      </c>
      <c r="AL378" s="94">
        <v>0</v>
      </c>
      <c r="AM378" s="94">
        <v>22750</v>
      </c>
      <c r="AN378" s="94">
        <v>0</v>
      </c>
      <c r="AO378" s="94">
        <v>0</v>
      </c>
      <c r="AP378" s="94">
        <v>0</v>
      </c>
      <c r="AQ378" s="94">
        <v>0</v>
      </c>
      <c r="AR378" s="94">
        <v>450000</v>
      </c>
      <c r="AS378" s="94">
        <v>0</v>
      </c>
      <c r="AT378" s="94">
        <v>0</v>
      </c>
      <c r="AU378" s="94">
        <v>4935462</v>
      </c>
      <c r="AV378" s="94">
        <v>621275</v>
      </c>
      <c r="AW378" s="94">
        <v>4314187</v>
      </c>
      <c r="AX378" s="94">
        <v>4314187</v>
      </c>
      <c r="AY378" s="94">
        <v>195367</v>
      </c>
      <c r="AZ378" s="94">
        <v>2310</v>
      </c>
      <c r="BA378" s="94">
        <v>431380568</v>
      </c>
      <c r="BB378" s="94">
        <v>0</v>
      </c>
      <c r="BC378" s="94">
        <v>0</v>
      </c>
      <c r="BD378" s="94">
        <v>0</v>
      </c>
      <c r="BE378" s="94">
        <v>0</v>
      </c>
      <c r="BF378" s="94">
        <v>5087</v>
      </c>
      <c r="BG378" s="94">
        <v>0</v>
      </c>
      <c r="BH378" s="94">
        <v>0</v>
      </c>
      <c r="BI378" s="94">
        <v>0</v>
      </c>
      <c r="BJ378" s="85">
        <v>4480375</v>
      </c>
      <c r="BK378" s="85">
        <v>465</v>
      </c>
      <c r="BL378" s="85">
        <v>9635.2199999999993</v>
      </c>
      <c r="BM378" s="85">
        <v>0</v>
      </c>
      <c r="BN378" s="85">
        <v>9635.2199999999993</v>
      </c>
      <c r="BO378" s="85">
        <v>466</v>
      </c>
      <c r="BP378" s="85">
        <v>4490013</v>
      </c>
      <c r="BQ378" s="85">
        <v>0</v>
      </c>
      <c r="BR378" s="85">
        <v>0</v>
      </c>
      <c r="BS378" s="85">
        <v>0</v>
      </c>
      <c r="BT378" s="85">
        <v>0</v>
      </c>
      <c r="BU378" s="85">
        <v>0</v>
      </c>
      <c r="BV378" s="85">
        <v>0</v>
      </c>
      <c r="BW378" s="85">
        <v>600000</v>
      </c>
      <c r="BX378" s="85">
        <v>0</v>
      </c>
      <c r="BY378" s="85">
        <v>0</v>
      </c>
      <c r="BZ378" s="85">
        <v>5127920</v>
      </c>
      <c r="CA378" s="85">
        <v>643213</v>
      </c>
      <c r="CB378" s="85">
        <v>4484707</v>
      </c>
      <c r="CC378" s="85">
        <v>4484707</v>
      </c>
      <c r="CD378" s="85">
        <v>297342</v>
      </c>
      <c r="CE378" s="85">
        <v>2874</v>
      </c>
      <c r="CF378" s="85">
        <v>457137111</v>
      </c>
      <c r="CG378" s="85">
        <v>0</v>
      </c>
      <c r="CH378" s="85">
        <v>0</v>
      </c>
      <c r="CI378" s="85">
        <v>0</v>
      </c>
      <c r="CJ378" s="85">
        <v>0</v>
      </c>
      <c r="CK378" s="85">
        <v>0</v>
      </c>
      <c r="CL378" s="85">
        <v>37907</v>
      </c>
      <c r="CM378" s="85">
        <v>0</v>
      </c>
      <c r="CN378" s="85">
        <v>0</v>
      </c>
      <c r="CO378" s="91">
        <v>4490013</v>
      </c>
      <c r="CP378" s="91">
        <v>466</v>
      </c>
      <c r="CQ378" s="91">
        <v>9635.2199999999993</v>
      </c>
      <c r="CR378" s="91">
        <v>0</v>
      </c>
      <c r="CS378" s="91">
        <v>9635.2199999999993</v>
      </c>
      <c r="CT378" s="91">
        <v>469</v>
      </c>
      <c r="CU378" s="91">
        <v>4518918</v>
      </c>
      <c r="CV378" s="91">
        <v>0</v>
      </c>
      <c r="CW378" s="91">
        <v>0</v>
      </c>
      <c r="CX378" s="91">
        <v>0</v>
      </c>
      <c r="CY378" s="91">
        <v>0</v>
      </c>
      <c r="CZ378" s="91">
        <v>0</v>
      </c>
      <c r="DA378" s="91">
        <v>0</v>
      </c>
      <c r="DB378" s="91">
        <v>663000</v>
      </c>
      <c r="DC378" s="91">
        <v>0</v>
      </c>
      <c r="DD378" s="91">
        <v>0</v>
      </c>
      <c r="DE378" s="91">
        <v>5225209</v>
      </c>
      <c r="DF378" s="91">
        <v>579957</v>
      </c>
      <c r="DG378" s="91">
        <v>4645252</v>
      </c>
      <c r="DH378" s="91">
        <v>4635617</v>
      </c>
      <c r="DI378" s="91">
        <v>394603</v>
      </c>
      <c r="DJ378" s="91">
        <v>2916</v>
      </c>
      <c r="DK378" s="91">
        <v>481052893</v>
      </c>
      <c r="DL378" s="91">
        <v>9635</v>
      </c>
      <c r="DM378" s="91">
        <v>0</v>
      </c>
      <c r="DN378" s="91">
        <v>0</v>
      </c>
      <c r="DO378" s="91">
        <v>0</v>
      </c>
      <c r="DP378" s="91">
        <v>4349</v>
      </c>
      <c r="DQ378" s="91">
        <v>38942</v>
      </c>
      <c r="DR378" s="91">
        <v>0</v>
      </c>
      <c r="DS378" s="91">
        <v>0</v>
      </c>
      <c r="DT378" s="91">
        <v>0</v>
      </c>
      <c r="DU378" s="92">
        <v>4518918</v>
      </c>
      <c r="DV378" s="92">
        <v>469</v>
      </c>
      <c r="DW378" s="92">
        <v>9635.2199999999993</v>
      </c>
      <c r="DX378" s="92">
        <v>0</v>
      </c>
      <c r="DY378" s="92">
        <v>9635.2199999999993</v>
      </c>
      <c r="DZ378" s="92">
        <v>472</v>
      </c>
      <c r="EA378" s="92">
        <v>4547824</v>
      </c>
      <c r="EB378" s="92">
        <v>0</v>
      </c>
      <c r="EC378" s="92">
        <v>0</v>
      </c>
      <c r="ED378" s="92">
        <v>0</v>
      </c>
      <c r="EE378" s="92">
        <v>0</v>
      </c>
      <c r="EF378" s="92">
        <v>0</v>
      </c>
      <c r="EG378" s="92">
        <v>0</v>
      </c>
      <c r="EH378" s="92">
        <v>741000</v>
      </c>
      <c r="EI378" s="92">
        <v>0</v>
      </c>
      <c r="EJ378" s="92">
        <v>8350</v>
      </c>
      <c r="EK378" s="92">
        <v>5316502</v>
      </c>
      <c r="EL378" s="92">
        <v>781197</v>
      </c>
      <c r="EM378" s="92">
        <v>4535305</v>
      </c>
      <c r="EN378" s="92">
        <v>4487142</v>
      </c>
      <c r="EO378" s="92">
        <v>629603</v>
      </c>
      <c r="EP378" s="92">
        <v>2987</v>
      </c>
      <c r="EQ378" s="92">
        <v>527635444</v>
      </c>
      <c r="ER378" s="92">
        <v>48163</v>
      </c>
      <c r="ES378" s="92">
        <v>0</v>
      </c>
      <c r="ET378" s="92">
        <v>0</v>
      </c>
      <c r="EU378" s="92">
        <v>0</v>
      </c>
      <c r="EV378" s="92">
        <v>3174</v>
      </c>
      <c r="EW378" s="92">
        <v>16154</v>
      </c>
      <c r="EX378" s="92">
        <v>0</v>
      </c>
      <c r="EY378" s="92">
        <v>0</v>
      </c>
      <c r="EZ378" s="92">
        <v>0</v>
      </c>
      <c r="FA378" s="88">
        <v>4547824</v>
      </c>
      <c r="FB378" s="88">
        <v>472</v>
      </c>
      <c r="FC378" s="88">
        <v>9635.2199999999993</v>
      </c>
      <c r="FD378" s="88">
        <v>175</v>
      </c>
      <c r="FE378" s="88">
        <v>9810.2199999999993</v>
      </c>
      <c r="FF378" s="88">
        <v>478</v>
      </c>
      <c r="FG378" s="88">
        <v>4689285</v>
      </c>
      <c r="FH378" s="88">
        <v>0</v>
      </c>
      <c r="FI378" s="88">
        <v>0</v>
      </c>
      <c r="FJ378" s="88">
        <v>0</v>
      </c>
      <c r="FK378" s="88">
        <v>0</v>
      </c>
      <c r="FL378" s="88">
        <v>0</v>
      </c>
      <c r="FM378" s="88">
        <v>0</v>
      </c>
      <c r="FN378" s="88">
        <v>883000</v>
      </c>
      <c r="FO378" s="88">
        <v>0</v>
      </c>
      <c r="FP378" s="88">
        <v>8350</v>
      </c>
      <c r="FQ378" s="88">
        <v>0</v>
      </c>
      <c r="FR378" s="88">
        <v>12939</v>
      </c>
      <c r="FS378" s="88">
        <v>0</v>
      </c>
      <c r="FT378" s="88">
        <v>0</v>
      </c>
      <c r="FU378" s="88">
        <v>16738</v>
      </c>
      <c r="FV378" s="88">
        <v>0</v>
      </c>
      <c r="FW378" s="88">
        <v>5610312</v>
      </c>
      <c r="FX378" s="88">
        <v>676969</v>
      </c>
      <c r="FY378" s="88">
        <v>4933343</v>
      </c>
      <c r="FZ378" s="88">
        <v>4933343</v>
      </c>
      <c r="GA378" s="88">
        <v>88000</v>
      </c>
      <c r="GB378" s="88">
        <v>554006507</v>
      </c>
      <c r="GC378" s="88">
        <v>0</v>
      </c>
      <c r="GD378" s="88">
        <v>0</v>
      </c>
      <c r="GE378" s="93">
        <v>4689285</v>
      </c>
      <c r="GF378" s="93">
        <v>478</v>
      </c>
      <c r="GG378" s="93">
        <v>9810.2199999999993</v>
      </c>
      <c r="GH378" s="93">
        <v>189.78</v>
      </c>
      <c r="GI378" s="93">
        <v>10000</v>
      </c>
      <c r="GJ378" s="93">
        <v>473</v>
      </c>
      <c r="GK378" s="93">
        <v>4730000</v>
      </c>
      <c r="GL378" s="93">
        <v>0</v>
      </c>
      <c r="GM378" s="93">
        <v>0</v>
      </c>
      <c r="GN378" s="93">
        <v>2906</v>
      </c>
      <c r="GO378" s="93">
        <v>0</v>
      </c>
      <c r="GP378" s="93">
        <v>0</v>
      </c>
      <c r="GQ378" s="93">
        <v>0</v>
      </c>
      <c r="GR378" s="93">
        <v>1112000</v>
      </c>
      <c r="GS378" s="93">
        <v>50000</v>
      </c>
      <c r="GT378" s="93">
        <v>8350</v>
      </c>
      <c r="GU378" s="93">
        <v>26055</v>
      </c>
      <c r="GV378" s="93">
        <v>21792</v>
      </c>
      <c r="GW378" s="93">
        <v>0</v>
      </c>
      <c r="GX378" s="93">
        <v>0</v>
      </c>
      <c r="GY378" s="93">
        <v>17246</v>
      </c>
      <c r="GZ378" s="93">
        <v>0</v>
      </c>
      <c r="HA378" s="93">
        <v>5968349</v>
      </c>
      <c r="HB378" s="93">
        <v>882180</v>
      </c>
      <c r="HC378" s="93">
        <v>5086169</v>
      </c>
      <c r="HD378" s="93">
        <v>4961169</v>
      </c>
      <c r="HE378" s="93">
        <v>88000</v>
      </c>
      <c r="HF378" s="93">
        <v>568369860</v>
      </c>
      <c r="HG378" s="93">
        <v>125000</v>
      </c>
      <c r="HH378" s="93">
        <v>0</v>
      </c>
      <c r="HI378" s="65">
        <v>4732906</v>
      </c>
      <c r="HJ378" s="65">
        <v>473</v>
      </c>
      <c r="HK378" s="65">
        <v>10006.14</v>
      </c>
      <c r="HL378" s="65">
        <v>0</v>
      </c>
      <c r="HM378" s="65">
        <v>10006.14</v>
      </c>
      <c r="HN378" s="65">
        <v>465</v>
      </c>
      <c r="HO378" s="65">
        <v>4652855</v>
      </c>
      <c r="HP378" s="65">
        <v>80051</v>
      </c>
      <c r="HQ378" s="65">
        <v>0</v>
      </c>
      <c r="HR378" s="65">
        <v>0</v>
      </c>
      <c r="HS378" s="65">
        <v>0</v>
      </c>
      <c r="HT378" s="65">
        <v>0</v>
      </c>
      <c r="HU378" s="65">
        <v>0</v>
      </c>
      <c r="HV378" s="65">
        <v>1232000</v>
      </c>
      <c r="HW378" s="65">
        <v>80049</v>
      </c>
      <c r="HX378" s="65">
        <v>-4175</v>
      </c>
      <c r="HY378" s="65">
        <v>0</v>
      </c>
      <c r="HZ378" s="65">
        <v>19862</v>
      </c>
      <c r="IA378" s="65">
        <v>0</v>
      </c>
      <c r="IB378" s="65">
        <v>0</v>
      </c>
      <c r="IC378" s="65">
        <v>17964</v>
      </c>
      <c r="ID378" s="65">
        <v>0</v>
      </c>
      <c r="IE378" s="65">
        <v>6078606</v>
      </c>
      <c r="IF378" s="65">
        <v>1255944</v>
      </c>
      <c r="IG378" s="65">
        <v>4822662</v>
      </c>
      <c r="IH378" s="65">
        <v>4450662</v>
      </c>
      <c r="II378" s="65">
        <v>100000</v>
      </c>
      <c r="IJ378" s="65">
        <v>613312895</v>
      </c>
      <c r="IK378" s="65">
        <v>372000</v>
      </c>
      <c r="IL378" s="65">
        <v>0</v>
      </c>
      <c r="IM378" s="90">
        <v>4652855</v>
      </c>
      <c r="IN378" s="90">
        <v>465</v>
      </c>
      <c r="IO378" s="90">
        <v>10006.14</v>
      </c>
      <c r="IP378" s="90">
        <v>0</v>
      </c>
      <c r="IQ378" s="90">
        <v>10006.14</v>
      </c>
      <c r="IR378" s="90">
        <v>454</v>
      </c>
      <c r="IS378" s="90">
        <v>4542788</v>
      </c>
      <c r="IT378" s="90">
        <v>110067</v>
      </c>
      <c r="IU378" s="90">
        <v>0</v>
      </c>
      <c r="IV378" s="90">
        <v>0</v>
      </c>
      <c r="IW378" s="90">
        <v>0</v>
      </c>
      <c r="IX378" s="90">
        <v>0</v>
      </c>
      <c r="IY378" s="90">
        <v>0</v>
      </c>
      <c r="IZ378" s="90">
        <v>473000</v>
      </c>
      <c r="JA378" s="90">
        <v>110068</v>
      </c>
      <c r="JB378" s="90">
        <v>0</v>
      </c>
      <c r="JC378" s="90">
        <v>0</v>
      </c>
      <c r="JD378" s="90">
        <v>16793</v>
      </c>
      <c r="JE378" s="90">
        <v>0</v>
      </c>
      <c r="JF378" s="90">
        <v>0</v>
      </c>
      <c r="JG378" s="90">
        <v>9045</v>
      </c>
      <c r="JH378" s="90">
        <v>0</v>
      </c>
      <c r="JI378" s="90">
        <v>5261761</v>
      </c>
      <c r="JJ378" s="90">
        <v>1080866</v>
      </c>
      <c r="JK378" s="90">
        <v>4180895</v>
      </c>
      <c r="JL378" s="90">
        <v>4180895</v>
      </c>
      <c r="JM378" s="90">
        <v>100000</v>
      </c>
      <c r="JN378" s="90">
        <v>724506703</v>
      </c>
      <c r="JO378" s="90">
        <v>0</v>
      </c>
      <c r="JP378" s="90">
        <v>0</v>
      </c>
      <c r="JQ378" s="100">
        <v>4542788</v>
      </c>
      <c r="JR378" s="100">
        <v>454</v>
      </c>
      <c r="JS378" s="100">
        <v>10006.14</v>
      </c>
      <c r="JT378" s="100">
        <v>993.86</v>
      </c>
      <c r="JU378" s="100">
        <v>11000</v>
      </c>
      <c r="JV378" s="100">
        <v>440</v>
      </c>
      <c r="JW378" s="100">
        <v>4840000</v>
      </c>
      <c r="JX378" s="100">
        <v>0</v>
      </c>
      <c r="JY378" s="100">
        <v>0</v>
      </c>
      <c r="JZ378" s="100">
        <v>0</v>
      </c>
      <c r="KA378" s="100">
        <v>0</v>
      </c>
      <c r="KB378" s="100">
        <v>0</v>
      </c>
      <c r="KC378" s="100">
        <v>0</v>
      </c>
      <c r="KD378" s="100">
        <v>792000</v>
      </c>
      <c r="KE378" s="100">
        <v>154000</v>
      </c>
      <c r="KF378" s="100">
        <v>0</v>
      </c>
      <c r="KG378" s="100">
        <v>0</v>
      </c>
      <c r="KH378" s="100">
        <v>0</v>
      </c>
      <c r="KI378" s="100">
        <v>0</v>
      </c>
      <c r="KJ378" s="100">
        <v>0</v>
      </c>
      <c r="KK378" s="100">
        <v>0</v>
      </c>
      <c r="KL378" s="100">
        <v>0</v>
      </c>
      <c r="KM378" s="100">
        <v>5786000</v>
      </c>
      <c r="KN378" s="100">
        <v>896280</v>
      </c>
      <c r="KO378" s="100">
        <v>4889720</v>
      </c>
      <c r="KP378" s="100">
        <v>4664478</v>
      </c>
      <c r="KQ378" s="100">
        <v>140000</v>
      </c>
      <c r="KR378" s="100">
        <v>799764336</v>
      </c>
      <c r="KS378" s="100">
        <v>225242</v>
      </c>
      <c r="KT378" s="100">
        <v>0</v>
      </c>
    </row>
    <row r="379" spans="1:306" x14ac:dyDescent="0.25">
      <c r="A379" s="61">
        <v>5817</v>
      </c>
      <c r="B379" s="61" t="s">
        <v>390</v>
      </c>
      <c r="C379" s="61">
        <v>4954577</v>
      </c>
      <c r="D379" s="61">
        <v>484</v>
      </c>
      <c r="E379" s="61">
        <v>10236.73</v>
      </c>
      <c r="F379" s="61">
        <v>75</v>
      </c>
      <c r="G379" s="61">
        <v>10311.73</v>
      </c>
      <c r="H379" s="61">
        <v>486</v>
      </c>
      <c r="I379" s="61">
        <v>5011501</v>
      </c>
      <c r="J379" s="61">
        <v>0</v>
      </c>
      <c r="K379" s="61">
        <v>23647</v>
      </c>
      <c r="L379" s="61">
        <v>0</v>
      </c>
      <c r="M379" s="61">
        <v>0</v>
      </c>
      <c r="N379" s="61">
        <v>0</v>
      </c>
      <c r="O379" s="61">
        <v>0</v>
      </c>
      <c r="P379" s="61">
        <v>0</v>
      </c>
      <c r="Q379" s="61">
        <v>0</v>
      </c>
      <c r="R379" s="61">
        <v>41838</v>
      </c>
      <c r="S379" s="61">
        <v>5088336</v>
      </c>
      <c r="T379" s="61">
        <v>1768386</v>
      </c>
      <c r="U379" s="61">
        <v>3319950</v>
      </c>
      <c r="V379" s="61">
        <v>3319950</v>
      </c>
      <c r="W379" s="61">
        <v>615044</v>
      </c>
      <c r="X379" s="61">
        <v>1422</v>
      </c>
      <c r="Y379" s="61">
        <v>460167839</v>
      </c>
      <c r="Z379" s="61">
        <v>0</v>
      </c>
      <c r="AA379" s="61">
        <v>0</v>
      </c>
      <c r="AB379" s="61">
        <v>0</v>
      </c>
      <c r="AC379" s="61">
        <v>0</v>
      </c>
      <c r="AD379" s="61">
        <v>11350</v>
      </c>
      <c r="AE379" s="94">
        <v>5035148</v>
      </c>
      <c r="AF379" s="94">
        <v>486</v>
      </c>
      <c r="AG379" s="94">
        <v>10360.39</v>
      </c>
      <c r="AH379" s="94">
        <v>0</v>
      </c>
      <c r="AI379" s="94">
        <v>10360.39</v>
      </c>
      <c r="AJ379" s="94">
        <v>478</v>
      </c>
      <c r="AK379" s="94">
        <v>4952266</v>
      </c>
      <c r="AL379" s="94">
        <v>0</v>
      </c>
      <c r="AM379" s="94">
        <v>31069</v>
      </c>
      <c r="AN379" s="94">
        <v>0</v>
      </c>
      <c r="AO379" s="94">
        <v>0</v>
      </c>
      <c r="AP379" s="94">
        <v>0</v>
      </c>
      <c r="AQ379" s="94">
        <v>0</v>
      </c>
      <c r="AR379" s="94">
        <v>0</v>
      </c>
      <c r="AS379" s="94">
        <v>82883</v>
      </c>
      <c r="AT379" s="94">
        <v>266106</v>
      </c>
      <c r="AU379" s="94">
        <v>5451481</v>
      </c>
      <c r="AV379" s="94">
        <v>2049854</v>
      </c>
      <c r="AW379" s="94">
        <v>3401627</v>
      </c>
      <c r="AX379" s="94">
        <v>3411988</v>
      </c>
      <c r="AY379" s="94">
        <v>543071</v>
      </c>
      <c r="AZ379" s="94">
        <v>1895</v>
      </c>
      <c r="BA379" s="94">
        <v>483610171</v>
      </c>
      <c r="BB379" s="94">
        <v>0</v>
      </c>
      <c r="BC379" s="94">
        <v>10361</v>
      </c>
      <c r="BD379" s="94">
        <v>82882</v>
      </c>
      <c r="BE379" s="94">
        <v>0</v>
      </c>
      <c r="BF379" s="94">
        <v>15554</v>
      </c>
      <c r="BG379" s="94">
        <v>20721</v>
      </c>
      <c r="BH379" s="94">
        <v>0</v>
      </c>
      <c r="BI379" s="94">
        <v>0</v>
      </c>
      <c r="BJ379" s="85">
        <v>4983335</v>
      </c>
      <c r="BK379" s="85">
        <v>478</v>
      </c>
      <c r="BL379" s="85">
        <v>10425.39</v>
      </c>
      <c r="BM379" s="85">
        <v>0</v>
      </c>
      <c r="BN379" s="85">
        <v>10425.39</v>
      </c>
      <c r="BO379" s="85">
        <v>475</v>
      </c>
      <c r="BP379" s="85">
        <v>4952060</v>
      </c>
      <c r="BQ379" s="85">
        <v>0</v>
      </c>
      <c r="BR379" s="85">
        <v>0</v>
      </c>
      <c r="BS379" s="85">
        <v>0</v>
      </c>
      <c r="BT379" s="85">
        <v>0</v>
      </c>
      <c r="BU379" s="85">
        <v>0</v>
      </c>
      <c r="BV379" s="85">
        <v>0</v>
      </c>
      <c r="BW379" s="85">
        <v>0</v>
      </c>
      <c r="BX379" s="85">
        <v>31276</v>
      </c>
      <c r="BY379" s="85">
        <v>258956</v>
      </c>
      <c r="BZ379" s="85">
        <v>5274010</v>
      </c>
      <c r="CA379" s="85">
        <v>1742994</v>
      </c>
      <c r="CB379" s="85">
        <v>3531016</v>
      </c>
      <c r="CC379" s="85">
        <v>3520591</v>
      </c>
      <c r="CD379" s="85">
        <v>541455</v>
      </c>
      <c r="CE379" s="85">
        <v>661</v>
      </c>
      <c r="CF379" s="85">
        <v>489014374</v>
      </c>
      <c r="CG379" s="85">
        <v>10425</v>
      </c>
      <c r="CH379" s="85">
        <v>0</v>
      </c>
      <c r="CI379" s="85">
        <v>31275</v>
      </c>
      <c r="CJ379" s="85">
        <v>0</v>
      </c>
      <c r="CK379" s="85">
        <v>443</v>
      </c>
      <c r="CL379" s="85">
        <v>0</v>
      </c>
      <c r="CM379" s="85">
        <v>0</v>
      </c>
      <c r="CN379" s="85">
        <v>0</v>
      </c>
      <c r="CO379" s="91">
        <v>4952060</v>
      </c>
      <c r="CP379" s="91">
        <v>475</v>
      </c>
      <c r="CQ379" s="91">
        <v>10425.39</v>
      </c>
      <c r="CR379" s="91">
        <v>0</v>
      </c>
      <c r="CS379" s="91">
        <v>10425.39</v>
      </c>
      <c r="CT379" s="91">
        <v>470</v>
      </c>
      <c r="CU379" s="91">
        <v>4899933</v>
      </c>
      <c r="CV379" s="91">
        <v>0</v>
      </c>
      <c r="CW379" s="91">
        <v>0</v>
      </c>
      <c r="CX379" s="91">
        <v>0</v>
      </c>
      <c r="CY379" s="91">
        <v>0</v>
      </c>
      <c r="CZ379" s="91">
        <v>0</v>
      </c>
      <c r="DA379" s="91">
        <v>0</v>
      </c>
      <c r="DB379" s="91">
        <v>0</v>
      </c>
      <c r="DC379" s="91">
        <v>52127</v>
      </c>
      <c r="DD379" s="91">
        <v>261806</v>
      </c>
      <c r="DE379" s="91">
        <v>5265993</v>
      </c>
      <c r="DF379" s="91">
        <v>1856670</v>
      </c>
      <c r="DG379" s="91">
        <v>3409323</v>
      </c>
      <c r="DH379" s="91">
        <v>3409323</v>
      </c>
      <c r="DI379" s="91">
        <v>548596</v>
      </c>
      <c r="DJ379" s="91">
        <v>671</v>
      </c>
      <c r="DK379" s="91">
        <v>520936919</v>
      </c>
      <c r="DL379" s="91">
        <v>0</v>
      </c>
      <c r="DM379" s="91">
        <v>0</v>
      </c>
      <c r="DN379" s="91">
        <v>52127</v>
      </c>
      <c r="DO379" s="91">
        <v>0</v>
      </c>
      <c r="DP379" s="91">
        <v>0</v>
      </c>
      <c r="DQ379" s="91">
        <v>0</v>
      </c>
      <c r="DR379" s="91">
        <v>0</v>
      </c>
      <c r="DS379" s="91">
        <v>0</v>
      </c>
      <c r="DT379" s="91">
        <v>0</v>
      </c>
      <c r="DU379" s="92">
        <v>4899933</v>
      </c>
      <c r="DV379" s="92">
        <v>470</v>
      </c>
      <c r="DW379" s="92">
        <v>10425.39</v>
      </c>
      <c r="DX379" s="92">
        <v>0</v>
      </c>
      <c r="DY379" s="92">
        <v>10425.39</v>
      </c>
      <c r="DZ379" s="92">
        <v>466</v>
      </c>
      <c r="EA379" s="92">
        <v>4899933</v>
      </c>
      <c r="EB379" s="92">
        <v>0</v>
      </c>
      <c r="EC379" s="92">
        <v>0</v>
      </c>
      <c r="ED379" s="92">
        <v>0</v>
      </c>
      <c r="EE379" s="92">
        <v>0</v>
      </c>
      <c r="EF379" s="92">
        <v>0</v>
      </c>
      <c r="EG379" s="92">
        <v>0</v>
      </c>
      <c r="EH379" s="92">
        <v>0</v>
      </c>
      <c r="EI379" s="92">
        <v>41702</v>
      </c>
      <c r="EJ379" s="92">
        <v>269206</v>
      </c>
      <c r="EK379" s="92">
        <v>5236670</v>
      </c>
      <c r="EL379" s="92">
        <v>1679218</v>
      </c>
      <c r="EM379" s="92">
        <v>3557452</v>
      </c>
      <c r="EN379" s="92">
        <v>3547026</v>
      </c>
      <c r="EO379" s="92">
        <v>706205</v>
      </c>
      <c r="EP379" s="92">
        <v>687</v>
      </c>
      <c r="EQ379" s="92">
        <v>559901067</v>
      </c>
      <c r="ER379" s="92">
        <v>10426</v>
      </c>
      <c r="ES379" s="92">
        <v>0</v>
      </c>
      <c r="ET379" s="92">
        <v>41701</v>
      </c>
      <c r="EU379" s="92">
        <v>0</v>
      </c>
      <c r="EV379" s="92">
        <v>25829</v>
      </c>
      <c r="EW379" s="92">
        <v>0</v>
      </c>
      <c r="EX379" s="92">
        <v>0</v>
      </c>
      <c r="EY379" s="92">
        <v>0</v>
      </c>
      <c r="EZ379" s="92">
        <v>0</v>
      </c>
      <c r="FA379" s="88">
        <v>4858232</v>
      </c>
      <c r="FB379" s="88">
        <v>466</v>
      </c>
      <c r="FC379" s="88">
        <v>10425.39</v>
      </c>
      <c r="FD379" s="88">
        <v>175</v>
      </c>
      <c r="FE379" s="88">
        <v>10600.39</v>
      </c>
      <c r="FF379" s="88">
        <v>454</v>
      </c>
      <c r="FG379" s="88">
        <v>4812577</v>
      </c>
      <c r="FH379" s="88">
        <v>45655</v>
      </c>
      <c r="FI379" s="88">
        <v>0</v>
      </c>
      <c r="FJ379" s="88">
        <v>0</v>
      </c>
      <c r="FK379" s="88">
        <v>0</v>
      </c>
      <c r="FL379" s="88">
        <v>0</v>
      </c>
      <c r="FM379" s="88">
        <v>0</v>
      </c>
      <c r="FN379" s="88">
        <v>0</v>
      </c>
      <c r="FO379" s="88">
        <v>127205</v>
      </c>
      <c r="FP379" s="88">
        <v>264705</v>
      </c>
      <c r="FQ379" s="88">
        <v>0</v>
      </c>
      <c r="FR379" s="88">
        <v>0</v>
      </c>
      <c r="FS379" s="88">
        <v>0</v>
      </c>
      <c r="FT379" s="88">
        <v>0</v>
      </c>
      <c r="FU379" s="88">
        <v>0</v>
      </c>
      <c r="FV379" s="88">
        <v>0</v>
      </c>
      <c r="FW379" s="88">
        <v>5250142</v>
      </c>
      <c r="FX379" s="88">
        <v>1499223</v>
      </c>
      <c r="FY379" s="88">
        <v>3750919</v>
      </c>
      <c r="FZ379" s="88">
        <v>3740318</v>
      </c>
      <c r="GA379" s="88">
        <v>656381</v>
      </c>
      <c r="GB379" s="88">
        <v>582796037</v>
      </c>
      <c r="GC379" s="88">
        <v>10601</v>
      </c>
      <c r="GD379" s="88">
        <v>0</v>
      </c>
      <c r="GE379" s="93">
        <v>4812577</v>
      </c>
      <c r="GF379" s="93">
        <v>454</v>
      </c>
      <c r="GG379" s="93">
        <v>10600.39</v>
      </c>
      <c r="GH379" s="93">
        <v>179</v>
      </c>
      <c r="GI379" s="93">
        <v>10779.39</v>
      </c>
      <c r="GJ379" s="93">
        <v>425</v>
      </c>
      <c r="GK379" s="93">
        <v>4581241</v>
      </c>
      <c r="GL379" s="93">
        <v>231336</v>
      </c>
      <c r="GM379" s="93">
        <v>0</v>
      </c>
      <c r="GN379" s="93">
        <v>0</v>
      </c>
      <c r="GO379" s="93">
        <v>0</v>
      </c>
      <c r="GP379" s="93">
        <v>0</v>
      </c>
      <c r="GQ379" s="93">
        <v>0</v>
      </c>
      <c r="GR379" s="93">
        <v>0</v>
      </c>
      <c r="GS379" s="93">
        <v>312602</v>
      </c>
      <c r="GT379" s="93">
        <v>384760</v>
      </c>
      <c r="GU379" s="93">
        <v>11839</v>
      </c>
      <c r="GV379" s="93">
        <v>18822</v>
      </c>
      <c r="GW379" s="93">
        <v>0</v>
      </c>
      <c r="GX379" s="93">
        <v>0</v>
      </c>
      <c r="GY379" s="93">
        <v>0</v>
      </c>
      <c r="GZ379" s="93">
        <v>12977</v>
      </c>
      <c r="HA379" s="93">
        <v>5553577</v>
      </c>
      <c r="HB379" s="93">
        <v>1227792</v>
      </c>
      <c r="HC379" s="93">
        <v>4325785</v>
      </c>
      <c r="HD379" s="93">
        <v>4325785</v>
      </c>
      <c r="HE379" s="93">
        <v>453644</v>
      </c>
      <c r="HF379" s="93">
        <v>627177144</v>
      </c>
      <c r="HG379" s="93">
        <v>0</v>
      </c>
      <c r="HH379" s="93">
        <v>0</v>
      </c>
      <c r="HI379" s="65">
        <v>4581241</v>
      </c>
      <c r="HJ379" s="65">
        <v>425</v>
      </c>
      <c r="HK379" s="65">
        <v>10779.39</v>
      </c>
      <c r="HL379" s="65">
        <v>0</v>
      </c>
      <c r="HM379" s="65">
        <v>10779.39</v>
      </c>
      <c r="HN379" s="65">
        <v>401</v>
      </c>
      <c r="HO379" s="65">
        <v>4322535</v>
      </c>
      <c r="HP379" s="65">
        <v>258706</v>
      </c>
      <c r="HQ379" s="65">
        <v>0</v>
      </c>
      <c r="HR379" s="65">
        <v>0</v>
      </c>
      <c r="HS379" s="65">
        <v>0</v>
      </c>
      <c r="HT379" s="65">
        <v>0</v>
      </c>
      <c r="HU379" s="65">
        <v>0</v>
      </c>
      <c r="HV379" s="65">
        <v>0</v>
      </c>
      <c r="HW379" s="65">
        <v>258705</v>
      </c>
      <c r="HX379" s="65">
        <v>388117</v>
      </c>
      <c r="HY379" s="65">
        <v>0</v>
      </c>
      <c r="HZ379" s="65">
        <v>34376</v>
      </c>
      <c r="IA379" s="65">
        <v>0</v>
      </c>
      <c r="IB379" s="65">
        <v>0</v>
      </c>
      <c r="IC379" s="65">
        <v>0</v>
      </c>
      <c r="ID379" s="65">
        <v>13662</v>
      </c>
      <c r="IE379" s="65">
        <v>5276101</v>
      </c>
      <c r="IF379" s="65">
        <v>1081811</v>
      </c>
      <c r="IG379" s="65">
        <v>4194290</v>
      </c>
      <c r="IH379" s="65">
        <v>4205070</v>
      </c>
      <c r="II379" s="65">
        <v>657419</v>
      </c>
      <c r="IJ379" s="65">
        <v>684443612</v>
      </c>
      <c r="IK379" s="65">
        <v>0</v>
      </c>
      <c r="IL379" s="65">
        <v>10780</v>
      </c>
      <c r="IM379" s="90">
        <v>4322535</v>
      </c>
      <c r="IN379" s="90">
        <v>401</v>
      </c>
      <c r="IO379" s="90">
        <v>10779.39</v>
      </c>
      <c r="IP379" s="90">
        <v>0</v>
      </c>
      <c r="IQ379" s="90">
        <v>10779.39</v>
      </c>
      <c r="IR379" s="90">
        <v>377</v>
      </c>
      <c r="IS379" s="90">
        <v>4063830</v>
      </c>
      <c r="IT379" s="90">
        <v>258705</v>
      </c>
      <c r="IU379" s="90">
        <v>0</v>
      </c>
      <c r="IV379" s="90">
        <v>0</v>
      </c>
      <c r="IW379" s="90">
        <v>0</v>
      </c>
      <c r="IX379" s="90">
        <v>0</v>
      </c>
      <c r="IY379" s="90">
        <v>0</v>
      </c>
      <c r="IZ379" s="90">
        <v>0</v>
      </c>
      <c r="JA379" s="90">
        <v>258705</v>
      </c>
      <c r="JB379" s="90">
        <v>386348</v>
      </c>
      <c r="JC379" s="90">
        <v>0</v>
      </c>
      <c r="JD379" s="90">
        <v>12650</v>
      </c>
      <c r="JE379" s="90">
        <v>0</v>
      </c>
      <c r="JF379" s="90">
        <v>0</v>
      </c>
      <c r="JG379" s="90">
        <v>0</v>
      </c>
      <c r="JH379" s="90">
        <v>0</v>
      </c>
      <c r="JI379" s="90">
        <v>4980238</v>
      </c>
      <c r="JJ379" s="90">
        <v>913903</v>
      </c>
      <c r="JK379" s="90">
        <v>4066335</v>
      </c>
      <c r="JL379" s="90">
        <v>4066335</v>
      </c>
      <c r="JM379" s="90">
        <v>1261800</v>
      </c>
      <c r="JN379" s="90">
        <v>750438551</v>
      </c>
      <c r="JO379" s="90">
        <v>0</v>
      </c>
      <c r="JP379" s="90">
        <v>0</v>
      </c>
      <c r="JQ379" s="100">
        <v>4063830</v>
      </c>
      <c r="JR379" s="100">
        <v>377</v>
      </c>
      <c r="JS379" s="100">
        <v>10779.39</v>
      </c>
      <c r="JT379" s="100">
        <v>325</v>
      </c>
      <c r="JU379" s="100">
        <v>11104.39</v>
      </c>
      <c r="JV379" s="100">
        <v>369</v>
      </c>
      <c r="JW379" s="100">
        <v>4097520</v>
      </c>
      <c r="JX379" s="100">
        <v>0</v>
      </c>
      <c r="JY379" s="100">
        <v>0</v>
      </c>
      <c r="JZ379" s="100">
        <v>0</v>
      </c>
      <c r="KA379" s="100">
        <v>0</v>
      </c>
      <c r="KB379" s="100">
        <v>0</v>
      </c>
      <c r="KC379" s="100">
        <v>0</v>
      </c>
      <c r="KD379" s="100">
        <v>0</v>
      </c>
      <c r="KE379" s="100">
        <v>88835</v>
      </c>
      <c r="KF379" s="100">
        <v>388549</v>
      </c>
      <c r="KG379" s="100">
        <v>924</v>
      </c>
      <c r="KH379" s="100">
        <v>1097</v>
      </c>
      <c r="KI379" s="100">
        <v>0</v>
      </c>
      <c r="KJ379" s="100">
        <v>0</v>
      </c>
      <c r="KK379" s="100">
        <v>0</v>
      </c>
      <c r="KL379" s="100">
        <v>15065</v>
      </c>
      <c r="KM379" s="100">
        <v>4591990</v>
      </c>
      <c r="KN379" s="100">
        <v>759786</v>
      </c>
      <c r="KO379" s="100">
        <v>3832204</v>
      </c>
      <c r="KP379" s="100">
        <v>3832204</v>
      </c>
      <c r="KQ379" s="100">
        <v>1858000</v>
      </c>
      <c r="KR379" s="100">
        <v>852685641</v>
      </c>
      <c r="KS379" s="100">
        <v>0</v>
      </c>
      <c r="KT379" s="100">
        <v>0</v>
      </c>
    </row>
    <row r="380" spans="1:306" x14ac:dyDescent="0.25">
      <c r="A380" s="61">
        <v>5824</v>
      </c>
      <c r="B380" s="61" t="s">
        <v>391</v>
      </c>
      <c r="C380" s="61">
        <v>15895750</v>
      </c>
      <c r="D380" s="61">
        <v>1742</v>
      </c>
      <c r="E380" s="61">
        <v>9125</v>
      </c>
      <c r="F380" s="61">
        <v>75</v>
      </c>
      <c r="G380" s="61">
        <v>9200</v>
      </c>
      <c r="H380" s="61">
        <v>1737</v>
      </c>
      <c r="I380" s="61">
        <v>15980400</v>
      </c>
      <c r="J380" s="61">
        <v>0</v>
      </c>
      <c r="K380" s="61">
        <v>0</v>
      </c>
      <c r="L380" s="61">
        <v>0</v>
      </c>
      <c r="M380" s="61">
        <v>0</v>
      </c>
      <c r="N380" s="61">
        <v>0</v>
      </c>
      <c r="O380" s="61">
        <v>0</v>
      </c>
      <c r="P380" s="61">
        <v>0</v>
      </c>
      <c r="Q380" s="61">
        <v>46000</v>
      </c>
      <c r="R380" s="61">
        <v>125000</v>
      </c>
      <c r="S380" s="61">
        <v>16158390</v>
      </c>
      <c r="T380" s="61">
        <v>12548214</v>
      </c>
      <c r="U380" s="61">
        <v>3610176</v>
      </c>
      <c r="V380" s="61">
        <v>3610176</v>
      </c>
      <c r="W380" s="61">
        <v>2139825</v>
      </c>
      <c r="X380" s="61">
        <v>14268</v>
      </c>
      <c r="Y380" s="61">
        <v>560083762</v>
      </c>
      <c r="Z380" s="61">
        <v>0</v>
      </c>
      <c r="AA380" s="61">
        <v>0</v>
      </c>
      <c r="AB380" s="61">
        <v>0</v>
      </c>
      <c r="AC380" s="61">
        <v>0</v>
      </c>
      <c r="AD380" s="61">
        <v>6990</v>
      </c>
      <c r="AE380" s="94">
        <v>15980400</v>
      </c>
      <c r="AF380" s="94">
        <v>1737</v>
      </c>
      <c r="AG380" s="94">
        <v>9200</v>
      </c>
      <c r="AH380" s="94">
        <v>0</v>
      </c>
      <c r="AI380" s="94">
        <v>9200</v>
      </c>
      <c r="AJ380" s="94">
        <v>1736</v>
      </c>
      <c r="AK380" s="94">
        <v>15971200</v>
      </c>
      <c r="AL380" s="94">
        <v>0</v>
      </c>
      <c r="AM380" s="94">
        <v>0</v>
      </c>
      <c r="AN380" s="94">
        <v>0</v>
      </c>
      <c r="AO380" s="94">
        <v>0</v>
      </c>
      <c r="AP380" s="94">
        <v>0</v>
      </c>
      <c r="AQ380" s="94">
        <v>0</v>
      </c>
      <c r="AR380" s="94">
        <v>0</v>
      </c>
      <c r="AS380" s="94">
        <v>9200</v>
      </c>
      <c r="AT380" s="94">
        <v>13313</v>
      </c>
      <c r="AU380" s="94">
        <v>16171025</v>
      </c>
      <c r="AV380" s="94">
        <v>12532619</v>
      </c>
      <c r="AW380" s="94">
        <v>3638406</v>
      </c>
      <c r="AX380" s="94">
        <v>3638406</v>
      </c>
      <c r="AY380" s="94">
        <v>2134225</v>
      </c>
      <c r="AZ380" s="94">
        <v>13614</v>
      </c>
      <c r="BA380" s="94">
        <v>550665589</v>
      </c>
      <c r="BB380" s="94">
        <v>0</v>
      </c>
      <c r="BC380" s="94">
        <v>0</v>
      </c>
      <c r="BD380" s="94">
        <v>9200</v>
      </c>
      <c r="BE380" s="94">
        <v>21523</v>
      </c>
      <c r="BF380" s="94">
        <v>17789</v>
      </c>
      <c r="BG380" s="94">
        <v>128800</v>
      </c>
      <c r="BH380" s="94">
        <v>0</v>
      </c>
      <c r="BI380" s="94">
        <v>0</v>
      </c>
      <c r="BJ380" s="85">
        <v>15971200</v>
      </c>
      <c r="BK380" s="85">
        <v>1736</v>
      </c>
      <c r="BL380" s="85">
        <v>9200</v>
      </c>
      <c r="BM380" s="85">
        <v>0</v>
      </c>
      <c r="BN380" s="85">
        <v>9200</v>
      </c>
      <c r="BO380" s="85">
        <v>1735</v>
      </c>
      <c r="BP380" s="85">
        <v>15962000</v>
      </c>
      <c r="BQ380" s="85">
        <v>0</v>
      </c>
      <c r="BR380" s="85">
        <v>0</v>
      </c>
      <c r="BS380" s="85">
        <v>0</v>
      </c>
      <c r="BT380" s="85">
        <v>0</v>
      </c>
      <c r="BU380" s="85">
        <v>0</v>
      </c>
      <c r="BV380" s="85">
        <v>0</v>
      </c>
      <c r="BW380" s="85">
        <v>0</v>
      </c>
      <c r="BX380" s="85">
        <v>9200</v>
      </c>
      <c r="BY380" s="85">
        <v>66984</v>
      </c>
      <c r="BZ380" s="85">
        <v>16175710</v>
      </c>
      <c r="CA380" s="85">
        <v>13074572</v>
      </c>
      <c r="CB380" s="85">
        <v>3101138</v>
      </c>
      <c r="CC380" s="85">
        <v>3101138</v>
      </c>
      <c r="CD380" s="85">
        <v>2175205</v>
      </c>
      <c r="CE380" s="85">
        <v>9542</v>
      </c>
      <c r="CF380" s="85">
        <v>561502146</v>
      </c>
      <c r="CG380" s="85">
        <v>0</v>
      </c>
      <c r="CH380" s="85">
        <v>0</v>
      </c>
      <c r="CI380" s="85">
        <v>9200</v>
      </c>
      <c r="CJ380" s="85">
        <v>0</v>
      </c>
      <c r="CK380" s="85">
        <v>18698</v>
      </c>
      <c r="CL380" s="85">
        <v>109628</v>
      </c>
      <c r="CM380" s="85">
        <v>0</v>
      </c>
      <c r="CN380" s="85">
        <v>0</v>
      </c>
      <c r="CO380" s="91">
        <v>15962000</v>
      </c>
      <c r="CP380" s="91">
        <v>1735</v>
      </c>
      <c r="CQ380" s="91">
        <v>9200</v>
      </c>
      <c r="CR380" s="91">
        <v>0</v>
      </c>
      <c r="CS380" s="91">
        <v>9200</v>
      </c>
      <c r="CT380" s="91">
        <v>1734</v>
      </c>
      <c r="CU380" s="91">
        <v>15952800</v>
      </c>
      <c r="CV380" s="91">
        <v>0</v>
      </c>
      <c r="CW380" s="91">
        <v>0</v>
      </c>
      <c r="CX380" s="91">
        <v>0</v>
      </c>
      <c r="CY380" s="91">
        <v>0</v>
      </c>
      <c r="CZ380" s="91">
        <v>0</v>
      </c>
      <c r="DA380" s="91">
        <v>0</v>
      </c>
      <c r="DB380" s="91">
        <v>0</v>
      </c>
      <c r="DC380" s="91">
        <v>9200</v>
      </c>
      <c r="DD380" s="91">
        <v>70921</v>
      </c>
      <c r="DE380" s="91">
        <v>16204168</v>
      </c>
      <c r="DF380" s="91">
        <v>13072562</v>
      </c>
      <c r="DG380" s="91">
        <v>3131606</v>
      </c>
      <c r="DH380" s="91">
        <v>3131606</v>
      </c>
      <c r="DI380" s="91">
        <v>2227680</v>
      </c>
      <c r="DJ380" s="91">
        <v>9682</v>
      </c>
      <c r="DK380" s="91">
        <v>567475423</v>
      </c>
      <c r="DL380" s="91">
        <v>0</v>
      </c>
      <c r="DM380" s="91">
        <v>0</v>
      </c>
      <c r="DN380" s="91">
        <v>9200</v>
      </c>
      <c r="DO380" s="91">
        <v>0</v>
      </c>
      <c r="DP380" s="91">
        <v>11225</v>
      </c>
      <c r="DQ380" s="91">
        <v>150822</v>
      </c>
      <c r="DR380" s="91">
        <v>0</v>
      </c>
      <c r="DS380" s="91">
        <v>0</v>
      </c>
      <c r="DT380" s="91">
        <v>0</v>
      </c>
      <c r="DU380" s="92">
        <v>15952800</v>
      </c>
      <c r="DV380" s="92">
        <v>1734</v>
      </c>
      <c r="DW380" s="92">
        <v>9200</v>
      </c>
      <c r="DX380" s="92">
        <v>200</v>
      </c>
      <c r="DY380" s="92">
        <v>9400</v>
      </c>
      <c r="DZ380" s="92">
        <v>1739</v>
      </c>
      <c r="EA380" s="92">
        <v>16346600</v>
      </c>
      <c r="EB380" s="92">
        <v>0</v>
      </c>
      <c r="EC380" s="92">
        <v>0</v>
      </c>
      <c r="ED380" s="92">
        <v>0</v>
      </c>
      <c r="EE380" s="92">
        <v>0</v>
      </c>
      <c r="EF380" s="92">
        <v>0</v>
      </c>
      <c r="EG380" s="92">
        <v>0</v>
      </c>
      <c r="EH380" s="92">
        <v>0</v>
      </c>
      <c r="EI380" s="92">
        <v>0</v>
      </c>
      <c r="EJ380" s="92">
        <v>45029</v>
      </c>
      <c r="EK380" s="92">
        <v>16542243</v>
      </c>
      <c r="EL380" s="92">
        <v>13227522</v>
      </c>
      <c r="EM380" s="92">
        <v>3314721</v>
      </c>
      <c r="EN380" s="92">
        <v>3324121</v>
      </c>
      <c r="EO380" s="92">
        <v>2164875</v>
      </c>
      <c r="EP380" s="92">
        <v>9917</v>
      </c>
      <c r="EQ380" s="92">
        <v>558409773</v>
      </c>
      <c r="ER380" s="92">
        <v>0</v>
      </c>
      <c r="ES380" s="92">
        <v>9400</v>
      </c>
      <c r="ET380" s="92">
        <v>0</v>
      </c>
      <c r="EU380" s="92">
        <v>0</v>
      </c>
      <c r="EV380" s="92">
        <v>3136</v>
      </c>
      <c r="EW380" s="92">
        <v>135047</v>
      </c>
      <c r="EX380" s="92">
        <v>0</v>
      </c>
      <c r="EY380" s="92">
        <v>0</v>
      </c>
      <c r="EZ380" s="92">
        <v>12431</v>
      </c>
      <c r="FA380" s="88">
        <v>16346600</v>
      </c>
      <c r="FB380" s="88">
        <v>1739</v>
      </c>
      <c r="FC380" s="88">
        <v>9400</v>
      </c>
      <c r="FD380" s="88">
        <v>300</v>
      </c>
      <c r="FE380" s="88">
        <v>9700</v>
      </c>
      <c r="FF380" s="88">
        <v>1711</v>
      </c>
      <c r="FG380" s="88">
        <v>16596700</v>
      </c>
      <c r="FH380" s="88">
        <v>0</v>
      </c>
      <c r="FI380" s="88">
        <v>0</v>
      </c>
      <c r="FJ380" s="88">
        <v>0</v>
      </c>
      <c r="FK380" s="88">
        <v>0</v>
      </c>
      <c r="FL380" s="88">
        <v>0</v>
      </c>
      <c r="FM380" s="88">
        <v>0</v>
      </c>
      <c r="FN380" s="88">
        <v>0</v>
      </c>
      <c r="FO380" s="88">
        <v>271600</v>
      </c>
      <c r="FP380" s="88">
        <v>49307</v>
      </c>
      <c r="FQ380" s="88">
        <v>0</v>
      </c>
      <c r="FR380" s="88">
        <v>18445</v>
      </c>
      <c r="FS380" s="88">
        <v>0</v>
      </c>
      <c r="FT380" s="88">
        <v>0</v>
      </c>
      <c r="FU380" s="88">
        <v>270539</v>
      </c>
      <c r="FV380" s="88">
        <v>12723</v>
      </c>
      <c r="FW380" s="88">
        <v>17219314</v>
      </c>
      <c r="FX380" s="88">
        <v>13713333</v>
      </c>
      <c r="FY380" s="88">
        <v>3505981</v>
      </c>
      <c r="FZ380" s="88">
        <v>3505981</v>
      </c>
      <c r="GA380" s="88">
        <v>2160100</v>
      </c>
      <c r="GB380" s="88">
        <v>591806745</v>
      </c>
      <c r="GC380" s="88">
        <v>0</v>
      </c>
      <c r="GD380" s="88">
        <v>0</v>
      </c>
      <c r="GE380" s="93">
        <v>16596700</v>
      </c>
      <c r="GF380" s="93">
        <v>1711</v>
      </c>
      <c r="GG380" s="93">
        <v>9700</v>
      </c>
      <c r="GH380" s="93">
        <v>300</v>
      </c>
      <c r="GI380" s="93">
        <v>10000</v>
      </c>
      <c r="GJ380" s="93">
        <v>1678</v>
      </c>
      <c r="GK380" s="93">
        <v>16780000</v>
      </c>
      <c r="GL380" s="93">
        <v>0</v>
      </c>
      <c r="GM380" s="93">
        <v>0</v>
      </c>
      <c r="GN380" s="93">
        <v>0</v>
      </c>
      <c r="GO380" s="93">
        <v>0</v>
      </c>
      <c r="GP380" s="93">
        <v>0</v>
      </c>
      <c r="GQ380" s="93">
        <v>0</v>
      </c>
      <c r="GR380" s="93">
        <v>0</v>
      </c>
      <c r="GS380" s="93">
        <v>330000</v>
      </c>
      <c r="GT380" s="93">
        <v>703274</v>
      </c>
      <c r="GU380" s="93">
        <v>0</v>
      </c>
      <c r="GV380" s="93">
        <v>37816</v>
      </c>
      <c r="GW380" s="93">
        <v>0</v>
      </c>
      <c r="GX380" s="93">
        <v>0</v>
      </c>
      <c r="GY380" s="93">
        <v>455032</v>
      </c>
      <c r="GZ380" s="93">
        <v>12977</v>
      </c>
      <c r="HA380" s="93">
        <v>18319099</v>
      </c>
      <c r="HB380" s="93">
        <v>14027966</v>
      </c>
      <c r="HC380" s="93">
        <v>4291133</v>
      </c>
      <c r="HD380" s="93">
        <v>4291133</v>
      </c>
      <c r="HE380" s="93">
        <v>956075</v>
      </c>
      <c r="HF380" s="93">
        <v>622383107</v>
      </c>
      <c r="HG380" s="93">
        <v>0</v>
      </c>
      <c r="HH380" s="93">
        <v>0</v>
      </c>
      <c r="HI380" s="65">
        <v>16780000</v>
      </c>
      <c r="HJ380" s="65">
        <v>1678</v>
      </c>
      <c r="HK380" s="65">
        <v>10000</v>
      </c>
      <c r="HL380" s="65">
        <v>0</v>
      </c>
      <c r="HM380" s="65">
        <v>10000</v>
      </c>
      <c r="HN380" s="65">
        <v>1643</v>
      </c>
      <c r="HO380" s="65">
        <v>16430000</v>
      </c>
      <c r="HP380" s="65">
        <v>350000</v>
      </c>
      <c r="HQ380" s="65">
        <v>0</v>
      </c>
      <c r="HR380" s="65">
        <v>0</v>
      </c>
      <c r="HS380" s="65">
        <v>0</v>
      </c>
      <c r="HT380" s="65">
        <v>0</v>
      </c>
      <c r="HU380" s="65">
        <v>0</v>
      </c>
      <c r="HV380" s="65">
        <v>0</v>
      </c>
      <c r="HW380" s="65">
        <v>350000</v>
      </c>
      <c r="HX380" s="65">
        <v>0</v>
      </c>
      <c r="HY380" s="65">
        <v>0</v>
      </c>
      <c r="HZ380" s="65">
        <v>82489</v>
      </c>
      <c r="IA380" s="65">
        <v>0</v>
      </c>
      <c r="IB380" s="65">
        <v>0</v>
      </c>
      <c r="IC380" s="65">
        <v>572078</v>
      </c>
      <c r="ID380" s="65">
        <v>13013</v>
      </c>
      <c r="IE380" s="65">
        <v>17797580</v>
      </c>
      <c r="IF380" s="65">
        <v>14185191</v>
      </c>
      <c r="IG380" s="65">
        <v>3612389</v>
      </c>
      <c r="IH380" s="65">
        <v>3612389</v>
      </c>
      <c r="II380" s="65">
        <v>2006600</v>
      </c>
      <c r="IJ380" s="65">
        <v>666411200</v>
      </c>
      <c r="IK380" s="65">
        <v>0</v>
      </c>
      <c r="IL380" s="65">
        <v>0</v>
      </c>
      <c r="IM380" s="90">
        <v>16430000</v>
      </c>
      <c r="IN380" s="90">
        <v>1643</v>
      </c>
      <c r="IO380" s="90">
        <v>10000</v>
      </c>
      <c r="IP380" s="90">
        <v>0</v>
      </c>
      <c r="IQ380" s="90">
        <v>10000</v>
      </c>
      <c r="IR380" s="90">
        <v>1633</v>
      </c>
      <c r="IS380" s="90">
        <v>16330000</v>
      </c>
      <c r="IT380" s="90">
        <v>100000</v>
      </c>
      <c r="IU380" s="90">
        <v>0</v>
      </c>
      <c r="IV380" s="90">
        <v>191708</v>
      </c>
      <c r="IW380" s="90">
        <v>0</v>
      </c>
      <c r="IX380" s="90">
        <v>0</v>
      </c>
      <c r="IY380" s="90">
        <v>0</v>
      </c>
      <c r="IZ380" s="90">
        <v>0</v>
      </c>
      <c r="JA380" s="90">
        <v>100000</v>
      </c>
      <c r="JB380" s="90">
        <v>0</v>
      </c>
      <c r="JC380" s="90">
        <v>0</v>
      </c>
      <c r="JD380" s="90">
        <v>26207</v>
      </c>
      <c r="JE380" s="90">
        <v>0</v>
      </c>
      <c r="JF380" s="90">
        <v>0</v>
      </c>
      <c r="JG380" s="90">
        <v>546903</v>
      </c>
      <c r="JH380" s="90">
        <v>0</v>
      </c>
      <c r="JI380" s="90">
        <v>17294818</v>
      </c>
      <c r="JJ380" s="90">
        <v>15038961</v>
      </c>
      <c r="JK380" s="90">
        <v>2255857</v>
      </c>
      <c r="JL380" s="90">
        <v>2255857</v>
      </c>
      <c r="JM380" s="90">
        <v>2919425</v>
      </c>
      <c r="JN380" s="90">
        <v>781365826</v>
      </c>
      <c r="JO380" s="90">
        <v>0</v>
      </c>
      <c r="JP380" s="90">
        <v>0</v>
      </c>
      <c r="JQ380" s="100">
        <v>16521708</v>
      </c>
      <c r="JR380" s="100">
        <v>1633</v>
      </c>
      <c r="JS380" s="100">
        <v>10117.4</v>
      </c>
      <c r="JT380" s="100">
        <v>882.6</v>
      </c>
      <c r="JU380" s="100">
        <v>11000</v>
      </c>
      <c r="JV380" s="100">
        <v>1644</v>
      </c>
      <c r="JW380" s="100">
        <v>18084000</v>
      </c>
      <c r="JX380" s="100">
        <v>0</v>
      </c>
      <c r="JY380" s="100">
        <v>0</v>
      </c>
      <c r="JZ380" s="100">
        <v>116705</v>
      </c>
      <c r="KA380" s="100">
        <v>0</v>
      </c>
      <c r="KB380" s="100">
        <v>0</v>
      </c>
      <c r="KC380" s="100">
        <v>0</v>
      </c>
      <c r="KD380" s="100">
        <v>0</v>
      </c>
      <c r="KE380" s="100">
        <v>0</v>
      </c>
      <c r="KF380" s="100">
        <v>0</v>
      </c>
      <c r="KG380" s="100">
        <v>0</v>
      </c>
      <c r="KH380" s="100">
        <v>45476</v>
      </c>
      <c r="KI380" s="100">
        <v>0</v>
      </c>
      <c r="KJ380" s="100">
        <v>0</v>
      </c>
      <c r="KK380" s="100">
        <v>678086</v>
      </c>
      <c r="KL380" s="100">
        <v>15065</v>
      </c>
      <c r="KM380" s="100">
        <v>18939332</v>
      </c>
      <c r="KN380" s="100">
        <v>14771453</v>
      </c>
      <c r="KO380" s="100">
        <v>4167879</v>
      </c>
      <c r="KP380" s="100">
        <v>4156879</v>
      </c>
      <c r="KQ380" s="100">
        <v>1918543</v>
      </c>
      <c r="KR380" s="100">
        <v>894338049</v>
      </c>
      <c r="KS380" s="100">
        <v>11000</v>
      </c>
      <c r="KT380" s="100">
        <v>0</v>
      </c>
    </row>
    <row r="381" spans="1:306" x14ac:dyDescent="0.25">
      <c r="A381" s="61">
        <v>5859</v>
      </c>
      <c r="B381" s="61" t="s">
        <v>392</v>
      </c>
      <c r="C381" s="61">
        <v>7193584</v>
      </c>
      <c r="D381" s="61">
        <v>695</v>
      </c>
      <c r="E381" s="61">
        <v>10350.48</v>
      </c>
      <c r="F381" s="61">
        <v>75</v>
      </c>
      <c r="G381" s="61">
        <v>10425.48</v>
      </c>
      <c r="H381" s="61">
        <v>681</v>
      </c>
      <c r="I381" s="61">
        <v>7099752</v>
      </c>
      <c r="J381" s="61">
        <v>0</v>
      </c>
      <c r="K381" s="61">
        <v>27392</v>
      </c>
      <c r="L381" s="61">
        <v>0</v>
      </c>
      <c r="M381" s="61">
        <v>0</v>
      </c>
      <c r="N381" s="61">
        <v>0</v>
      </c>
      <c r="O381" s="61">
        <v>0</v>
      </c>
      <c r="P381" s="61">
        <v>0</v>
      </c>
      <c r="Q381" s="61">
        <v>145957</v>
      </c>
      <c r="R381" s="61">
        <v>0</v>
      </c>
      <c r="S381" s="61">
        <v>7366933</v>
      </c>
      <c r="T381" s="61">
        <v>5161566</v>
      </c>
      <c r="U381" s="61">
        <v>2205367</v>
      </c>
      <c r="V381" s="61">
        <v>2194941</v>
      </c>
      <c r="W381" s="61">
        <v>952006</v>
      </c>
      <c r="X381" s="61">
        <v>2091</v>
      </c>
      <c r="Y381" s="61">
        <v>352671021</v>
      </c>
      <c r="Z381" s="61">
        <v>10426</v>
      </c>
      <c r="AA381" s="61">
        <v>0</v>
      </c>
      <c r="AB381" s="61">
        <v>93832</v>
      </c>
      <c r="AC381" s="61">
        <v>0</v>
      </c>
      <c r="AD381" s="61">
        <v>0</v>
      </c>
      <c r="AE381" s="94">
        <v>7127144</v>
      </c>
      <c r="AF381" s="94">
        <v>681</v>
      </c>
      <c r="AG381" s="94">
        <v>10465.700000000001</v>
      </c>
      <c r="AH381" s="94">
        <v>0</v>
      </c>
      <c r="AI381" s="94">
        <v>10465.700000000001</v>
      </c>
      <c r="AJ381" s="94">
        <v>664</v>
      </c>
      <c r="AK381" s="94">
        <v>6949225</v>
      </c>
      <c r="AL381" s="94">
        <v>0</v>
      </c>
      <c r="AM381" s="94">
        <v>0</v>
      </c>
      <c r="AN381" s="94">
        <v>0</v>
      </c>
      <c r="AO381" s="94">
        <v>0</v>
      </c>
      <c r="AP381" s="94">
        <v>0</v>
      </c>
      <c r="AQ381" s="94">
        <v>0</v>
      </c>
      <c r="AR381" s="94">
        <v>0</v>
      </c>
      <c r="AS381" s="94">
        <v>177917</v>
      </c>
      <c r="AT381" s="94">
        <v>0</v>
      </c>
      <c r="AU381" s="94">
        <v>7315124</v>
      </c>
      <c r="AV381" s="94">
        <v>4978002</v>
      </c>
      <c r="AW381" s="94">
        <v>2337122</v>
      </c>
      <c r="AX381" s="94">
        <v>2337122</v>
      </c>
      <c r="AY381" s="94">
        <v>993538</v>
      </c>
      <c r="AZ381" s="94">
        <v>3420</v>
      </c>
      <c r="BA381" s="94">
        <v>363197310</v>
      </c>
      <c r="BB381" s="94">
        <v>0</v>
      </c>
      <c r="BC381" s="94">
        <v>0</v>
      </c>
      <c r="BD381" s="94">
        <v>177919</v>
      </c>
      <c r="BE381" s="94">
        <v>0</v>
      </c>
      <c r="BF381" s="94">
        <v>10063</v>
      </c>
      <c r="BG381" s="94">
        <v>0</v>
      </c>
      <c r="BH381" s="94">
        <v>0</v>
      </c>
      <c r="BI381" s="94">
        <v>0</v>
      </c>
      <c r="BJ381" s="85">
        <v>6949225</v>
      </c>
      <c r="BK381" s="85">
        <v>664</v>
      </c>
      <c r="BL381" s="85">
        <v>10465.700000000001</v>
      </c>
      <c r="BM381" s="85">
        <v>0</v>
      </c>
      <c r="BN381" s="85">
        <v>10465.700000000001</v>
      </c>
      <c r="BO381" s="85">
        <v>660</v>
      </c>
      <c r="BP381" s="85">
        <v>6907362</v>
      </c>
      <c r="BQ381" s="85">
        <v>0</v>
      </c>
      <c r="BR381" s="85">
        <v>0</v>
      </c>
      <c r="BS381" s="85">
        <v>0</v>
      </c>
      <c r="BT381" s="85">
        <v>0</v>
      </c>
      <c r="BU381" s="85">
        <v>0</v>
      </c>
      <c r="BV381" s="85">
        <v>0</v>
      </c>
      <c r="BW381" s="85">
        <v>0</v>
      </c>
      <c r="BX381" s="85">
        <v>41863</v>
      </c>
      <c r="BY381" s="85">
        <v>0</v>
      </c>
      <c r="BZ381" s="85">
        <v>6998411</v>
      </c>
      <c r="CA381" s="85">
        <v>5075811</v>
      </c>
      <c r="CB381" s="85">
        <v>1922600</v>
      </c>
      <c r="CC381" s="85">
        <v>1922600</v>
      </c>
      <c r="CD381" s="85">
        <v>1024950</v>
      </c>
      <c r="CE381" s="85">
        <v>3530</v>
      </c>
      <c r="CF381" s="85">
        <v>360352186</v>
      </c>
      <c r="CG381" s="85">
        <v>0</v>
      </c>
      <c r="CH381" s="85">
        <v>0</v>
      </c>
      <c r="CI381" s="85">
        <v>41863</v>
      </c>
      <c r="CJ381" s="85">
        <v>0</v>
      </c>
      <c r="CK381" s="85">
        <v>0</v>
      </c>
      <c r="CL381" s="85">
        <v>7323</v>
      </c>
      <c r="CM381" s="85">
        <v>0</v>
      </c>
      <c r="CN381" s="85">
        <v>0</v>
      </c>
      <c r="CO381" s="91">
        <v>6907362</v>
      </c>
      <c r="CP381" s="91">
        <v>660</v>
      </c>
      <c r="CQ381" s="91">
        <v>10465.700000000001</v>
      </c>
      <c r="CR381" s="91">
        <v>0</v>
      </c>
      <c r="CS381" s="91">
        <v>10465.700000000001</v>
      </c>
      <c r="CT381" s="91">
        <v>652</v>
      </c>
      <c r="CU381" s="91">
        <v>6823636</v>
      </c>
      <c r="CV381" s="91">
        <v>0</v>
      </c>
      <c r="CW381" s="91">
        <v>0</v>
      </c>
      <c r="CX381" s="91">
        <v>0</v>
      </c>
      <c r="CY381" s="91">
        <v>0</v>
      </c>
      <c r="CZ381" s="91">
        <v>0</v>
      </c>
      <c r="DA381" s="91">
        <v>0</v>
      </c>
      <c r="DB381" s="91">
        <v>0</v>
      </c>
      <c r="DC381" s="91">
        <v>83726</v>
      </c>
      <c r="DD381" s="91">
        <v>0</v>
      </c>
      <c r="DE381" s="91">
        <v>7007075</v>
      </c>
      <c r="DF381" s="91">
        <v>5016048</v>
      </c>
      <c r="DG381" s="91">
        <v>1991027</v>
      </c>
      <c r="DH381" s="91">
        <v>1991027</v>
      </c>
      <c r="DI381" s="91">
        <v>1028613</v>
      </c>
      <c r="DJ381" s="91">
        <v>3582</v>
      </c>
      <c r="DK381" s="91">
        <v>372440221</v>
      </c>
      <c r="DL381" s="91">
        <v>0</v>
      </c>
      <c r="DM381" s="91">
        <v>0</v>
      </c>
      <c r="DN381" s="91">
        <v>83726</v>
      </c>
      <c r="DO381" s="91">
        <v>4692</v>
      </c>
      <c r="DP381" s="91">
        <v>0</v>
      </c>
      <c r="DQ381" s="91">
        <v>11295</v>
      </c>
      <c r="DR381" s="91">
        <v>0</v>
      </c>
      <c r="DS381" s="91">
        <v>0</v>
      </c>
      <c r="DT381" s="91">
        <v>0</v>
      </c>
      <c r="DU381" s="92">
        <v>6823636</v>
      </c>
      <c r="DV381" s="92">
        <v>652</v>
      </c>
      <c r="DW381" s="92">
        <v>10465.700000000001</v>
      </c>
      <c r="DX381" s="92">
        <v>0</v>
      </c>
      <c r="DY381" s="92">
        <v>10465.700000000001</v>
      </c>
      <c r="DZ381" s="92">
        <v>634</v>
      </c>
      <c r="EA381" s="92">
        <v>6823636</v>
      </c>
      <c r="EB381" s="92">
        <v>0</v>
      </c>
      <c r="EC381" s="92">
        <v>0</v>
      </c>
      <c r="ED381" s="92">
        <v>0</v>
      </c>
      <c r="EE381" s="92">
        <v>0</v>
      </c>
      <c r="EF381" s="92">
        <v>0</v>
      </c>
      <c r="EG381" s="92">
        <v>0</v>
      </c>
      <c r="EH381" s="92">
        <v>0</v>
      </c>
      <c r="EI381" s="92">
        <v>188383</v>
      </c>
      <c r="EJ381" s="92">
        <v>0</v>
      </c>
      <c r="EK381" s="92">
        <v>7027527</v>
      </c>
      <c r="EL381" s="92">
        <v>4837400</v>
      </c>
      <c r="EM381" s="92">
        <v>2190127</v>
      </c>
      <c r="EN381" s="92">
        <v>2190127</v>
      </c>
      <c r="EO381" s="92">
        <v>1063451</v>
      </c>
      <c r="EP381" s="92">
        <v>3669</v>
      </c>
      <c r="EQ381" s="92">
        <v>379544082</v>
      </c>
      <c r="ER381" s="92">
        <v>0</v>
      </c>
      <c r="ES381" s="92">
        <v>0</v>
      </c>
      <c r="ET381" s="92">
        <v>188382</v>
      </c>
      <c r="EU381" s="92">
        <v>0</v>
      </c>
      <c r="EV381" s="92">
        <v>0</v>
      </c>
      <c r="EW381" s="92">
        <v>15508</v>
      </c>
      <c r="EX381" s="92">
        <v>0</v>
      </c>
      <c r="EY381" s="92">
        <v>0</v>
      </c>
      <c r="EZ381" s="92">
        <v>0</v>
      </c>
      <c r="FA381" s="88">
        <v>6635254</v>
      </c>
      <c r="FB381" s="88">
        <v>634</v>
      </c>
      <c r="FC381" s="88">
        <v>10465.700000000001</v>
      </c>
      <c r="FD381" s="88">
        <v>175</v>
      </c>
      <c r="FE381" s="88">
        <v>10640.7</v>
      </c>
      <c r="FF381" s="88">
        <v>606</v>
      </c>
      <c r="FG381" s="88">
        <v>6448264</v>
      </c>
      <c r="FH381" s="88">
        <v>186990</v>
      </c>
      <c r="FI381" s="88">
        <v>0</v>
      </c>
      <c r="FJ381" s="88">
        <v>0</v>
      </c>
      <c r="FK381" s="88">
        <v>0</v>
      </c>
      <c r="FL381" s="88">
        <v>0</v>
      </c>
      <c r="FM381" s="88">
        <v>0</v>
      </c>
      <c r="FN381" s="88">
        <v>0</v>
      </c>
      <c r="FO381" s="88">
        <v>297940</v>
      </c>
      <c r="FP381" s="88">
        <v>0</v>
      </c>
      <c r="FQ381" s="88">
        <v>0</v>
      </c>
      <c r="FR381" s="88">
        <v>0</v>
      </c>
      <c r="FS381" s="88">
        <v>0</v>
      </c>
      <c r="FT381" s="88">
        <v>0</v>
      </c>
      <c r="FU381" s="88">
        <v>24138</v>
      </c>
      <c r="FV381" s="88">
        <v>0</v>
      </c>
      <c r="FW381" s="88">
        <v>6957332</v>
      </c>
      <c r="FX381" s="88">
        <v>4883195</v>
      </c>
      <c r="FY381" s="88">
        <v>2074137</v>
      </c>
      <c r="FZ381" s="88">
        <v>2074137</v>
      </c>
      <c r="GA381" s="88">
        <v>1480775</v>
      </c>
      <c r="GB381" s="88">
        <v>413189944</v>
      </c>
      <c r="GC381" s="88">
        <v>0</v>
      </c>
      <c r="GD381" s="88">
        <v>0</v>
      </c>
      <c r="GE381" s="93">
        <v>6448264</v>
      </c>
      <c r="GF381" s="93">
        <v>606</v>
      </c>
      <c r="GG381" s="93">
        <v>10640.7</v>
      </c>
      <c r="GH381" s="93">
        <v>179</v>
      </c>
      <c r="GI381" s="93">
        <v>10819.7</v>
      </c>
      <c r="GJ381" s="93">
        <v>581</v>
      </c>
      <c r="GK381" s="93">
        <v>6286246</v>
      </c>
      <c r="GL381" s="93">
        <v>162018</v>
      </c>
      <c r="GM381" s="93">
        <v>0</v>
      </c>
      <c r="GN381" s="93">
        <v>0</v>
      </c>
      <c r="GO381" s="93">
        <v>0</v>
      </c>
      <c r="GP381" s="93">
        <v>0</v>
      </c>
      <c r="GQ381" s="93">
        <v>0</v>
      </c>
      <c r="GR381" s="93">
        <v>0</v>
      </c>
      <c r="GS381" s="93">
        <v>270493</v>
      </c>
      <c r="GT381" s="93">
        <v>0</v>
      </c>
      <c r="GU381" s="93">
        <v>0</v>
      </c>
      <c r="GV381" s="93">
        <v>0</v>
      </c>
      <c r="GW381" s="93">
        <v>0</v>
      </c>
      <c r="GX381" s="93">
        <v>0</v>
      </c>
      <c r="GY381" s="93">
        <v>8300</v>
      </c>
      <c r="GZ381" s="93">
        <v>12977</v>
      </c>
      <c r="HA381" s="93">
        <v>6740034</v>
      </c>
      <c r="HB381" s="93">
        <v>4543784</v>
      </c>
      <c r="HC381" s="93">
        <v>2196250</v>
      </c>
      <c r="HD381" s="93">
        <v>2196250</v>
      </c>
      <c r="HE381" s="93">
        <v>1399500</v>
      </c>
      <c r="HF381" s="93">
        <v>451579535</v>
      </c>
      <c r="HG381" s="93">
        <v>0</v>
      </c>
      <c r="HH381" s="93">
        <v>0</v>
      </c>
      <c r="HI381" s="65">
        <v>6286246</v>
      </c>
      <c r="HJ381" s="65">
        <v>581</v>
      </c>
      <c r="HK381" s="65">
        <v>10819.7</v>
      </c>
      <c r="HL381" s="65">
        <v>0</v>
      </c>
      <c r="HM381" s="65">
        <v>10819.7</v>
      </c>
      <c r="HN381" s="65">
        <v>571</v>
      </c>
      <c r="HO381" s="65">
        <v>6178049</v>
      </c>
      <c r="HP381" s="65">
        <v>108197</v>
      </c>
      <c r="HQ381" s="65">
        <v>0</v>
      </c>
      <c r="HR381" s="65">
        <v>0</v>
      </c>
      <c r="HS381" s="65">
        <v>0</v>
      </c>
      <c r="HT381" s="65">
        <v>0</v>
      </c>
      <c r="HU381" s="65">
        <v>0</v>
      </c>
      <c r="HV381" s="65">
        <v>0</v>
      </c>
      <c r="HW381" s="65">
        <v>108197</v>
      </c>
      <c r="HX381" s="65">
        <v>0</v>
      </c>
      <c r="HY381" s="65">
        <v>0</v>
      </c>
      <c r="HZ381" s="65">
        <v>99622</v>
      </c>
      <c r="IA381" s="65">
        <v>0</v>
      </c>
      <c r="IB381" s="65">
        <v>0</v>
      </c>
      <c r="IC381" s="65">
        <v>41680</v>
      </c>
      <c r="ID381" s="65">
        <v>13013</v>
      </c>
      <c r="IE381" s="65">
        <v>6548758</v>
      </c>
      <c r="IF381" s="65">
        <v>4542010</v>
      </c>
      <c r="IG381" s="65">
        <v>2006748</v>
      </c>
      <c r="IH381" s="65">
        <v>2006748</v>
      </c>
      <c r="II381" s="65">
        <v>1204750</v>
      </c>
      <c r="IJ381" s="65">
        <v>493972953</v>
      </c>
      <c r="IK381" s="65">
        <v>0</v>
      </c>
      <c r="IL381" s="65">
        <v>0</v>
      </c>
      <c r="IM381" s="90">
        <v>6178049</v>
      </c>
      <c r="IN381" s="90">
        <v>571</v>
      </c>
      <c r="IO381" s="90">
        <v>10819.7</v>
      </c>
      <c r="IP381" s="90">
        <v>0</v>
      </c>
      <c r="IQ381" s="90">
        <v>10819.7</v>
      </c>
      <c r="IR381" s="90">
        <v>582</v>
      </c>
      <c r="IS381" s="90">
        <v>6297065</v>
      </c>
      <c r="IT381" s="90">
        <v>0</v>
      </c>
      <c r="IU381" s="90">
        <v>0</v>
      </c>
      <c r="IV381" s="90">
        <v>10538</v>
      </c>
      <c r="IW381" s="90">
        <v>0</v>
      </c>
      <c r="IX381" s="90">
        <v>0</v>
      </c>
      <c r="IY381" s="90">
        <v>0</v>
      </c>
      <c r="IZ381" s="90">
        <v>0</v>
      </c>
      <c r="JA381" s="90">
        <v>0</v>
      </c>
      <c r="JB381" s="90">
        <v>0</v>
      </c>
      <c r="JC381" s="90">
        <v>0</v>
      </c>
      <c r="JD381" s="90">
        <v>0</v>
      </c>
      <c r="JE381" s="90">
        <v>0</v>
      </c>
      <c r="JF381" s="90">
        <v>0</v>
      </c>
      <c r="JG381" s="90">
        <v>47034</v>
      </c>
      <c r="JH381" s="90">
        <v>13076</v>
      </c>
      <c r="JI381" s="90">
        <v>6367713</v>
      </c>
      <c r="JJ381" s="90">
        <v>4558119</v>
      </c>
      <c r="JK381" s="90">
        <v>1809594</v>
      </c>
      <c r="JL381" s="90">
        <v>1798775</v>
      </c>
      <c r="JM381" s="90">
        <v>1436450</v>
      </c>
      <c r="JN381" s="90">
        <v>538836838</v>
      </c>
      <c r="JO381" s="90">
        <v>10819</v>
      </c>
      <c r="JP381" s="90">
        <v>0</v>
      </c>
      <c r="JQ381" s="100">
        <v>6307603</v>
      </c>
      <c r="JR381" s="100">
        <v>582</v>
      </c>
      <c r="JS381" s="100">
        <v>10837.81</v>
      </c>
      <c r="JT381" s="100">
        <v>325</v>
      </c>
      <c r="JU381" s="100">
        <v>11162.81</v>
      </c>
      <c r="JV381" s="100">
        <v>597</v>
      </c>
      <c r="JW381" s="100">
        <v>6664198</v>
      </c>
      <c r="JX381" s="100">
        <v>0</v>
      </c>
      <c r="JY381" s="100">
        <v>0</v>
      </c>
      <c r="JZ381" s="100">
        <v>0</v>
      </c>
      <c r="KA381" s="100">
        <v>0</v>
      </c>
      <c r="KB381" s="100">
        <v>0</v>
      </c>
      <c r="KC381" s="100">
        <v>0</v>
      </c>
      <c r="KD381" s="100">
        <v>0</v>
      </c>
      <c r="KE381" s="100">
        <v>0</v>
      </c>
      <c r="KF381" s="100">
        <v>0</v>
      </c>
      <c r="KG381" s="100">
        <v>0</v>
      </c>
      <c r="KH381" s="100">
        <v>0</v>
      </c>
      <c r="KI381" s="100">
        <v>0</v>
      </c>
      <c r="KJ381" s="100">
        <v>0</v>
      </c>
      <c r="KK381" s="100">
        <v>39572</v>
      </c>
      <c r="KL381" s="100">
        <v>15065</v>
      </c>
      <c r="KM381" s="100">
        <v>6718835</v>
      </c>
      <c r="KN381" s="100">
        <v>5295478</v>
      </c>
      <c r="KO381" s="100">
        <v>1423357</v>
      </c>
      <c r="KP381" s="100">
        <v>1423354</v>
      </c>
      <c r="KQ381" s="100">
        <v>1606950</v>
      </c>
      <c r="KR381" s="100">
        <v>567011752</v>
      </c>
      <c r="KS381" s="100">
        <v>3</v>
      </c>
      <c r="KT381" s="100">
        <v>0</v>
      </c>
    </row>
    <row r="382" spans="1:306" x14ac:dyDescent="0.25">
      <c r="A382" s="61">
        <v>5852</v>
      </c>
      <c r="B382" s="61" t="s">
        <v>393</v>
      </c>
      <c r="C382" s="61">
        <v>8132268</v>
      </c>
      <c r="D382" s="61">
        <v>730</v>
      </c>
      <c r="E382" s="61">
        <v>11140.09</v>
      </c>
      <c r="F382" s="61">
        <v>75</v>
      </c>
      <c r="G382" s="61">
        <v>11215.09</v>
      </c>
      <c r="H382" s="61">
        <v>730</v>
      </c>
      <c r="I382" s="61">
        <v>8187016</v>
      </c>
      <c r="J382" s="61">
        <v>0</v>
      </c>
      <c r="K382" s="61">
        <v>0</v>
      </c>
      <c r="L382" s="61">
        <v>0</v>
      </c>
      <c r="M382" s="61">
        <v>0</v>
      </c>
      <c r="N382" s="61">
        <v>0</v>
      </c>
      <c r="O382" s="61">
        <v>0</v>
      </c>
      <c r="P382" s="61">
        <v>0</v>
      </c>
      <c r="Q382" s="61">
        <v>0</v>
      </c>
      <c r="R382" s="61">
        <v>0</v>
      </c>
      <c r="S382" s="61">
        <v>8187016</v>
      </c>
      <c r="T382" s="61">
        <v>3451534</v>
      </c>
      <c r="U382" s="61">
        <v>4735482</v>
      </c>
      <c r="V382" s="61">
        <v>4735482</v>
      </c>
      <c r="W382" s="61">
        <v>694995</v>
      </c>
      <c r="X382" s="61">
        <v>24291</v>
      </c>
      <c r="Y382" s="61">
        <v>1281809068</v>
      </c>
      <c r="Z382" s="61">
        <v>0</v>
      </c>
      <c r="AA382" s="61">
        <v>0</v>
      </c>
      <c r="AB382" s="61">
        <v>0</v>
      </c>
      <c r="AC382" s="61">
        <v>0</v>
      </c>
      <c r="AD382" s="61">
        <v>0</v>
      </c>
      <c r="AE382" s="94">
        <v>8187016</v>
      </c>
      <c r="AF382" s="94">
        <v>730</v>
      </c>
      <c r="AG382" s="94">
        <v>11215.09</v>
      </c>
      <c r="AH382" s="94">
        <v>0</v>
      </c>
      <c r="AI382" s="94">
        <v>11215.09</v>
      </c>
      <c r="AJ382" s="94">
        <v>748</v>
      </c>
      <c r="AK382" s="94">
        <v>8388887</v>
      </c>
      <c r="AL382" s="94">
        <v>0</v>
      </c>
      <c r="AM382" s="94">
        <v>0</v>
      </c>
      <c r="AN382" s="94">
        <v>0</v>
      </c>
      <c r="AO382" s="94">
        <v>0</v>
      </c>
      <c r="AP382" s="94">
        <v>0</v>
      </c>
      <c r="AQ382" s="94">
        <v>0</v>
      </c>
      <c r="AR382" s="94">
        <v>0</v>
      </c>
      <c r="AS382" s="94">
        <v>0</v>
      </c>
      <c r="AT382" s="94">
        <v>0</v>
      </c>
      <c r="AU382" s="94">
        <v>8400102</v>
      </c>
      <c r="AV382" s="94">
        <v>3413654</v>
      </c>
      <c r="AW382" s="94">
        <v>4986448</v>
      </c>
      <c r="AX382" s="94">
        <v>4997663</v>
      </c>
      <c r="AY382" s="94">
        <v>610913</v>
      </c>
      <c r="AZ382" s="94">
        <v>24931</v>
      </c>
      <c r="BA382" s="94">
        <v>1334101026</v>
      </c>
      <c r="BB382" s="94">
        <v>0</v>
      </c>
      <c r="BC382" s="94">
        <v>11215</v>
      </c>
      <c r="BD382" s="94">
        <v>0</v>
      </c>
      <c r="BE382" s="94">
        <v>0</v>
      </c>
      <c r="BF382" s="94">
        <v>0</v>
      </c>
      <c r="BG382" s="94">
        <v>11215</v>
      </c>
      <c r="BH382" s="94">
        <v>0</v>
      </c>
      <c r="BI382" s="94">
        <v>0</v>
      </c>
      <c r="BJ382" s="85">
        <v>8388887</v>
      </c>
      <c r="BK382" s="85">
        <v>748</v>
      </c>
      <c r="BL382" s="85">
        <v>11215.09</v>
      </c>
      <c r="BM382" s="85">
        <v>0</v>
      </c>
      <c r="BN382" s="85">
        <v>11215.09</v>
      </c>
      <c r="BO382" s="85">
        <v>755</v>
      </c>
      <c r="BP382" s="85">
        <v>8467393</v>
      </c>
      <c r="BQ382" s="85">
        <v>0</v>
      </c>
      <c r="BR382" s="85">
        <v>0</v>
      </c>
      <c r="BS382" s="85">
        <v>0</v>
      </c>
      <c r="BT382" s="85">
        <v>0</v>
      </c>
      <c r="BU382" s="85">
        <v>0</v>
      </c>
      <c r="BV382" s="85">
        <v>0</v>
      </c>
      <c r="BW382" s="85">
        <v>0</v>
      </c>
      <c r="BX382" s="85">
        <v>0</v>
      </c>
      <c r="BY382" s="85">
        <v>0</v>
      </c>
      <c r="BZ382" s="85">
        <v>8483331</v>
      </c>
      <c r="CA382" s="85">
        <v>3634796</v>
      </c>
      <c r="CB382" s="85">
        <v>4848535</v>
      </c>
      <c r="CC382" s="85">
        <v>4848535</v>
      </c>
      <c r="CD382" s="85">
        <v>610810</v>
      </c>
      <c r="CE382" s="85">
        <v>21839</v>
      </c>
      <c r="CF382" s="85">
        <v>1315835956</v>
      </c>
      <c r="CG382" s="85">
        <v>0</v>
      </c>
      <c r="CH382" s="85">
        <v>0</v>
      </c>
      <c r="CI382" s="85">
        <v>0</v>
      </c>
      <c r="CJ382" s="85">
        <v>0</v>
      </c>
      <c r="CK382" s="85">
        <v>0</v>
      </c>
      <c r="CL382" s="85">
        <v>15938</v>
      </c>
      <c r="CM382" s="85">
        <v>0</v>
      </c>
      <c r="CN382" s="85">
        <v>0</v>
      </c>
      <c r="CO382" s="91">
        <v>8467393</v>
      </c>
      <c r="CP382" s="91">
        <v>755</v>
      </c>
      <c r="CQ382" s="91">
        <v>11215.09</v>
      </c>
      <c r="CR382" s="91">
        <v>0</v>
      </c>
      <c r="CS382" s="91">
        <v>11215.09</v>
      </c>
      <c r="CT382" s="91">
        <v>755</v>
      </c>
      <c r="CU382" s="91">
        <v>8467393</v>
      </c>
      <c r="CV382" s="91">
        <v>0</v>
      </c>
      <c r="CW382" s="91">
        <v>0</v>
      </c>
      <c r="CX382" s="91">
        <v>0</v>
      </c>
      <c r="CY382" s="91">
        <v>0</v>
      </c>
      <c r="CZ382" s="91">
        <v>0</v>
      </c>
      <c r="DA382" s="91">
        <v>0</v>
      </c>
      <c r="DB382" s="91">
        <v>0</v>
      </c>
      <c r="DC382" s="91">
        <v>0</v>
      </c>
      <c r="DD382" s="91">
        <v>0</v>
      </c>
      <c r="DE382" s="91">
        <v>8477758</v>
      </c>
      <c r="DF382" s="91">
        <v>3842818</v>
      </c>
      <c r="DG382" s="91">
        <v>4634940</v>
      </c>
      <c r="DH382" s="91">
        <v>4634940</v>
      </c>
      <c r="DI382" s="91">
        <v>696430</v>
      </c>
      <c r="DJ382" s="91">
        <v>22160</v>
      </c>
      <c r="DK382" s="91">
        <v>1355725087</v>
      </c>
      <c r="DL382" s="91">
        <v>0</v>
      </c>
      <c r="DM382" s="91">
        <v>0</v>
      </c>
      <c r="DN382" s="91">
        <v>0</v>
      </c>
      <c r="DO382" s="91">
        <v>2189</v>
      </c>
      <c r="DP382" s="91">
        <v>0</v>
      </c>
      <c r="DQ382" s="91">
        <v>8176</v>
      </c>
      <c r="DR382" s="91">
        <v>0</v>
      </c>
      <c r="DS382" s="91">
        <v>0</v>
      </c>
      <c r="DT382" s="91">
        <v>0</v>
      </c>
      <c r="DU382" s="92">
        <v>8467393</v>
      </c>
      <c r="DV382" s="92">
        <v>755</v>
      </c>
      <c r="DW382" s="92">
        <v>11215.09</v>
      </c>
      <c r="DX382" s="92">
        <v>0</v>
      </c>
      <c r="DY382" s="92">
        <v>11215.09</v>
      </c>
      <c r="DZ382" s="92">
        <v>737</v>
      </c>
      <c r="EA382" s="92">
        <v>8467393</v>
      </c>
      <c r="EB382" s="92">
        <v>0</v>
      </c>
      <c r="EC382" s="92">
        <v>147800</v>
      </c>
      <c r="ED382" s="92">
        <v>0</v>
      </c>
      <c r="EE382" s="92">
        <v>0</v>
      </c>
      <c r="EF382" s="92">
        <v>0</v>
      </c>
      <c r="EG382" s="92">
        <v>0</v>
      </c>
      <c r="EH382" s="92">
        <v>0</v>
      </c>
      <c r="EI382" s="92">
        <v>201872</v>
      </c>
      <c r="EJ382" s="92">
        <v>0</v>
      </c>
      <c r="EK382" s="92">
        <v>8841654</v>
      </c>
      <c r="EL382" s="92">
        <v>3751322</v>
      </c>
      <c r="EM382" s="92">
        <v>5090332</v>
      </c>
      <c r="EN382" s="92">
        <v>5090332</v>
      </c>
      <c r="EO382" s="92">
        <v>730704</v>
      </c>
      <c r="EP382" s="92">
        <v>22696</v>
      </c>
      <c r="EQ382" s="92">
        <v>1411529399</v>
      </c>
      <c r="ER382" s="92">
        <v>0</v>
      </c>
      <c r="ES382" s="92">
        <v>0</v>
      </c>
      <c r="ET382" s="92">
        <v>201872</v>
      </c>
      <c r="EU382" s="92">
        <v>7789</v>
      </c>
      <c r="EV382" s="92">
        <v>0</v>
      </c>
      <c r="EW382" s="92">
        <v>16800</v>
      </c>
      <c r="EX382" s="92">
        <v>0</v>
      </c>
      <c r="EY382" s="92">
        <v>0</v>
      </c>
      <c r="EZ382" s="92">
        <v>0</v>
      </c>
      <c r="FA382" s="88">
        <v>8413321</v>
      </c>
      <c r="FB382" s="88">
        <v>737</v>
      </c>
      <c r="FC382" s="88">
        <v>11415.63</v>
      </c>
      <c r="FD382" s="88">
        <v>175</v>
      </c>
      <c r="FE382" s="88">
        <v>11590.63</v>
      </c>
      <c r="FF382" s="88">
        <v>721</v>
      </c>
      <c r="FG382" s="88">
        <v>8356844</v>
      </c>
      <c r="FH382" s="88">
        <v>56477</v>
      </c>
      <c r="FI382" s="88">
        <v>0</v>
      </c>
      <c r="FJ382" s="88">
        <v>8096</v>
      </c>
      <c r="FK382" s="88">
        <v>0</v>
      </c>
      <c r="FL382" s="88">
        <v>0</v>
      </c>
      <c r="FM382" s="88">
        <v>0</v>
      </c>
      <c r="FN382" s="88">
        <v>0</v>
      </c>
      <c r="FO382" s="88">
        <v>185450</v>
      </c>
      <c r="FP382" s="88">
        <v>0</v>
      </c>
      <c r="FQ382" s="88">
        <v>0</v>
      </c>
      <c r="FR382" s="88">
        <v>19307</v>
      </c>
      <c r="FS382" s="88">
        <v>0</v>
      </c>
      <c r="FT382" s="88">
        <v>0</v>
      </c>
      <c r="FU382" s="88">
        <v>17384</v>
      </c>
      <c r="FV382" s="88">
        <v>12723</v>
      </c>
      <c r="FW382" s="88">
        <v>8656281</v>
      </c>
      <c r="FX382" s="88">
        <v>3432197</v>
      </c>
      <c r="FY382" s="88">
        <v>5224084</v>
      </c>
      <c r="FZ382" s="88">
        <v>5224084</v>
      </c>
      <c r="GA382" s="88">
        <v>862431</v>
      </c>
      <c r="GB382" s="88">
        <v>1492942720</v>
      </c>
      <c r="GC382" s="88">
        <v>0</v>
      </c>
      <c r="GD382" s="88">
        <v>0</v>
      </c>
      <c r="GE382" s="93">
        <v>8364940</v>
      </c>
      <c r="GF382" s="93">
        <v>721</v>
      </c>
      <c r="GG382" s="93">
        <v>11601.86</v>
      </c>
      <c r="GH382" s="93">
        <v>179</v>
      </c>
      <c r="GI382" s="93">
        <v>11780.86</v>
      </c>
      <c r="GJ382" s="93">
        <v>709</v>
      </c>
      <c r="GK382" s="93">
        <v>8352630</v>
      </c>
      <c r="GL382" s="93">
        <v>12310</v>
      </c>
      <c r="GM382" s="93">
        <v>0</v>
      </c>
      <c r="GN382" s="93">
        <v>11027</v>
      </c>
      <c r="GO382" s="93">
        <v>0</v>
      </c>
      <c r="GP382" s="93">
        <v>0</v>
      </c>
      <c r="GQ382" s="93">
        <v>0</v>
      </c>
      <c r="GR382" s="93">
        <v>0</v>
      </c>
      <c r="GS382" s="93">
        <v>141370</v>
      </c>
      <c r="GT382" s="93">
        <v>0</v>
      </c>
      <c r="GU382" s="93">
        <v>870</v>
      </c>
      <c r="GV382" s="93">
        <v>4274</v>
      </c>
      <c r="GW382" s="93">
        <v>0</v>
      </c>
      <c r="GX382" s="93">
        <v>0</v>
      </c>
      <c r="GY382" s="93">
        <v>35784</v>
      </c>
      <c r="GZ382" s="93">
        <v>0</v>
      </c>
      <c r="HA382" s="93">
        <v>8558265</v>
      </c>
      <c r="HB382" s="93">
        <v>3826204</v>
      </c>
      <c r="HC382" s="93">
        <v>4732061</v>
      </c>
      <c r="HD382" s="93">
        <v>4720280</v>
      </c>
      <c r="HE382" s="93">
        <v>595030</v>
      </c>
      <c r="HF382" s="93">
        <v>1637050003</v>
      </c>
      <c r="HG382" s="93">
        <v>11781</v>
      </c>
      <c r="HH382" s="93">
        <v>0</v>
      </c>
      <c r="HI382" s="65">
        <v>8363657</v>
      </c>
      <c r="HJ382" s="65">
        <v>709</v>
      </c>
      <c r="HK382" s="65">
        <v>11796.41</v>
      </c>
      <c r="HL382" s="65">
        <v>0</v>
      </c>
      <c r="HM382" s="65">
        <v>11796.41</v>
      </c>
      <c r="HN382" s="65">
        <v>706</v>
      </c>
      <c r="HO382" s="65">
        <v>8328265</v>
      </c>
      <c r="HP382" s="65">
        <v>35392</v>
      </c>
      <c r="HQ382" s="65">
        <v>0</v>
      </c>
      <c r="HR382" s="65">
        <v>25376</v>
      </c>
      <c r="HS382" s="65">
        <v>0</v>
      </c>
      <c r="HT382" s="65">
        <v>0</v>
      </c>
      <c r="HU382" s="65">
        <v>0</v>
      </c>
      <c r="HV382" s="65">
        <v>0</v>
      </c>
      <c r="HW382" s="65">
        <v>35389</v>
      </c>
      <c r="HX382" s="65">
        <v>0</v>
      </c>
      <c r="HY382" s="65">
        <v>0</v>
      </c>
      <c r="HZ382" s="65">
        <v>5101</v>
      </c>
      <c r="IA382" s="65">
        <v>0</v>
      </c>
      <c r="IB382" s="65">
        <v>0</v>
      </c>
      <c r="IC382" s="65">
        <v>35928</v>
      </c>
      <c r="ID382" s="65">
        <v>0</v>
      </c>
      <c r="IE382" s="65">
        <v>8465451</v>
      </c>
      <c r="IF382" s="65">
        <v>3920753</v>
      </c>
      <c r="IG382" s="65">
        <v>4544698</v>
      </c>
      <c r="IH382" s="65">
        <v>4579191</v>
      </c>
      <c r="II382" s="65">
        <v>1227451</v>
      </c>
      <c r="IJ382" s="65">
        <v>1790888881</v>
      </c>
      <c r="IK382" s="65">
        <v>0</v>
      </c>
      <c r="IL382" s="65">
        <v>34493</v>
      </c>
      <c r="IM382" s="90">
        <v>8353641</v>
      </c>
      <c r="IN382" s="90">
        <v>706</v>
      </c>
      <c r="IO382" s="90">
        <v>11832.35</v>
      </c>
      <c r="IP382" s="90">
        <v>0</v>
      </c>
      <c r="IQ382" s="90">
        <v>11832.35</v>
      </c>
      <c r="IR382" s="90">
        <v>701</v>
      </c>
      <c r="IS382" s="90">
        <v>8294477</v>
      </c>
      <c r="IT382" s="90">
        <v>59164</v>
      </c>
      <c r="IU382" s="90">
        <v>0</v>
      </c>
      <c r="IV382" s="90">
        <v>0</v>
      </c>
      <c r="IW382" s="90">
        <v>0</v>
      </c>
      <c r="IX382" s="90">
        <v>0</v>
      </c>
      <c r="IY382" s="90">
        <v>0</v>
      </c>
      <c r="IZ382" s="90">
        <v>0</v>
      </c>
      <c r="JA382" s="90">
        <v>59162</v>
      </c>
      <c r="JB382" s="90">
        <v>0</v>
      </c>
      <c r="JC382" s="90">
        <v>185</v>
      </c>
      <c r="JD382" s="90">
        <v>7255</v>
      </c>
      <c r="JE382" s="90">
        <v>0</v>
      </c>
      <c r="JF382" s="90">
        <v>0</v>
      </c>
      <c r="JG382" s="90">
        <v>54719</v>
      </c>
      <c r="JH382" s="90">
        <v>13076</v>
      </c>
      <c r="JI382" s="90">
        <v>8488038</v>
      </c>
      <c r="JJ382" s="90">
        <v>3626847</v>
      </c>
      <c r="JK382" s="90">
        <v>4861191</v>
      </c>
      <c r="JL382" s="90">
        <v>4861191</v>
      </c>
      <c r="JM382" s="90">
        <v>1260377</v>
      </c>
      <c r="JN382" s="90">
        <v>1990399651</v>
      </c>
      <c r="JO382" s="90">
        <v>0</v>
      </c>
      <c r="JP382" s="90">
        <v>0</v>
      </c>
      <c r="JQ382" s="100">
        <v>8294477</v>
      </c>
      <c r="JR382" s="100">
        <v>701</v>
      </c>
      <c r="JS382" s="100">
        <v>11832.35</v>
      </c>
      <c r="JT382" s="100">
        <v>325</v>
      </c>
      <c r="JU382" s="100">
        <v>12157.35</v>
      </c>
      <c r="JV382" s="100">
        <v>695</v>
      </c>
      <c r="JW382" s="100">
        <v>8449358</v>
      </c>
      <c r="JX382" s="100">
        <v>0</v>
      </c>
      <c r="JY382" s="100">
        <v>0</v>
      </c>
      <c r="JZ382" s="100">
        <v>0</v>
      </c>
      <c r="KA382" s="100">
        <v>0</v>
      </c>
      <c r="KB382" s="100">
        <v>0</v>
      </c>
      <c r="KC382" s="100">
        <v>0</v>
      </c>
      <c r="KD382" s="100">
        <v>0</v>
      </c>
      <c r="KE382" s="100">
        <v>72944</v>
      </c>
      <c r="KF382" s="100">
        <v>0</v>
      </c>
      <c r="KG382" s="100">
        <v>0</v>
      </c>
      <c r="KH382" s="100">
        <v>6534</v>
      </c>
      <c r="KI382" s="100">
        <v>0</v>
      </c>
      <c r="KJ382" s="100">
        <v>0</v>
      </c>
      <c r="KK382" s="100">
        <v>74774</v>
      </c>
      <c r="KL382" s="100">
        <v>15065</v>
      </c>
      <c r="KM382" s="100">
        <v>8618675</v>
      </c>
      <c r="KN382" s="100">
        <v>4091203</v>
      </c>
      <c r="KO382" s="100">
        <v>4527472</v>
      </c>
      <c r="KP382" s="100">
        <v>4527472</v>
      </c>
      <c r="KQ382" s="100">
        <v>1688300</v>
      </c>
      <c r="KR382" s="100">
        <v>2162685783</v>
      </c>
      <c r="KS382" s="100">
        <v>0</v>
      </c>
      <c r="KT382" s="100">
        <v>0</v>
      </c>
    </row>
    <row r="383" spans="1:306" x14ac:dyDescent="0.25">
      <c r="A383" s="61">
        <v>238</v>
      </c>
      <c r="B383" s="61" t="s">
        <v>394</v>
      </c>
      <c r="C383" s="61">
        <v>10620907</v>
      </c>
      <c r="D383" s="61">
        <v>1072</v>
      </c>
      <c r="E383" s="61">
        <v>9907.56</v>
      </c>
      <c r="F383" s="61">
        <v>75</v>
      </c>
      <c r="G383" s="61">
        <v>9982.56</v>
      </c>
      <c r="H383" s="61">
        <v>1061</v>
      </c>
      <c r="I383" s="61">
        <v>10591496</v>
      </c>
      <c r="J383" s="61">
        <v>0</v>
      </c>
      <c r="K383" s="61">
        <v>13037</v>
      </c>
      <c r="L383" s="61">
        <v>0</v>
      </c>
      <c r="M383" s="61">
        <v>0</v>
      </c>
      <c r="N383" s="61">
        <v>0</v>
      </c>
      <c r="O383" s="61">
        <v>0</v>
      </c>
      <c r="P383" s="61">
        <v>0</v>
      </c>
      <c r="Q383" s="61">
        <v>109808</v>
      </c>
      <c r="R383" s="61">
        <v>0</v>
      </c>
      <c r="S383" s="61">
        <v>10743752</v>
      </c>
      <c r="T383" s="61">
        <v>1268634</v>
      </c>
      <c r="U383" s="61">
        <v>9475118</v>
      </c>
      <c r="V383" s="61">
        <v>9445708</v>
      </c>
      <c r="W383" s="61">
        <v>1185475</v>
      </c>
      <c r="X383" s="61">
        <v>1941</v>
      </c>
      <c r="Y383" s="61">
        <v>956121187</v>
      </c>
      <c r="Z383" s="61">
        <v>29410</v>
      </c>
      <c r="AA383" s="61">
        <v>0</v>
      </c>
      <c r="AB383" s="61">
        <v>29411</v>
      </c>
      <c r="AC383" s="61">
        <v>0</v>
      </c>
      <c r="AD383" s="61">
        <v>0</v>
      </c>
      <c r="AE383" s="94">
        <v>10604533</v>
      </c>
      <c r="AF383" s="94">
        <v>1061</v>
      </c>
      <c r="AG383" s="94">
        <v>9994.85</v>
      </c>
      <c r="AH383" s="94">
        <v>0</v>
      </c>
      <c r="AI383" s="94">
        <v>9994.85</v>
      </c>
      <c r="AJ383" s="94">
        <v>1059</v>
      </c>
      <c r="AK383" s="94">
        <v>10584546</v>
      </c>
      <c r="AL383" s="94">
        <v>0</v>
      </c>
      <c r="AM383" s="94">
        <v>3980</v>
      </c>
      <c r="AN383" s="94">
        <v>0</v>
      </c>
      <c r="AO383" s="94">
        <v>95694</v>
      </c>
      <c r="AP383" s="94">
        <v>0</v>
      </c>
      <c r="AQ383" s="94">
        <v>0</v>
      </c>
      <c r="AR383" s="94">
        <v>0</v>
      </c>
      <c r="AS383" s="94">
        <v>19990</v>
      </c>
      <c r="AT383" s="94">
        <v>0</v>
      </c>
      <c r="AU383" s="94">
        <v>10738942</v>
      </c>
      <c r="AV383" s="94">
        <v>1919010</v>
      </c>
      <c r="AW383" s="94">
        <v>8819932</v>
      </c>
      <c r="AX383" s="94">
        <v>8819932</v>
      </c>
      <c r="AY383" s="94">
        <v>2339848</v>
      </c>
      <c r="AZ383" s="94">
        <v>2231</v>
      </c>
      <c r="BA383" s="94">
        <v>993545417</v>
      </c>
      <c r="BB383" s="94">
        <v>0</v>
      </c>
      <c r="BC383" s="94">
        <v>0</v>
      </c>
      <c r="BD383" s="94">
        <v>19987</v>
      </c>
      <c r="BE383" s="94">
        <v>0</v>
      </c>
      <c r="BF383" s="94">
        <v>14745</v>
      </c>
      <c r="BG383" s="94">
        <v>0</v>
      </c>
      <c r="BH383" s="94">
        <v>0</v>
      </c>
      <c r="BI383" s="94">
        <v>0</v>
      </c>
      <c r="BJ383" s="85">
        <v>10684220</v>
      </c>
      <c r="BK383" s="85">
        <v>1059</v>
      </c>
      <c r="BL383" s="85">
        <v>10088.969999999999</v>
      </c>
      <c r="BM383" s="85">
        <v>0</v>
      </c>
      <c r="BN383" s="85">
        <v>10088.969999999999</v>
      </c>
      <c r="BO383" s="85">
        <v>1053</v>
      </c>
      <c r="BP383" s="85">
        <v>10623685</v>
      </c>
      <c r="BQ383" s="85">
        <v>0</v>
      </c>
      <c r="BR383" s="85">
        <v>40634</v>
      </c>
      <c r="BS383" s="85">
        <v>0</v>
      </c>
      <c r="BT383" s="85">
        <v>0</v>
      </c>
      <c r="BU383" s="85">
        <v>0</v>
      </c>
      <c r="BV383" s="85">
        <v>0</v>
      </c>
      <c r="BW383" s="85">
        <v>0</v>
      </c>
      <c r="BX383" s="85">
        <v>60534</v>
      </c>
      <c r="BY383" s="85">
        <v>0</v>
      </c>
      <c r="BZ383" s="85">
        <v>10792711</v>
      </c>
      <c r="CA383" s="85">
        <v>1646279</v>
      </c>
      <c r="CB383" s="85">
        <v>9146432</v>
      </c>
      <c r="CC383" s="85">
        <v>9166610</v>
      </c>
      <c r="CD383" s="85">
        <v>1770147</v>
      </c>
      <c r="CE383" s="85">
        <v>1526</v>
      </c>
      <c r="CF383" s="85">
        <v>1013854423</v>
      </c>
      <c r="CG383" s="85">
        <v>0</v>
      </c>
      <c r="CH383" s="85">
        <v>20178</v>
      </c>
      <c r="CI383" s="85">
        <v>60535</v>
      </c>
      <c r="CJ383" s="85">
        <v>0</v>
      </c>
      <c r="CK383" s="85">
        <v>0</v>
      </c>
      <c r="CL383" s="85">
        <v>7323</v>
      </c>
      <c r="CM383" s="85">
        <v>0</v>
      </c>
      <c r="CN383" s="85">
        <v>0</v>
      </c>
      <c r="CO383" s="91">
        <v>10664319</v>
      </c>
      <c r="CP383" s="91">
        <v>1053</v>
      </c>
      <c r="CQ383" s="91">
        <v>10127.56</v>
      </c>
      <c r="CR383" s="91">
        <v>0</v>
      </c>
      <c r="CS383" s="91">
        <v>10127.56</v>
      </c>
      <c r="CT383" s="91">
        <v>1047</v>
      </c>
      <c r="CU383" s="91">
        <v>10603555</v>
      </c>
      <c r="CV383" s="91">
        <v>0</v>
      </c>
      <c r="CW383" s="91">
        <v>48682</v>
      </c>
      <c r="CX383" s="91">
        <v>0</v>
      </c>
      <c r="CY383" s="91">
        <v>17792</v>
      </c>
      <c r="CZ383" s="91">
        <v>0</v>
      </c>
      <c r="DA383" s="91">
        <v>0</v>
      </c>
      <c r="DB383" s="91">
        <v>0</v>
      </c>
      <c r="DC383" s="91">
        <v>60765</v>
      </c>
      <c r="DD383" s="91">
        <v>0</v>
      </c>
      <c r="DE383" s="91">
        <v>10889259</v>
      </c>
      <c r="DF383" s="91">
        <v>1404883</v>
      </c>
      <c r="DG383" s="91">
        <v>9484376</v>
      </c>
      <c r="DH383" s="91">
        <v>9494504</v>
      </c>
      <c r="DI383" s="91">
        <v>1506212</v>
      </c>
      <c r="DJ383" s="91">
        <v>1548</v>
      </c>
      <c r="DK383" s="91">
        <v>1058056638</v>
      </c>
      <c r="DL383" s="91">
        <v>0</v>
      </c>
      <c r="DM383" s="91">
        <v>10128</v>
      </c>
      <c r="DN383" s="91">
        <v>60764</v>
      </c>
      <c r="DO383" s="91">
        <v>0</v>
      </c>
      <c r="DP383" s="91">
        <v>59405</v>
      </c>
      <c r="DQ383" s="91">
        <v>38296</v>
      </c>
      <c r="DR383" s="91">
        <v>0</v>
      </c>
      <c r="DS383" s="91">
        <v>0</v>
      </c>
      <c r="DT383" s="91">
        <v>0</v>
      </c>
      <c r="DU383" s="92">
        <v>10670029</v>
      </c>
      <c r="DV383" s="92">
        <v>1047</v>
      </c>
      <c r="DW383" s="92">
        <v>10191.049999999999</v>
      </c>
      <c r="DX383" s="92">
        <v>0</v>
      </c>
      <c r="DY383" s="92">
        <v>10191.049999999999</v>
      </c>
      <c r="DZ383" s="92">
        <v>1038</v>
      </c>
      <c r="EA383" s="92">
        <v>10670029</v>
      </c>
      <c r="EB383" s="92">
        <v>0</v>
      </c>
      <c r="EC383" s="92">
        <v>42203</v>
      </c>
      <c r="ED383" s="92">
        <v>0</v>
      </c>
      <c r="EE383" s="92">
        <v>4024</v>
      </c>
      <c r="EF383" s="92">
        <v>0</v>
      </c>
      <c r="EG383" s="92">
        <v>0</v>
      </c>
      <c r="EH383" s="92">
        <v>0</v>
      </c>
      <c r="EI383" s="92">
        <v>91719</v>
      </c>
      <c r="EJ383" s="92">
        <v>0</v>
      </c>
      <c r="EK383" s="92">
        <v>10857385</v>
      </c>
      <c r="EL383" s="92">
        <v>1580261</v>
      </c>
      <c r="EM383" s="92">
        <v>9277124</v>
      </c>
      <c r="EN383" s="92">
        <v>9256742</v>
      </c>
      <c r="EO383" s="92">
        <v>1506662</v>
      </c>
      <c r="EP383" s="92">
        <v>1586</v>
      </c>
      <c r="EQ383" s="92">
        <v>1113700357</v>
      </c>
      <c r="ER383" s="92">
        <v>20382</v>
      </c>
      <c r="ES383" s="92">
        <v>0</v>
      </c>
      <c r="ET383" s="92">
        <v>91719</v>
      </c>
      <c r="EU383" s="92">
        <v>0</v>
      </c>
      <c r="EV383" s="92">
        <v>26148</v>
      </c>
      <c r="EW383" s="92">
        <v>23262</v>
      </c>
      <c r="EX383" s="92">
        <v>0</v>
      </c>
      <c r="EY383" s="92">
        <v>0</v>
      </c>
      <c r="EZ383" s="92">
        <v>0</v>
      </c>
      <c r="FA383" s="88">
        <v>10624537</v>
      </c>
      <c r="FB383" s="88">
        <v>1038</v>
      </c>
      <c r="FC383" s="88">
        <v>10235.58</v>
      </c>
      <c r="FD383" s="88">
        <v>175</v>
      </c>
      <c r="FE383" s="88">
        <v>10410.58</v>
      </c>
      <c r="FF383" s="88">
        <v>1039</v>
      </c>
      <c r="FG383" s="88">
        <v>10816593</v>
      </c>
      <c r="FH383" s="88">
        <v>0</v>
      </c>
      <c r="FI383" s="88">
        <v>0</v>
      </c>
      <c r="FJ383" s="88">
        <v>0</v>
      </c>
      <c r="FK383" s="88">
        <v>0</v>
      </c>
      <c r="FL383" s="88">
        <v>17653</v>
      </c>
      <c r="FM383" s="88">
        <v>0</v>
      </c>
      <c r="FN383" s="88">
        <v>0</v>
      </c>
      <c r="FO383" s="88">
        <v>0</v>
      </c>
      <c r="FP383" s="88">
        <v>0</v>
      </c>
      <c r="FQ383" s="88">
        <v>0</v>
      </c>
      <c r="FR383" s="88">
        <v>71097</v>
      </c>
      <c r="FS383" s="88">
        <v>0</v>
      </c>
      <c r="FT383" s="88">
        <v>0</v>
      </c>
      <c r="FU383" s="88">
        <v>8046</v>
      </c>
      <c r="FV383" s="88">
        <v>0</v>
      </c>
      <c r="FW383" s="88">
        <v>10913389</v>
      </c>
      <c r="FX383" s="88">
        <v>1937676</v>
      </c>
      <c r="FY383" s="88">
        <v>8975713</v>
      </c>
      <c r="FZ383" s="88">
        <v>8986123</v>
      </c>
      <c r="GA383" s="88">
        <v>1781133</v>
      </c>
      <c r="GB383" s="88">
        <v>1174548793</v>
      </c>
      <c r="GC383" s="88">
        <v>0</v>
      </c>
      <c r="GD383" s="88">
        <v>10410</v>
      </c>
      <c r="GE383" s="93">
        <v>10834246</v>
      </c>
      <c r="GF383" s="93">
        <v>1039</v>
      </c>
      <c r="GG383" s="93">
        <v>10427.57</v>
      </c>
      <c r="GH383" s="93">
        <v>179</v>
      </c>
      <c r="GI383" s="93">
        <v>10606.57</v>
      </c>
      <c r="GJ383" s="93">
        <v>1025</v>
      </c>
      <c r="GK383" s="93">
        <v>10871734</v>
      </c>
      <c r="GL383" s="93">
        <v>0</v>
      </c>
      <c r="GM383" s="93">
        <v>0</v>
      </c>
      <c r="GN383" s="93">
        <v>0</v>
      </c>
      <c r="GO383" s="93">
        <v>0</v>
      </c>
      <c r="GP383" s="93">
        <v>0</v>
      </c>
      <c r="GQ383" s="93">
        <v>0</v>
      </c>
      <c r="GR383" s="93">
        <v>0</v>
      </c>
      <c r="GS383" s="93">
        <v>148492</v>
      </c>
      <c r="GT383" s="93">
        <v>0</v>
      </c>
      <c r="GU383" s="93">
        <v>0</v>
      </c>
      <c r="GV383" s="93">
        <v>168077</v>
      </c>
      <c r="GW383" s="93">
        <v>0</v>
      </c>
      <c r="GX383" s="93">
        <v>0</v>
      </c>
      <c r="GY383" s="93">
        <v>8300</v>
      </c>
      <c r="GZ383" s="93">
        <v>0</v>
      </c>
      <c r="HA383" s="93">
        <v>11196603</v>
      </c>
      <c r="HB383" s="93">
        <v>2172731</v>
      </c>
      <c r="HC383" s="93">
        <v>9023872</v>
      </c>
      <c r="HD383" s="93">
        <v>9023872</v>
      </c>
      <c r="HE383" s="93">
        <v>1748841</v>
      </c>
      <c r="HF383" s="93">
        <v>1235157869</v>
      </c>
      <c r="HG383" s="93">
        <v>0</v>
      </c>
      <c r="HH383" s="93">
        <v>0</v>
      </c>
      <c r="HI383" s="65">
        <v>10871734</v>
      </c>
      <c r="HJ383" s="65">
        <v>1025</v>
      </c>
      <c r="HK383" s="65">
        <v>10606.57</v>
      </c>
      <c r="HL383" s="65">
        <v>0</v>
      </c>
      <c r="HM383" s="65">
        <v>10606.57</v>
      </c>
      <c r="HN383" s="65">
        <v>1005</v>
      </c>
      <c r="HO383" s="65">
        <v>10659603</v>
      </c>
      <c r="HP383" s="65">
        <v>212131</v>
      </c>
      <c r="HQ383" s="65">
        <v>0</v>
      </c>
      <c r="HR383" s="65">
        <v>18287</v>
      </c>
      <c r="HS383" s="65">
        <v>0</v>
      </c>
      <c r="HT383" s="65">
        <v>0</v>
      </c>
      <c r="HU383" s="65">
        <v>0</v>
      </c>
      <c r="HV383" s="65">
        <v>0</v>
      </c>
      <c r="HW383" s="65">
        <v>212131</v>
      </c>
      <c r="HX383" s="65">
        <v>0</v>
      </c>
      <c r="HY383" s="65">
        <v>654</v>
      </c>
      <c r="HZ383" s="65">
        <v>4423</v>
      </c>
      <c r="IA383" s="65">
        <v>0</v>
      </c>
      <c r="IB383" s="65">
        <v>0</v>
      </c>
      <c r="IC383" s="65">
        <v>58352</v>
      </c>
      <c r="ID383" s="65">
        <v>0</v>
      </c>
      <c r="IE383" s="65">
        <v>11165581</v>
      </c>
      <c r="IF383" s="65">
        <v>1903721</v>
      </c>
      <c r="IG383" s="65">
        <v>9261860</v>
      </c>
      <c r="IH383" s="65">
        <v>9251254</v>
      </c>
      <c r="II383" s="65">
        <v>1647790</v>
      </c>
      <c r="IJ383" s="65">
        <v>1371224771</v>
      </c>
      <c r="IK383" s="65">
        <v>10606</v>
      </c>
      <c r="IL383" s="65">
        <v>0</v>
      </c>
      <c r="IM383" s="90">
        <v>10677890</v>
      </c>
      <c r="IN383" s="90">
        <v>1005</v>
      </c>
      <c r="IO383" s="90">
        <v>10624.77</v>
      </c>
      <c r="IP383" s="90">
        <v>0</v>
      </c>
      <c r="IQ383" s="90">
        <v>10624.77</v>
      </c>
      <c r="IR383" s="90">
        <v>989</v>
      </c>
      <c r="IS383" s="90">
        <v>10507898</v>
      </c>
      <c r="IT383" s="90">
        <v>169992</v>
      </c>
      <c r="IU383" s="90">
        <v>0</v>
      </c>
      <c r="IV383" s="90">
        <v>44565</v>
      </c>
      <c r="IW383" s="90">
        <v>0</v>
      </c>
      <c r="IX383" s="90">
        <v>0</v>
      </c>
      <c r="IY383" s="90">
        <v>0</v>
      </c>
      <c r="IZ383" s="90">
        <v>0</v>
      </c>
      <c r="JA383" s="90">
        <v>169996</v>
      </c>
      <c r="JB383" s="90">
        <v>0</v>
      </c>
      <c r="JC383" s="90">
        <v>0</v>
      </c>
      <c r="JD383" s="90">
        <v>5894</v>
      </c>
      <c r="JE383" s="90">
        <v>0</v>
      </c>
      <c r="JF383" s="90">
        <v>0</v>
      </c>
      <c r="JG383" s="90">
        <v>33596</v>
      </c>
      <c r="JH383" s="90">
        <v>0</v>
      </c>
      <c r="JI383" s="90">
        <v>10931941</v>
      </c>
      <c r="JJ383" s="90">
        <v>1614675</v>
      </c>
      <c r="JK383" s="90">
        <v>9317266</v>
      </c>
      <c r="JL383" s="90">
        <v>9317266</v>
      </c>
      <c r="JM383" s="90">
        <v>1799440</v>
      </c>
      <c r="JN383" s="90">
        <v>1652744516</v>
      </c>
      <c r="JO383" s="90">
        <v>0</v>
      </c>
      <c r="JP383" s="90">
        <v>0</v>
      </c>
      <c r="JQ383" s="100">
        <v>10552463</v>
      </c>
      <c r="JR383" s="100">
        <v>989</v>
      </c>
      <c r="JS383" s="100">
        <v>10669.83</v>
      </c>
      <c r="JT383" s="100">
        <v>330.17</v>
      </c>
      <c r="JU383" s="100">
        <v>11000</v>
      </c>
      <c r="JV383" s="100">
        <v>984</v>
      </c>
      <c r="JW383" s="100">
        <v>10824000</v>
      </c>
      <c r="JX383" s="100">
        <v>0</v>
      </c>
      <c r="JY383" s="100">
        <v>0</v>
      </c>
      <c r="JZ383" s="100">
        <v>0</v>
      </c>
      <c r="KA383" s="100">
        <v>0</v>
      </c>
      <c r="KB383" s="100">
        <v>0</v>
      </c>
      <c r="KC383" s="100">
        <v>0</v>
      </c>
      <c r="KD383" s="100">
        <v>0</v>
      </c>
      <c r="KE383" s="100">
        <v>55000</v>
      </c>
      <c r="KF383" s="100">
        <v>0</v>
      </c>
      <c r="KG383" s="100">
        <v>0</v>
      </c>
      <c r="KH383" s="100">
        <v>23337</v>
      </c>
      <c r="KI383" s="100">
        <v>0</v>
      </c>
      <c r="KJ383" s="100">
        <v>0</v>
      </c>
      <c r="KK383" s="100">
        <v>81638</v>
      </c>
      <c r="KL383" s="100">
        <v>0</v>
      </c>
      <c r="KM383" s="100">
        <v>10983975</v>
      </c>
      <c r="KN383" s="100">
        <v>1384703</v>
      </c>
      <c r="KO383" s="100">
        <v>9599272</v>
      </c>
      <c r="KP383" s="100">
        <v>9599272</v>
      </c>
      <c r="KQ383" s="100">
        <v>1739340</v>
      </c>
      <c r="KR383" s="100">
        <v>1782677643</v>
      </c>
      <c r="KS383" s="100">
        <v>0</v>
      </c>
      <c r="KT383" s="100">
        <v>0</v>
      </c>
    </row>
    <row r="384" spans="1:306" x14ac:dyDescent="0.25">
      <c r="A384" s="61">
        <v>5866</v>
      </c>
      <c r="B384" s="61" t="s">
        <v>395</v>
      </c>
      <c r="C384" s="61">
        <v>9755759</v>
      </c>
      <c r="D384" s="61">
        <v>998</v>
      </c>
      <c r="E384" s="61">
        <v>9775.31</v>
      </c>
      <c r="F384" s="61">
        <v>75</v>
      </c>
      <c r="G384" s="61">
        <v>9850.31</v>
      </c>
      <c r="H384" s="61">
        <v>976</v>
      </c>
      <c r="I384" s="61">
        <v>9613903</v>
      </c>
      <c r="J384" s="61">
        <v>0</v>
      </c>
      <c r="K384" s="61">
        <v>0</v>
      </c>
      <c r="L384" s="61">
        <v>0</v>
      </c>
      <c r="M384" s="61">
        <v>0</v>
      </c>
      <c r="N384" s="61">
        <v>0</v>
      </c>
      <c r="O384" s="61">
        <v>0</v>
      </c>
      <c r="P384" s="61">
        <v>0</v>
      </c>
      <c r="Q384" s="61">
        <v>216707</v>
      </c>
      <c r="R384" s="61">
        <v>0</v>
      </c>
      <c r="S384" s="61">
        <v>9972466</v>
      </c>
      <c r="T384" s="61">
        <v>4838671</v>
      </c>
      <c r="U384" s="61">
        <v>5133795</v>
      </c>
      <c r="V384" s="61">
        <v>5133795</v>
      </c>
      <c r="W384" s="61">
        <v>741775</v>
      </c>
      <c r="X384" s="61">
        <v>11456</v>
      </c>
      <c r="Y384" s="61">
        <v>541895478</v>
      </c>
      <c r="Z384" s="61">
        <v>0</v>
      </c>
      <c r="AA384" s="61">
        <v>0</v>
      </c>
      <c r="AB384" s="61">
        <v>141856</v>
      </c>
      <c r="AC384" s="61">
        <v>0</v>
      </c>
      <c r="AD384" s="61">
        <v>0</v>
      </c>
      <c r="AE384" s="94">
        <v>9613903</v>
      </c>
      <c r="AF384" s="94">
        <v>976</v>
      </c>
      <c r="AG384" s="94">
        <v>9850.31</v>
      </c>
      <c r="AH384" s="94">
        <v>0</v>
      </c>
      <c r="AI384" s="94">
        <v>9850.31</v>
      </c>
      <c r="AJ384" s="94">
        <v>962</v>
      </c>
      <c r="AK384" s="94">
        <v>9475998</v>
      </c>
      <c r="AL384" s="94">
        <v>0</v>
      </c>
      <c r="AM384" s="94">
        <v>0</v>
      </c>
      <c r="AN384" s="94">
        <v>0</v>
      </c>
      <c r="AO384" s="94">
        <v>0</v>
      </c>
      <c r="AP384" s="94">
        <v>0</v>
      </c>
      <c r="AQ384" s="94">
        <v>0</v>
      </c>
      <c r="AR384" s="94">
        <v>0</v>
      </c>
      <c r="AS384" s="94">
        <v>137904</v>
      </c>
      <c r="AT384" s="94">
        <v>0</v>
      </c>
      <c r="AU384" s="94">
        <v>9759803</v>
      </c>
      <c r="AV384" s="94">
        <v>4632245</v>
      </c>
      <c r="AW384" s="94">
        <v>5127558</v>
      </c>
      <c r="AX384" s="94">
        <v>5140162</v>
      </c>
      <c r="AY384" s="94">
        <v>729275</v>
      </c>
      <c r="AZ384" s="94">
        <v>12604</v>
      </c>
      <c r="BA384" s="94">
        <v>555808617</v>
      </c>
      <c r="BB384" s="94">
        <v>0</v>
      </c>
      <c r="BC384" s="94">
        <v>12604</v>
      </c>
      <c r="BD384" s="94">
        <v>137905</v>
      </c>
      <c r="BE384" s="94">
        <v>0</v>
      </c>
      <c r="BF384" s="94">
        <v>7996</v>
      </c>
      <c r="BG384" s="94">
        <v>0</v>
      </c>
      <c r="BH384" s="94">
        <v>0</v>
      </c>
      <c r="BI384" s="94">
        <v>0</v>
      </c>
      <c r="BJ384" s="85">
        <v>9475998</v>
      </c>
      <c r="BK384" s="85">
        <v>962</v>
      </c>
      <c r="BL384" s="85">
        <v>9850.31</v>
      </c>
      <c r="BM384" s="85">
        <v>0</v>
      </c>
      <c r="BN384" s="85">
        <v>9850.31</v>
      </c>
      <c r="BO384" s="85">
        <v>964</v>
      </c>
      <c r="BP384" s="85">
        <v>9495699</v>
      </c>
      <c r="BQ384" s="85">
        <v>0</v>
      </c>
      <c r="BR384" s="85">
        <v>0</v>
      </c>
      <c r="BS384" s="85">
        <v>0</v>
      </c>
      <c r="BT384" s="85">
        <v>0</v>
      </c>
      <c r="BU384" s="85">
        <v>0</v>
      </c>
      <c r="BV384" s="85">
        <v>0</v>
      </c>
      <c r="BW384" s="85">
        <v>0</v>
      </c>
      <c r="BX384" s="85">
        <v>0</v>
      </c>
      <c r="BY384" s="85">
        <v>0</v>
      </c>
      <c r="BZ384" s="85">
        <v>9530112</v>
      </c>
      <c r="CA384" s="85">
        <v>4766076</v>
      </c>
      <c r="CB384" s="85">
        <v>4764036</v>
      </c>
      <c r="CC384" s="85">
        <v>4764036</v>
      </c>
      <c r="CD384" s="85">
        <v>697574</v>
      </c>
      <c r="CE384" s="85">
        <v>6027</v>
      </c>
      <c r="CF384" s="85">
        <v>564442990</v>
      </c>
      <c r="CG384" s="85">
        <v>0</v>
      </c>
      <c r="CH384" s="85">
        <v>0</v>
      </c>
      <c r="CI384" s="85">
        <v>0</v>
      </c>
      <c r="CJ384" s="85">
        <v>0</v>
      </c>
      <c r="CK384" s="85">
        <v>26444</v>
      </c>
      <c r="CL384" s="85">
        <v>7969</v>
      </c>
      <c r="CM384" s="85">
        <v>0</v>
      </c>
      <c r="CN384" s="85">
        <v>0</v>
      </c>
      <c r="CO384" s="91">
        <v>9495699</v>
      </c>
      <c r="CP384" s="91">
        <v>964</v>
      </c>
      <c r="CQ384" s="91">
        <v>9850.31</v>
      </c>
      <c r="CR384" s="91">
        <v>0</v>
      </c>
      <c r="CS384" s="91">
        <v>9850.31</v>
      </c>
      <c r="CT384" s="91">
        <v>966</v>
      </c>
      <c r="CU384" s="91">
        <v>9515399</v>
      </c>
      <c r="CV384" s="91">
        <v>0</v>
      </c>
      <c r="CW384" s="91">
        <v>0</v>
      </c>
      <c r="CX384" s="91">
        <v>0</v>
      </c>
      <c r="CY384" s="91">
        <v>0</v>
      </c>
      <c r="CZ384" s="91">
        <v>0</v>
      </c>
      <c r="DA384" s="91">
        <v>0</v>
      </c>
      <c r="DB384" s="91">
        <v>0</v>
      </c>
      <c r="DC384" s="91">
        <v>0</v>
      </c>
      <c r="DD384" s="91">
        <v>0</v>
      </c>
      <c r="DE384" s="91">
        <v>9549930</v>
      </c>
      <c r="DF384" s="91">
        <v>5089126</v>
      </c>
      <c r="DG384" s="91">
        <v>4460804</v>
      </c>
      <c r="DH384" s="91">
        <v>4460804</v>
      </c>
      <c r="DI384" s="91">
        <v>698468</v>
      </c>
      <c r="DJ384" s="91">
        <v>6116</v>
      </c>
      <c r="DK384" s="91">
        <v>566085439</v>
      </c>
      <c r="DL384" s="91">
        <v>0</v>
      </c>
      <c r="DM384" s="91">
        <v>0</v>
      </c>
      <c r="DN384" s="91">
        <v>0</v>
      </c>
      <c r="DO384" s="91">
        <v>0</v>
      </c>
      <c r="DP384" s="91">
        <v>0</v>
      </c>
      <c r="DQ384" s="91">
        <v>34531</v>
      </c>
      <c r="DR384" s="91">
        <v>0</v>
      </c>
      <c r="DS384" s="91">
        <v>0</v>
      </c>
      <c r="DT384" s="91">
        <v>0</v>
      </c>
      <c r="DU384" s="92">
        <v>9515399</v>
      </c>
      <c r="DV384" s="92">
        <v>966</v>
      </c>
      <c r="DW384" s="92">
        <v>9850.31</v>
      </c>
      <c r="DX384" s="92">
        <v>0</v>
      </c>
      <c r="DY384" s="92">
        <v>9850.31</v>
      </c>
      <c r="DZ384" s="92">
        <v>957</v>
      </c>
      <c r="EA384" s="92">
        <v>9515399</v>
      </c>
      <c r="EB384" s="92">
        <v>0</v>
      </c>
      <c r="EC384" s="92">
        <v>0</v>
      </c>
      <c r="ED384" s="92">
        <v>0</v>
      </c>
      <c r="EE384" s="92">
        <v>0</v>
      </c>
      <c r="EF384" s="92">
        <v>0</v>
      </c>
      <c r="EG384" s="92">
        <v>0</v>
      </c>
      <c r="EH384" s="92">
        <v>55000</v>
      </c>
      <c r="EI384" s="92">
        <v>88653</v>
      </c>
      <c r="EJ384" s="92">
        <v>0</v>
      </c>
      <c r="EK384" s="92">
        <v>9750161</v>
      </c>
      <c r="EL384" s="92">
        <v>5296761</v>
      </c>
      <c r="EM384" s="92">
        <v>4453400</v>
      </c>
      <c r="EN384" s="92">
        <v>4482951</v>
      </c>
      <c r="EO384" s="92">
        <v>935219</v>
      </c>
      <c r="EP384" s="92">
        <v>6264</v>
      </c>
      <c r="EQ384" s="92">
        <v>582932661</v>
      </c>
      <c r="ER384" s="92">
        <v>0</v>
      </c>
      <c r="ES384" s="92">
        <v>29551</v>
      </c>
      <c r="ET384" s="92">
        <v>88652</v>
      </c>
      <c r="EU384" s="92">
        <v>0</v>
      </c>
      <c r="EV384" s="92">
        <v>0</v>
      </c>
      <c r="EW384" s="92">
        <v>91109</v>
      </c>
      <c r="EX384" s="92">
        <v>0</v>
      </c>
      <c r="EY384" s="92">
        <v>0</v>
      </c>
      <c r="EZ384" s="92">
        <v>0</v>
      </c>
      <c r="FA384" s="88">
        <v>9426747</v>
      </c>
      <c r="FB384" s="88">
        <v>957</v>
      </c>
      <c r="FC384" s="88">
        <v>9850.31</v>
      </c>
      <c r="FD384" s="88">
        <v>175</v>
      </c>
      <c r="FE384" s="88">
        <v>10025.31</v>
      </c>
      <c r="FF384" s="88">
        <v>940</v>
      </c>
      <c r="FG384" s="88">
        <v>9423791</v>
      </c>
      <c r="FH384" s="88">
        <v>2956</v>
      </c>
      <c r="FI384" s="88">
        <v>0</v>
      </c>
      <c r="FJ384" s="88">
        <v>0</v>
      </c>
      <c r="FK384" s="88">
        <v>0</v>
      </c>
      <c r="FL384" s="88">
        <v>0</v>
      </c>
      <c r="FM384" s="88">
        <v>0</v>
      </c>
      <c r="FN384" s="88">
        <v>55000</v>
      </c>
      <c r="FO384" s="88">
        <v>170430</v>
      </c>
      <c r="FP384" s="88">
        <v>0</v>
      </c>
      <c r="FQ384" s="88">
        <v>0</v>
      </c>
      <c r="FR384" s="88">
        <v>0</v>
      </c>
      <c r="FS384" s="88">
        <v>0</v>
      </c>
      <c r="FT384" s="88">
        <v>0</v>
      </c>
      <c r="FU384" s="88">
        <v>150789</v>
      </c>
      <c r="FV384" s="88">
        <v>0</v>
      </c>
      <c r="FW384" s="88">
        <v>9802966</v>
      </c>
      <c r="FX384" s="88">
        <v>5189549</v>
      </c>
      <c r="FY384" s="88">
        <v>4613417</v>
      </c>
      <c r="FZ384" s="88">
        <v>4613417</v>
      </c>
      <c r="GA384" s="88">
        <v>893534</v>
      </c>
      <c r="GB384" s="88">
        <v>608709497</v>
      </c>
      <c r="GC384" s="88">
        <v>0</v>
      </c>
      <c r="GD384" s="88">
        <v>0</v>
      </c>
      <c r="GE384" s="93">
        <v>9423791</v>
      </c>
      <c r="GF384" s="93">
        <v>940</v>
      </c>
      <c r="GG384" s="93">
        <v>10025.31</v>
      </c>
      <c r="GH384" s="93">
        <v>179</v>
      </c>
      <c r="GI384" s="93">
        <v>10204.31</v>
      </c>
      <c r="GJ384" s="93">
        <v>916</v>
      </c>
      <c r="GK384" s="93">
        <v>9347148</v>
      </c>
      <c r="GL384" s="93">
        <v>76643</v>
      </c>
      <c r="GM384" s="93">
        <v>0</v>
      </c>
      <c r="GN384" s="93">
        <v>0</v>
      </c>
      <c r="GO384" s="93">
        <v>0</v>
      </c>
      <c r="GP384" s="93">
        <v>0</v>
      </c>
      <c r="GQ384" s="93">
        <v>0</v>
      </c>
      <c r="GR384" s="93">
        <v>55000</v>
      </c>
      <c r="GS384" s="93">
        <v>244903</v>
      </c>
      <c r="GT384" s="93">
        <v>0</v>
      </c>
      <c r="GU384" s="93">
        <v>0</v>
      </c>
      <c r="GV384" s="93">
        <v>0</v>
      </c>
      <c r="GW384" s="93">
        <v>0</v>
      </c>
      <c r="GX384" s="93">
        <v>0</v>
      </c>
      <c r="GY384" s="93">
        <v>172088</v>
      </c>
      <c r="GZ384" s="93">
        <v>0</v>
      </c>
      <c r="HA384" s="93">
        <v>9895782</v>
      </c>
      <c r="HB384" s="93">
        <v>5463557</v>
      </c>
      <c r="HC384" s="93">
        <v>4432225</v>
      </c>
      <c r="HD384" s="93">
        <v>4432225</v>
      </c>
      <c r="HE384" s="93">
        <v>991289</v>
      </c>
      <c r="HF384" s="93">
        <v>638174412</v>
      </c>
      <c r="HG384" s="93">
        <v>0</v>
      </c>
      <c r="HH384" s="93">
        <v>0</v>
      </c>
      <c r="HI384" s="65">
        <v>9347148</v>
      </c>
      <c r="HJ384" s="65">
        <v>916</v>
      </c>
      <c r="HK384" s="65">
        <v>10204.31</v>
      </c>
      <c r="HL384" s="65">
        <v>0</v>
      </c>
      <c r="HM384" s="65">
        <v>10204.31</v>
      </c>
      <c r="HN384" s="65">
        <v>911</v>
      </c>
      <c r="HO384" s="65">
        <v>9296126</v>
      </c>
      <c r="HP384" s="65">
        <v>51022</v>
      </c>
      <c r="HQ384" s="65">
        <v>0</v>
      </c>
      <c r="HR384" s="65">
        <v>0</v>
      </c>
      <c r="HS384" s="65">
        <v>0</v>
      </c>
      <c r="HT384" s="65">
        <v>0</v>
      </c>
      <c r="HU384" s="65">
        <v>0</v>
      </c>
      <c r="HV384" s="65">
        <v>55000</v>
      </c>
      <c r="HW384" s="65">
        <v>51022</v>
      </c>
      <c r="HX384" s="65">
        <v>0</v>
      </c>
      <c r="HY384" s="65">
        <v>0</v>
      </c>
      <c r="HZ384" s="65">
        <v>0</v>
      </c>
      <c r="IA384" s="65">
        <v>0</v>
      </c>
      <c r="IB384" s="65">
        <v>0</v>
      </c>
      <c r="IC384" s="65">
        <v>232470</v>
      </c>
      <c r="ID384" s="65">
        <v>26026</v>
      </c>
      <c r="IE384" s="65">
        <v>9711666</v>
      </c>
      <c r="IF384" s="65">
        <v>5635835</v>
      </c>
      <c r="IG384" s="65">
        <v>4075831</v>
      </c>
      <c r="IH384" s="65">
        <v>4075831</v>
      </c>
      <c r="II384" s="65">
        <v>1291415</v>
      </c>
      <c r="IJ384" s="65">
        <v>676581818</v>
      </c>
      <c r="IK384" s="65">
        <v>0</v>
      </c>
      <c r="IL384" s="65">
        <v>0</v>
      </c>
      <c r="IM384" s="90">
        <v>9296126</v>
      </c>
      <c r="IN384" s="90">
        <v>911</v>
      </c>
      <c r="IO384" s="90">
        <v>10204.31</v>
      </c>
      <c r="IP384" s="90">
        <v>0</v>
      </c>
      <c r="IQ384" s="90">
        <v>10204.31</v>
      </c>
      <c r="IR384" s="90">
        <v>899</v>
      </c>
      <c r="IS384" s="90">
        <v>9173675</v>
      </c>
      <c r="IT384" s="90">
        <v>122451</v>
      </c>
      <c r="IU384" s="90">
        <v>0</v>
      </c>
      <c r="IV384" s="90">
        <v>33083</v>
      </c>
      <c r="IW384" s="90">
        <v>0</v>
      </c>
      <c r="IX384" s="90">
        <v>0</v>
      </c>
      <c r="IY384" s="90">
        <v>0</v>
      </c>
      <c r="IZ384" s="90">
        <v>55000</v>
      </c>
      <c r="JA384" s="90">
        <v>122452</v>
      </c>
      <c r="JB384" s="90">
        <v>0</v>
      </c>
      <c r="JC384" s="90">
        <v>361</v>
      </c>
      <c r="JD384" s="90">
        <v>8161</v>
      </c>
      <c r="JE384" s="90">
        <v>0</v>
      </c>
      <c r="JF384" s="90">
        <v>0</v>
      </c>
      <c r="JG384" s="90">
        <v>313993</v>
      </c>
      <c r="JH384" s="90">
        <v>0</v>
      </c>
      <c r="JI384" s="90">
        <v>9829176</v>
      </c>
      <c r="JJ384" s="90">
        <v>6258945</v>
      </c>
      <c r="JK384" s="90">
        <v>3570231</v>
      </c>
      <c r="JL384" s="90">
        <v>3570231</v>
      </c>
      <c r="JM384" s="90">
        <v>2512622</v>
      </c>
      <c r="JN384" s="90">
        <v>800976657</v>
      </c>
      <c r="JO384" s="90">
        <v>0</v>
      </c>
      <c r="JP384" s="90">
        <v>0</v>
      </c>
      <c r="JQ384" s="100">
        <v>9206758</v>
      </c>
      <c r="JR384" s="100">
        <v>899</v>
      </c>
      <c r="JS384" s="100">
        <v>10241.11</v>
      </c>
      <c r="JT384" s="100">
        <v>758.89</v>
      </c>
      <c r="JU384" s="100">
        <v>11000</v>
      </c>
      <c r="JV384" s="100">
        <v>898</v>
      </c>
      <c r="JW384" s="100">
        <v>9878000</v>
      </c>
      <c r="JX384" s="100">
        <v>0</v>
      </c>
      <c r="JY384" s="100">
        <v>0</v>
      </c>
      <c r="JZ384" s="100">
        <v>0</v>
      </c>
      <c r="KA384" s="100">
        <v>0</v>
      </c>
      <c r="KB384" s="100">
        <v>0</v>
      </c>
      <c r="KC384" s="100">
        <v>0</v>
      </c>
      <c r="KD384" s="100">
        <v>0</v>
      </c>
      <c r="KE384" s="100">
        <v>11000</v>
      </c>
      <c r="KF384" s="100">
        <v>0</v>
      </c>
      <c r="KG384" s="100">
        <v>321</v>
      </c>
      <c r="KH384" s="100">
        <v>17636</v>
      </c>
      <c r="KI384" s="100">
        <v>0</v>
      </c>
      <c r="KJ384" s="100">
        <v>0</v>
      </c>
      <c r="KK384" s="100">
        <v>468579</v>
      </c>
      <c r="KL384" s="100">
        <v>0</v>
      </c>
      <c r="KM384" s="100">
        <v>10375536</v>
      </c>
      <c r="KN384" s="100">
        <v>5668048</v>
      </c>
      <c r="KO384" s="100">
        <v>4707488</v>
      </c>
      <c r="KP384" s="100">
        <v>4707488</v>
      </c>
      <c r="KQ384" s="100">
        <v>1783069</v>
      </c>
      <c r="KR384" s="100">
        <v>892952119</v>
      </c>
      <c r="KS384" s="100">
        <v>0</v>
      </c>
      <c r="KT384" s="100">
        <v>0</v>
      </c>
    </row>
    <row r="385" spans="1:306" x14ac:dyDescent="0.25">
      <c r="A385" s="61">
        <v>5901</v>
      </c>
      <c r="B385" s="61" t="s">
        <v>396</v>
      </c>
      <c r="C385" s="61">
        <v>52673726</v>
      </c>
      <c r="D385" s="61">
        <v>4959</v>
      </c>
      <c r="E385" s="61">
        <v>10621.84</v>
      </c>
      <c r="F385" s="61">
        <v>75</v>
      </c>
      <c r="G385" s="61">
        <v>10696.84</v>
      </c>
      <c r="H385" s="61">
        <v>5119</v>
      </c>
      <c r="I385" s="61">
        <v>54757124</v>
      </c>
      <c r="J385" s="61">
        <v>0</v>
      </c>
      <c r="K385" s="61">
        <v>59936</v>
      </c>
      <c r="L385" s="61">
        <v>0</v>
      </c>
      <c r="M385" s="61">
        <v>0</v>
      </c>
      <c r="N385" s="61">
        <v>0</v>
      </c>
      <c r="O385" s="61">
        <v>0</v>
      </c>
      <c r="P385" s="61">
        <v>0</v>
      </c>
      <c r="Q385" s="61">
        <v>0</v>
      </c>
      <c r="R385" s="61">
        <v>320300</v>
      </c>
      <c r="S385" s="61">
        <v>55162916</v>
      </c>
      <c r="T385" s="61">
        <v>25697818</v>
      </c>
      <c r="U385" s="61">
        <v>29465098</v>
      </c>
      <c r="V385" s="61">
        <v>29465098</v>
      </c>
      <c r="W385" s="61">
        <v>7656124</v>
      </c>
      <c r="X385" s="61">
        <v>190444</v>
      </c>
      <c r="Y385" s="61">
        <v>3068190797</v>
      </c>
      <c r="Z385" s="61">
        <v>0</v>
      </c>
      <c r="AA385" s="61">
        <v>0</v>
      </c>
      <c r="AB385" s="61">
        <v>0</v>
      </c>
      <c r="AC385" s="61">
        <v>9127</v>
      </c>
      <c r="AD385" s="61">
        <v>16429</v>
      </c>
      <c r="AE385" s="94">
        <v>54817060</v>
      </c>
      <c r="AF385" s="94">
        <v>5119</v>
      </c>
      <c r="AG385" s="94">
        <v>10708.55</v>
      </c>
      <c r="AH385" s="94">
        <v>0</v>
      </c>
      <c r="AI385" s="94">
        <v>10708.55</v>
      </c>
      <c r="AJ385" s="94">
        <v>5176</v>
      </c>
      <c r="AK385" s="94">
        <v>55427455</v>
      </c>
      <c r="AL385" s="94">
        <v>0</v>
      </c>
      <c r="AM385" s="94">
        <v>133564</v>
      </c>
      <c r="AN385" s="94">
        <v>0</v>
      </c>
      <c r="AO385" s="94">
        <v>0</v>
      </c>
      <c r="AP385" s="94">
        <v>0</v>
      </c>
      <c r="AQ385" s="94">
        <v>0</v>
      </c>
      <c r="AR385" s="94">
        <v>0</v>
      </c>
      <c r="AS385" s="94">
        <v>0</v>
      </c>
      <c r="AT385" s="94">
        <v>132971</v>
      </c>
      <c r="AU385" s="94">
        <v>55757505</v>
      </c>
      <c r="AV385" s="94">
        <v>22386967</v>
      </c>
      <c r="AW385" s="94">
        <v>33370538</v>
      </c>
      <c r="AX385" s="94">
        <v>33349121</v>
      </c>
      <c r="AY385" s="94">
        <v>4107248</v>
      </c>
      <c r="AZ385" s="94">
        <v>154671</v>
      </c>
      <c r="BA385" s="94">
        <v>3110635827</v>
      </c>
      <c r="BB385" s="94">
        <v>21417</v>
      </c>
      <c r="BC385" s="94">
        <v>0</v>
      </c>
      <c r="BD385" s="94">
        <v>0</v>
      </c>
      <c r="BE385" s="94">
        <v>15585</v>
      </c>
      <c r="BF385" s="94">
        <v>20088</v>
      </c>
      <c r="BG385" s="94">
        <v>27842</v>
      </c>
      <c r="BH385" s="94">
        <v>0</v>
      </c>
      <c r="BI385" s="94">
        <v>0</v>
      </c>
      <c r="BJ385" s="85">
        <v>55561019</v>
      </c>
      <c r="BK385" s="85">
        <v>5176</v>
      </c>
      <c r="BL385" s="85">
        <v>10734.35</v>
      </c>
      <c r="BM385" s="85">
        <v>0</v>
      </c>
      <c r="BN385" s="85">
        <v>10734.35</v>
      </c>
      <c r="BO385" s="85">
        <v>5207</v>
      </c>
      <c r="BP385" s="85">
        <v>55893760</v>
      </c>
      <c r="BQ385" s="85">
        <v>418</v>
      </c>
      <c r="BR385" s="85">
        <v>242062</v>
      </c>
      <c r="BS385" s="85">
        <v>0</v>
      </c>
      <c r="BT385" s="85">
        <v>0</v>
      </c>
      <c r="BU385" s="85">
        <v>0</v>
      </c>
      <c r="BV385" s="85">
        <v>0</v>
      </c>
      <c r="BW385" s="85">
        <v>0</v>
      </c>
      <c r="BX385" s="85">
        <v>0</v>
      </c>
      <c r="BY385" s="85">
        <v>137371</v>
      </c>
      <c r="BZ385" s="85">
        <v>56319499</v>
      </c>
      <c r="CA385" s="85">
        <v>23908057</v>
      </c>
      <c r="CB385" s="85">
        <v>32411442</v>
      </c>
      <c r="CC385" s="85">
        <v>32432911</v>
      </c>
      <c r="CD385" s="85">
        <v>13989667</v>
      </c>
      <c r="CE385" s="85">
        <v>379321</v>
      </c>
      <c r="CF385" s="85">
        <v>3842170684</v>
      </c>
      <c r="CG385" s="85">
        <v>0</v>
      </c>
      <c r="CH385" s="85">
        <v>21469</v>
      </c>
      <c r="CI385" s="85">
        <v>0</v>
      </c>
      <c r="CJ385" s="85">
        <v>1780</v>
      </c>
      <c r="CK385" s="85">
        <v>14456</v>
      </c>
      <c r="CL385" s="85">
        <v>29653</v>
      </c>
      <c r="CM385" s="85">
        <v>0</v>
      </c>
      <c r="CN385" s="85">
        <v>0</v>
      </c>
      <c r="CO385" s="91">
        <v>56136239</v>
      </c>
      <c r="CP385" s="91">
        <v>5207</v>
      </c>
      <c r="CQ385" s="91">
        <v>10780.92</v>
      </c>
      <c r="CR385" s="91">
        <v>0</v>
      </c>
      <c r="CS385" s="91">
        <v>10780.92</v>
      </c>
      <c r="CT385" s="91">
        <v>5286</v>
      </c>
      <c r="CU385" s="91">
        <v>56987943</v>
      </c>
      <c r="CV385" s="91">
        <v>0</v>
      </c>
      <c r="CW385" s="91">
        <v>70776</v>
      </c>
      <c r="CX385" s="91">
        <v>0</v>
      </c>
      <c r="CY385" s="91">
        <v>0</v>
      </c>
      <c r="CZ385" s="91">
        <v>0</v>
      </c>
      <c r="DA385" s="91">
        <v>0</v>
      </c>
      <c r="DB385" s="91">
        <v>0</v>
      </c>
      <c r="DC385" s="91">
        <v>0</v>
      </c>
      <c r="DD385" s="91">
        <v>136621</v>
      </c>
      <c r="DE385" s="91">
        <v>57309638</v>
      </c>
      <c r="DF385" s="91">
        <v>20282365</v>
      </c>
      <c r="DG385" s="91">
        <v>37027273</v>
      </c>
      <c r="DH385" s="91">
        <v>37038054</v>
      </c>
      <c r="DI385" s="91">
        <v>16646036</v>
      </c>
      <c r="DJ385" s="91">
        <v>384897</v>
      </c>
      <c r="DK385" s="91">
        <v>4173780631</v>
      </c>
      <c r="DL385" s="91">
        <v>0</v>
      </c>
      <c r="DM385" s="91">
        <v>10781</v>
      </c>
      <c r="DN385" s="91">
        <v>0</v>
      </c>
      <c r="DO385" s="91">
        <v>49968</v>
      </c>
      <c r="DP385" s="91">
        <v>9223</v>
      </c>
      <c r="DQ385" s="91">
        <v>42900</v>
      </c>
      <c r="DR385" s="91">
        <v>0</v>
      </c>
      <c r="DS385" s="91">
        <v>0</v>
      </c>
      <c r="DT385" s="91">
        <v>12207</v>
      </c>
      <c r="DU385" s="92">
        <v>57058719</v>
      </c>
      <c r="DV385" s="92">
        <v>5286</v>
      </c>
      <c r="DW385" s="92">
        <v>10794.31</v>
      </c>
      <c r="DX385" s="92">
        <v>0</v>
      </c>
      <c r="DY385" s="92">
        <v>10794.31</v>
      </c>
      <c r="DZ385" s="92">
        <v>5398</v>
      </c>
      <c r="EA385" s="92">
        <v>58267685</v>
      </c>
      <c r="EB385" s="92">
        <v>0</v>
      </c>
      <c r="EC385" s="92">
        <v>233187</v>
      </c>
      <c r="ED385" s="92">
        <v>0</v>
      </c>
      <c r="EE385" s="92">
        <v>0</v>
      </c>
      <c r="EF385" s="92">
        <v>0</v>
      </c>
      <c r="EG385" s="92">
        <v>0</v>
      </c>
      <c r="EH385" s="92">
        <v>0</v>
      </c>
      <c r="EI385" s="92">
        <v>0</v>
      </c>
      <c r="EJ385" s="92">
        <v>135771</v>
      </c>
      <c r="EK385" s="92">
        <v>58743023</v>
      </c>
      <c r="EL385" s="92">
        <v>18014624</v>
      </c>
      <c r="EM385" s="92">
        <v>40728399</v>
      </c>
      <c r="EN385" s="92">
        <v>40717605</v>
      </c>
      <c r="EO385" s="92">
        <v>16127179</v>
      </c>
      <c r="EP385" s="92">
        <v>394212</v>
      </c>
      <c r="EQ385" s="92">
        <v>4451432045</v>
      </c>
      <c r="ER385" s="92">
        <v>10794</v>
      </c>
      <c r="ES385" s="92">
        <v>0</v>
      </c>
      <c r="ET385" s="92">
        <v>0</v>
      </c>
      <c r="EU385" s="92">
        <v>32706</v>
      </c>
      <c r="EV385" s="92">
        <v>3488</v>
      </c>
      <c r="EW385" s="92">
        <v>57755</v>
      </c>
      <c r="EX385" s="92">
        <v>0</v>
      </c>
      <c r="EY385" s="92">
        <v>0</v>
      </c>
      <c r="EZ385" s="92">
        <v>12431</v>
      </c>
      <c r="FA385" s="88">
        <v>58500872</v>
      </c>
      <c r="FB385" s="88">
        <v>5398</v>
      </c>
      <c r="FC385" s="88">
        <v>10837.51</v>
      </c>
      <c r="FD385" s="88">
        <v>175</v>
      </c>
      <c r="FE385" s="88">
        <v>11012.51</v>
      </c>
      <c r="FF385" s="88">
        <v>5519</v>
      </c>
      <c r="FG385" s="88">
        <v>60778043</v>
      </c>
      <c r="FH385" s="88">
        <v>0</v>
      </c>
      <c r="FI385" s="88">
        <v>0</v>
      </c>
      <c r="FJ385" s="88">
        <v>464427</v>
      </c>
      <c r="FK385" s="88">
        <v>0</v>
      </c>
      <c r="FL385" s="88">
        <v>0</v>
      </c>
      <c r="FM385" s="88">
        <v>0</v>
      </c>
      <c r="FN385" s="88">
        <v>0</v>
      </c>
      <c r="FO385" s="88">
        <v>0</v>
      </c>
      <c r="FP385" s="88">
        <v>134821</v>
      </c>
      <c r="FQ385" s="88">
        <v>3084</v>
      </c>
      <c r="FR385" s="88">
        <v>0</v>
      </c>
      <c r="FS385" s="88">
        <v>0</v>
      </c>
      <c r="FT385" s="88">
        <v>0</v>
      </c>
      <c r="FU385" s="88">
        <v>125116</v>
      </c>
      <c r="FV385" s="88">
        <v>46383</v>
      </c>
      <c r="FW385" s="88">
        <v>61551874</v>
      </c>
      <c r="FX385" s="88">
        <v>19205865</v>
      </c>
      <c r="FY385" s="88">
        <v>42346009</v>
      </c>
      <c r="FZ385" s="88">
        <v>42346009</v>
      </c>
      <c r="GA385" s="88">
        <v>19262655</v>
      </c>
      <c r="GB385" s="88">
        <v>4824485379</v>
      </c>
      <c r="GC385" s="88">
        <v>0</v>
      </c>
      <c r="GD385" s="88">
        <v>0</v>
      </c>
      <c r="GE385" s="93">
        <v>61242470</v>
      </c>
      <c r="GF385" s="93">
        <v>5519</v>
      </c>
      <c r="GG385" s="93">
        <v>11096.66</v>
      </c>
      <c r="GH385" s="93">
        <v>179</v>
      </c>
      <c r="GI385" s="93">
        <v>11275.66</v>
      </c>
      <c r="GJ385" s="93">
        <v>5584</v>
      </c>
      <c r="GK385" s="93">
        <v>62963285</v>
      </c>
      <c r="GL385" s="93">
        <v>0</v>
      </c>
      <c r="GM385" s="93">
        <v>0</v>
      </c>
      <c r="GN385" s="93">
        <v>156500</v>
      </c>
      <c r="GO385" s="93">
        <v>0</v>
      </c>
      <c r="GP385" s="93">
        <v>0</v>
      </c>
      <c r="GQ385" s="93">
        <v>2289747</v>
      </c>
      <c r="GR385" s="93">
        <v>0</v>
      </c>
      <c r="GS385" s="93">
        <v>0</v>
      </c>
      <c r="GT385" s="93">
        <v>133771</v>
      </c>
      <c r="GU385" s="93">
        <v>0</v>
      </c>
      <c r="GV385" s="93">
        <v>87988</v>
      </c>
      <c r="GW385" s="93">
        <v>0</v>
      </c>
      <c r="GX385" s="93">
        <v>0</v>
      </c>
      <c r="GY385" s="93">
        <v>220178</v>
      </c>
      <c r="GZ385" s="93">
        <v>51908</v>
      </c>
      <c r="HA385" s="93">
        <v>65903377</v>
      </c>
      <c r="HB385" s="93">
        <v>18820343</v>
      </c>
      <c r="HC385" s="93">
        <v>47083034</v>
      </c>
      <c r="HD385" s="93">
        <v>46947727</v>
      </c>
      <c r="HE385" s="93">
        <v>18319732</v>
      </c>
      <c r="HF385" s="93">
        <v>5067447361</v>
      </c>
      <c r="HG385" s="93">
        <v>135307</v>
      </c>
      <c r="HH385" s="93">
        <v>0</v>
      </c>
      <c r="HI385" s="65">
        <v>65409532</v>
      </c>
      <c r="HJ385" s="65">
        <v>5584</v>
      </c>
      <c r="HK385" s="65">
        <v>11713.74</v>
      </c>
      <c r="HL385" s="65">
        <v>0</v>
      </c>
      <c r="HM385" s="65">
        <v>11713.74</v>
      </c>
      <c r="HN385" s="65">
        <v>5613</v>
      </c>
      <c r="HO385" s="65">
        <v>65749223</v>
      </c>
      <c r="HP385" s="65">
        <v>0</v>
      </c>
      <c r="HQ385" s="65">
        <v>0</v>
      </c>
      <c r="HR385" s="65">
        <v>0</v>
      </c>
      <c r="HS385" s="65">
        <v>0</v>
      </c>
      <c r="HT385" s="65">
        <v>0</v>
      </c>
      <c r="HU385" s="65">
        <v>0</v>
      </c>
      <c r="HV385" s="65">
        <v>0</v>
      </c>
      <c r="HW385" s="65">
        <v>0</v>
      </c>
      <c r="HX385" s="65">
        <v>132621</v>
      </c>
      <c r="HY385" s="65">
        <v>2041</v>
      </c>
      <c r="HZ385" s="65">
        <v>0</v>
      </c>
      <c r="IA385" s="65">
        <v>0</v>
      </c>
      <c r="IB385" s="65">
        <v>0</v>
      </c>
      <c r="IC385" s="65">
        <v>228257</v>
      </c>
      <c r="ID385" s="65">
        <v>65065</v>
      </c>
      <c r="IE385" s="65">
        <v>66177207</v>
      </c>
      <c r="IF385" s="65">
        <v>21967307</v>
      </c>
      <c r="IG385" s="65">
        <v>44209900</v>
      </c>
      <c r="IH385" s="65">
        <v>44233327</v>
      </c>
      <c r="II385" s="65">
        <v>20382646</v>
      </c>
      <c r="IJ385" s="65">
        <v>5112023277</v>
      </c>
      <c r="IK385" s="65">
        <v>0</v>
      </c>
      <c r="IL385" s="65">
        <v>23427</v>
      </c>
      <c r="IM385" s="90">
        <v>65749223</v>
      </c>
      <c r="IN385" s="90">
        <v>5613</v>
      </c>
      <c r="IO385" s="90">
        <v>11713.74</v>
      </c>
      <c r="IP385" s="90">
        <v>0</v>
      </c>
      <c r="IQ385" s="90">
        <v>11713.74</v>
      </c>
      <c r="IR385" s="90">
        <v>5617</v>
      </c>
      <c r="IS385" s="90">
        <v>65796078</v>
      </c>
      <c r="IT385" s="90">
        <v>0</v>
      </c>
      <c r="IU385" s="90">
        <v>0</v>
      </c>
      <c r="IV385" s="90">
        <v>0</v>
      </c>
      <c r="IW385" s="90">
        <v>0</v>
      </c>
      <c r="IX385" s="90">
        <v>0</v>
      </c>
      <c r="IY385" s="90">
        <v>19000000</v>
      </c>
      <c r="IZ385" s="90">
        <v>0</v>
      </c>
      <c r="JA385" s="90">
        <v>0</v>
      </c>
      <c r="JB385" s="90">
        <v>136321</v>
      </c>
      <c r="JC385" s="90">
        <v>39633</v>
      </c>
      <c r="JD385" s="90">
        <v>0</v>
      </c>
      <c r="JE385" s="90">
        <v>0</v>
      </c>
      <c r="JF385" s="90">
        <v>0</v>
      </c>
      <c r="JG385" s="90">
        <v>275060</v>
      </c>
      <c r="JH385" s="90">
        <v>48278</v>
      </c>
      <c r="JI385" s="90">
        <v>85295370</v>
      </c>
      <c r="JJ385" s="90">
        <v>26252429</v>
      </c>
      <c r="JK385" s="90">
        <v>59042941</v>
      </c>
      <c r="JL385" s="90">
        <v>58968166</v>
      </c>
      <c r="JM385" s="90">
        <v>10182503</v>
      </c>
      <c r="JN385" s="90">
        <v>6065848145</v>
      </c>
      <c r="JO385" s="90">
        <v>74775</v>
      </c>
      <c r="JP385" s="90">
        <v>0</v>
      </c>
      <c r="JQ385" s="100">
        <v>84796078</v>
      </c>
      <c r="JR385" s="100">
        <v>5617</v>
      </c>
      <c r="JS385" s="100">
        <v>15096.33</v>
      </c>
      <c r="JT385" s="100">
        <v>325</v>
      </c>
      <c r="JU385" s="100">
        <v>15421.33</v>
      </c>
      <c r="JV385" s="100">
        <v>5639</v>
      </c>
      <c r="JW385" s="100">
        <v>86960880</v>
      </c>
      <c r="JX385" s="100">
        <v>0</v>
      </c>
      <c r="JY385" s="100">
        <v>0</v>
      </c>
      <c r="JZ385" s="100">
        <v>285226</v>
      </c>
      <c r="KA385" s="100">
        <v>0</v>
      </c>
      <c r="KB385" s="100">
        <v>0</v>
      </c>
      <c r="KC385" s="100">
        <v>0</v>
      </c>
      <c r="KD385" s="100">
        <v>0</v>
      </c>
      <c r="KE385" s="100">
        <v>0</v>
      </c>
      <c r="KF385" s="100">
        <v>0</v>
      </c>
      <c r="KG385" s="100">
        <v>3143</v>
      </c>
      <c r="KH385" s="100">
        <v>31388</v>
      </c>
      <c r="KI385" s="100">
        <v>0</v>
      </c>
      <c r="KJ385" s="100">
        <v>0</v>
      </c>
      <c r="KK385" s="100">
        <v>465704</v>
      </c>
      <c r="KL385" s="100">
        <v>84364</v>
      </c>
      <c r="KM385" s="100">
        <v>87830705</v>
      </c>
      <c r="KN385" s="100">
        <v>26287267</v>
      </c>
      <c r="KO385" s="100">
        <v>61543438</v>
      </c>
      <c r="KP385" s="100">
        <v>61574273</v>
      </c>
      <c r="KQ385" s="100">
        <v>13523354</v>
      </c>
      <c r="KR385" s="100">
        <v>6762187398</v>
      </c>
      <c r="KS385" s="100">
        <v>0</v>
      </c>
      <c r="KT385" s="100">
        <v>30835</v>
      </c>
    </row>
    <row r="386" spans="1:306" x14ac:dyDescent="0.25">
      <c r="A386" s="61">
        <v>5985</v>
      </c>
      <c r="B386" s="61" t="s">
        <v>397</v>
      </c>
      <c r="C386" s="61">
        <v>10307082</v>
      </c>
      <c r="D386" s="61">
        <v>1115</v>
      </c>
      <c r="E386" s="61">
        <v>9244.02</v>
      </c>
      <c r="F386" s="61">
        <v>75</v>
      </c>
      <c r="G386" s="61">
        <v>9319.02</v>
      </c>
      <c r="H386" s="61">
        <v>1120</v>
      </c>
      <c r="I386" s="61">
        <v>10437302</v>
      </c>
      <c r="J386" s="61">
        <v>0</v>
      </c>
      <c r="K386" s="61">
        <v>0</v>
      </c>
      <c r="L386" s="61">
        <v>0</v>
      </c>
      <c r="M386" s="61">
        <v>0</v>
      </c>
      <c r="N386" s="61">
        <v>0</v>
      </c>
      <c r="O386" s="61">
        <v>0</v>
      </c>
      <c r="P386" s="61">
        <v>250000</v>
      </c>
      <c r="Q386" s="61">
        <v>0</v>
      </c>
      <c r="R386" s="61">
        <v>0</v>
      </c>
      <c r="S386" s="61">
        <v>10694370</v>
      </c>
      <c r="T386" s="61">
        <v>6399656</v>
      </c>
      <c r="U386" s="61">
        <v>4294714</v>
      </c>
      <c r="V386" s="61">
        <v>4287646</v>
      </c>
      <c r="W386" s="61">
        <v>1202138</v>
      </c>
      <c r="X386" s="61">
        <v>4751</v>
      </c>
      <c r="Y386" s="61">
        <v>529881396</v>
      </c>
      <c r="Z386" s="61">
        <v>7068</v>
      </c>
      <c r="AA386" s="61">
        <v>0</v>
      </c>
      <c r="AB386" s="61">
        <v>0</v>
      </c>
      <c r="AC386" s="61">
        <v>0</v>
      </c>
      <c r="AD386" s="61">
        <v>7068</v>
      </c>
      <c r="AE386" s="94">
        <v>10437302</v>
      </c>
      <c r="AF386" s="94">
        <v>1120</v>
      </c>
      <c r="AG386" s="94">
        <v>9319.02</v>
      </c>
      <c r="AH386" s="94">
        <v>0</v>
      </c>
      <c r="AI386" s="94">
        <v>9319.02</v>
      </c>
      <c r="AJ386" s="94">
        <v>1131</v>
      </c>
      <c r="AK386" s="94">
        <v>10539812</v>
      </c>
      <c r="AL386" s="94">
        <v>0</v>
      </c>
      <c r="AM386" s="94">
        <v>0</v>
      </c>
      <c r="AN386" s="94">
        <v>0</v>
      </c>
      <c r="AO386" s="94">
        <v>0</v>
      </c>
      <c r="AP386" s="94">
        <v>0</v>
      </c>
      <c r="AQ386" s="94">
        <v>0</v>
      </c>
      <c r="AR386" s="94">
        <v>350000</v>
      </c>
      <c r="AS386" s="94">
        <v>0</v>
      </c>
      <c r="AT386" s="94">
        <v>0</v>
      </c>
      <c r="AU386" s="94">
        <v>10889812</v>
      </c>
      <c r="AV386" s="94">
        <v>6567784</v>
      </c>
      <c r="AW386" s="94">
        <v>4322028</v>
      </c>
      <c r="AX386" s="94">
        <v>4303390</v>
      </c>
      <c r="AY386" s="94">
        <v>798775</v>
      </c>
      <c r="AZ386" s="94">
        <v>5413</v>
      </c>
      <c r="BA386" s="94">
        <v>540618681</v>
      </c>
      <c r="BB386" s="94">
        <v>18638</v>
      </c>
      <c r="BC386" s="94">
        <v>0</v>
      </c>
      <c r="BD386" s="94">
        <v>0</v>
      </c>
      <c r="BE386" s="94">
        <v>0</v>
      </c>
      <c r="BF386" s="94">
        <v>0</v>
      </c>
      <c r="BG386" s="94">
        <v>0</v>
      </c>
      <c r="BH386" s="94">
        <v>0</v>
      </c>
      <c r="BI386" s="94">
        <v>0</v>
      </c>
      <c r="BJ386" s="85">
        <v>10539812</v>
      </c>
      <c r="BK386" s="85">
        <v>1131</v>
      </c>
      <c r="BL386" s="85">
        <v>9319.02</v>
      </c>
      <c r="BM386" s="85">
        <v>0</v>
      </c>
      <c r="BN386" s="85">
        <v>9319.02</v>
      </c>
      <c r="BO386" s="85">
        <v>1140</v>
      </c>
      <c r="BP386" s="85">
        <v>10623683</v>
      </c>
      <c r="BQ386" s="85">
        <v>0</v>
      </c>
      <c r="BR386" s="85">
        <v>0</v>
      </c>
      <c r="BS386" s="85">
        <v>0</v>
      </c>
      <c r="BT386" s="85">
        <v>0</v>
      </c>
      <c r="BU386" s="85">
        <v>0</v>
      </c>
      <c r="BV386" s="85">
        <v>0</v>
      </c>
      <c r="BW386" s="85">
        <v>350000</v>
      </c>
      <c r="BX386" s="85">
        <v>0</v>
      </c>
      <c r="BY386" s="85">
        <v>0</v>
      </c>
      <c r="BZ386" s="85">
        <v>10977593</v>
      </c>
      <c r="CA386" s="85">
        <v>6869358</v>
      </c>
      <c r="CB386" s="85">
        <v>4108235</v>
      </c>
      <c r="CC386" s="85">
        <v>4117554</v>
      </c>
      <c r="CD386" s="85">
        <v>985125</v>
      </c>
      <c r="CE386" s="85">
        <v>5230</v>
      </c>
      <c r="CF386" s="85">
        <v>560094153</v>
      </c>
      <c r="CG386" s="85">
        <v>0</v>
      </c>
      <c r="CH386" s="85">
        <v>9319</v>
      </c>
      <c r="CI386" s="85">
        <v>0</v>
      </c>
      <c r="CJ386" s="85">
        <v>0</v>
      </c>
      <c r="CK386" s="85">
        <v>3910</v>
      </c>
      <c r="CL386" s="85">
        <v>0</v>
      </c>
      <c r="CM386" s="85">
        <v>0</v>
      </c>
      <c r="CN386" s="85">
        <v>0</v>
      </c>
      <c r="CO386" s="91">
        <v>10623683</v>
      </c>
      <c r="CP386" s="91">
        <v>1140</v>
      </c>
      <c r="CQ386" s="91">
        <v>9319.02</v>
      </c>
      <c r="CR386" s="91">
        <v>0</v>
      </c>
      <c r="CS386" s="91">
        <v>9319.02</v>
      </c>
      <c r="CT386" s="91">
        <v>1151</v>
      </c>
      <c r="CU386" s="91">
        <v>10726192</v>
      </c>
      <c r="CV386" s="91">
        <v>0</v>
      </c>
      <c r="CW386" s="91">
        <v>0</v>
      </c>
      <c r="CX386" s="91">
        <v>0</v>
      </c>
      <c r="CY386" s="91">
        <v>0</v>
      </c>
      <c r="CZ386" s="91">
        <v>0</v>
      </c>
      <c r="DA386" s="91">
        <v>0</v>
      </c>
      <c r="DB386" s="91">
        <v>350000</v>
      </c>
      <c r="DC386" s="91">
        <v>0</v>
      </c>
      <c r="DD386" s="91">
        <v>0</v>
      </c>
      <c r="DE386" s="91">
        <v>11076192</v>
      </c>
      <c r="DF386" s="91">
        <v>6704689</v>
      </c>
      <c r="DG386" s="91">
        <v>4371503</v>
      </c>
      <c r="DH386" s="91">
        <v>4380822</v>
      </c>
      <c r="DI386" s="91">
        <v>846175</v>
      </c>
      <c r="DJ386" s="91">
        <v>5307</v>
      </c>
      <c r="DK386" s="91">
        <v>569874403</v>
      </c>
      <c r="DL386" s="91">
        <v>0</v>
      </c>
      <c r="DM386" s="91">
        <v>9319</v>
      </c>
      <c r="DN386" s="91">
        <v>0</v>
      </c>
      <c r="DO386" s="91">
        <v>0</v>
      </c>
      <c r="DP386" s="91">
        <v>0</v>
      </c>
      <c r="DQ386" s="91">
        <v>0</v>
      </c>
      <c r="DR386" s="91">
        <v>0</v>
      </c>
      <c r="DS386" s="91">
        <v>0</v>
      </c>
      <c r="DT386" s="91">
        <v>0</v>
      </c>
      <c r="DU386" s="92">
        <v>10726192</v>
      </c>
      <c r="DV386" s="92">
        <v>1151</v>
      </c>
      <c r="DW386" s="92">
        <v>9319.02</v>
      </c>
      <c r="DX386" s="92">
        <v>80.98</v>
      </c>
      <c r="DY386" s="92">
        <v>9400</v>
      </c>
      <c r="DZ386" s="92">
        <v>1137</v>
      </c>
      <c r="EA386" s="92">
        <v>10726192</v>
      </c>
      <c r="EB386" s="92">
        <v>0</v>
      </c>
      <c r="EC386" s="92">
        <v>0</v>
      </c>
      <c r="ED386" s="92">
        <v>0</v>
      </c>
      <c r="EE386" s="92">
        <v>0</v>
      </c>
      <c r="EF386" s="92">
        <v>0</v>
      </c>
      <c r="EG386" s="92">
        <v>0</v>
      </c>
      <c r="EH386" s="92">
        <v>350000</v>
      </c>
      <c r="EI386" s="92">
        <v>131600</v>
      </c>
      <c r="EJ386" s="92">
        <v>0</v>
      </c>
      <c r="EK386" s="92">
        <v>11207792</v>
      </c>
      <c r="EL386" s="92">
        <v>7091528</v>
      </c>
      <c r="EM386" s="92">
        <v>4116264</v>
      </c>
      <c r="EN386" s="92">
        <v>4125665</v>
      </c>
      <c r="EO386" s="92">
        <v>1096025</v>
      </c>
      <c r="EP386" s="92">
        <v>5435</v>
      </c>
      <c r="EQ386" s="92">
        <v>587451784</v>
      </c>
      <c r="ER386" s="92">
        <v>0</v>
      </c>
      <c r="ES386" s="92">
        <v>9401</v>
      </c>
      <c r="ET386" s="92">
        <v>38392</v>
      </c>
      <c r="EU386" s="92">
        <v>0</v>
      </c>
      <c r="EV386" s="92">
        <v>0</v>
      </c>
      <c r="EW386" s="92">
        <v>0</v>
      </c>
      <c r="EX386" s="92">
        <v>0</v>
      </c>
      <c r="EY386" s="92">
        <v>0</v>
      </c>
      <c r="EZ386" s="92">
        <v>0</v>
      </c>
      <c r="FA386" s="88">
        <v>10687800</v>
      </c>
      <c r="FB386" s="88">
        <v>1137</v>
      </c>
      <c r="FC386" s="88">
        <v>9400</v>
      </c>
      <c r="FD386" s="88">
        <v>300</v>
      </c>
      <c r="FE386" s="88">
        <v>9700</v>
      </c>
      <c r="FF386" s="88">
        <v>1125</v>
      </c>
      <c r="FG386" s="88">
        <v>10912500</v>
      </c>
      <c r="FH386" s="88">
        <v>0</v>
      </c>
      <c r="FI386" s="88">
        <v>0</v>
      </c>
      <c r="FJ386" s="88">
        <v>0</v>
      </c>
      <c r="FK386" s="88">
        <v>0</v>
      </c>
      <c r="FL386" s="88">
        <v>0</v>
      </c>
      <c r="FM386" s="88">
        <v>0</v>
      </c>
      <c r="FN386" s="88">
        <v>350000</v>
      </c>
      <c r="FO386" s="88">
        <v>116400</v>
      </c>
      <c r="FP386" s="88">
        <v>0</v>
      </c>
      <c r="FQ386" s="88">
        <v>0</v>
      </c>
      <c r="FR386" s="88">
        <v>0</v>
      </c>
      <c r="FS386" s="88">
        <v>0</v>
      </c>
      <c r="FT386" s="88">
        <v>0</v>
      </c>
      <c r="FU386" s="88">
        <v>0</v>
      </c>
      <c r="FV386" s="88">
        <v>0</v>
      </c>
      <c r="FW386" s="88">
        <v>11378900</v>
      </c>
      <c r="FX386" s="88">
        <v>6899751</v>
      </c>
      <c r="FY386" s="88">
        <v>4479149</v>
      </c>
      <c r="FZ386" s="88">
        <v>4479149</v>
      </c>
      <c r="GA386" s="88">
        <v>847376</v>
      </c>
      <c r="GB386" s="88">
        <v>610149200</v>
      </c>
      <c r="GC386" s="88">
        <v>0</v>
      </c>
      <c r="GD386" s="88">
        <v>0</v>
      </c>
      <c r="GE386" s="93">
        <v>10912500</v>
      </c>
      <c r="GF386" s="93">
        <v>1125</v>
      </c>
      <c r="GG386" s="93">
        <v>9700</v>
      </c>
      <c r="GH386" s="93">
        <v>300</v>
      </c>
      <c r="GI386" s="93">
        <v>10000</v>
      </c>
      <c r="GJ386" s="93">
        <v>1091</v>
      </c>
      <c r="GK386" s="93">
        <v>10910000</v>
      </c>
      <c r="GL386" s="93">
        <v>2500</v>
      </c>
      <c r="GM386" s="93">
        <v>0</v>
      </c>
      <c r="GN386" s="93">
        <v>0</v>
      </c>
      <c r="GO386" s="93">
        <v>0</v>
      </c>
      <c r="GP386" s="93">
        <v>0</v>
      </c>
      <c r="GQ386" s="93">
        <v>0</v>
      </c>
      <c r="GR386" s="93">
        <v>550000</v>
      </c>
      <c r="GS386" s="93">
        <v>340000</v>
      </c>
      <c r="GT386" s="93">
        <v>0</v>
      </c>
      <c r="GU386" s="93">
        <v>645</v>
      </c>
      <c r="GV386" s="93">
        <v>0</v>
      </c>
      <c r="GW386" s="93">
        <v>0</v>
      </c>
      <c r="GX386" s="93">
        <v>0</v>
      </c>
      <c r="GY386" s="93">
        <v>72026</v>
      </c>
      <c r="GZ386" s="93">
        <v>0</v>
      </c>
      <c r="HA386" s="93">
        <v>11875171</v>
      </c>
      <c r="HB386" s="93">
        <v>7315521</v>
      </c>
      <c r="HC386" s="93">
        <v>4559650</v>
      </c>
      <c r="HD386" s="93">
        <v>4554090</v>
      </c>
      <c r="HE386" s="93">
        <v>772435</v>
      </c>
      <c r="HF386" s="93">
        <v>644578451</v>
      </c>
      <c r="HG386" s="93">
        <v>5560</v>
      </c>
      <c r="HH386" s="93">
        <v>0</v>
      </c>
      <c r="HI386" s="65">
        <v>10910000</v>
      </c>
      <c r="HJ386" s="65">
        <v>1091</v>
      </c>
      <c r="HK386" s="65">
        <v>10000</v>
      </c>
      <c r="HL386" s="65">
        <v>0</v>
      </c>
      <c r="HM386" s="65">
        <v>10000</v>
      </c>
      <c r="HN386" s="65">
        <v>1078</v>
      </c>
      <c r="HO386" s="65">
        <v>10780000</v>
      </c>
      <c r="HP386" s="65">
        <v>130000</v>
      </c>
      <c r="HQ386" s="65">
        <v>0</v>
      </c>
      <c r="HR386" s="65">
        <v>0</v>
      </c>
      <c r="HS386" s="65">
        <v>0</v>
      </c>
      <c r="HT386" s="65">
        <v>0</v>
      </c>
      <c r="HU386" s="65">
        <v>0</v>
      </c>
      <c r="HV386" s="65">
        <v>550000</v>
      </c>
      <c r="HW386" s="65">
        <v>130000</v>
      </c>
      <c r="HX386" s="65">
        <v>0</v>
      </c>
      <c r="HY386" s="65">
        <v>2611</v>
      </c>
      <c r="HZ386" s="65">
        <v>21045</v>
      </c>
      <c r="IA386" s="65">
        <v>0</v>
      </c>
      <c r="IB386" s="65">
        <v>0</v>
      </c>
      <c r="IC386" s="65">
        <v>245620</v>
      </c>
      <c r="ID386" s="65">
        <v>0</v>
      </c>
      <c r="IE386" s="65">
        <v>11859276</v>
      </c>
      <c r="IF386" s="65">
        <v>7273382</v>
      </c>
      <c r="IG386" s="65">
        <v>4585894</v>
      </c>
      <c r="IH386" s="65">
        <v>4605894</v>
      </c>
      <c r="II386" s="65">
        <v>889625</v>
      </c>
      <c r="IJ386" s="65">
        <v>682215782</v>
      </c>
      <c r="IK386" s="65">
        <v>0</v>
      </c>
      <c r="IL386" s="65">
        <v>20000</v>
      </c>
      <c r="IM386" s="90">
        <v>10780000</v>
      </c>
      <c r="IN386" s="90">
        <v>1078</v>
      </c>
      <c r="IO386" s="90">
        <v>10000</v>
      </c>
      <c r="IP386" s="90">
        <v>0</v>
      </c>
      <c r="IQ386" s="90">
        <v>10000</v>
      </c>
      <c r="IR386" s="90">
        <v>1057</v>
      </c>
      <c r="IS386" s="90">
        <v>10570000</v>
      </c>
      <c r="IT386" s="90">
        <v>210000</v>
      </c>
      <c r="IU386" s="90">
        <v>0</v>
      </c>
      <c r="IV386" s="90">
        <v>0</v>
      </c>
      <c r="IW386" s="90">
        <v>0</v>
      </c>
      <c r="IX386" s="90">
        <v>0</v>
      </c>
      <c r="IY386" s="90">
        <v>0</v>
      </c>
      <c r="IZ386" s="90">
        <v>550000</v>
      </c>
      <c r="JA386" s="90">
        <v>210000</v>
      </c>
      <c r="JB386" s="90">
        <v>0</v>
      </c>
      <c r="JC386" s="90">
        <v>0</v>
      </c>
      <c r="JD386" s="90">
        <v>4443</v>
      </c>
      <c r="JE386" s="90">
        <v>0</v>
      </c>
      <c r="JF386" s="90">
        <v>0</v>
      </c>
      <c r="JG386" s="90">
        <v>494572</v>
      </c>
      <c r="JH386" s="90">
        <v>0</v>
      </c>
      <c r="JI386" s="90">
        <v>12039015</v>
      </c>
      <c r="JJ386" s="90">
        <v>7916271</v>
      </c>
      <c r="JK386" s="90">
        <v>4122744</v>
      </c>
      <c r="JL386" s="90">
        <v>4122744</v>
      </c>
      <c r="JM386" s="90">
        <v>1451021</v>
      </c>
      <c r="JN386" s="90">
        <v>774826396</v>
      </c>
      <c r="JO386" s="90">
        <v>0</v>
      </c>
      <c r="JP386" s="90">
        <v>0</v>
      </c>
      <c r="JQ386" s="100">
        <v>10580000</v>
      </c>
      <c r="JR386" s="100">
        <v>1058</v>
      </c>
      <c r="JS386" s="100">
        <v>10000</v>
      </c>
      <c r="JT386" s="100">
        <v>1000</v>
      </c>
      <c r="JU386" s="100">
        <v>11000</v>
      </c>
      <c r="JV386" s="100">
        <v>1052</v>
      </c>
      <c r="JW386" s="100">
        <v>11572000</v>
      </c>
      <c r="JX386" s="100">
        <v>0</v>
      </c>
      <c r="JY386" s="100">
        <v>0</v>
      </c>
      <c r="JZ386" s="100">
        <v>0</v>
      </c>
      <c r="KA386" s="100">
        <v>0</v>
      </c>
      <c r="KB386" s="100">
        <v>0</v>
      </c>
      <c r="KC386" s="100">
        <v>0</v>
      </c>
      <c r="KD386" s="100">
        <v>550000</v>
      </c>
      <c r="KE386" s="100">
        <v>66000</v>
      </c>
      <c r="KF386" s="100">
        <v>0</v>
      </c>
      <c r="KG386" s="100">
        <v>0</v>
      </c>
      <c r="KH386" s="100">
        <v>13076</v>
      </c>
      <c r="KI386" s="100">
        <v>0</v>
      </c>
      <c r="KJ386" s="100">
        <v>0</v>
      </c>
      <c r="KK386" s="100">
        <v>826273</v>
      </c>
      <c r="KL386" s="100">
        <v>0</v>
      </c>
      <c r="KM386" s="100">
        <v>13027349</v>
      </c>
      <c r="KN386" s="100">
        <v>8304354</v>
      </c>
      <c r="KO386" s="100">
        <v>4722995</v>
      </c>
      <c r="KP386" s="100">
        <v>4722995</v>
      </c>
      <c r="KQ386" s="100">
        <v>1625986</v>
      </c>
      <c r="KR386" s="100">
        <v>865282889</v>
      </c>
      <c r="KS386" s="100">
        <v>0</v>
      </c>
      <c r="KT386" s="100">
        <v>0</v>
      </c>
    </row>
    <row r="387" spans="1:306" x14ac:dyDescent="0.25">
      <c r="A387" s="61">
        <v>5992</v>
      </c>
      <c r="B387" s="61" t="s">
        <v>398</v>
      </c>
      <c r="C387" s="61">
        <v>4282600</v>
      </c>
      <c r="D387" s="61">
        <v>445</v>
      </c>
      <c r="E387" s="61">
        <v>9623.82</v>
      </c>
      <c r="F387" s="61">
        <v>75</v>
      </c>
      <c r="G387" s="61">
        <v>9698.82</v>
      </c>
      <c r="H387" s="61">
        <v>427</v>
      </c>
      <c r="I387" s="61">
        <v>4141396</v>
      </c>
      <c r="J387" s="61">
        <v>0</v>
      </c>
      <c r="K387" s="61">
        <v>0</v>
      </c>
      <c r="L387" s="61">
        <v>0</v>
      </c>
      <c r="M387" s="61">
        <v>17919</v>
      </c>
      <c r="N387" s="61">
        <v>0</v>
      </c>
      <c r="O387" s="61">
        <v>0</v>
      </c>
      <c r="P387" s="61">
        <v>750000</v>
      </c>
      <c r="Q387" s="61">
        <v>174579</v>
      </c>
      <c r="R387" s="61">
        <v>0</v>
      </c>
      <c r="S387" s="61">
        <v>5227980</v>
      </c>
      <c r="T387" s="61">
        <v>208586</v>
      </c>
      <c r="U387" s="61">
        <v>5019394</v>
      </c>
      <c r="V387" s="61">
        <v>5019394</v>
      </c>
      <c r="W387" s="61">
        <v>0</v>
      </c>
      <c r="X387" s="61">
        <v>1630</v>
      </c>
      <c r="Y387" s="61">
        <v>789854586</v>
      </c>
      <c r="Z387" s="61">
        <v>0</v>
      </c>
      <c r="AA387" s="61">
        <v>0</v>
      </c>
      <c r="AB387" s="61">
        <v>141204</v>
      </c>
      <c r="AC387" s="61">
        <v>0</v>
      </c>
      <c r="AD387" s="61">
        <v>2882</v>
      </c>
      <c r="AE387" s="94">
        <v>4159315</v>
      </c>
      <c r="AF387" s="94">
        <v>427</v>
      </c>
      <c r="AG387" s="94">
        <v>9740.7800000000007</v>
      </c>
      <c r="AH387" s="94">
        <v>0</v>
      </c>
      <c r="AI387" s="94">
        <v>9740.7800000000007</v>
      </c>
      <c r="AJ387" s="94">
        <v>418</v>
      </c>
      <c r="AK387" s="94">
        <v>4071646</v>
      </c>
      <c r="AL387" s="94">
        <v>0</v>
      </c>
      <c r="AM387" s="94">
        <v>0</v>
      </c>
      <c r="AN387" s="94">
        <v>0</v>
      </c>
      <c r="AO387" s="94">
        <v>0</v>
      </c>
      <c r="AP387" s="94">
        <v>0</v>
      </c>
      <c r="AQ387" s="94">
        <v>0</v>
      </c>
      <c r="AR387" s="94">
        <v>750000</v>
      </c>
      <c r="AS387" s="94">
        <v>87667</v>
      </c>
      <c r="AT387" s="94">
        <v>0</v>
      </c>
      <c r="AU387" s="94">
        <v>4999083</v>
      </c>
      <c r="AV387" s="94">
        <v>182431</v>
      </c>
      <c r="AW387" s="94">
        <v>4816652</v>
      </c>
      <c r="AX387" s="94">
        <v>4816652</v>
      </c>
      <c r="AY387" s="94">
        <v>0</v>
      </c>
      <c r="AZ387" s="94">
        <v>1827</v>
      </c>
      <c r="BA387" s="94">
        <v>812308240</v>
      </c>
      <c r="BB387" s="94">
        <v>0</v>
      </c>
      <c r="BC387" s="94">
        <v>0</v>
      </c>
      <c r="BD387" s="94">
        <v>87669</v>
      </c>
      <c r="BE387" s="94">
        <v>0</v>
      </c>
      <c r="BF387" s="94">
        <v>2101</v>
      </c>
      <c r="BG387" s="94">
        <v>0</v>
      </c>
      <c r="BH387" s="94">
        <v>0</v>
      </c>
      <c r="BI387" s="94">
        <v>0</v>
      </c>
      <c r="BJ387" s="85">
        <v>4071646</v>
      </c>
      <c r="BK387" s="85">
        <v>418</v>
      </c>
      <c r="BL387" s="85">
        <v>9740.7800000000007</v>
      </c>
      <c r="BM387" s="85">
        <v>0</v>
      </c>
      <c r="BN387" s="85">
        <v>9740.7800000000007</v>
      </c>
      <c r="BO387" s="85">
        <v>411</v>
      </c>
      <c r="BP387" s="85">
        <v>4003461</v>
      </c>
      <c r="BQ387" s="85">
        <v>0</v>
      </c>
      <c r="BR387" s="85">
        <v>0</v>
      </c>
      <c r="BS387" s="85">
        <v>0</v>
      </c>
      <c r="BT387" s="85">
        <v>36605</v>
      </c>
      <c r="BU387" s="85">
        <v>0</v>
      </c>
      <c r="BV387" s="85">
        <v>0</v>
      </c>
      <c r="BW387" s="85">
        <v>750000</v>
      </c>
      <c r="BX387" s="85">
        <v>68185</v>
      </c>
      <c r="BY387" s="85">
        <v>0</v>
      </c>
      <c r="BZ387" s="85">
        <v>4934513</v>
      </c>
      <c r="CA387" s="85">
        <v>159470</v>
      </c>
      <c r="CB387" s="85">
        <v>4775043</v>
      </c>
      <c r="CC387" s="85">
        <v>4775043</v>
      </c>
      <c r="CD387" s="85">
        <v>0</v>
      </c>
      <c r="CE387" s="85">
        <v>2137</v>
      </c>
      <c r="CF387" s="85">
        <v>811491245</v>
      </c>
      <c r="CG387" s="85">
        <v>0</v>
      </c>
      <c r="CH387" s="85">
        <v>0</v>
      </c>
      <c r="CI387" s="85">
        <v>68185</v>
      </c>
      <c r="CJ387" s="85">
        <v>0</v>
      </c>
      <c r="CK387" s="85">
        <v>8077</v>
      </c>
      <c r="CL387" s="85">
        <v>0</v>
      </c>
      <c r="CM387" s="85">
        <v>0</v>
      </c>
      <c r="CN387" s="85">
        <v>0</v>
      </c>
      <c r="CO387" s="91">
        <v>4040066</v>
      </c>
      <c r="CP387" s="91">
        <v>411</v>
      </c>
      <c r="CQ387" s="91">
        <v>9829.84</v>
      </c>
      <c r="CR387" s="91">
        <v>0</v>
      </c>
      <c r="CS387" s="91">
        <v>9829.84</v>
      </c>
      <c r="CT387" s="91">
        <v>408</v>
      </c>
      <c r="CU387" s="91">
        <v>4010575</v>
      </c>
      <c r="CV387" s="91">
        <v>0</v>
      </c>
      <c r="CW387" s="91">
        <v>0</v>
      </c>
      <c r="CX387" s="91">
        <v>0</v>
      </c>
      <c r="CY387" s="91">
        <v>0</v>
      </c>
      <c r="CZ387" s="91">
        <v>0</v>
      </c>
      <c r="DA387" s="91">
        <v>0</v>
      </c>
      <c r="DB387" s="91">
        <v>1900000</v>
      </c>
      <c r="DC387" s="91">
        <v>29490</v>
      </c>
      <c r="DD387" s="91">
        <v>0</v>
      </c>
      <c r="DE387" s="91">
        <v>5975742</v>
      </c>
      <c r="DF387" s="91">
        <v>144686</v>
      </c>
      <c r="DG387" s="91">
        <v>5831056</v>
      </c>
      <c r="DH387" s="91">
        <v>5831056</v>
      </c>
      <c r="DI387" s="91">
        <v>0</v>
      </c>
      <c r="DJ387" s="91">
        <v>2168</v>
      </c>
      <c r="DK387" s="91">
        <v>809960207</v>
      </c>
      <c r="DL387" s="91">
        <v>0</v>
      </c>
      <c r="DM387" s="91">
        <v>0</v>
      </c>
      <c r="DN387" s="91">
        <v>29491</v>
      </c>
      <c r="DO387" s="91">
        <v>0</v>
      </c>
      <c r="DP387" s="91">
        <v>6186</v>
      </c>
      <c r="DQ387" s="91">
        <v>0</v>
      </c>
      <c r="DR387" s="91">
        <v>0</v>
      </c>
      <c r="DS387" s="91">
        <v>0</v>
      </c>
      <c r="DT387" s="91">
        <v>0</v>
      </c>
      <c r="DU387" s="92">
        <v>4010575</v>
      </c>
      <c r="DV387" s="92">
        <v>408</v>
      </c>
      <c r="DW387" s="92">
        <v>9829.84</v>
      </c>
      <c r="DX387" s="92">
        <v>0</v>
      </c>
      <c r="DY387" s="92">
        <v>9829.84</v>
      </c>
      <c r="DZ387" s="92">
        <v>401</v>
      </c>
      <c r="EA387" s="92">
        <v>4010575</v>
      </c>
      <c r="EB387" s="92">
        <v>0</v>
      </c>
      <c r="EC387" s="92">
        <v>0</v>
      </c>
      <c r="ED387" s="92">
        <v>0</v>
      </c>
      <c r="EE387" s="92">
        <v>0</v>
      </c>
      <c r="EF387" s="92">
        <v>0</v>
      </c>
      <c r="EG387" s="92">
        <v>0</v>
      </c>
      <c r="EH387" s="92">
        <v>1600000</v>
      </c>
      <c r="EI387" s="92">
        <v>68809</v>
      </c>
      <c r="EJ387" s="92">
        <v>0</v>
      </c>
      <c r="EK387" s="92">
        <v>5679384</v>
      </c>
      <c r="EL387" s="92">
        <v>134381</v>
      </c>
      <c r="EM387" s="92">
        <v>5545003</v>
      </c>
      <c r="EN387" s="92">
        <v>5545003</v>
      </c>
      <c r="EO387" s="92">
        <v>0</v>
      </c>
      <c r="EP387" s="92">
        <v>2221</v>
      </c>
      <c r="EQ387" s="92">
        <v>840281215</v>
      </c>
      <c r="ER387" s="92">
        <v>0</v>
      </c>
      <c r="ES387" s="92">
        <v>0</v>
      </c>
      <c r="ET387" s="92">
        <v>68809</v>
      </c>
      <c r="EU387" s="92">
        <v>0</v>
      </c>
      <c r="EV387" s="92">
        <v>0</v>
      </c>
      <c r="EW387" s="92">
        <v>0</v>
      </c>
      <c r="EX387" s="92">
        <v>0</v>
      </c>
      <c r="EY387" s="92">
        <v>0</v>
      </c>
      <c r="EZ387" s="92">
        <v>0</v>
      </c>
      <c r="FA387" s="88">
        <v>3941766</v>
      </c>
      <c r="FB387" s="88">
        <v>401</v>
      </c>
      <c r="FC387" s="88">
        <v>9829.84</v>
      </c>
      <c r="FD387" s="88">
        <v>175</v>
      </c>
      <c r="FE387" s="88">
        <v>10004.84</v>
      </c>
      <c r="FF387" s="88">
        <v>397</v>
      </c>
      <c r="FG387" s="88">
        <v>3971921</v>
      </c>
      <c r="FH387" s="88">
        <v>0</v>
      </c>
      <c r="FI387" s="88">
        <v>0</v>
      </c>
      <c r="FJ387" s="88">
        <v>0</v>
      </c>
      <c r="FK387" s="88">
        <v>0</v>
      </c>
      <c r="FL387" s="88">
        <v>0</v>
      </c>
      <c r="FM387" s="88">
        <v>0</v>
      </c>
      <c r="FN387" s="88">
        <v>1600000</v>
      </c>
      <c r="FO387" s="88">
        <v>40019</v>
      </c>
      <c r="FP387" s="88">
        <v>0</v>
      </c>
      <c r="FQ387" s="88">
        <v>693</v>
      </c>
      <c r="FR387" s="88">
        <v>0</v>
      </c>
      <c r="FS387" s="88">
        <v>0</v>
      </c>
      <c r="FT387" s="88">
        <v>0</v>
      </c>
      <c r="FU387" s="88">
        <v>0</v>
      </c>
      <c r="FV387" s="88">
        <v>0</v>
      </c>
      <c r="FW387" s="88">
        <v>5612633</v>
      </c>
      <c r="FX387" s="88">
        <v>114354</v>
      </c>
      <c r="FY387" s="88">
        <v>5498279</v>
      </c>
      <c r="FZ387" s="88">
        <v>5498279</v>
      </c>
      <c r="GA387" s="88">
        <v>30000</v>
      </c>
      <c r="GB387" s="88">
        <v>856933040</v>
      </c>
      <c r="GC387" s="88">
        <v>0</v>
      </c>
      <c r="GD387" s="88">
        <v>0</v>
      </c>
      <c r="GE387" s="93">
        <v>3971921</v>
      </c>
      <c r="GF387" s="93">
        <v>397</v>
      </c>
      <c r="GG387" s="93">
        <v>10004.84</v>
      </c>
      <c r="GH387" s="93">
        <v>179</v>
      </c>
      <c r="GI387" s="93">
        <v>10183.84</v>
      </c>
      <c r="GJ387" s="93">
        <v>383</v>
      </c>
      <c r="GK387" s="93">
        <v>3900411</v>
      </c>
      <c r="GL387" s="93">
        <v>71510</v>
      </c>
      <c r="GM387" s="93">
        <v>0</v>
      </c>
      <c r="GN387" s="93">
        <v>0</v>
      </c>
      <c r="GO387" s="93">
        <v>0</v>
      </c>
      <c r="GP387" s="93">
        <v>0</v>
      </c>
      <c r="GQ387" s="93">
        <v>0</v>
      </c>
      <c r="GR387" s="93">
        <v>1600000</v>
      </c>
      <c r="GS387" s="93">
        <v>142574</v>
      </c>
      <c r="GT387" s="93">
        <v>0</v>
      </c>
      <c r="GU387" s="93">
        <v>412</v>
      </c>
      <c r="GV387" s="93">
        <v>0</v>
      </c>
      <c r="GW387" s="93">
        <v>0</v>
      </c>
      <c r="GX387" s="93">
        <v>0</v>
      </c>
      <c r="GY387" s="93">
        <v>24900</v>
      </c>
      <c r="GZ387" s="93">
        <v>0</v>
      </c>
      <c r="HA387" s="93">
        <v>5739807</v>
      </c>
      <c r="HB387" s="93">
        <v>102219</v>
      </c>
      <c r="HC387" s="93">
        <v>5637588</v>
      </c>
      <c r="HD387" s="93">
        <v>5637588</v>
      </c>
      <c r="HE387" s="93">
        <v>30000</v>
      </c>
      <c r="HF387" s="93">
        <v>884316423</v>
      </c>
      <c r="HG387" s="93">
        <v>0</v>
      </c>
      <c r="HH387" s="93">
        <v>0</v>
      </c>
      <c r="HI387" s="65">
        <v>3900411</v>
      </c>
      <c r="HJ387" s="65">
        <v>383</v>
      </c>
      <c r="HK387" s="65">
        <v>10183.84</v>
      </c>
      <c r="HL387" s="65">
        <v>0</v>
      </c>
      <c r="HM387" s="65">
        <v>10183.84</v>
      </c>
      <c r="HN387" s="65">
        <v>381</v>
      </c>
      <c r="HO387" s="65">
        <v>3880043</v>
      </c>
      <c r="HP387" s="65">
        <v>20368</v>
      </c>
      <c r="HQ387" s="65">
        <v>0</v>
      </c>
      <c r="HR387" s="65">
        <v>0</v>
      </c>
      <c r="HS387" s="65">
        <v>0</v>
      </c>
      <c r="HT387" s="65">
        <v>0</v>
      </c>
      <c r="HU387" s="65">
        <v>0</v>
      </c>
      <c r="HV387" s="65">
        <v>1600000</v>
      </c>
      <c r="HW387" s="65">
        <v>20368</v>
      </c>
      <c r="HX387" s="65">
        <v>0</v>
      </c>
      <c r="HY387" s="65">
        <v>411</v>
      </c>
      <c r="HZ387" s="65">
        <v>15980</v>
      </c>
      <c r="IA387" s="65">
        <v>0</v>
      </c>
      <c r="IB387" s="65">
        <v>0</v>
      </c>
      <c r="IC387" s="65">
        <v>25008</v>
      </c>
      <c r="ID387" s="65">
        <v>0</v>
      </c>
      <c r="IE387" s="65">
        <v>5562178</v>
      </c>
      <c r="IF387" s="65">
        <v>66223</v>
      </c>
      <c r="IG387" s="65">
        <v>5495955</v>
      </c>
      <c r="IH387" s="65">
        <v>5495955</v>
      </c>
      <c r="II387" s="65">
        <v>30000</v>
      </c>
      <c r="IJ387" s="65">
        <v>923369566</v>
      </c>
      <c r="IK387" s="65">
        <v>0</v>
      </c>
      <c r="IL387" s="65">
        <v>0</v>
      </c>
      <c r="IM387" s="90">
        <v>3880043</v>
      </c>
      <c r="IN387" s="90">
        <v>381</v>
      </c>
      <c r="IO387" s="90">
        <v>10183.84</v>
      </c>
      <c r="IP387" s="90">
        <v>0</v>
      </c>
      <c r="IQ387" s="90">
        <v>10183.84</v>
      </c>
      <c r="IR387" s="90">
        <v>385</v>
      </c>
      <c r="IS387" s="90">
        <v>3920778</v>
      </c>
      <c r="IT387" s="90">
        <v>0</v>
      </c>
      <c r="IU387" s="90">
        <v>0</v>
      </c>
      <c r="IV387" s="90">
        <v>0</v>
      </c>
      <c r="IW387" s="90">
        <v>0</v>
      </c>
      <c r="IX387" s="90">
        <v>47143</v>
      </c>
      <c r="IY387" s="90">
        <v>0</v>
      </c>
      <c r="IZ387" s="90">
        <v>2500000</v>
      </c>
      <c r="JA387" s="90">
        <v>0</v>
      </c>
      <c r="JB387" s="90">
        <v>0</v>
      </c>
      <c r="JC387" s="90">
        <v>483</v>
      </c>
      <c r="JD387" s="90">
        <v>0</v>
      </c>
      <c r="JE387" s="90">
        <v>0</v>
      </c>
      <c r="JF387" s="90">
        <v>0</v>
      </c>
      <c r="JG387" s="90">
        <v>25197</v>
      </c>
      <c r="JH387" s="90">
        <v>0</v>
      </c>
      <c r="JI387" s="90">
        <v>6493601</v>
      </c>
      <c r="JJ387" s="90">
        <v>57294</v>
      </c>
      <c r="JK387" s="90">
        <v>6436307</v>
      </c>
      <c r="JL387" s="90">
        <v>6436307</v>
      </c>
      <c r="JM387" s="90">
        <v>30000</v>
      </c>
      <c r="JN387" s="90">
        <v>1054964917</v>
      </c>
      <c r="JO387" s="90">
        <v>0</v>
      </c>
      <c r="JP387" s="90">
        <v>0</v>
      </c>
      <c r="JQ387" s="100">
        <v>3967921</v>
      </c>
      <c r="JR387" s="100">
        <v>385</v>
      </c>
      <c r="JS387" s="100">
        <v>10306.290000000001</v>
      </c>
      <c r="JT387" s="100">
        <v>693.71</v>
      </c>
      <c r="JU387" s="100">
        <v>11000</v>
      </c>
      <c r="JV387" s="100">
        <v>394</v>
      </c>
      <c r="JW387" s="100">
        <v>4334000</v>
      </c>
      <c r="JX387" s="100">
        <v>0</v>
      </c>
      <c r="JY387" s="100">
        <v>0</v>
      </c>
      <c r="JZ387" s="100">
        <v>0</v>
      </c>
      <c r="KA387" s="100">
        <v>0</v>
      </c>
      <c r="KB387" s="100">
        <v>0</v>
      </c>
      <c r="KC387" s="100">
        <v>0</v>
      </c>
      <c r="KD387" s="100">
        <v>2500000</v>
      </c>
      <c r="KE387" s="100">
        <v>0</v>
      </c>
      <c r="KF387" s="100">
        <v>0</v>
      </c>
      <c r="KG387" s="100">
        <v>271</v>
      </c>
      <c r="KH387" s="100">
        <v>0</v>
      </c>
      <c r="KI387" s="100">
        <v>0</v>
      </c>
      <c r="KJ387" s="100">
        <v>0</v>
      </c>
      <c r="KK387" s="100">
        <v>79144</v>
      </c>
      <c r="KL387" s="100">
        <v>0</v>
      </c>
      <c r="KM387" s="100">
        <v>6913415</v>
      </c>
      <c r="KN387" s="100">
        <v>49704</v>
      </c>
      <c r="KO387" s="100">
        <v>6863711</v>
      </c>
      <c r="KP387" s="100">
        <v>6863711</v>
      </c>
      <c r="KQ387" s="100">
        <v>30000</v>
      </c>
      <c r="KR387" s="100">
        <v>1249337840</v>
      </c>
      <c r="KS387" s="100">
        <v>0</v>
      </c>
      <c r="KT387" s="100">
        <v>0</v>
      </c>
    </row>
    <row r="388" spans="1:306" x14ac:dyDescent="0.25">
      <c r="A388" s="61">
        <v>6022</v>
      </c>
      <c r="B388" s="61" t="s">
        <v>399</v>
      </c>
      <c r="C388" s="61">
        <v>4879254</v>
      </c>
      <c r="D388" s="61">
        <v>535</v>
      </c>
      <c r="E388" s="61">
        <v>9120.1</v>
      </c>
      <c r="F388" s="61">
        <v>75</v>
      </c>
      <c r="G388" s="61">
        <v>9195.1</v>
      </c>
      <c r="H388" s="61">
        <v>537</v>
      </c>
      <c r="I388" s="61">
        <v>4937769</v>
      </c>
      <c r="J388" s="61">
        <v>0</v>
      </c>
      <c r="K388" s="61">
        <v>7540</v>
      </c>
      <c r="L388" s="61">
        <v>0</v>
      </c>
      <c r="M388" s="61">
        <v>0</v>
      </c>
      <c r="N388" s="61">
        <v>0</v>
      </c>
      <c r="O388" s="61">
        <v>0</v>
      </c>
      <c r="P388" s="61">
        <v>0</v>
      </c>
      <c r="Q388" s="61">
        <v>0</v>
      </c>
      <c r="R388" s="61">
        <v>0</v>
      </c>
      <c r="S388" s="61">
        <v>4945309</v>
      </c>
      <c r="T388" s="61">
        <v>3022118</v>
      </c>
      <c r="U388" s="61">
        <v>1923191</v>
      </c>
      <c r="V388" s="61">
        <v>1923191</v>
      </c>
      <c r="W388" s="61">
        <v>137</v>
      </c>
      <c r="X388" s="61">
        <v>6106</v>
      </c>
      <c r="Y388" s="61">
        <v>341924443</v>
      </c>
      <c r="Z388" s="61">
        <v>0</v>
      </c>
      <c r="AA388" s="61">
        <v>0</v>
      </c>
      <c r="AB388" s="61">
        <v>0</v>
      </c>
      <c r="AC388" s="61">
        <v>0</v>
      </c>
      <c r="AD388" s="61">
        <v>0</v>
      </c>
      <c r="AE388" s="94">
        <v>4945309</v>
      </c>
      <c r="AF388" s="94">
        <v>537</v>
      </c>
      <c r="AG388" s="94">
        <v>9209.14</v>
      </c>
      <c r="AH388" s="94">
        <v>0</v>
      </c>
      <c r="AI388" s="94">
        <v>9209.14</v>
      </c>
      <c r="AJ388" s="94">
        <v>523</v>
      </c>
      <c r="AK388" s="94">
        <v>4816380</v>
      </c>
      <c r="AL388" s="94">
        <v>0</v>
      </c>
      <c r="AM388" s="94">
        <v>67919</v>
      </c>
      <c r="AN388" s="94">
        <v>0</v>
      </c>
      <c r="AO388" s="94">
        <v>0</v>
      </c>
      <c r="AP388" s="94">
        <v>0</v>
      </c>
      <c r="AQ388" s="94">
        <v>0</v>
      </c>
      <c r="AR388" s="94">
        <v>0</v>
      </c>
      <c r="AS388" s="94">
        <v>128928</v>
      </c>
      <c r="AT388" s="94">
        <v>406458</v>
      </c>
      <c r="AU388" s="94">
        <v>5552890</v>
      </c>
      <c r="AV388" s="94">
        <v>3065272</v>
      </c>
      <c r="AW388" s="94">
        <v>2487618</v>
      </c>
      <c r="AX388" s="94">
        <v>2487613</v>
      </c>
      <c r="AY388" s="94">
        <v>74</v>
      </c>
      <c r="AZ388" s="94">
        <v>7669</v>
      </c>
      <c r="BA388" s="94">
        <v>351209237</v>
      </c>
      <c r="BB388" s="94">
        <v>5</v>
      </c>
      <c r="BC388" s="94">
        <v>0</v>
      </c>
      <c r="BD388" s="94">
        <v>128929</v>
      </c>
      <c r="BE388" s="94">
        <v>0</v>
      </c>
      <c r="BF388" s="94">
        <v>4276</v>
      </c>
      <c r="BG388" s="94">
        <v>0</v>
      </c>
      <c r="BH388" s="94">
        <v>0</v>
      </c>
      <c r="BI388" s="94">
        <v>0</v>
      </c>
      <c r="BJ388" s="85">
        <v>4884299</v>
      </c>
      <c r="BK388" s="85">
        <v>523</v>
      </c>
      <c r="BL388" s="85">
        <v>9339</v>
      </c>
      <c r="BM388" s="85">
        <v>0</v>
      </c>
      <c r="BN388" s="85">
        <v>9339</v>
      </c>
      <c r="BO388" s="85">
        <v>508</v>
      </c>
      <c r="BP388" s="85">
        <v>4744212</v>
      </c>
      <c r="BQ388" s="85">
        <v>0</v>
      </c>
      <c r="BR388" s="85">
        <v>0</v>
      </c>
      <c r="BS388" s="85">
        <v>0</v>
      </c>
      <c r="BT388" s="85">
        <v>0</v>
      </c>
      <c r="BU388" s="85">
        <v>0</v>
      </c>
      <c r="BV388" s="85">
        <v>0</v>
      </c>
      <c r="BW388" s="85">
        <v>0</v>
      </c>
      <c r="BX388" s="85">
        <v>140085</v>
      </c>
      <c r="BY388" s="85">
        <v>533100</v>
      </c>
      <c r="BZ388" s="85">
        <v>5574285</v>
      </c>
      <c r="CA388" s="85">
        <v>3141317</v>
      </c>
      <c r="CB388" s="85">
        <v>2432968</v>
      </c>
      <c r="CC388" s="85">
        <v>2442307</v>
      </c>
      <c r="CD388" s="85">
        <v>2384</v>
      </c>
      <c r="CE388" s="85">
        <v>7631</v>
      </c>
      <c r="CF388" s="85">
        <v>366224796</v>
      </c>
      <c r="CG388" s="85">
        <v>0</v>
      </c>
      <c r="CH388" s="85">
        <v>9339</v>
      </c>
      <c r="CI388" s="85">
        <v>140087</v>
      </c>
      <c r="CJ388" s="85">
        <v>2234</v>
      </c>
      <c r="CK388" s="85">
        <v>14567</v>
      </c>
      <c r="CL388" s="85">
        <v>0</v>
      </c>
      <c r="CM388" s="85">
        <v>0</v>
      </c>
      <c r="CN388" s="85">
        <v>0</v>
      </c>
      <c r="CO388" s="91">
        <v>4744212</v>
      </c>
      <c r="CP388" s="91">
        <v>508</v>
      </c>
      <c r="CQ388" s="91">
        <v>9339</v>
      </c>
      <c r="CR388" s="91">
        <v>0</v>
      </c>
      <c r="CS388" s="91">
        <v>9339</v>
      </c>
      <c r="CT388" s="91">
        <v>511</v>
      </c>
      <c r="CU388" s="91">
        <v>4772229</v>
      </c>
      <c r="CV388" s="91">
        <v>0</v>
      </c>
      <c r="CW388" s="91">
        <v>7139</v>
      </c>
      <c r="CX388" s="91">
        <v>0</v>
      </c>
      <c r="CY388" s="91">
        <v>0</v>
      </c>
      <c r="CZ388" s="91">
        <v>0</v>
      </c>
      <c r="DA388" s="91">
        <v>0</v>
      </c>
      <c r="DB388" s="91">
        <v>0</v>
      </c>
      <c r="DC388" s="91">
        <v>0</v>
      </c>
      <c r="DD388" s="91">
        <v>552254</v>
      </c>
      <c r="DE388" s="91">
        <v>5375574</v>
      </c>
      <c r="DF388" s="91">
        <v>2999731</v>
      </c>
      <c r="DG388" s="91">
        <v>2375843</v>
      </c>
      <c r="DH388" s="91">
        <v>2375843</v>
      </c>
      <c r="DI388" s="91">
        <v>35192</v>
      </c>
      <c r="DJ388" s="91">
        <v>7743</v>
      </c>
      <c r="DK388" s="91">
        <v>378348947</v>
      </c>
      <c r="DL388" s="91">
        <v>0</v>
      </c>
      <c r="DM388" s="91">
        <v>0</v>
      </c>
      <c r="DN388" s="91">
        <v>0</v>
      </c>
      <c r="DO388" s="91">
        <v>0</v>
      </c>
      <c r="DP388" s="91">
        <v>40187</v>
      </c>
      <c r="DQ388" s="91">
        <v>3765</v>
      </c>
      <c r="DR388" s="91">
        <v>0</v>
      </c>
      <c r="DS388" s="91">
        <v>0</v>
      </c>
      <c r="DT388" s="91">
        <v>0</v>
      </c>
      <c r="DU388" s="92">
        <v>4779368</v>
      </c>
      <c r="DV388" s="92">
        <v>511</v>
      </c>
      <c r="DW388" s="92">
        <v>9352.9699999999993</v>
      </c>
      <c r="DX388" s="92">
        <v>47.03</v>
      </c>
      <c r="DY388" s="92">
        <v>9400</v>
      </c>
      <c r="DZ388" s="92">
        <v>493</v>
      </c>
      <c r="EA388" s="92">
        <v>4779368</v>
      </c>
      <c r="EB388" s="92">
        <v>0</v>
      </c>
      <c r="EC388" s="92">
        <v>0</v>
      </c>
      <c r="ED388" s="92">
        <v>0</v>
      </c>
      <c r="EE388" s="92">
        <v>0</v>
      </c>
      <c r="EF388" s="92">
        <v>0</v>
      </c>
      <c r="EG388" s="92">
        <v>0</v>
      </c>
      <c r="EH388" s="92">
        <v>0</v>
      </c>
      <c r="EI388" s="92">
        <v>169200</v>
      </c>
      <c r="EJ388" s="92">
        <v>513147</v>
      </c>
      <c r="EK388" s="92">
        <v>5469469</v>
      </c>
      <c r="EL388" s="92">
        <v>3359685</v>
      </c>
      <c r="EM388" s="92">
        <v>2109784</v>
      </c>
      <c r="EN388" s="92">
        <v>2102332</v>
      </c>
      <c r="EO388" s="92">
        <v>37400</v>
      </c>
      <c r="EP388" s="92">
        <v>7931</v>
      </c>
      <c r="EQ388" s="92">
        <v>389931112</v>
      </c>
      <c r="ER388" s="92">
        <v>7452</v>
      </c>
      <c r="ES388" s="92">
        <v>0</v>
      </c>
      <c r="ET388" s="92">
        <v>145168</v>
      </c>
      <c r="EU388" s="92">
        <v>0</v>
      </c>
      <c r="EV388" s="92">
        <v>0</v>
      </c>
      <c r="EW388" s="92">
        <v>7754</v>
      </c>
      <c r="EX388" s="92">
        <v>0</v>
      </c>
      <c r="EY388" s="92">
        <v>0</v>
      </c>
      <c r="EZ388" s="92">
        <v>0</v>
      </c>
      <c r="FA388" s="88">
        <v>4634200</v>
      </c>
      <c r="FB388" s="88">
        <v>493</v>
      </c>
      <c r="FC388" s="88">
        <v>9400</v>
      </c>
      <c r="FD388" s="88">
        <v>175</v>
      </c>
      <c r="FE388" s="88">
        <v>9575</v>
      </c>
      <c r="FF388" s="88">
        <v>467</v>
      </c>
      <c r="FG388" s="88">
        <v>4471525</v>
      </c>
      <c r="FH388" s="88">
        <v>162675</v>
      </c>
      <c r="FI388" s="88">
        <v>0</v>
      </c>
      <c r="FJ388" s="88">
        <v>0</v>
      </c>
      <c r="FK388" s="88">
        <v>0</v>
      </c>
      <c r="FL388" s="88">
        <v>0</v>
      </c>
      <c r="FM388" s="88">
        <v>0</v>
      </c>
      <c r="FN388" s="88">
        <v>0</v>
      </c>
      <c r="FO388" s="88">
        <v>248950</v>
      </c>
      <c r="FP388" s="88">
        <v>509697</v>
      </c>
      <c r="FQ388" s="88">
        <v>0</v>
      </c>
      <c r="FR388" s="88">
        <v>0</v>
      </c>
      <c r="FS388" s="88">
        <v>0</v>
      </c>
      <c r="FT388" s="88">
        <v>0</v>
      </c>
      <c r="FU388" s="88">
        <v>8046</v>
      </c>
      <c r="FV388" s="88">
        <v>0</v>
      </c>
      <c r="FW388" s="88">
        <v>5400893</v>
      </c>
      <c r="FX388" s="88">
        <v>2854643</v>
      </c>
      <c r="FY388" s="88">
        <v>2546250</v>
      </c>
      <c r="FZ388" s="88">
        <v>2546250</v>
      </c>
      <c r="GA388" s="88">
        <v>38077</v>
      </c>
      <c r="GB388" s="88">
        <v>410524749</v>
      </c>
      <c r="GC388" s="88">
        <v>0</v>
      </c>
      <c r="GD388" s="88">
        <v>0</v>
      </c>
      <c r="GE388" s="93">
        <v>4471525</v>
      </c>
      <c r="GF388" s="93">
        <v>467</v>
      </c>
      <c r="GG388" s="93">
        <v>9575</v>
      </c>
      <c r="GH388" s="93">
        <v>198.03</v>
      </c>
      <c r="GI388" s="93">
        <v>9773.0300000000007</v>
      </c>
      <c r="GJ388" s="93">
        <v>429</v>
      </c>
      <c r="GK388" s="93">
        <v>4192630</v>
      </c>
      <c r="GL388" s="93">
        <v>278895</v>
      </c>
      <c r="GM388" s="93">
        <v>0</v>
      </c>
      <c r="GN388" s="93">
        <v>0</v>
      </c>
      <c r="GO388" s="93">
        <v>0</v>
      </c>
      <c r="GP388" s="93">
        <v>0</v>
      </c>
      <c r="GQ388" s="93">
        <v>0</v>
      </c>
      <c r="GR388" s="93">
        <v>0</v>
      </c>
      <c r="GS388" s="93">
        <v>371375</v>
      </c>
      <c r="GT388" s="93">
        <v>511097</v>
      </c>
      <c r="GU388" s="93">
        <v>0</v>
      </c>
      <c r="GV388" s="93">
        <v>14678</v>
      </c>
      <c r="GW388" s="93">
        <v>0</v>
      </c>
      <c r="GX388" s="93">
        <v>0</v>
      </c>
      <c r="GY388" s="93">
        <v>8300</v>
      </c>
      <c r="GZ388" s="93">
        <v>0</v>
      </c>
      <c r="HA388" s="93">
        <v>5376975</v>
      </c>
      <c r="HB388" s="93">
        <v>2444262</v>
      </c>
      <c r="HC388" s="93">
        <v>2932713</v>
      </c>
      <c r="HD388" s="93">
        <v>2932713</v>
      </c>
      <c r="HE388" s="93">
        <v>37440</v>
      </c>
      <c r="HF388" s="93">
        <v>430744709</v>
      </c>
      <c r="HG388" s="93">
        <v>0</v>
      </c>
      <c r="HH388" s="93">
        <v>0</v>
      </c>
      <c r="HI388" s="65">
        <v>4192630</v>
      </c>
      <c r="HJ388" s="65">
        <v>429</v>
      </c>
      <c r="HK388" s="65">
        <v>9773.0300000000007</v>
      </c>
      <c r="HL388" s="65">
        <v>0</v>
      </c>
      <c r="HM388" s="65">
        <v>9773.0300000000007</v>
      </c>
      <c r="HN388" s="65">
        <v>413</v>
      </c>
      <c r="HO388" s="65">
        <v>4036261</v>
      </c>
      <c r="HP388" s="65">
        <v>156369</v>
      </c>
      <c r="HQ388" s="65">
        <v>0</v>
      </c>
      <c r="HR388" s="65">
        <v>0</v>
      </c>
      <c r="HS388" s="65">
        <v>0</v>
      </c>
      <c r="HT388" s="65">
        <v>0</v>
      </c>
      <c r="HU388" s="65">
        <v>0</v>
      </c>
      <c r="HV388" s="65">
        <v>0</v>
      </c>
      <c r="HW388" s="65">
        <v>156368</v>
      </c>
      <c r="HX388" s="65">
        <v>511185</v>
      </c>
      <c r="HY388" s="65">
        <v>0</v>
      </c>
      <c r="HZ388" s="65">
        <v>0</v>
      </c>
      <c r="IA388" s="65">
        <v>0</v>
      </c>
      <c r="IB388" s="65">
        <v>0</v>
      </c>
      <c r="IC388" s="65">
        <v>8336</v>
      </c>
      <c r="ID388" s="65">
        <v>0</v>
      </c>
      <c r="IE388" s="65">
        <v>4868519</v>
      </c>
      <c r="IF388" s="65">
        <v>2617393</v>
      </c>
      <c r="IG388" s="65">
        <v>2251126</v>
      </c>
      <c r="IH388" s="65">
        <v>2251126</v>
      </c>
      <c r="II388" s="65">
        <v>37400</v>
      </c>
      <c r="IJ388" s="65">
        <v>458994826</v>
      </c>
      <c r="IK388" s="65">
        <v>0</v>
      </c>
      <c r="IL388" s="65">
        <v>0</v>
      </c>
      <c r="IM388" s="90">
        <v>4036261</v>
      </c>
      <c r="IN388" s="90">
        <v>413</v>
      </c>
      <c r="IO388" s="90">
        <v>9773.0300000000007</v>
      </c>
      <c r="IP388" s="90">
        <v>0</v>
      </c>
      <c r="IQ388" s="90">
        <v>9773.0300000000007</v>
      </c>
      <c r="IR388" s="90">
        <v>406</v>
      </c>
      <c r="IS388" s="90">
        <v>3967850</v>
      </c>
      <c r="IT388" s="90">
        <v>68411</v>
      </c>
      <c r="IU388" s="90">
        <v>0</v>
      </c>
      <c r="IV388" s="90">
        <v>0</v>
      </c>
      <c r="IW388" s="90">
        <v>0</v>
      </c>
      <c r="IX388" s="90">
        <v>0</v>
      </c>
      <c r="IY388" s="90">
        <v>0</v>
      </c>
      <c r="IZ388" s="90">
        <v>0</v>
      </c>
      <c r="JA388" s="90">
        <v>68411</v>
      </c>
      <c r="JB388" s="90">
        <v>509935</v>
      </c>
      <c r="JC388" s="90">
        <v>0</v>
      </c>
      <c r="JD388" s="90">
        <v>10836</v>
      </c>
      <c r="JE388" s="90">
        <v>0</v>
      </c>
      <c r="JF388" s="90">
        <v>0</v>
      </c>
      <c r="JG388" s="90">
        <v>37796</v>
      </c>
      <c r="JH388" s="90">
        <v>0</v>
      </c>
      <c r="JI388" s="90">
        <v>4663239</v>
      </c>
      <c r="JJ388" s="90">
        <v>2638315</v>
      </c>
      <c r="JK388" s="90">
        <v>2024924</v>
      </c>
      <c r="JL388" s="90">
        <v>2024924</v>
      </c>
      <c r="JM388" s="90">
        <v>95000</v>
      </c>
      <c r="JN388" s="90">
        <v>526873723</v>
      </c>
      <c r="JO388" s="90">
        <v>0</v>
      </c>
      <c r="JP388" s="90">
        <v>0</v>
      </c>
      <c r="JQ388" s="100">
        <v>3967850</v>
      </c>
      <c r="JR388" s="100">
        <v>406</v>
      </c>
      <c r="JS388" s="100">
        <v>9773.0300000000007</v>
      </c>
      <c r="JT388" s="100">
        <v>1104.42</v>
      </c>
      <c r="JU388" s="100">
        <v>10877.45</v>
      </c>
      <c r="JV388" s="100">
        <v>398</v>
      </c>
      <c r="JW388" s="100">
        <v>4329225</v>
      </c>
      <c r="JX388" s="100">
        <v>0</v>
      </c>
      <c r="JY388" s="100">
        <v>0</v>
      </c>
      <c r="JZ388" s="100">
        <v>0</v>
      </c>
      <c r="KA388" s="100">
        <v>0</v>
      </c>
      <c r="KB388" s="100">
        <v>0</v>
      </c>
      <c r="KC388" s="100">
        <v>0</v>
      </c>
      <c r="KD388" s="100">
        <v>0</v>
      </c>
      <c r="KE388" s="100">
        <v>87020</v>
      </c>
      <c r="KF388" s="100">
        <v>512197</v>
      </c>
      <c r="KG388" s="100">
        <v>221</v>
      </c>
      <c r="KH388" s="100">
        <v>8590</v>
      </c>
      <c r="KI388" s="100">
        <v>0</v>
      </c>
      <c r="KJ388" s="100">
        <v>0</v>
      </c>
      <c r="KK388" s="100">
        <v>74198</v>
      </c>
      <c r="KL388" s="100">
        <v>0</v>
      </c>
      <c r="KM388" s="100">
        <v>5011451</v>
      </c>
      <c r="KN388" s="100">
        <v>2602849</v>
      </c>
      <c r="KO388" s="100">
        <v>2408602</v>
      </c>
      <c r="KP388" s="100">
        <v>2408602</v>
      </c>
      <c r="KQ388" s="100">
        <v>50221</v>
      </c>
      <c r="KR388" s="100">
        <v>611111770</v>
      </c>
      <c r="KS388" s="100">
        <v>0</v>
      </c>
      <c r="KT388" s="100">
        <v>0</v>
      </c>
    </row>
    <row r="389" spans="1:306" x14ac:dyDescent="0.25">
      <c r="A389" s="61">
        <v>6027</v>
      </c>
      <c r="B389" s="61" t="s">
        <v>400</v>
      </c>
      <c r="C389" s="61">
        <v>5805562</v>
      </c>
      <c r="D389" s="61">
        <v>526</v>
      </c>
      <c r="E389" s="61">
        <v>11037.19</v>
      </c>
      <c r="F389" s="61">
        <v>75</v>
      </c>
      <c r="G389" s="61">
        <v>11112.19</v>
      </c>
      <c r="H389" s="61">
        <v>520</v>
      </c>
      <c r="I389" s="61">
        <v>5778339</v>
      </c>
      <c r="J389" s="61">
        <v>0</v>
      </c>
      <c r="K389" s="61">
        <v>0</v>
      </c>
      <c r="L389" s="61">
        <v>0</v>
      </c>
      <c r="M389" s="61">
        <v>0</v>
      </c>
      <c r="N389" s="61">
        <v>0</v>
      </c>
      <c r="O389" s="61">
        <v>0</v>
      </c>
      <c r="P389" s="61">
        <v>0</v>
      </c>
      <c r="Q389" s="61">
        <v>66673</v>
      </c>
      <c r="R389" s="61">
        <v>0</v>
      </c>
      <c r="S389" s="61">
        <v>5872235</v>
      </c>
      <c r="T389" s="61">
        <v>2363948</v>
      </c>
      <c r="U389" s="61">
        <v>3508287</v>
      </c>
      <c r="V389" s="61">
        <v>3508287</v>
      </c>
      <c r="W389" s="61">
        <v>0</v>
      </c>
      <c r="X389" s="61">
        <v>910</v>
      </c>
      <c r="Y389" s="61">
        <v>306335284</v>
      </c>
      <c r="Z389" s="61">
        <v>0</v>
      </c>
      <c r="AA389" s="61">
        <v>0</v>
      </c>
      <c r="AB389" s="61">
        <v>27223</v>
      </c>
      <c r="AC389" s="61">
        <v>0</v>
      </c>
      <c r="AD389" s="61">
        <v>0</v>
      </c>
      <c r="AE389" s="94">
        <v>5778339</v>
      </c>
      <c r="AF389" s="94">
        <v>520</v>
      </c>
      <c r="AG389" s="94">
        <v>11112.19</v>
      </c>
      <c r="AH389" s="94">
        <v>0</v>
      </c>
      <c r="AI389" s="94">
        <v>11112.19</v>
      </c>
      <c r="AJ389" s="94">
        <v>520</v>
      </c>
      <c r="AK389" s="94">
        <v>5778339</v>
      </c>
      <c r="AL389" s="94">
        <v>0</v>
      </c>
      <c r="AM389" s="94">
        <v>0</v>
      </c>
      <c r="AN389" s="94">
        <v>0</v>
      </c>
      <c r="AO389" s="94">
        <v>0</v>
      </c>
      <c r="AP389" s="94">
        <v>0</v>
      </c>
      <c r="AQ389" s="94">
        <v>0</v>
      </c>
      <c r="AR389" s="94">
        <v>0</v>
      </c>
      <c r="AS389" s="94">
        <v>0</v>
      </c>
      <c r="AT389" s="94">
        <v>0</v>
      </c>
      <c r="AU389" s="94">
        <v>5779555</v>
      </c>
      <c r="AV389" s="94">
        <v>2304344</v>
      </c>
      <c r="AW389" s="94">
        <v>3475211</v>
      </c>
      <c r="AX389" s="94">
        <v>3475211</v>
      </c>
      <c r="AY389" s="94">
        <v>0</v>
      </c>
      <c r="AZ389" s="94">
        <v>945</v>
      </c>
      <c r="BA389" s="94">
        <v>316125696</v>
      </c>
      <c r="BB389" s="94">
        <v>0</v>
      </c>
      <c r="BC389" s="94">
        <v>0</v>
      </c>
      <c r="BD389" s="94">
        <v>0</v>
      </c>
      <c r="BE389" s="94">
        <v>0</v>
      </c>
      <c r="BF389" s="94">
        <v>1216</v>
      </c>
      <c r="BG389" s="94">
        <v>0</v>
      </c>
      <c r="BH389" s="94">
        <v>0</v>
      </c>
      <c r="BI389" s="94">
        <v>0</v>
      </c>
      <c r="BJ389" s="85">
        <v>5778339</v>
      </c>
      <c r="BK389" s="85">
        <v>520</v>
      </c>
      <c r="BL389" s="85">
        <v>11112.19</v>
      </c>
      <c r="BM389" s="85">
        <v>0</v>
      </c>
      <c r="BN389" s="85">
        <v>11112.19</v>
      </c>
      <c r="BO389" s="85">
        <v>518</v>
      </c>
      <c r="BP389" s="85">
        <v>5756114</v>
      </c>
      <c r="BQ389" s="85">
        <v>0</v>
      </c>
      <c r="BR389" s="85">
        <v>0</v>
      </c>
      <c r="BS389" s="85">
        <v>0</v>
      </c>
      <c r="BT389" s="85">
        <v>0</v>
      </c>
      <c r="BU389" s="85">
        <v>0</v>
      </c>
      <c r="BV389" s="85">
        <v>0</v>
      </c>
      <c r="BW389" s="85">
        <v>0</v>
      </c>
      <c r="BX389" s="85">
        <v>22224</v>
      </c>
      <c r="BY389" s="85">
        <v>0</v>
      </c>
      <c r="BZ389" s="85">
        <v>5800563</v>
      </c>
      <c r="CA389" s="85">
        <v>2512087</v>
      </c>
      <c r="CB389" s="85">
        <v>3288476</v>
      </c>
      <c r="CC389" s="85">
        <v>3288476</v>
      </c>
      <c r="CD389" s="85">
        <v>0</v>
      </c>
      <c r="CE389" s="85">
        <v>556</v>
      </c>
      <c r="CF389" s="85">
        <v>310913604</v>
      </c>
      <c r="CG389" s="85">
        <v>0</v>
      </c>
      <c r="CH389" s="85">
        <v>0</v>
      </c>
      <c r="CI389" s="85">
        <v>22225</v>
      </c>
      <c r="CJ389" s="85">
        <v>0</v>
      </c>
      <c r="CK389" s="85">
        <v>0</v>
      </c>
      <c r="CL389" s="85">
        <v>0</v>
      </c>
      <c r="CM389" s="85">
        <v>0</v>
      </c>
      <c r="CN389" s="85">
        <v>0</v>
      </c>
      <c r="CO389" s="91">
        <v>5756114</v>
      </c>
      <c r="CP389" s="91">
        <v>518</v>
      </c>
      <c r="CQ389" s="91">
        <v>11112.19</v>
      </c>
      <c r="CR389" s="91">
        <v>0</v>
      </c>
      <c r="CS389" s="91">
        <v>11112.19</v>
      </c>
      <c r="CT389" s="91">
        <v>507</v>
      </c>
      <c r="CU389" s="91">
        <v>5633880</v>
      </c>
      <c r="CV389" s="91">
        <v>0</v>
      </c>
      <c r="CW389" s="91">
        <v>0</v>
      </c>
      <c r="CX389" s="91">
        <v>0</v>
      </c>
      <c r="CY389" s="91">
        <v>0</v>
      </c>
      <c r="CZ389" s="91">
        <v>0</v>
      </c>
      <c r="DA389" s="91">
        <v>0</v>
      </c>
      <c r="DB389" s="91">
        <v>0</v>
      </c>
      <c r="DC389" s="91">
        <v>122234</v>
      </c>
      <c r="DD389" s="91">
        <v>0</v>
      </c>
      <c r="DE389" s="91">
        <v>5893408</v>
      </c>
      <c r="DF389" s="91">
        <v>2530979</v>
      </c>
      <c r="DG389" s="91">
        <v>3362429</v>
      </c>
      <c r="DH389" s="91">
        <v>3362429</v>
      </c>
      <c r="DI389" s="91">
        <v>0</v>
      </c>
      <c r="DJ389" s="91">
        <v>564</v>
      </c>
      <c r="DK389" s="91">
        <v>313261169</v>
      </c>
      <c r="DL389" s="91">
        <v>0</v>
      </c>
      <c r="DM389" s="91">
        <v>0</v>
      </c>
      <c r="DN389" s="91">
        <v>122234</v>
      </c>
      <c r="DO389" s="91">
        <v>0</v>
      </c>
      <c r="DP389" s="91">
        <v>0</v>
      </c>
      <c r="DQ389" s="91">
        <v>15060</v>
      </c>
      <c r="DR389" s="91">
        <v>0</v>
      </c>
      <c r="DS389" s="91">
        <v>0</v>
      </c>
      <c r="DT389" s="91">
        <v>0</v>
      </c>
      <c r="DU389" s="92">
        <v>5633880</v>
      </c>
      <c r="DV389" s="92">
        <v>507</v>
      </c>
      <c r="DW389" s="92">
        <v>11112.19</v>
      </c>
      <c r="DX389" s="92">
        <v>0</v>
      </c>
      <c r="DY389" s="92">
        <v>11112.19</v>
      </c>
      <c r="DZ389" s="92">
        <v>489</v>
      </c>
      <c r="EA389" s="92">
        <v>5633880</v>
      </c>
      <c r="EB389" s="92">
        <v>0</v>
      </c>
      <c r="EC389" s="92">
        <v>0</v>
      </c>
      <c r="ED389" s="92">
        <v>0</v>
      </c>
      <c r="EE389" s="92">
        <v>0</v>
      </c>
      <c r="EF389" s="92">
        <v>0</v>
      </c>
      <c r="EG389" s="92">
        <v>0</v>
      </c>
      <c r="EH389" s="92">
        <v>0</v>
      </c>
      <c r="EI389" s="92">
        <v>200019</v>
      </c>
      <c r="EJ389" s="92">
        <v>0</v>
      </c>
      <c r="EK389" s="92">
        <v>5866338</v>
      </c>
      <c r="EL389" s="92">
        <v>2290837</v>
      </c>
      <c r="EM389" s="92">
        <v>3575501</v>
      </c>
      <c r="EN389" s="92">
        <v>3553277</v>
      </c>
      <c r="EO389" s="92">
        <v>0</v>
      </c>
      <c r="EP389" s="92">
        <v>578</v>
      </c>
      <c r="EQ389" s="92">
        <v>311801618</v>
      </c>
      <c r="ER389" s="92">
        <v>22224</v>
      </c>
      <c r="ES389" s="92">
        <v>0</v>
      </c>
      <c r="ET389" s="92">
        <v>200019</v>
      </c>
      <c r="EU389" s="92">
        <v>1423</v>
      </c>
      <c r="EV389" s="92">
        <v>0</v>
      </c>
      <c r="EW389" s="92">
        <v>31016</v>
      </c>
      <c r="EX389" s="92">
        <v>0</v>
      </c>
      <c r="EY389" s="92">
        <v>0</v>
      </c>
      <c r="EZ389" s="92">
        <v>0</v>
      </c>
      <c r="FA389" s="88">
        <v>5433861</v>
      </c>
      <c r="FB389" s="88">
        <v>489</v>
      </c>
      <c r="FC389" s="88">
        <v>11112.19</v>
      </c>
      <c r="FD389" s="88">
        <v>175</v>
      </c>
      <c r="FE389" s="88">
        <v>11287.19</v>
      </c>
      <c r="FF389" s="88">
        <v>483</v>
      </c>
      <c r="FG389" s="88">
        <v>5451713</v>
      </c>
      <c r="FH389" s="88">
        <v>0</v>
      </c>
      <c r="FI389" s="88">
        <v>0</v>
      </c>
      <c r="FJ389" s="88">
        <v>0</v>
      </c>
      <c r="FK389" s="88">
        <v>0</v>
      </c>
      <c r="FL389" s="88">
        <v>0</v>
      </c>
      <c r="FM389" s="88">
        <v>0</v>
      </c>
      <c r="FN389" s="88">
        <v>0</v>
      </c>
      <c r="FO389" s="88">
        <v>67723</v>
      </c>
      <c r="FP389" s="88">
        <v>0</v>
      </c>
      <c r="FQ389" s="88">
        <v>0</v>
      </c>
      <c r="FR389" s="88">
        <v>0</v>
      </c>
      <c r="FS389" s="88">
        <v>0</v>
      </c>
      <c r="FT389" s="88">
        <v>0</v>
      </c>
      <c r="FU389" s="88">
        <v>48276</v>
      </c>
      <c r="FV389" s="88">
        <v>19085</v>
      </c>
      <c r="FW389" s="88">
        <v>5586797</v>
      </c>
      <c r="FX389" s="88">
        <v>2488466</v>
      </c>
      <c r="FY389" s="88">
        <v>3098331</v>
      </c>
      <c r="FZ389" s="88">
        <v>3098330</v>
      </c>
      <c r="GA389" s="88">
        <v>0</v>
      </c>
      <c r="GB389" s="88">
        <v>332859100</v>
      </c>
      <c r="GC389" s="88">
        <v>1</v>
      </c>
      <c r="GD389" s="88">
        <v>0</v>
      </c>
      <c r="GE389" s="93">
        <v>5451713</v>
      </c>
      <c r="GF389" s="93">
        <v>483</v>
      </c>
      <c r="GG389" s="93">
        <v>11287.19</v>
      </c>
      <c r="GH389" s="93">
        <v>179</v>
      </c>
      <c r="GI389" s="93">
        <v>11466.19</v>
      </c>
      <c r="GJ389" s="93">
        <v>485</v>
      </c>
      <c r="GK389" s="93">
        <v>5561102</v>
      </c>
      <c r="GL389" s="93">
        <v>0</v>
      </c>
      <c r="GM389" s="93">
        <v>0</v>
      </c>
      <c r="GN389" s="93">
        <v>0</v>
      </c>
      <c r="GO389" s="93">
        <v>0</v>
      </c>
      <c r="GP389" s="93">
        <v>0</v>
      </c>
      <c r="GQ389" s="93">
        <v>0</v>
      </c>
      <c r="GR389" s="93">
        <v>0</v>
      </c>
      <c r="GS389" s="93">
        <v>0</v>
      </c>
      <c r="GT389" s="93">
        <v>0</v>
      </c>
      <c r="GU389" s="93">
        <v>0</v>
      </c>
      <c r="GV389" s="93">
        <v>3212</v>
      </c>
      <c r="GW389" s="93">
        <v>0</v>
      </c>
      <c r="GX389" s="93">
        <v>0</v>
      </c>
      <c r="GY389" s="93">
        <v>37350</v>
      </c>
      <c r="GZ389" s="93">
        <v>71374</v>
      </c>
      <c r="HA389" s="93">
        <v>5673038</v>
      </c>
      <c r="HB389" s="93">
        <v>2908283</v>
      </c>
      <c r="HC389" s="93">
        <v>2764755</v>
      </c>
      <c r="HD389" s="93">
        <v>2753289</v>
      </c>
      <c r="HE389" s="93">
        <v>0</v>
      </c>
      <c r="HF389" s="93">
        <v>343603562</v>
      </c>
      <c r="HG389" s="93">
        <v>11466</v>
      </c>
      <c r="HH389" s="93">
        <v>0</v>
      </c>
      <c r="HI389" s="65">
        <v>5561102</v>
      </c>
      <c r="HJ389" s="65">
        <v>485</v>
      </c>
      <c r="HK389" s="65">
        <v>11466.19</v>
      </c>
      <c r="HL389" s="65">
        <v>0</v>
      </c>
      <c r="HM389" s="65">
        <v>11466.19</v>
      </c>
      <c r="HN389" s="65">
        <v>499</v>
      </c>
      <c r="HO389" s="65">
        <v>5721629</v>
      </c>
      <c r="HP389" s="65">
        <v>0</v>
      </c>
      <c r="HQ389" s="65">
        <v>0</v>
      </c>
      <c r="HR389" s="65">
        <v>0</v>
      </c>
      <c r="HS389" s="65">
        <v>0</v>
      </c>
      <c r="HT389" s="65">
        <v>0</v>
      </c>
      <c r="HU389" s="65">
        <v>0</v>
      </c>
      <c r="HV389" s="65">
        <v>0</v>
      </c>
      <c r="HW389" s="65">
        <v>0</v>
      </c>
      <c r="HX389" s="65">
        <v>0</v>
      </c>
      <c r="HY389" s="65">
        <v>0</v>
      </c>
      <c r="HZ389" s="65">
        <v>0</v>
      </c>
      <c r="IA389" s="65">
        <v>0</v>
      </c>
      <c r="IB389" s="65">
        <v>0</v>
      </c>
      <c r="IC389" s="65">
        <v>25008</v>
      </c>
      <c r="ID389" s="65">
        <v>73401</v>
      </c>
      <c r="IE389" s="65">
        <v>5820038</v>
      </c>
      <c r="IF389" s="65">
        <v>3131420</v>
      </c>
      <c r="IG389" s="65">
        <v>2688618</v>
      </c>
      <c r="IH389" s="65">
        <v>2688618</v>
      </c>
      <c r="II389" s="65">
        <v>0</v>
      </c>
      <c r="IJ389" s="65">
        <v>370087048</v>
      </c>
      <c r="IK389" s="65">
        <v>0</v>
      </c>
      <c r="IL389" s="65">
        <v>0</v>
      </c>
      <c r="IM389" s="90">
        <v>5721629</v>
      </c>
      <c r="IN389" s="90">
        <v>499</v>
      </c>
      <c r="IO389" s="90">
        <v>11466.19</v>
      </c>
      <c r="IP389" s="90">
        <v>0</v>
      </c>
      <c r="IQ389" s="90">
        <v>11466.19</v>
      </c>
      <c r="IR389" s="90">
        <v>494</v>
      </c>
      <c r="IS389" s="90">
        <v>5664298</v>
      </c>
      <c r="IT389" s="90">
        <v>57331</v>
      </c>
      <c r="IU389" s="90">
        <v>0</v>
      </c>
      <c r="IV389" s="90">
        <v>0</v>
      </c>
      <c r="IW389" s="90">
        <v>0</v>
      </c>
      <c r="IX389" s="90">
        <v>0</v>
      </c>
      <c r="IY389" s="90">
        <v>0</v>
      </c>
      <c r="IZ389" s="90">
        <v>0</v>
      </c>
      <c r="JA389" s="90">
        <v>57331</v>
      </c>
      <c r="JB389" s="90">
        <v>0</v>
      </c>
      <c r="JC389" s="90">
        <v>0</v>
      </c>
      <c r="JD389" s="90">
        <v>0</v>
      </c>
      <c r="JE389" s="90">
        <v>0</v>
      </c>
      <c r="JF389" s="90">
        <v>0</v>
      </c>
      <c r="JG389" s="90">
        <v>29397</v>
      </c>
      <c r="JH389" s="90">
        <v>78456</v>
      </c>
      <c r="JI389" s="90">
        <v>5886813</v>
      </c>
      <c r="JJ389" s="90">
        <v>3494412</v>
      </c>
      <c r="JK389" s="90">
        <v>2392401</v>
      </c>
      <c r="JL389" s="90">
        <v>2392401</v>
      </c>
      <c r="JM389" s="90">
        <v>0</v>
      </c>
      <c r="JN389" s="90">
        <v>401973006</v>
      </c>
      <c r="JO389" s="90">
        <v>0</v>
      </c>
      <c r="JP389" s="90">
        <v>0</v>
      </c>
      <c r="JQ389" s="100">
        <v>5664298</v>
      </c>
      <c r="JR389" s="100">
        <v>494</v>
      </c>
      <c r="JS389" s="100">
        <v>11466.19</v>
      </c>
      <c r="JT389" s="100">
        <v>325</v>
      </c>
      <c r="JU389" s="100">
        <v>11791.19</v>
      </c>
      <c r="JV389" s="100">
        <v>483</v>
      </c>
      <c r="JW389" s="100">
        <v>5695145</v>
      </c>
      <c r="JX389" s="100">
        <v>0</v>
      </c>
      <c r="JY389" s="100">
        <v>0</v>
      </c>
      <c r="JZ389" s="100">
        <v>0</v>
      </c>
      <c r="KA389" s="100">
        <v>0</v>
      </c>
      <c r="KB389" s="100">
        <v>0</v>
      </c>
      <c r="KC389" s="100">
        <v>0</v>
      </c>
      <c r="KD389" s="100">
        <v>0</v>
      </c>
      <c r="KE389" s="100">
        <v>129703</v>
      </c>
      <c r="KF389" s="100">
        <v>0</v>
      </c>
      <c r="KG389" s="100">
        <v>0</v>
      </c>
      <c r="KH389" s="100">
        <v>8407</v>
      </c>
      <c r="KI389" s="100">
        <v>0</v>
      </c>
      <c r="KJ389" s="100">
        <v>0</v>
      </c>
      <c r="KK389" s="100">
        <v>89037</v>
      </c>
      <c r="KL389" s="100">
        <v>74874</v>
      </c>
      <c r="KM389" s="100">
        <v>5997166</v>
      </c>
      <c r="KN389" s="100">
        <v>3319493</v>
      </c>
      <c r="KO389" s="100">
        <v>2677673</v>
      </c>
      <c r="KP389" s="100">
        <v>2677673</v>
      </c>
      <c r="KQ389" s="100">
        <v>0</v>
      </c>
      <c r="KR389" s="100">
        <v>460818447</v>
      </c>
      <c r="KS389" s="100">
        <v>0</v>
      </c>
      <c r="KT389" s="100">
        <v>0</v>
      </c>
    </row>
    <row r="390" spans="1:306" x14ac:dyDescent="0.25">
      <c r="A390" s="61">
        <v>6069</v>
      </c>
      <c r="B390" s="61" t="s">
        <v>401</v>
      </c>
      <c r="C390" s="61">
        <v>633555</v>
      </c>
      <c r="D390" s="61">
        <v>61</v>
      </c>
      <c r="E390" s="61">
        <v>10386.15</v>
      </c>
      <c r="F390" s="61">
        <v>75</v>
      </c>
      <c r="G390" s="61">
        <v>10461.15</v>
      </c>
      <c r="H390" s="61">
        <v>58</v>
      </c>
      <c r="I390" s="61">
        <v>606747</v>
      </c>
      <c r="J390" s="61">
        <v>0</v>
      </c>
      <c r="K390" s="61">
        <v>0</v>
      </c>
      <c r="L390" s="61">
        <v>0</v>
      </c>
      <c r="M390" s="61">
        <v>0</v>
      </c>
      <c r="N390" s="61">
        <v>0</v>
      </c>
      <c r="O390" s="61">
        <v>0</v>
      </c>
      <c r="P390" s="61">
        <v>549955</v>
      </c>
      <c r="Q390" s="61">
        <v>31383</v>
      </c>
      <c r="R390" s="61">
        <v>0</v>
      </c>
      <c r="S390" s="61">
        <v>1214893</v>
      </c>
      <c r="T390" s="61">
        <v>3402</v>
      </c>
      <c r="U390" s="61">
        <v>1211491</v>
      </c>
      <c r="V390" s="61">
        <v>1211427</v>
      </c>
      <c r="W390" s="61">
        <v>0</v>
      </c>
      <c r="X390" s="61">
        <v>137</v>
      </c>
      <c r="Y390" s="61">
        <v>307513900</v>
      </c>
      <c r="Z390" s="61">
        <v>64</v>
      </c>
      <c r="AA390" s="61">
        <v>0</v>
      </c>
      <c r="AB390" s="61">
        <v>26808</v>
      </c>
      <c r="AC390" s="61">
        <v>0</v>
      </c>
      <c r="AD390" s="61">
        <v>0</v>
      </c>
      <c r="AE390" s="94">
        <v>606747</v>
      </c>
      <c r="AF390" s="94">
        <v>58</v>
      </c>
      <c r="AG390" s="94">
        <v>10461.16</v>
      </c>
      <c r="AH390" s="94">
        <v>0</v>
      </c>
      <c r="AI390" s="94">
        <v>10461.16</v>
      </c>
      <c r="AJ390" s="94">
        <v>63</v>
      </c>
      <c r="AK390" s="94">
        <v>659053</v>
      </c>
      <c r="AL390" s="94">
        <v>0</v>
      </c>
      <c r="AM390" s="94">
        <v>0</v>
      </c>
      <c r="AN390" s="94">
        <v>0</v>
      </c>
      <c r="AO390" s="94">
        <v>0</v>
      </c>
      <c r="AP390" s="94">
        <v>0</v>
      </c>
      <c r="AQ390" s="94">
        <v>0</v>
      </c>
      <c r="AR390" s="94">
        <v>564766</v>
      </c>
      <c r="AS390" s="94">
        <v>0</v>
      </c>
      <c r="AT390" s="94">
        <v>61487</v>
      </c>
      <c r="AU390" s="94">
        <v>1285306</v>
      </c>
      <c r="AV390" s="94">
        <v>2889</v>
      </c>
      <c r="AW390" s="94">
        <v>1282417</v>
      </c>
      <c r="AX390" s="94">
        <v>1289885</v>
      </c>
      <c r="AY390" s="94">
        <v>0</v>
      </c>
      <c r="AZ390" s="94">
        <v>233</v>
      </c>
      <c r="BA390" s="94">
        <v>290161400</v>
      </c>
      <c r="BB390" s="94">
        <v>0</v>
      </c>
      <c r="BC390" s="94">
        <v>7468</v>
      </c>
      <c r="BD390" s="94">
        <v>0</v>
      </c>
      <c r="BE390" s="94">
        <v>0</v>
      </c>
      <c r="BF390" s="94">
        <v>0</v>
      </c>
      <c r="BG390" s="94">
        <v>0</v>
      </c>
      <c r="BH390" s="94">
        <v>0</v>
      </c>
      <c r="BI390" s="94">
        <v>0</v>
      </c>
      <c r="BJ390" s="85">
        <v>659053</v>
      </c>
      <c r="BK390" s="85">
        <v>63</v>
      </c>
      <c r="BL390" s="85">
        <v>10461.16</v>
      </c>
      <c r="BM390" s="85">
        <v>0</v>
      </c>
      <c r="BN390" s="85">
        <v>10461.16</v>
      </c>
      <c r="BO390" s="85">
        <v>71</v>
      </c>
      <c r="BP390" s="85">
        <v>742742</v>
      </c>
      <c r="BQ390" s="85">
        <v>0</v>
      </c>
      <c r="BR390" s="85">
        <v>0</v>
      </c>
      <c r="BS390" s="85">
        <v>0</v>
      </c>
      <c r="BT390" s="85">
        <v>0</v>
      </c>
      <c r="BU390" s="85">
        <v>0</v>
      </c>
      <c r="BV390" s="85">
        <v>0</v>
      </c>
      <c r="BW390" s="85">
        <v>574383</v>
      </c>
      <c r="BX390" s="85">
        <v>0</v>
      </c>
      <c r="BY390" s="85">
        <v>61486</v>
      </c>
      <c r="BZ390" s="85">
        <v>1378611</v>
      </c>
      <c r="CA390" s="85">
        <v>0</v>
      </c>
      <c r="CB390" s="85">
        <v>1378611</v>
      </c>
      <c r="CC390" s="85">
        <v>1378561</v>
      </c>
      <c r="CD390" s="85">
        <v>0</v>
      </c>
      <c r="CE390" s="85">
        <v>204</v>
      </c>
      <c r="CF390" s="85">
        <v>283971700</v>
      </c>
      <c r="CG390" s="85">
        <v>50</v>
      </c>
      <c r="CH390" s="85">
        <v>0</v>
      </c>
      <c r="CI390" s="85">
        <v>0</v>
      </c>
      <c r="CJ390" s="85">
        <v>0</v>
      </c>
      <c r="CK390" s="85">
        <v>0</v>
      </c>
      <c r="CL390" s="85">
        <v>0</v>
      </c>
      <c r="CM390" s="85">
        <v>0</v>
      </c>
      <c r="CN390" s="85">
        <v>0</v>
      </c>
      <c r="CO390" s="91">
        <v>742742</v>
      </c>
      <c r="CP390" s="91">
        <v>71</v>
      </c>
      <c r="CQ390" s="91">
        <v>10461.15</v>
      </c>
      <c r="CR390" s="91">
        <v>0</v>
      </c>
      <c r="CS390" s="91">
        <v>10461.15</v>
      </c>
      <c r="CT390" s="91">
        <v>74</v>
      </c>
      <c r="CU390" s="91">
        <v>774125</v>
      </c>
      <c r="CV390" s="91">
        <v>0</v>
      </c>
      <c r="CW390" s="91">
        <v>0</v>
      </c>
      <c r="CX390" s="91">
        <v>0</v>
      </c>
      <c r="CY390" s="91">
        <v>0</v>
      </c>
      <c r="CZ390" s="91">
        <v>0</v>
      </c>
      <c r="DA390" s="91">
        <v>0</v>
      </c>
      <c r="DB390" s="91">
        <v>538500</v>
      </c>
      <c r="DC390" s="91">
        <v>0</v>
      </c>
      <c r="DD390" s="91">
        <v>61487</v>
      </c>
      <c r="DE390" s="91">
        <v>1374112</v>
      </c>
      <c r="DF390" s="91">
        <v>0</v>
      </c>
      <c r="DG390" s="91">
        <v>1374112</v>
      </c>
      <c r="DH390" s="91">
        <v>1374111</v>
      </c>
      <c r="DI390" s="91">
        <v>0</v>
      </c>
      <c r="DJ390" s="91">
        <v>207</v>
      </c>
      <c r="DK390" s="91">
        <v>278626000</v>
      </c>
      <c r="DL390" s="91">
        <v>1</v>
      </c>
      <c r="DM390" s="91">
        <v>0</v>
      </c>
      <c r="DN390" s="91">
        <v>0</v>
      </c>
      <c r="DO390" s="91">
        <v>0</v>
      </c>
      <c r="DP390" s="91">
        <v>0</v>
      </c>
      <c r="DQ390" s="91">
        <v>0</v>
      </c>
      <c r="DR390" s="91">
        <v>0</v>
      </c>
      <c r="DS390" s="91">
        <v>0</v>
      </c>
      <c r="DT390" s="91">
        <v>0</v>
      </c>
      <c r="DU390" s="92">
        <v>774125</v>
      </c>
      <c r="DV390" s="92">
        <v>74</v>
      </c>
      <c r="DW390" s="92">
        <v>10461.15</v>
      </c>
      <c r="DX390" s="92">
        <v>0</v>
      </c>
      <c r="DY390" s="92">
        <v>10461.15</v>
      </c>
      <c r="DZ390" s="92">
        <v>75</v>
      </c>
      <c r="EA390" s="92">
        <v>784586</v>
      </c>
      <c r="EB390" s="92">
        <v>0</v>
      </c>
      <c r="EC390" s="92">
        <v>0</v>
      </c>
      <c r="ED390" s="92">
        <v>0</v>
      </c>
      <c r="EE390" s="92">
        <v>0</v>
      </c>
      <c r="EF390" s="92">
        <v>0</v>
      </c>
      <c r="EG390" s="92">
        <v>0</v>
      </c>
      <c r="EH390" s="92">
        <v>570500</v>
      </c>
      <c r="EI390" s="92">
        <v>0</v>
      </c>
      <c r="EJ390" s="92">
        <v>61487</v>
      </c>
      <c r="EK390" s="92">
        <v>1416573</v>
      </c>
      <c r="EL390" s="92">
        <v>3804</v>
      </c>
      <c r="EM390" s="92">
        <v>1412769</v>
      </c>
      <c r="EN390" s="92">
        <v>1412769</v>
      </c>
      <c r="EO390" s="92">
        <v>0</v>
      </c>
      <c r="EP390" s="92">
        <v>212</v>
      </c>
      <c r="EQ390" s="92">
        <v>275911700</v>
      </c>
      <c r="ER390" s="92">
        <v>0</v>
      </c>
      <c r="ES390" s="92">
        <v>0</v>
      </c>
      <c r="ET390" s="92">
        <v>0</v>
      </c>
      <c r="EU390" s="92">
        <v>0</v>
      </c>
      <c r="EV390" s="92">
        <v>0</v>
      </c>
      <c r="EW390" s="92">
        <v>0</v>
      </c>
      <c r="EX390" s="92">
        <v>0</v>
      </c>
      <c r="EY390" s="92">
        <v>0</v>
      </c>
      <c r="EZ390" s="92">
        <v>0</v>
      </c>
      <c r="FA390" s="88">
        <v>784586</v>
      </c>
      <c r="FB390" s="88">
        <v>75</v>
      </c>
      <c r="FC390" s="88">
        <v>10461.15</v>
      </c>
      <c r="FD390" s="88">
        <v>175</v>
      </c>
      <c r="FE390" s="88">
        <v>10636.15</v>
      </c>
      <c r="FF390" s="88">
        <v>72</v>
      </c>
      <c r="FG390" s="88">
        <v>765803</v>
      </c>
      <c r="FH390" s="88">
        <v>18783</v>
      </c>
      <c r="FI390" s="88">
        <v>0</v>
      </c>
      <c r="FJ390" s="88">
        <v>0</v>
      </c>
      <c r="FK390" s="88">
        <v>0</v>
      </c>
      <c r="FL390" s="88">
        <v>0</v>
      </c>
      <c r="FM390" s="88">
        <v>0</v>
      </c>
      <c r="FN390" s="88">
        <v>595500</v>
      </c>
      <c r="FO390" s="88">
        <v>31908</v>
      </c>
      <c r="FP390" s="88">
        <v>61487</v>
      </c>
      <c r="FQ390" s="88">
        <v>0</v>
      </c>
      <c r="FR390" s="88">
        <v>0</v>
      </c>
      <c r="FS390" s="88">
        <v>0</v>
      </c>
      <c r="FT390" s="88">
        <v>0</v>
      </c>
      <c r="FU390" s="88">
        <v>0</v>
      </c>
      <c r="FV390" s="88">
        <v>0</v>
      </c>
      <c r="FW390" s="88">
        <v>1473481</v>
      </c>
      <c r="FX390" s="88">
        <v>3804</v>
      </c>
      <c r="FY390" s="88">
        <v>1469677</v>
      </c>
      <c r="FZ390" s="88">
        <v>1469677</v>
      </c>
      <c r="GA390" s="88">
        <v>0</v>
      </c>
      <c r="GB390" s="88">
        <v>290539400</v>
      </c>
      <c r="GC390" s="88">
        <v>0</v>
      </c>
      <c r="GD390" s="88">
        <v>0</v>
      </c>
      <c r="GE390" s="93">
        <v>765803</v>
      </c>
      <c r="GF390" s="93">
        <v>72</v>
      </c>
      <c r="GG390" s="93">
        <v>10636.15</v>
      </c>
      <c r="GH390" s="93">
        <v>179</v>
      </c>
      <c r="GI390" s="93">
        <v>10815.15</v>
      </c>
      <c r="GJ390" s="93">
        <v>69</v>
      </c>
      <c r="GK390" s="93">
        <v>746245</v>
      </c>
      <c r="GL390" s="93">
        <v>19558</v>
      </c>
      <c r="GM390" s="93">
        <v>0</v>
      </c>
      <c r="GN390" s="93">
        <v>0</v>
      </c>
      <c r="GO390" s="93">
        <v>0</v>
      </c>
      <c r="GP390" s="93">
        <v>0</v>
      </c>
      <c r="GQ390" s="93">
        <v>0</v>
      </c>
      <c r="GR390" s="93">
        <v>635000</v>
      </c>
      <c r="GS390" s="93">
        <v>32445</v>
      </c>
      <c r="GT390" s="93">
        <v>61487</v>
      </c>
      <c r="GU390" s="93">
        <v>0</v>
      </c>
      <c r="GV390" s="93">
        <v>0</v>
      </c>
      <c r="GW390" s="93">
        <v>0</v>
      </c>
      <c r="GX390" s="93">
        <v>0</v>
      </c>
      <c r="GY390" s="93">
        <v>0</v>
      </c>
      <c r="GZ390" s="93">
        <v>0</v>
      </c>
      <c r="HA390" s="93">
        <v>1494735</v>
      </c>
      <c r="HB390" s="93">
        <v>3804</v>
      </c>
      <c r="HC390" s="93">
        <v>1490931</v>
      </c>
      <c r="HD390" s="93">
        <v>1490931</v>
      </c>
      <c r="HE390" s="93">
        <v>0</v>
      </c>
      <c r="HF390" s="93">
        <v>294966400</v>
      </c>
      <c r="HG390" s="93">
        <v>0</v>
      </c>
      <c r="HH390" s="93">
        <v>0</v>
      </c>
      <c r="HI390" s="65">
        <v>746245</v>
      </c>
      <c r="HJ390" s="65">
        <v>69</v>
      </c>
      <c r="HK390" s="65">
        <v>10815.14</v>
      </c>
      <c r="HL390" s="65">
        <v>0</v>
      </c>
      <c r="HM390" s="65">
        <v>10815.14</v>
      </c>
      <c r="HN390" s="65">
        <v>61</v>
      </c>
      <c r="HO390" s="65">
        <v>659724</v>
      </c>
      <c r="HP390" s="65">
        <v>86521</v>
      </c>
      <c r="HQ390" s="65">
        <v>0</v>
      </c>
      <c r="HR390" s="65">
        <v>0</v>
      </c>
      <c r="HS390" s="65">
        <v>0</v>
      </c>
      <c r="HT390" s="65">
        <v>0</v>
      </c>
      <c r="HU390" s="65">
        <v>0</v>
      </c>
      <c r="HV390" s="65">
        <v>675000</v>
      </c>
      <c r="HW390" s="65">
        <v>86521</v>
      </c>
      <c r="HX390" s="65">
        <v>61487</v>
      </c>
      <c r="HY390" s="65">
        <v>0</v>
      </c>
      <c r="HZ390" s="65">
        <v>0</v>
      </c>
      <c r="IA390" s="65">
        <v>0</v>
      </c>
      <c r="IB390" s="65">
        <v>0</v>
      </c>
      <c r="IC390" s="65">
        <v>0</v>
      </c>
      <c r="ID390" s="65">
        <v>0</v>
      </c>
      <c r="IE390" s="65">
        <v>1569253</v>
      </c>
      <c r="IF390" s="65">
        <v>3804</v>
      </c>
      <c r="IG390" s="65">
        <v>1565449</v>
      </c>
      <c r="IH390" s="65">
        <v>1365448</v>
      </c>
      <c r="II390" s="65">
        <v>0</v>
      </c>
      <c r="IJ390" s="65">
        <v>326281200</v>
      </c>
      <c r="IK390" s="65">
        <v>200001</v>
      </c>
      <c r="IL390" s="65">
        <v>0</v>
      </c>
      <c r="IM390" s="90">
        <v>659724</v>
      </c>
      <c r="IN390" s="90">
        <v>61</v>
      </c>
      <c r="IO390" s="90">
        <v>10815.15</v>
      </c>
      <c r="IP390" s="90">
        <v>0</v>
      </c>
      <c r="IQ390" s="90">
        <v>10815.15</v>
      </c>
      <c r="IR390" s="90">
        <v>58</v>
      </c>
      <c r="IS390" s="90">
        <v>627279</v>
      </c>
      <c r="IT390" s="90">
        <v>32445</v>
      </c>
      <c r="IU390" s="90">
        <v>0</v>
      </c>
      <c r="IV390" s="90">
        <v>0</v>
      </c>
      <c r="IW390" s="90">
        <v>0</v>
      </c>
      <c r="IX390" s="90">
        <v>0</v>
      </c>
      <c r="IY390" s="90">
        <v>0</v>
      </c>
      <c r="IZ390" s="90">
        <v>775000</v>
      </c>
      <c r="JA390" s="90">
        <v>32445</v>
      </c>
      <c r="JB390" s="90">
        <v>61487</v>
      </c>
      <c r="JC390" s="90">
        <v>0</v>
      </c>
      <c r="JD390" s="90">
        <v>0</v>
      </c>
      <c r="JE390" s="90">
        <v>0</v>
      </c>
      <c r="JF390" s="90">
        <v>0</v>
      </c>
      <c r="JG390" s="90">
        <v>0</v>
      </c>
      <c r="JH390" s="90">
        <v>0</v>
      </c>
      <c r="JI390" s="90">
        <v>1528656</v>
      </c>
      <c r="JJ390" s="90">
        <v>3804</v>
      </c>
      <c r="JK390" s="90">
        <v>1524852</v>
      </c>
      <c r="JL390" s="90">
        <v>1524852</v>
      </c>
      <c r="JM390" s="90">
        <v>0</v>
      </c>
      <c r="JN390" s="90">
        <v>377794600</v>
      </c>
      <c r="JO390" s="90">
        <v>0</v>
      </c>
      <c r="JP390" s="90">
        <v>0</v>
      </c>
      <c r="JQ390" s="100">
        <v>627279</v>
      </c>
      <c r="JR390" s="100">
        <v>58</v>
      </c>
      <c r="JS390" s="100">
        <v>10815.16</v>
      </c>
      <c r="JT390" s="100">
        <v>325</v>
      </c>
      <c r="JU390" s="100">
        <v>11140.16</v>
      </c>
      <c r="JV390" s="100">
        <v>57</v>
      </c>
      <c r="JW390" s="100">
        <v>634989</v>
      </c>
      <c r="JX390" s="100">
        <v>0</v>
      </c>
      <c r="JY390" s="100">
        <v>0</v>
      </c>
      <c r="JZ390" s="100">
        <v>0</v>
      </c>
      <c r="KA390" s="100">
        <v>0</v>
      </c>
      <c r="KB390" s="100">
        <v>0</v>
      </c>
      <c r="KC390" s="100">
        <v>0</v>
      </c>
      <c r="KD390" s="100">
        <v>935000</v>
      </c>
      <c r="KE390" s="100">
        <v>11140</v>
      </c>
      <c r="KF390" s="100">
        <v>61487</v>
      </c>
      <c r="KG390" s="100">
        <v>0</v>
      </c>
      <c r="KH390" s="100">
        <v>0</v>
      </c>
      <c r="KI390" s="100">
        <v>0</v>
      </c>
      <c r="KJ390" s="100">
        <v>0</v>
      </c>
      <c r="KK390" s="100">
        <v>0</v>
      </c>
      <c r="KL390" s="100">
        <v>0</v>
      </c>
      <c r="KM390" s="100">
        <v>1642616</v>
      </c>
      <c r="KN390" s="100">
        <v>3804</v>
      </c>
      <c r="KO390" s="100">
        <v>1638812</v>
      </c>
      <c r="KP390" s="100">
        <v>1577325</v>
      </c>
      <c r="KQ390" s="100">
        <v>0</v>
      </c>
      <c r="KR390" s="100">
        <v>451846400</v>
      </c>
      <c r="KS390" s="100">
        <v>61487</v>
      </c>
      <c r="KT390" s="100">
        <v>0</v>
      </c>
    </row>
    <row r="391" spans="1:306" x14ac:dyDescent="0.25">
      <c r="A391" s="61">
        <v>6104</v>
      </c>
      <c r="B391" s="61" t="s">
        <v>402</v>
      </c>
      <c r="C391" s="61">
        <v>2357754</v>
      </c>
      <c r="D391" s="61">
        <v>209</v>
      </c>
      <c r="E391" s="61">
        <v>11281.12</v>
      </c>
      <c r="F391" s="61">
        <v>75</v>
      </c>
      <c r="G391" s="61">
        <v>11356.12</v>
      </c>
      <c r="H391" s="61">
        <v>191</v>
      </c>
      <c r="I391" s="61">
        <v>2169019</v>
      </c>
      <c r="J391" s="61">
        <v>0</v>
      </c>
      <c r="K391" s="61">
        <v>0</v>
      </c>
      <c r="L391" s="61">
        <v>0</v>
      </c>
      <c r="M391" s="61">
        <v>0</v>
      </c>
      <c r="N391" s="61">
        <v>0</v>
      </c>
      <c r="O391" s="61">
        <v>0</v>
      </c>
      <c r="P391" s="61">
        <v>0</v>
      </c>
      <c r="Q391" s="61">
        <v>204410</v>
      </c>
      <c r="R391" s="61">
        <v>0</v>
      </c>
      <c r="S391" s="61">
        <v>2562592</v>
      </c>
      <c r="T391" s="61">
        <v>812557</v>
      </c>
      <c r="U391" s="61">
        <v>1750035</v>
      </c>
      <c r="V391" s="61">
        <v>1664644</v>
      </c>
      <c r="W391" s="61">
        <v>0</v>
      </c>
      <c r="X391" s="61">
        <v>356</v>
      </c>
      <c r="Y391" s="61">
        <v>190098075</v>
      </c>
      <c r="Z391" s="61">
        <v>85391</v>
      </c>
      <c r="AA391" s="61">
        <v>0</v>
      </c>
      <c r="AB391" s="61">
        <v>188735</v>
      </c>
      <c r="AC391" s="61">
        <v>428</v>
      </c>
      <c r="AD391" s="61">
        <v>0</v>
      </c>
      <c r="AE391" s="94">
        <v>2169019</v>
      </c>
      <c r="AF391" s="94">
        <v>191</v>
      </c>
      <c r="AG391" s="94">
        <v>11356.12</v>
      </c>
      <c r="AH391" s="94">
        <v>0</v>
      </c>
      <c r="AI391" s="94">
        <v>11356.12</v>
      </c>
      <c r="AJ391" s="94">
        <v>177</v>
      </c>
      <c r="AK391" s="94">
        <v>2010033</v>
      </c>
      <c r="AL391" s="94">
        <v>0</v>
      </c>
      <c r="AM391" s="94">
        <v>0</v>
      </c>
      <c r="AN391" s="94">
        <v>0</v>
      </c>
      <c r="AO391" s="94">
        <v>0</v>
      </c>
      <c r="AP391" s="94">
        <v>0</v>
      </c>
      <c r="AQ391" s="94">
        <v>0</v>
      </c>
      <c r="AR391" s="94">
        <v>0</v>
      </c>
      <c r="AS391" s="94">
        <v>158986</v>
      </c>
      <c r="AT391" s="94">
        <v>0</v>
      </c>
      <c r="AU391" s="94">
        <v>2328005</v>
      </c>
      <c r="AV391" s="94">
        <v>690162</v>
      </c>
      <c r="AW391" s="94">
        <v>1637843</v>
      </c>
      <c r="AX391" s="94">
        <v>1637843</v>
      </c>
      <c r="AY391" s="94">
        <v>0</v>
      </c>
      <c r="AZ391" s="94">
        <v>548</v>
      </c>
      <c r="BA391" s="94">
        <v>194769823</v>
      </c>
      <c r="BB391" s="94">
        <v>0</v>
      </c>
      <c r="BC391" s="94">
        <v>0</v>
      </c>
      <c r="BD391" s="94">
        <v>158986</v>
      </c>
      <c r="BE391" s="94">
        <v>0</v>
      </c>
      <c r="BF391" s="94">
        <v>0</v>
      </c>
      <c r="BG391" s="94">
        <v>0</v>
      </c>
      <c r="BH391" s="94">
        <v>0</v>
      </c>
      <c r="BI391" s="94">
        <v>0</v>
      </c>
      <c r="BJ391" s="85">
        <v>2010033</v>
      </c>
      <c r="BK391" s="85">
        <v>177</v>
      </c>
      <c r="BL391" s="85">
        <v>11356.12</v>
      </c>
      <c r="BM391" s="85">
        <v>0</v>
      </c>
      <c r="BN391" s="85">
        <v>11356.12</v>
      </c>
      <c r="BO391" s="85">
        <v>169</v>
      </c>
      <c r="BP391" s="85">
        <v>1919184</v>
      </c>
      <c r="BQ391" s="85">
        <v>0</v>
      </c>
      <c r="BR391" s="85">
        <v>0</v>
      </c>
      <c r="BS391" s="85">
        <v>0</v>
      </c>
      <c r="BT391" s="85">
        <v>0</v>
      </c>
      <c r="BU391" s="85">
        <v>0</v>
      </c>
      <c r="BV391" s="85">
        <v>0</v>
      </c>
      <c r="BW391" s="85">
        <v>0</v>
      </c>
      <c r="BX391" s="85">
        <v>90849</v>
      </c>
      <c r="BY391" s="85">
        <v>0</v>
      </c>
      <c r="BZ391" s="85">
        <v>2100882</v>
      </c>
      <c r="CA391" s="85">
        <v>588122</v>
      </c>
      <c r="CB391" s="85">
        <v>1512760</v>
      </c>
      <c r="CC391" s="85">
        <v>1512760</v>
      </c>
      <c r="CD391" s="85">
        <v>0</v>
      </c>
      <c r="CE391" s="85">
        <v>457</v>
      </c>
      <c r="CF391" s="85">
        <v>203640042</v>
      </c>
      <c r="CG391" s="85">
        <v>0</v>
      </c>
      <c r="CH391" s="85">
        <v>0</v>
      </c>
      <c r="CI391" s="85">
        <v>90849</v>
      </c>
      <c r="CJ391" s="85">
        <v>0</v>
      </c>
      <c r="CK391" s="85">
        <v>0</v>
      </c>
      <c r="CL391" s="85">
        <v>0</v>
      </c>
      <c r="CM391" s="85">
        <v>0</v>
      </c>
      <c r="CN391" s="85">
        <v>0</v>
      </c>
      <c r="CO391" s="91">
        <v>1919184</v>
      </c>
      <c r="CP391" s="91">
        <v>169</v>
      </c>
      <c r="CQ391" s="91">
        <v>11356.12</v>
      </c>
      <c r="CR391" s="91">
        <v>0</v>
      </c>
      <c r="CS391" s="91">
        <v>11356.12</v>
      </c>
      <c r="CT391" s="91">
        <v>160</v>
      </c>
      <c r="CU391" s="91">
        <v>1816979</v>
      </c>
      <c r="CV391" s="91">
        <v>0</v>
      </c>
      <c r="CW391" s="91">
        <v>0</v>
      </c>
      <c r="CX391" s="91">
        <v>0</v>
      </c>
      <c r="CY391" s="91">
        <v>0</v>
      </c>
      <c r="CZ391" s="91">
        <v>0</v>
      </c>
      <c r="DA391" s="91">
        <v>0</v>
      </c>
      <c r="DB391" s="91">
        <v>0</v>
      </c>
      <c r="DC391" s="91">
        <v>102205</v>
      </c>
      <c r="DD391" s="91">
        <v>0</v>
      </c>
      <c r="DE391" s="91">
        <v>2030479</v>
      </c>
      <c r="DF391" s="91">
        <v>499500</v>
      </c>
      <c r="DG391" s="91">
        <v>1530979</v>
      </c>
      <c r="DH391" s="91">
        <v>1530979</v>
      </c>
      <c r="DI391" s="91">
        <v>0</v>
      </c>
      <c r="DJ391" s="91">
        <v>464</v>
      </c>
      <c r="DK391" s="91">
        <v>206716845</v>
      </c>
      <c r="DL391" s="91">
        <v>0</v>
      </c>
      <c r="DM391" s="91">
        <v>0</v>
      </c>
      <c r="DN391" s="91">
        <v>102205</v>
      </c>
      <c r="DO391" s="91">
        <v>9090</v>
      </c>
      <c r="DP391" s="91">
        <v>0</v>
      </c>
      <c r="DQ391" s="91">
        <v>0</v>
      </c>
      <c r="DR391" s="91">
        <v>0</v>
      </c>
      <c r="DS391" s="91">
        <v>0</v>
      </c>
      <c r="DT391" s="91">
        <v>0</v>
      </c>
      <c r="DU391" s="92">
        <v>1816979</v>
      </c>
      <c r="DV391" s="92">
        <v>160</v>
      </c>
      <c r="DW391" s="92">
        <v>11356.12</v>
      </c>
      <c r="DX391" s="92">
        <v>0</v>
      </c>
      <c r="DY391" s="92">
        <v>11356.12</v>
      </c>
      <c r="DZ391" s="92">
        <v>158</v>
      </c>
      <c r="EA391" s="92">
        <v>1816979</v>
      </c>
      <c r="EB391" s="92">
        <v>0</v>
      </c>
      <c r="EC391" s="92">
        <v>0</v>
      </c>
      <c r="ED391" s="92">
        <v>0</v>
      </c>
      <c r="EE391" s="92">
        <v>0</v>
      </c>
      <c r="EF391" s="92">
        <v>0</v>
      </c>
      <c r="EG391" s="92">
        <v>0</v>
      </c>
      <c r="EH391" s="92">
        <v>0</v>
      </c>
      <c r="EI391" s="92">
        <v>22712</v>
      </c>
      <c r="EJ391" s="92">
        <v>0</v>
      </c>
      <c r="EK391" s="92">
        <v>1853801</v>
      </c>
      <c r="EL391" s="92">
        <v>427188</v>
      </c>
      <c r="EM391" s="92">
        <v>1426613</v>
      </c>
      <c r="EN391" s="92">
        <v>1426613</v>
      </c>
      <c r="EO391" s="92">
        <v>0</v>
      </c>
      <c r="EP391" s="92">
        <v>475</v>
      </c>
      <c r="EQ391" s="92">
        <v>210678998</v>
      </c>
      <c r="ER391" s="92">
        <v>0</v>
      </c>
      <c r="ES391" s="92">
        <v>0</v>
      </c>
      <c r="ET391" s="92">
        <v>22712</v>
      </c>
      <c r="EU391" s="92">
        <v>0</v>
      </c>
      <c r="EV391" s="92">
        <v>14110</v>
      </c>
      <c r="EW391" s="92">
        <v>0</v>
      </c>
      <c r="EX391" s="92">
        <v>0</v>
      </c>
      <c r="EY391" s="92">
        <v>0</v>
      </c>
      <c r="EZ391" s="92">
        <v>0</v>
      </c>
      <c r="FA391" s="88">
        <v>1794267</v>
      </c>
      <c r="FB391" s="88">
        <v>158</v>
      </c>
      <c r="FC391" s="88">
        <v>11356.12</v>
      </c>
      <c r="FD391" s="88">
        <v>175</v>
      </c>
      <c r="FE391" s="88">
        <v>11531.12</v>
      </c>
      <c r="FF391" s="88">
        <v>157</v>
      </c>
      <c r="FG391" s="88">
        <v>1810386</v>
      </c>
      <c r="FH391" s="88">
        <v>0</v>
      </c>
      <c r="FI391" s="88">
        <v>0</v>
      </c>
      <c r="FJ391" s="88">
        <v>8161</v>
      </c>
      <c r="FK391" s="88">
        <v>0</v>
      </c>
      <c r="FL391" s="88">
        <v>0</v>
      </c>
      <c r="FM391" s="88">
        <v>0</v>
      </c>
      <c r="FN391" s="88">
        <v>0</v>
      </c>
      <c r="FO391" s="88">
        <v>11531</v>
      </c>
      <c r="FP391" s="88">
        <v>0</v>
      </c>
      <c r="FQ391" s="88">
        <v>0</v>
      </c>
      <c r="FR391" s="88">
        <v>0</v>
      </c>
      <c r="FS391" s="88">
        <v>0</v>
      </c>
      <c r="FT391" s="88">
        <v>0</v>
      </c>
      <c r="FU391" s="88">
        <v>0</v>
      </c>
      <c r="FV391" s="88">
        <v>0</v>
      </c>
      <c r="FW391" s="88">
        <v>1830078</v>
      </c>
      <c r="FX391" s="88">
        <v>365910</v>
      </c>
      <c r="FY391" s="88">
        <v>1464168</v>
      </c>
      <c r="FZ391" s="88">
        <v>1464168</v>
      </c>
      <c r="GA391" s="88">
        <v>0</v>
      </c>
      <c r="GB391" s="88">
        <v>218355678</v>
      </c>
      <c r="GC391" s="88">
        <v>0</v>
      </c>
      <c r="GD391" s="88">
        <v>0</v>
      </c>
      <c r="GE391" s="93">
        <v>1818547</v>
      </c>
      <c r="GF391" s="93">
        <v>157</v>
      </c>
      <c r="GG391" s="93">
        <v>11583.1</v>
      </c>
      <c r="GH391" s="93">
        <v>179</v>
      </c>
      <c r="GI391" s="93">
        <v>11762.1</v>
      </c>
      <c r="GJ391" s="93">
        <v>157</v>
      </c>
      <c r="GK391" s="93">
        <v>1846650</v>
      </c>
      <c r="GL391" s="93">
        <v>0</v>
      </c>
      <c r="GM391" s="93">
        <v>0</v>
      </c>
      <c r="GN391" s="93">
        <v>0</v>
      </c>
      <c r="GO391" s="93">
        <v>0</v>
      </c>
      <c r="GP391" s="93">
        <v>0</v>
      </c>
      <c r="GQ391" s="93">
        <v>0</v>
      </c>
      <c r="GR391" s="93">
        <v>0</v>
      </c>
      <c r="GS391" s="93">
        <v>0</v>
      </c>
      <c r="GT391" s="93">
        <v>0</v>
      </c>
      <c r="GU391" s="93">
        <v>0</v>
      </c>
      <c r="GV391" s="93">
        <v>15542</v>
      </c>
      <c r="GW391" s="93">
        <v>0</v>
      </c>
      <c r="GX391" s="93">
        <v>0</v>
      </c>
      <c r="GY391" s="93">
        <v>29050</v>
      </c>
      <c r="GZ391" s="93">
        <v>0</v>
      </c>
      <c r="HA391" s="93">
        <v>1891242</v>
      </c>
      <c r="HB391" s="93">
        <v>472611</v>
      </c>
      <c r="HC391" s="93">
        <v>1418631</v>
      </c>
      <c r="HD391" s="93">
        <v>1418631</v>
      </c>
      <c r="HE391" s="93">
        <v>0</v>
      </c>
      <c r="HF391" s="93">
        <v>220849115</v>
      </c>
      <c r="HG391" s="93">
        <v>0</v>
      </c>
      <c r="HH391" s="93">
        <v>0</v>
      </c>
      <c r="HI391" s="65">
        <v>1846650</v>
      </c>
      <c r="HJ391" s="65">
        <v>157</v>
      </c>
      <c r="HK391" s="65">
        <v>11762.1</v>
      </c>
      <c r="HL391" s="65">
        <v>0</v>
      </c>
      <c r="HM391" s="65">
        <v>11762.1</v>
      </c>
      <c r="HN391" s="65">
        <v>161</v>
      </c>
      <c r="HO391" s="65">
        <v>1893698</v>
      </c>
      <c r="HP391" s="65">
        <v>0</v>
      </c>
      <c r="HQ391" s="65">
        <v>0</v>
      </c>
      <c r="HR391" s="65">
        <v>0</v>
      </c>
      <c r="HS391" s="65">
        <v>0</v>
      </c>
      <c r="HT391" s="65">
        <v>0</v>
      </c>
      <c r="HU391" s="65">
        <v>0</v>
      </c>
      <c r="HV391" s="65">
        <v>0</v>
      </c>
      <c r="HW391" s="65">
        <v>0</v>
      </c>
      <c r="HX391" s="65">
        <v>0</v>
      </c>
      <c r="HY391" s="65">
        <v>0</v>
      </c>
      <c r="HZ391" s="65">
        <v>0</v>
      </c>
      <c r="IA391" s="65">
        <v>0</v>
      </c>
      <c r="IB391" s="65">
        <v>0</v>
      </c>
      <c r="IC391" s="65">
        <v>37512</v>
      </c>
      <c r="ID391" s="65">
        <v>0</v>
      </c>
      <c r="IE391" s="65">
        <v>1931210</v>
      </c>
      <c r="IF391" s="65">
        <v>712217</v>
      </c>
      <c r="IG391" s="65">
        <v>1218993</v>
      </c>
      <c r="IH391" s="65">
        <v>1230755</v>
      </c>
      <c r="II391" s="65">
        <v>0</v>
      </c>
      <c r="IJ391" s="65">
        <v>229029663</v>
      </c>
      <c r="IK391" s="65">
        <v>0</v>
      </c>
      <c r="IL391" s="65">
        <v>11762</v>
      </c>
      <c r="IM391" s="90">
        <v>1893698</v>
      </c>
      <c r="IN391" s="90">
        <v>161</v>
      </c>
      <c r="IO391" s="90">
        <v>11762.1</v>
      </c>
      <c r="IP391" s="90">
        <v>0</v>
      </c>
      <c r="IQ391" s="90">
        <v>11762.1</v>
      </c>
      <c r="IR391" s="90">
        <v>166</v>
      </c>
      <c r="IS391" s="90">
        <v>1952509</v>
      </c>
      <c r="IT391" s="90">
        <v>0</v>
      </c>
      <c r="IU391" s="90">
        <v>0</v>
      </c>
      <c r="IV391" s="90">
        <v>0</v>
      </c>
      <c r="IW391" s="90">
        <v>0</v>
      </c>
      <c r="IX391" s="90">
        <v>0</v>
      </c>
      <c r="IY391" s="90">
        <v>0</v>
      </c>
      <c r="IZ391" s="90">
        <v>0</v>
      </c>
      <c r="JA391" s="90">
        <v>0</v>
      </c>
      <c r="JB391" s="90">
        <v>0</v>
      </c>
      <c r="JC391" s="90">
        <v>0</v>
      </c>
      <c r="JD391" s="90">
        <v>0</v>
      </c>
      <c r="JE391" s="90">
        <v>0</v>
      </c>
      <c r="JF391" s="90">
        <v>0</v>
      </c>
      <c r="JG391" s="90">
        <v>33596</v>
      </c>
      <c r="JH391" s="90">
        <v>0</v>
      </c>
      <c r="JI391" s="90">
        <v>1986105</v>
      </c>
      <c r="JJ391" s="90">
        <v>900531</v>
      </c>
      <c r="JK391" s="90">
        <v>1085574</v>
      </c>
      <c r="JL391" s="90">
        <v>1073812</v>
      </c>
      <c r="JM391" s="90">
        <v>0</v>
      </c>
      <c r="JN391" s="90">
        <v>238571974</v>
      </c>
      <c r="JO391" s="90">
        <v>11762</v>
      </c>
      <c r="JP391" s="90">
        <v>0</v>
      </c>
      <c r="JQ391" s="100">
        <v>1952509</v>
      </c>
      <c r="JR391" s="100">
        <v>166</v>
      </c>
      <c r="JS391" s="100">
        <v>11762.1</v>
      </c>
      <c r="JT391" s="100">
        <v>325</v>
      </c>
      <c r="JU391" s="100">
        <v>12087.1</v>
      </c>
      <c r="JV391" s="100">
        <v>173</v>
      </c>
      <c r="JW391" s="100">
        <v>2091068</v>
      </c>
      <c r="JX391" s="100">
        <v>0</v>
      </c>
      <c r="JY391" s="100">
        <v>0</v>
      </c>
      <c r="JZ391" s="100">
        <v>0</v>
      </c>
      <c r="KA391" s="100">
        <v>0</v>
      </c>
      <c r="KB391" s="100">
        <v>0</v>
      </c>
      <c r="KC391" s="100">
        <v>0</v>
      </c>
      <c r="KD391" s="100">
        <v>0</v>
      </c>
      <c r="KE391" s="100">
        <v>0</v>
      </c>
      <c r="KF391" s="100">
        <v>0</v>
      </c>
      <c r="KG391" s="100">
        <v>0</v>
      </c>
      <c r="KH391" s="100">
        <v>29606</v>
      </c>
      <c r="KI391" s="100">
        <v>0</v>
      </c>
      <c r="KJ391" s="100">
        <v>0</v>
      </c>
      <c r="KK391" s="100">
        <v>39572</v>
      </c>
      <c r="KL391" s="100">
        <v>0</v>
      </c>
      <c r="KM391" s="100">
        <v>2160246</v>
      </c>
      <c r="KN391" s="100">
        <v>1094205</v>
      </c>
      <c r="KO391" s="100">
        <v>1066041</v>
      </c>
      <c r="KP391" s="100">
        <v>1066042</v>
      </c>
      <c r="KQ391" s="100">
        <v>211419</v>
      </c>
      <c r="KR391" s="100">
        <v>270007114</v>
      </c>
      <c r="KS391" s="100">
        <v>0</v>
      </c>
      <c r="KT391" s="100">
        <v>1</v>
      </c>
    </row>
    <row r="392" spans="1:306" x14ac:dyDescent="0.25">
      <c r="A392" s="61">
        <v>6113</v>
      </c>
      <c r="B392" s="61" t="s">
        <v>403</v>
      </c>
      <c r="C392" s="61">
        <v>14712343</v>
      </c>
      <c r="D392" s="61">
        <v>1481</v>
      </c>
      <c r="E392" s="61">
        <v>9934.06</v>
      </c>
      <c r="F392" s="61">
        <v>75</v>
      </c>
      <c r="G392" s="61">
        <v>10009.06</v>
      </c>
      <c r="H392" s="61">
        <v>1438</v>
      </c>
      <c r="I392" s="61">
        <v>14393028</v>
      </c>
      <c r="J392" s="61">
        <v>608808</v>
      </c>
      <c r="K392" s="61">
        <v>-276963</v>
      </c>
      <c r="L392" s="61">
        <v>0</v>
      </c>
      <c r="M392" s="61">
        <v>0</v>
      </c>
      <c r="N392" s="61">
        <v>0</v>
      </c>
      <c r="O392" s="61">
        <v>0</v>
      </c>
      <c r="P392" s="61">
        <v>0</v>
      </c>
      <c r="Q392" s="61">
        <v>430390</v>
      </c>
      <c r="R392" s="61">
        <v>0</v>
      </c>
      <c r="S392" s="61">
        <v>15475107</v>
      </c>
      <c r="T392" s="61">
        <v>6337004</v>
      </c>
      <c r="U392" s="61">
        <v>9138103</v>
      </c>
      <c r="V392" s="61">
        <v>8512557</v>
      </c>
      <c r="W392" s="61">
        <v>2008635</v>
      </c>
      <c r="X392" s="61">
        <v>13766</v>
      </c>
      <c r="Y392" s="61">
        <v>1284367377</v>
      </c>
      <c r="Z392" s="61">
        <v>625546</v>
      </c>
      <c r="AA392" s="61">
        <v>0</v>
      </c>
      <c r="AB392" s="61">
        <v>319315</v>
      </c>
      <c r="AC392" s="61">
        <v>529</v>
      </c>
      <c r="AD392" s="61">
        <v>0</v>
      </c>
      <c r="AE392" s="94">
        <v>14724873</v>
      </c>
      <c r="AF392" s="94">
        <v>1438</v>
      </c>
      <c r="AG392" s="94">
        <v>10239.83</v>
      </c>
      <c r="AH392" s="94">
        <v>0</v>
      </c>
      <c r="AI392" s="94">
        <v>10239.83</v>
      </c>
      <c r="AJ392" s="94">
        <v>1432</v>
      </c>
      <c r="AK392" s="94">
        <v>14663437</v>
      </c>
      <c r="AL392" s="94">
        <v>0</v>
      </c>
      <c r="AM392" s="94">
        <v>80475</v>
      </c>
      <c r="AN392" s="94">
        <v>0</v>
      </c>
      <c r="AO392" s="94">
        <v>0</v>
      </c>
      <c r="AP392" s="94">
        <v>0</v>
      </c>
      <c r="AQ392" s="94">
        <v>0</v>
      </c>
      <c r="AR392" s="94">
        <v>0</v>
      </c>
      <c r="AS392" s="94">
        <v>61439</v>
      </c>
      <c r="AT392" s="94">
        <v>0</v>
      </c>
      <c r="AU392" s="94">
        <v>14877250</v>
      </c>
      <c r="AV392" s="94">
        <v>5888879</v>
      </c>
      <c r="AW392" s="94">
        <v>8988371</v>
      </c>
      <c r="AX392" s="94">
        <v>8509828</v>
      </c>
      <c r="AY392" s="94">
        <v>2009200</v>
      </c>
      <c r="AZ392" s="94">
        <v>11037</v>
      </c>
      <c r="BA392" s="94">
        <v>1325833107</v>
      </c>
      <c r="BB392" s="94">
        <v>478543</v>
      </c>
      <c r="BC392" s="94">
        <v>0</v>
      </c>
      <c r="BD392" s="94">
        <v>61436</v>
      </c>
      <c r="BE392" s="94">
        <v>223</v>
      </c>
      <c r="BF392" s="94">
        <v>0</v>
      </c>
      <c r="BG392" s="94">
        <v>10240</v>
      </c>
      <c r="BH392" s="94">
        <v>0</v>
      </c>
      <c r="BI392" s="94">
        <v>0</v>
      </c>
      <c r="BJ392" s="85">
        <v>14398707</v>
      </c>
      <c r="BK392" s="85">
        <v>1432</v>
      </c>
      <c r="BL392" s="85">
        <v>10054.959999999999</v>
      </c>
      <c r="BM392" s="85">
        <v>0</v>
      </c>
      <c r="BN392" s="85">
        <v>10054.959999999999</v>
      </c>
      <c r="BO392" s="85">
        <v>1416</v>
      </c>
      <c r="BP392" s="85">
        <v>14237823</v>
      </c>
      <c r="BQ392" s="85">
        <v>345205</v>
      </c>
      <c r="BR392" s="85">
        <v>78835</v>
      </c>
      <c r="BS392" s="85">
        <v>0</v>
      </c>
      <c r="BT392" s="85">
        <v>0</v>
      </c>
      <c r="BU392" s="85">
        <v>0</v>
      </c>
      <c r="BV392" s="85">
        <v>0</v>
      </c>
      <c r="BW392" s="85">
        <v>0</v>
      </c>
      <c r="BX392" s="85">
        <v>160879</v>
      </c>
      <c r="BY392" s="85">
        <v>0</v>
      </c>
      <c r="BZ392" s="85">
        <v>14990949</v>
      </c>
      <c r="CA392" s="85">
        <v>6396669</v>
      </c>
      <c r="CB392" s="85">
        <v>8594280</v>
      </c>
      <c r="CC392" s="85">
        <v>8507619</v>
      </c>
      <c r="CD392" s="85">
        <v>2008899</v>
      </c>
      <c r="CE392" s="85">
        <v>8828</v>
      </c>
      <c r="CF392" s="85">
        <v>1358959795</v>
      </c>
      <c r="CG392" s="85">
        <v>86661</v>
      </c>
      <c r="CH392" s="85">
        <v>0</v>
      </c>
      <c r="CI392" s="85">
        <v>160884</v>
      </c>
      <c r="CJ392" s="85">
        <v>0</v>
      </c>
      <c r="CK392" s="85">
        <v>0</v>
      </c>
      <c r="CL392" s="85">
        <v>7323</v>
      </c>
      <c r="CM392" s="85">
        <v>0</v>
      </c>
      <c r="CN392" s="85">
        <v>0</v>
      </c>
      <c r="CO392" s="91">
        <v>14661863</v>
      </c>
      <c r="CP392" s="91">
        <v>1416</v>
      </c>
      <c r="CQ392" s="91">
        <v>10354.42</v>
      </c>
      <c r="CR392" s="91">
        <v>0</v>
      </c>
      <c r="CS392" s="91">
        <v>10354.42</v>
      </c>
      <c r="CT392" s="91">
        <v>1404</v>
      </c>
      <c r="CU392" s="91">
        <v>14537606</v>
      </c>
      <c r="CV392" s="91">
        <v>0</v>
      </c>
      <c r="CW392" s="91">
        <v>88396</v>
      </c>
      <c r="CX392" s="91">
        <v>0</v>
      </c>
      <c r="CY392" s="91">
        <v>0</v>
      </c>
      <c r="CZ392" s="91">
        <v>0</v>
      </c>
      <c r="DA392" s="91">
        <v>0</v>
      </c>
      <c r="DB392" s="91">
        <v>0</v>
      </c>
      <c r="DC392" s="91">
        <v>124253</v>
      </c>
      <c r="DD392" s="91">
        <v>0</v>
      </c>
      <c r="DE392" s="91">
        <v>14927488</v>
      </c>
      <c r="DF392" s="91">
        <v>5794976</v>
      </c>
      <c r="DG392" s="91">
        <v>9132512</v>
      </c>
      <c r="DH392" s="91">
        <v>8841380</v>
      </c>
      <c r="DI392" s="91">
        <v>1899557</v>
      </c>
      <c r="DJ392" s="91">
        <v>8958</v>
      </c>
      <c r="DK392" s="91">
        <v>1392920064</v>
      </c>
      <c r="DL392" s="91">
        <v>291132</v>
      </c>
      <c r="DM392" s="91">
        <v>0</v>
      </c>
      <c r="DN392" s="91">
        <v>124257</v>
      </c>
      <c r="DO392" s="91">
        <v>4138</v>
      </c>
      <c r="DP392" s="91">
        <v>7423</v>
      </c>
      <c r="DQ392" s="91">
        <v>41415</v>
      </c>
      <c r="DR392" s="91">
        <v>0</v>
      </c>
      <c r="DS392" s="91">
        <v>0</v>
      </c>
      <c r="DT392" s="91">
        <v>0</v>
      </c>
      <c r="DU392" s="92">
        <v>14626002</v>
      </c>
      <c r="DV392" s="92">
        <v>1404</v>
      </c>
      <c r="DW392" s="92">
        <v>10417.379999999999</v>
      </c>
      <c r="DX392" s="92">
        <v>0</v>
      </c>
      <c r="DY392" s="92">
        <v>10417.379999999999</v>
      </c>
      <c r="DZ392" s="92">
        <v>1389</v>
      </c>
      <c r="EA392" s="92">
        <v>14626002</v>
      </c>
      <c r="EB392" s="92">
        <v>0</v>
      </c>
      <c r="EC392" s="92">
        <v>10284</v>
      </c>
      <c r="ED392" s="92">
        <v>0</v>
      </c>
      <c r="EE392" s="92">
        <v>0</v>
      </c>
      <c r="EF392" s="92">
        <v>0</v>
      </c>
      <c r="EG392" s="92">
        <v>0</v>
      </c>
      <c r="EH392" s="92">
        <v>0</v>
      </c>
      <c r="EI392" s="92">
        <v>156261</v>
      </c>
      <c r="EJ392" s="92">
        <v>0</v>
      </c>
      <c r="EK392" s="92">
        <v>14840944</v>
      </c>
      <c r="EL392" s="92">
        <v>6045520</v>
      </c>
      <c r="EM392" s="92">
        <v>8795424</v>
      </c>
      <c r="EN392" s="92">
        <v>8795423</v>
      </c>
      <c r="EO392" s="92">
        <v>2058763</v>
      </c>
      <c r="EP392" s="92">
        <v>9175</v>
      </c>
      <c r="EQ392" s="92">
        <v>1428333582</v>
      </c>
      <c r="ER392" s="92">
        <v>1</v>
      </c>
      <c r="ES392" s="92">
        <v>0</v>
      </c>
      <c r="ET392" s="92">
        <v>156261</v>
      </c>
      <c r="EU392" s="92">
        <v>1873</v>
      </c>
      <c r="EV392" s="92">
        <v>0</v>
      </c>
      <c r="EW392" s="92">
        <v>46524</v>
      </c>
      <c r="EX392" s="92">
        <v>0</v>
      </c>
      <c r="EY392" s="92">
        <v>0</v>
      </c>
      <c r="EZ392" s="92">
        <v>0</v>
      </c>
      <c r="FA392" s="88">
        <v>14480025</v>
      </c>
      <c r="FB392" s="88">
        <v>1389</v>
      </c>
      <c r="FC392" s="88">
        <v>10424.780000000001</v>
      </c>
      <c r="FD392" s="88">
        <v>175</v>
      </c>
      <c r="FE392" s="88">
        <v>10599.78</v>
      </c>
      <c r="FF392" s="88">
        <v>1390</v>
      </c>
      <c r="FG392" s="88">
        <v>14733694</v>
      </c>
      <c r="FH392" s="88">
        <v>0</v>
      </c>
      <c r="FI392" s="88">
        <v>0</v>
      </c>
      <c r="FJ392" s="88">
        <v>91624</v>
      </c>
      <c r="FK392" s="88">
        <v>0</v>
      </c>
      <c r="FL392" s="88">
        <v>0</v>
      </c>
      <c r="FM392" s="88">
        <v>0</v>
      </c>
      <c r="FN392" s="88">
        <v>0</v>
      </c>
      <c r="FO392" s="88">
        <v>0</v>
      </c>
      <c r="FP392" s="88">
        <v>0</v>
      </c>
      <c r="FQ392" s="88">
        <v>0</v>
      </c>
      <c r="FR392" s="88">
        <v>0</v>
      </c>
      <c r="FS392" s="88">
        <v>0</v>
      </c>
      <c r="FT392" s="88">
        <v>0</v>
      </c>
      <c r="FU392" s="88">
        <v>44253</v>
      </c>
      <c r="FV392" s="88">
        <v>0</v>
      </c>
      <c r="FW392" s="88">
        <v>14869571</v>
      </c>
      <c r="FX392" s="88">
        <v>6815729</v>
      </c>
      <c r="FY392" s="88">
        <v>8053842</v>
      </c>
      <c r="FZ392" s="88">
        <v>8085642</v>
      </c>
      <c r="GA392" s="88">
        <v>2845420</v>
      </c>
      <c r="GB392" s="88">
        <v>1499872226</v>
      </c>
      <c r="GC392" s="88">
        <v>0</v>
      </c>
      <c r="GD392" s="88">
        <v>31800</v>
      </c>
      <c r="GE392" s="93">
        <v>14825318</v>
      </c>
      <c r="GF392" s="93">
        <v>1390</v>
      </c>
      <c r="GG392" s="93">
        <v>10665.7</v>
      </c>
      <c r="GH392" s="93">
        <v>179</v>
      </c>
      <c r="GI392" s="93">
        <v>10844.7</v>
      </c>
      <c r="GJ392" s="93">
        <v>1375</v>
      </c>
      <c r="GK392" s="93">
        <v>14911463</v>
      </c>
      <c r="GL392" s="93">
        <v>0</v>
      </c>
      <c r="GM392" s="93">
        <v>0</v>
      </c>
      <c r="GN392" s="93">
        <v>106758</v>
      </c>
      <c r="GO392" s="93">
        <v>0</v>
      </c>
      <c r="GP392" s="93">
        <v>0</v>
      </c>
      <c r="GQ392" s="93">
        <v>0</v>
      </c>
      <c r="GR392" s="93">
        <v>0</v>
      </c>
      <c r="GS392" s="93">
        <v>162671</v>
      </c>
      <c r="GT392" s="93">
        <v>0</v>
      </c>
      <c r="GU392" s="93">
        <v>0</v>
      </c>
      <c r="GV392" s="93">
        <v>37170</v>
      </c>
      <c r="GW392" s="93">
        <v>0</v>
      </c>
      <c r="GX392" s="93">
        <v>0</v>
      </c>
      <c r="GY392" s="93">
        <v>75530</v>
      </c>
      <c r="GZ392" s="93">
        <v>0</v>
      </c>
      <c r="HA392" s="93">
        <v>15293592</v>
      </c>
      <c r="HB392" s="93">
        <v>6977795</v>
      </c>
      <c r="HC392" s="93">
        <v>8315797</v>
      </c>
      <c r="HD392" s="93">
        <v>8315797</v>
      </c>
      <c r="HE392" s="93">
        <v>3031288</v>
      </c>
      <c r="HF392" s="93">
        <v>1558548672</v>
      </c>
      <c r="HG392" s="93">
        <v>0</v>
      </c>
      <c r="HH392" s="93">
        <v>0</v>
      </c>
      <c r="HI392" s="65">
        <v>15018221</v>
      </c>
      <c r="HJ392" s="65">
        <v>1375</v>
      </c>
      <c r="HK392" s="65">
        <v>10922.34</v>
      </c>
      <c r="HL392" s="65">
        <v>0</v>
      </c>
      <c r="HM392" s="65">
        <v>10922.34</v>
      </c>
      <c r="HN392" s="65">
        <v>1367</v>
      </c>
      <c r="HO392" s="65">
        <v>14930839</v>
      </c>
      <c r="HP392" s="65">
        <v>87382</v>
      </c>
      <c r="HQ392" s="65">
        <v>0</v>
      </c>
      <c r="HR392" s="65">
        <v>112282</v>
      </c>
      <c r="HS392" s="65">
        <v>0</v>
      </c>
      <c r="HT392" s="65">
        <v>0</v>
      </c>
      <c r="HU392" s="65">
        <v>0</v>
      </c>
      <c r="HV392" s="65">
        <v>0</v>
      </c>
      <c r="HW392" s="65">
        <v>87379</v>
      </c>
      <c r="HX392" s="65">
        <v>0</v>
      </c>
      <c r="HY392" s="65">
        <v>0</v>
      </c>
      <c r="HZ392" s="65">
        <v>3070</v>
      </c>
      <c r="IA392" s="65">
        <v>0</v>
      </c>
      <c r="IB392" s="65">
        <v>0</v>
      </c>
      <c r="IC392" s="65">
        <v>150048</v>
      </c>
      <c r="ID392" s="65">
        <v>0</v>
      </c>
      <c r="IE392" s="65">
        <v>15371000</v>
      </c>
      <c r="IF392" s="65">
        <v>6860519</v>
      </c>
      <c r="IG392" s="65">
        <v>8510481</v>
      </c>
      <c r="IH392" s="65">
        <v>8521403</v>
      </c>
      <c r="II392" s="65">
        <v>2826000</v>
      </c>
      <c r="IJ392" s="65">
        <v>1648672373</v>
      </c>
      <c r="IK392" s="65">
        <v>0</v>
      </c>
      <c r="IL392" s="65">
        <v>10922</v>
      </c>
      <c r="IM392" s="90">
        <v>15043121</v>
      </c>
      <c r="IN392" s="90">
        <v>1367</v>
      </c>
      <c r="IO392" s="90">
        <v>11004.48</v>
      </c>
      <c r="IP392" s="90">
        <v>0</v>
      </c>
      <c r="IQ392" s="90">
        <v>11004.48</v>
      </c>
      <c r="IR392" s="90">
        <v>1359</v>
      </c>
      <c r="IS392" s="90">
        <v>14955088</v>
      </c>
      <c r="IT392" s="90">
        <v>88033</v>
      </c>
      <c r="IU392" s="90">
        <v>0</v>
      </c>
      <c r="IV392" s="90">
        <v>70395</v>
      </c>
      <c r="IW392" s="90">
        <v>0</v>
      </c>
      <c r="IX392" s="90">
        <v>0</v>
      </c>
      <c r="IY392" s="90">
        <v>0</v>
      </c>
      <c r="IZ392" s="90">
        <v>0</v>
      </c>
      <c r="JA392" s="90">
        <v>88036</v>
      </c>
      <c r="JB392" s="90">
        <v>0</v>
      </c>
      <c r="JC392" s="90">
        <v>0</v>
      </c>
      <c r="JD392" s="90">
        <v>5260</v>
      </c>
      <c r="JE392" s="90">
        <v>0</v>
      </c>
      <c r="JF392" s="90">
        <v>0</v>
      </c>
      <c r="JG392" s="90">
        <v>163781</v>
      </c>
      <c r="JH392" s="90">
        <v>0</v>
      </c>
      <c r="JI392" s="90">
        <v>15370593</v>
      </c>
      <c r="JJ392" s="90">
        <v>8201961</v>
      </c>
      <c r="JK392" s="90">
        <v>7168632</v>
      </c>
      <c r="JL392" s="90">
        <v>7168632</v>
      </c>
      <c r="JM392" s="90">
        <v>3131563</v>
      </c>
      <c r="JN392" s="90">
        <v>1749836806</v>
      </c>
      <c r="JO392" s="90">
        <v>0</v>
      </c>
      <c r="JP392" s="90">
        <v>0</v>
      </c>
      <c r="JQ392" s="100">
        <v>15025483</v>
      </c>
      <c r="JR392" s="100">
        <v>1359</v>
      </c>
      <c r="JS392" s="100">
        <v>11056.28</v>
      </c>
      <c r="JT392" s="100">
        <v>325</v>
      </c>
      <c r="JU392" s="100">
        <v>11381.28</v>
      </c>
      <c r="JV392" s="100">
        <v>1371</v>
      </c>
      <c r="JW392" s="100">
        <v>15603735</v>
      </c>
      <c r="JX392" s="100">
        <v>0</v>
      </c>
      <c r="JY392" s="100">
        <v>0</v>
      </c>
      <c r="JZ392" s="100">
        <v>40070</v>
      </c>
      <c r="KA392" s="100">
        <v>0</v>
      </c>
      <c r="KB392" s="100">
        <v>0</v>
      </c>
      <c r="KC392" s="100">
        <v>0</v>
      </c>
      <c r="KD392" s="100">
        <v>0</v>
      </c>
      <c r="KE392" s="100">
        <v>0</v>
      </c>
      <c r="KF392" s="100">
        <v>0</v>
      </c>
      <c r="KG392" s="100">
        <v>731</v>
      </c>
      <c r="KH392" s="100">
        <v>5117</v>
      </c>
      <c r="KI392" s="100">
        <v>0</v>
      </c>
      <c r="KJ392" s="100">
        <v>0</v>
      </c>
      <c r="KK392" s="100">
        <v>192914</v>
      </c>
      <c r="KL392" s="100">
        <v>0</v>
      </c>
      <c r="KM392" s="100">
        <v>15842567</v>
      </c>
      <c r="KN392" s="100">
        <v>9196855</v>
      </c>
      <c r="KO392" s="100">
        <v>6645712</v>
      </c>
      <c r="KP392" s="100">
        <v>6645710</v>
      </c>
      <c r="KQ392" s="100">
        <v>4344238</v>
      </c>
      <c r="KR392" s="100">
        <v>2024135923</v>
      </c>
      <c r="KS392" s="100">
        <v>2</v>
      </c>
      <c r="KT392" s="100">
        <v>0</v>
      </c>
    </row>
    <row r="393" spans="1:306" x14ac:dyDescent="0.25">
      <c r="A393" s="61">
        <v>6083</v>
      </c>
      <c r="B393" s="61" t="s">
        <v>404</v>
      </c>
      <c r="C393" s="61">
        <v>11700428</v>
      </c>
      <c r="D393" s="61">
        <v>1082</v>
      </c>
      <c r="E393" s="61">
        <v>10813.7</v>
      </c>
      <c r="F393" s="61">
        <v>75</v>
      </c>
      <c r="G393" s="61">
        <v>10888.7</v>
      </c>
      <c r="H393" s="61">
        <v>1092</v>
      </c>
      <c r="I393" s="61">
        <v>11890460</v>
      </c>
      <c r="J393" s="61">
        <v>0</v>
      </c>
      <c r="K393" s="61">
        <v>269354</v>
      </c>
      <c r="L393" s="61">
        <v>0</v>
      </c>
      <c r="M393" s="61">
        <v>0</v>
      </c>
      <c r="N393" s="61">
        <v>0</v>
      </c>
      <c r="O393" s="61">
        <v>0</v>
      </c>
      <c r="P393" s="61">
        <v>0</v>
      </c>
      <c r="Q393" s="61">
        <v>0</v>
      </c>
      <c r="R393" s="61">
        <v>0</v>
      </c>
      <c r="S393" s="61">
        <v>12186302</v>
      </c>
      <c r="T393" s="61">
        <v>5272869</v>
      </c>
      <c r="U393" s="61">
        <v>6913433</v>
      </c>
      <c r="V393" s="61">
        <v>6913433</v>
      </c>
      <c r="W393" s="61">
        <v>898650</v>
      </c>
      <c r="X393" s="61">
        <v>7807</v>
      </c>
      <c r="Y393" s="61">
        <v>1776753643</v>
      </c>
      <c r="Z393" s="61">
        <v>0</v>
      </c>
      <c r="AA393" s="61">
        <v>0</v>
      </c>
      <c r="AB393" s="61">
        <v>0</v>
      </c>
      <c r="AC393" s="61">
        <v>548</v>
      </c>
      <c r="AD393" s="61">
        <v>25940</v>
      </c>
      <c r="AE393" s="94">
        <v>12159814</v>
      </c>
      <c r="AF393" s="94">
        <v>1092</v>
      </c>
      <c r="AG393" s="94">
        <v>11135.36</v>
      </c>
      <c r="AH393" s="94">
        <v>0</v>
      </c>
      <c r="AI393" s="94">
        <v>11135.36</v>
      </c>
      <c r="AJ393" s="94">
        <v>1099</v>
      </c>
      <c r="AK393" s="94">
        <v>12237761</v>
      </c>
      <c r="AL393" s="94">
        <v>0</v>
      </c>
      <c r="AM393" s="94">
        <v>256787</v>
      </c>
      <c r="AN393" s="94">
        <v>0</v>
      </c>
      <c r="AO393" s="94">
        <v>0</v>
      </c>
      <c r="AP393" s="94">
        <v>0</v>
      </c>
      <c r="AQ393" s="94">
        <v>0</v>
      </c>
      <c r="AR393" s="94">
        <v>0</v>
      </c>
      <c r="AS393" s="94">
        <v>0</v>
      </c>
      <c r="AT393" s="94">
        <v>0</v>
      </c>
      <c r="AU393" s="94">
        <v>12494667</v>
      </c>
      <c r="AV393" s="94">
        <v>5596380</v>
      </c>
      <c r="AW393" s="94">
        <v>6898287</v>
      </c>
      <c r="AX393" s="94">
        <v>6898287</v>
      </c>
      <c r="AY393" s="94">
        <v>889411</v>
      </c>
      <c r="AZ393" s="94">
        <v>6399</v>
      </c>
      <c r="BA393" s="94">
        <v>1837385836</v>
      </c>
      <c r="BB393" s="94">
        <v>0</v>
      </c>
      <c r="BC393" s="94">
        <v>0</v>
      </c>
      <c r="BD393" s="94">
        <v>0</v>
      </c>
      <c r="BE393" s="94">
        <v>119</v>
      </c>
      <c r="BF393" s="94">
        <v>0</v>
      </c>
      <c r="BG393" s="94">
        <v>0</v>
      </c>
      <c r="BH393" s="94">
        <v>0</v>
      </c>
      <c r="BI393" s="94">
        <v>0</v>
      </c>
      <c r="BJ393" s="85">
        <v>12494548</v>
      </c>
      <c r="BK393" s="85">
        <v>1099</v>
      </c>
      <c r="BL393" s="85">
        <v>11369.02</v>
      </c>
      <c r="BM393" s="85">
        <v>0</v>
      </c>
      <c r="BN393" s="85">
        <v>11369.02</v>
      </c>
      <c r="BO393" s="85">
        <v>1106</v>
      </c>
      <c r="BP393" s="85">
        <v>12574136</v>
      </c>
      <c r="BQ393" s="85">
        <v>0</v>
      </c>
      <c r="BR393" s="85">
        <v>349035</v>
      </c>
      <c r="BS393" s="85">
        <v>0</v>
      </c>
      <c r="BT393" s="85">
        <v>0</v>
      </c>
      <c r="BU393" s="85">
        <v>0</v>
      </c>
      <c r="BV393" s="85">
        <v>0</v>
      </c>
      <c r="BW393" s="85">
        <v>0</v>
      </c>
      <c r="BX393" s="85">
        <v>0</v>
      </c>
      <c r="BY393" s="85">
        <v>0</v>
      </c>
      <c r="BZ393" s="85">
        <v>12923171</v>
      </c>
      <c r="CA393" s="85">
        <v>5851874</v>
      </c>
      <c r="CB393" s="85">
        <v>7071297</v>
      </c>
      <c r="CC393" s="85">
        <v>7071297</v>
      </c>
      <c r="CD393" s="85">
        <v>713671</v>
      </c>
      <c r="CE393" s="85">
        <v>5225</v>
      </c>
      <c r="CF393" s="85">
        <v>1876977238</v>
      </c>
      <c r="CG393" s="85">
        <v>0</v>
      </c>
      <c r="CH393" s="85">
        <v>0</v>
      </c>
      <c r="CI393" s="85">
        <v>0</v>
      </c>
      <c r="CJ393" s="85">
        <v>0</v>
      </c>
      <c r="CK393" s="85">
        <v>0</v>
      </c>
      <c r="CL393" s="85">
        <v>0</v>
      </c>
      <c r="CM393" s="85">
        <v>0</v>
      </c>
      <c r="CN393" s="85">
        <v>0</v>
      </c>
      <c r="CO393" s="91">
        <v>12923171</v>
      </c>
      <c r="CP393" s="91">
        <v>1106</v>
      </c>
      <c r="CQ393" s="91">
        <v>11684.6</v>
      </c>
      <c r="CR393" s="91">
        <v>0</v>
      </c>
      <c r="CS393" s="91">
        <v>11684.6</v>
      </c>
      <c r="CT393" s="91">
        <v>1108</v>
      </c>
      <c r="CU393" s="91">
        <v>12946537</v>
      </c>
      <c r="CV393" s="91">
        <v>0</v>
      </c>
      <c r="CW393" s="91">
        <v>192229</v>
      </c>
      <c r="CX393" s="91">
        <v>0</v>
      </c>
      <c r="CY393" s="91">
        <v>0</v>
      </c>
      <c r="CZ393" s="91">
        <v>0</v>
      </c>
      <c r="DA393" s="91">
        <v>0</v>
      </c>
      <c r="DB393" s="91">
        <v>0</v>
      </c>
      <c r="DC393" s="91">
        <v>0</v>
      </c>
      <c r="DD393" s="91">
        <v>0</v>
      </c>
      <c r="DE393" s="91">
        <v>13145557</v>
      </c>
      <c r="DF393" s="91">
        <v>5691342</v>
      </c>
      <c r="DG393" s="91">
        <v>7454215</v>
      </c>
      <c r="DH393" s="91">
        <v>7454215</v>
      </c>
      <c r="DI393" s="91">
        <v>585500</v>
      </c>
      <c r="DJ393" s="91">
        <v>5302</v>
      </c>
      <c r="DK393" s="91">
        <v>1928506545</v>
      </c>
      <c r="DL393" s="91">
        <v>0</v>
      </c>
      <c r="DM393" s="91">
        <v>0</v>
      </c>
      <c r="DN393" s="91">
        <v>0</v>
      </c>
      <c r="DO393" s="91">
        <v>6791</v>
      </c>
      <c r="DP393" s="91">
        <v>0</v>
      </c>
      <c r="DQ393" s="91">
        <v>0</v>
      </c>
      <c r="DR393" s="91">
        <v>0</v>
      </c>
      <c r="DS393" s="91">
        <v>0</v>
      </c>
      <c r="DT393" s="91">
        <v>0</v>
      </c>
      <c r="DU393" s="92">
        <v>13138766</v>
      </c>
      <c r="DV393" s="92">
        <v>1108</v>
      </c>
      <c r="DW393" s="92">
        <v>11858.09</v>
      </c>
      <c r="DX393" s="92">
        <v>0</v>
      </c>
      <c r="DY393" s="92">
        <v>11858.09</v>
      </c>
      <c r="DZ393" s="92">
        <v>1088</v>
      </c>
      <c r="EA393" s="92">
        <v>13138766</v>
      </c>
      <c r="EB393" s="92">
        <v>0</v>
      </c>
      <c r="EC393" s="92">
        <v>64676</v>
      </c>
      <c r="ED393" s="92">
        <v>0</v>
      </c>
      <c r="EE393" s="92">
        <v>0</v>
      </c>
      <c r="EF393" s="92">
        <v>0</v>
      </c>
      <c r="EG393" s="92">
        <v>0</v>
      </c>
      <c r="EH393" s="92">
        <v>0</v>
      </c>
      <c r="EI393" s="92">
        <v>237162</v>
      </c>
      <c r="EJ393" s="92">
        <v>0</v>
      </c>
      <c r="EK393" s="92">
        <v>13455719</v>
      </c>
      <c r="EL393" s="92">
        <v>6190947</v>
      </c>
      <c r="EM393" s="92">
        <v>7264772</v>
      </c>
      <c r="EN393" s="92">
        <v>7181766</v>
      </c>
      <c r="EO393" s="92">
        <v>1012201</v>
      </c>
      <c r="EP393" s="92">
        <v>5430</v>
      </c>
      <c r="EQ393" s="92">
        <v>1994194070</v>
      </c>
      <c r="ER393" s="92">
        <v>83006</v>
      </c>
      <c r="ES393" s="92">
        <v>0</v>
      </c>
      <c r="ET393" s="92">
        <v>237164</v>
      </c>
      <c r="EU393" s="92">
        <v>1005</v>
      </c>
      <c r="EV393" s="92">
        <v>14110</v>
      </c>
      <c r="EW393" s="92">
        <v>0</v>
      </c>
      <c r="EX393" s="92">
        <v>0</v>
      </c>
      <c r="EY393" s="92">
        <v>0</v>
      </c>
      <c r="EZ393" s="92">
        <v>0</v>
      </c>
      <c r="FA393" s="88">
        <v>12966278</v>
      </c>
      <c r="FB393" s="88">
        <v>1088</v>
      </c>
      <c r="FC393" s="88">
        <v>11917.53</v>
      </c>
      <c r="FD393" s="88">
        <v>175</v>
      </c>
      <c r="FE393" s="88">
        <v>12092.53</v>
      </c>
      <c r="FF393" s="88">
        <v>1084</v>
      </c>
      <c r="FG393" s="88">
        <v>13108303</v>
      </c>
      <c r="FH393" s="88">
        <v>0</v>
      </c>
      <c r="FI393" s="88">
        <v>0</v>
      </c>
      <c r="FJ393" s="88">
        <v>402962</v>
      </c>
      <c r="FK393" s="88">
        <v>0</v>
      </c>
      <c r="FL393" s="88">
        <v>0</v>
      </c>
      <c r="FM393" s="88">
        <v>0</v>
      </c>
      <c r="FN393" s="88">
        <v>0</v>
      </c>
      <c r="FO393" s="88">
        <v>48370</v>
      </c>
      <c r="FP393" s="88">
        <v>0</v>
      </c>
      <c r="FQ393" s="88">
        <v>481</v>
      </c>
      <c r="FR393" s="88">
        <v>5657</v>
      </c>
      <c r="FS393" s="88">
        <v>0</v>
      </c>
      <c r="FT393" s="88">
        <v>0</v>
      </c>
      <c r="FU393" s="88">
        <v>0</v>
      </c>
      <c r="FV393" s="88">
        <v>12723</v>
      </c>
      <c r="FW393" s="88">
        <v>13578496</v>
      </c>
      <c r="FX393" s="88">
        <v>5697719</v>
      </c>
      <c r="FY393" s="88">
        <v>7880777</v>
      </c>
      <c r="FZ393" s="88">
        <v>7880777</v>
      </c>
      <c r="GA393" s="88">
        <v>1065000</v>
      </c>
      <c r="GB393" s="88">
        <v>2089351192</v>
      </c>
      <c r="GC393" s="88">
        <v>0</v>
      </c>
      <c r="GD393" s="88">
        <v>0</v>
      </c>
      <c r="GE393" s="93">
        <v>13511265</v>
      </c>
      <c r="GF393" s="93">
        <v>1084</v>
      </c>
      <c r="GG393" s="93">
        <v>12464.27</v>
      </c>
      <c r="GH393" s="93">
        <v>179</v>
      </c>
      <c r="GI393" s="93">
        <v>12643.27</v>
      </c>
      <c r="GJ393" s="93">
        <v>1056</v>
      </c>
      <c r="GK393" s="93">
        <v>13351293</v>
      </c>
      <c r="GL393" s="93">
        <v>159972</v>
      </c>
      <c r="GM393" s="93">
        <v>0</v>
      </c>
      <c r="GN393" s="93">
        <v>282225</v>
      </c>
      <c r="GO393" s="93">
        <v>0</v>
      </c>
      <c r="GP393" s="93">
        <v>0</v>
      </c>
      <c r="GQ393" s="93">
        <v>0</v>
      </c>
      <c r="GR393" s="93">
        <v>0</v>
      </c>
      <c r="GS393" s="93">
        <v>354012</v>
      </c>
      <c r="GT393" s="93">
        <v>0</v>
      </c>
      <c r="GU393" s="93">
        <v>0</v>
      </c>
      <c r="GV393" s="93">
        <v>19935</v>
      </c>
      <c r="GW393" s="93">
        <v>0</v>
      </c>
      <c r="GX393" s="93">
        <v>0</v>
      </c>
      <c r="GY393" s="93">
        <v>8946</v>
      </c>
      <c r="GZ393" s="93">
        <v>25954</v>
      </c>
      <c r="HA393" s="93">
        <v>14202337</v>
      </c>
      <c r="HB393" s="93">
        <v>6310327</v>
      </c>
      <c r="HC393" s="93">
        <v>7892010</v>
      </c>
      <c r="HD393" s="93">
        <v>7740290</v>
      </c>
      <c r="HE393" s="93">
        <v>846280</v>
      </c>
      <c r="HF393" s="93">
        <v>2180256459</v>
      </c>
      <c r="HG393" s="93">
        <v>151720</v>
      </c>
      <c r="HH393" s="93">
        <v>0</v>
      </c>
      <c r="HI393" s="65">
        <v>13633518</v>
      </c>
      <c r="HJ393" s="65">
        <v>1056</v>
      </c>
      <c r="HK393" s="65">
        <v>12910.53</v>
      </c>
      <c r="HL393" s="65">
        <v>0</v>
      </c>
      <c r="HM393" s="65">
        <v>12910.53</v>
      </c>
      <c r="HN393" s="65">
        <v>1030</v>
      </c>
      <c r="HO393" s="65">
        <v>13297846</v>
      </c>
      <c r="HP393" s="65">
        <v>335672</v>
      </c>
      <c r="HQ393" s="65">
        <v>0</v>
      </c>
      <c r="HR393" s="65">
        <v>227092</v>
      </c>
      <c r="HS393" s="65">
        <v>0</v>
      </c>
      <c r="HT393" s="65">
        <v>0</v>
      </c>
      <c r="HU393" s="65">
        <v>0</v>
      </c>
      <c r="HV393" s="65">
        <v>0</v>
      </c>
      <c r="HW393" s="65">
        <v>335674</v>
      </c>
      <c r="HX393" s="65">
        <v>0</v>
      </c>
      <c r="HY393" s="65">
        <v>0</v>
      </c>
      <c r="HZ393" s="65">
        <v>12097</v>
      </c>
      <c r="IA393" s="65">
        <v>0</v>
      </c>
      <c r="IB393" s="65">
        <v>0</v>
      </c>
      <c r="IC393" s="65">
        <v>8982</v>
      </c>
      <c r="ID393" s="65">
        <v>13013</v>
      </c>
      <c r="IE393" s="65">
        <v>14230376</v>
      </c>
      <c r="IF393" s="65">
        <v>6322116</v>
      </c>
      <c r="IG393" s="65">
        <v>7908260</v>
      </c>
      <c r="IH393" s="65">
        <v>7913690</v>
      </c>
      <c r="II393" s="65">
        <v>1745675</v>
      </c>
      <c r="IJ393" s="65">
        <v>2326193166</v>
      </c>
      <c r="IK393" s="65">
        <v>0</v>
      </c>
      <c r="IL393" s="65">
        <v>5430</v>
      </c>
      <c r="IM393" s="90">
        <v>13524938</v>
      </c>
      <c r="IN393" s="90">
        <v>1030</v>
      </c>
      <c r="IO393" s="90">
        <v>13131.01</v>
      </c>
      <c r="IP393" s="90">
        <v>0</v>
      </c>
      <c r="IQ393" s="90">
        <v>13131.01</v>
      </c>
      <c r="IR393" s="90">
        <v>989</v>
      </c>
      <c r="IS393" s="90">
        <v>12986569</v>
      </c>
      <c r="IT393" s="90">
        <v>538369</v>
      </c>
      <c r="IU393" s="90">
        <v>0</v>
      </c>
      <c r="IV393" s="90">
        <v>97196</v>
      </c>
      <c r="IW393" s="90">
        <v>0</v>
      </c>
      <c r="IX393" s="90">
        <v>0</v>
      </c>
      <c r="IY393" s="90">
        <v>0</v>
      </c>
      <c r="IZ393" s="90">
        <v>0</v>
      </c>
      <c r="JA393" s="90">
        <v>538371</v>
      </c>
      <c r="JB393" s="90">
        <v>0</v>
      </c>
      <c r="JC393" s="90">
        <v>74</v>
      </c>
      <c r="JD393" s="90">
        <v>12922</v>
      </c>
      <c r="JE393" s="90">
        <v>0</v>
      </c>
      <c r="JF393" s="90">
        <v>0</v>
      </c>
      <c r="JG393" s="90">
        <v>36180</v>
      </c>
      <c r="JH393" s="90">
        <v>13076</v>
      </c>
      <c r="JI393" s="90">
        <v>14222757</v>
      </c>
      <c r="JJ393" s="90">
        <v>5677212</v>
      </c>
      <c r="JK393" s="90">
        <v>8545545</v>
      </c>
      <c r="JL393" s="90">
        <v>8532414</v>
      </c>
      <c r="JM393" s="90">
        <v>1781995</v>
      </c>
      <c r="JN393" s="90">
        <v>2485313869</v>
      </c>
      <c r="JO393" s="90">
        <v>13131</v>
      </c>
      <c r="JP393" s="90">
        <v>0</v>
      </c>
      <c r="JQ393" s="100">
        <v>13083765</v>
      </c>
      <c r="JR393" s="100">
        <v>989</v>
      </c>
      <c r="JS393" s="100">
        <v>13229.29</v>
      </c>
      <c r="JT393" s="100">
        <v>325</v>
      </c>
      <c r="JU393" s="100">
        <v>13554.29</v>
      </c>
      <c r="JV393" s="100">
        <v>943</v>
      </c>
      <c r="JW393" s="100">
        <v>12781695</v>
      </c>
      <c r="JX393" s="100">
        <v>302070</v>
      </c>
      <c r="JY393" s="100">
        <v>0</v>
      </c>
      <c r="JZ393" s="100">
        <v>227410</v>
      </c>
      <c r="KA393" s="100">
        <v>0</v>
      </c>
      <c r="KB393" s="100">
        <v>0</v>
      </c>
      <c r="KC393" s="100">
        <v>0</v>
      </c>
      <c r="KD393" s="100">
        <v>0</v>
      </c>
      <c r="KE393" s="100">
        <v>623497</v>
      </c>
      <c r="KF393" s="100">
        <v>0</v>
      </c>
      <c r="KG393" s="100">
        <v>441</v>
      </c>
      <c r="KH393" s="100">
        <v>8224</v>
      </c>
      <c r="KI393" s="100">
        <v>0</v>
      </c>
      <c r="KJ393" s="100">
        <v>0</v>
      </c>
      <c r="KK393" s="100">
        <v>24774</v>
      </c>
      <c r="KL393" s="100">
        <v>15065</v>
      </c>
      <c r="KM393" s="100">
        <v>13983176</v>
      </c>
      <c r="KN393" s="100">
        <v>6330801</v>
      </c>
      <c r="KO393" s="100">
        <v>7652375</v>
      </c>
      <c r="KP393" s="100">
        <v>7652375</v>
      </c>
      <c r="KQ393" s="100">
        <v>4184632</v>
      </c>
      <c r="KR393" s="100">
        <v>2848911444</v>
      </c>
      <c r="KS393" s="100">
        <v>0</v>
      </c>
      <c r="KT393" s="100">
        <v>0</v>
      </c>
    </row>
    <row r="394" spans="1:306" x14ac:dyDescent="0.25">
      <c r="A394" s="61">
        <v>6118</v>
      </c>
      <c r="B394" s="61" t="s">
        <v>405</v>
      </c>
      <c r="C394" s="61">
        <v>8778383</v>
      </c>
      <c r="D394" s="61">
        <v>897</v>
      </c>
      <c r="E394" s="61">
        <v>9786.3799999999992</v>
      </c>
      <c r="F394" s="61">
        <v>75</v>
      </c>
      <c r="G394" s="61">
        <v>9861.3799999999992</v>
      </c>
      <c r="H394" s="61">
        <v>887</v>
      </c>
      <c r="I394" s="61">
        <v>8747044</v>
      </c>
      <c r="J394" s="61">
        <v>0</v>
      </c>
      <c r="K394" s="61">
        <v>0</v>
      </c>
      <c r="L394" s="61">
        <v>0</v>
      </c>
      <c r="M394" s="61">
        <v>0</v>
      </c>
      <c r="N394" s="61">
        <v>0</v>
      </c>
      <c r="O394" s="61">
        <v>0</v>
      </c>
      <c r="P394" s="61">
        <v>0</v>
      </c>
      <c r="Q394" s="61">
        <v>98614</v>
      </c>
      <c r="R394" s="61">
        <v>0</v>
      </c>
      <c r="S394" s="61">
        <v>8877473</v>
      </c>
      <c r="T394" s="61">
        <v>5426370</v>
      </c>
      <c r="U394" s="61">
        <v>3451103</v>
      </c>
      <c r="V394" s="61">
        <v>3451103</v>
      </c>
      <c r="W394" s="61">
        <v>411113</v>
      </c>
      <c r="X394" s="61">
        <v>2679</v>
      </c>
      <c r="Y394" s="61">
        <v>367400057</v>
      </c>
      <c r="Z394" s="61">
        <v>0</v>
      </c>
      <c r="AA394" s="61">
        <v>0</v>
      </c>
      <c r="AB394" s="61">
        <v>31339</v>
      </c>
      <c r="AC394" s="61">
        <v>0</v>
      </c>
      <c r="AD394" s="61">
        <v>476</v>
      </c>
      <c r="AE394" s="94">
        <v>8747044</v>
      </c>
      <c r="AF394" s="94">
        <v>887</v>
      </c>
      <c r="AG394" s="94">
        <v>9861.3799999999992</v>
      </c>
      <c r="AH394" s="94">
        <v>0</v>
      </c>
      <c r="AI394" s="94">
        <v>9861.3799999999992</v>
      </c>
      <c r="AJ394" s="94">
        <v>870</v>
      </c>
      <c r="AK394" s="94">
        <v>8579401</v>
      </c>
      <c r="AL394" s="94">
        <v>0</v>
      </c>
      <c r="AM394" s="94">
        <v>0</v>
      </c>
      <c r="AN394" s="94">
        <v>0</v>
      </c>
      <c r="AO394" s="94">
        <v>0</v>
      </c>
      <c r="AP394" s="94">
        <v>0</v>
      </c>
      <c r="AQ394" s="94">
        <v>0</v>
      </c>
      <c r="AR394" s="94">
        <v>0</v>
      </c>
      <c r="AS394" s="94">
        <v>167643</v>
      </c>
      <c r="AT394" s="94">
        <v>0</v>
      </c>
      <c r="AU394" s="94">
        <v>8922826</v>
      </c>
      <c r="AV394" s="94">
        <v>5324545</v>
      </c>
      <c r="AW394" s="94">
        <v>3598281</v>
      </c>
      <c r="AX394" s="94">
        <v>3598281</v>
      </c>
      <c r="AY394" s="94">
        <v>412712</v>
      </c>
      <c r="AZ394" s="94">
        <v>3709</v>
      </c>
      <c r="BA394" s="94">
        <v>380227062</v>
      </c>
      <c r="BB394" s="94">
        <v>0</v>
      </c>
      <c r="BC394" s="94">
        <v>0</v>
      </c>
      <c r="BD394" s="94">
        <v>167643</v>
      </c>
      <c r="BE394" s="94">
        <v>0</v>
      </c>
      <c r="BF394" s="94">
        <v>8139</v>
      </c>
      <c r="BG394" s="94">
        <v>0</v>
      </c>
      <c r="BH394" s="94">
        <v>0</v>
      </c>
      <c r="BI394" s="94">
        <v>0</v>
      </c>
      <c r="BJ394" s="85">
        <v>8579401</v>
      </c>
      <c r="BK394" s="85">
        <v>870</v>
      </c>
      <c r="BL394" s="85">
        <v>9861.3799999999992</v>
      </c>
      <c r="BM394" s="85">
        <v>0</v>
      </c>
      <c r="BN394" s="85">
        <v>9861.3799999999992</v>
      </c>
      <c r="BO394" s="85">
        <v>859</v>
      </c>
      <c r="BP394" s="85">
        <v>8470925</v>
      </c>
      <c r="BQ394" s="85">
        <v>0</v>
      </c>
      <c r="BR394" s="85">
        <v>13999</v>
      </c>
      <c r="BS394" s="85">
        <v>0</v>
      </c>
      <c r="BT394" s="85">
        <v>0</v>
      </c>
      <c r="BU394" s="85">
        <v>0</v>
      </c>
      <c r="BV394" s="85">
        <v>0</v>
      </c>
      <c r="BW394" s="85">
        <v>0</v>
      </c>
      <c r="BX394" s="85">
        <v>108475</v>
      </c>
      <c r="BY394" s="85">
        <v>0</v>
      </c>
      <c r="BZ394" s="85">
        <v>8724375</v>
      </c>
      <c r="CA394" s="85">
        <v>5327387</v>
      </c>
      <c r="CB394" s="85">
        <v>3396988</v>
      </c>
      <c r="CC394" s="85">
        <v>3396988</v>
      </c>
      <c r="CD394" s="85">
        <v>351000</v>
      </c>
      <c r="CE394" s="85">
        <v>3097</v>
      </c>
      <c r="CF394" s="85">
        <v>396364093</v>
      </c>
      <c r="CG394" s="85">
        <v>0</v>
      </c>
      <c r="CH394" s="85">
        <v>0</v>
      </c>
      <c r="CI394" s="85">
        <v>108476</v>
      </c>
      <c r="CJ394" s="85">
        <v>0</v>
      </c>
      <c r="CK394" s="85">
        <v>14531</v>
      </c>
      <c r="CL394" s="85">
        <v>7969</v>
      </c>
      <c r="CM394" s="85">
        <v>0</v>
      </c>
      <c r="CN394" s="85">
        <v>0</v>
      </c>
      <c r="CO394" s="91">
        <v>8484924</v>
      </c>
      <c r="CP394" s="91">
        <v>859</v>
      </c>
      <c r="CQ394" s="91">
        <v>9877.68</v>
      </c>
      <c r="CR394" s="91">
        <v>0</v>
      </c>
      <c r="CS394" s="91">
        <v>9877.68</v>
      </c>
      <c r="CT394" s="91">
        <v>850</v>
      </c>
      <c r="CU394" s="91">
        <v>8396028</v>
      </c>
      <c r="CV394" s="91">
        <v>0</v>
      </c>
      <c r="CW394" s="91">
        <v>0</v>
      </c>
      <c r="CX394" s="91">
        <v>0</v>
      </c>
      <c r="CY394" s="91">
        <v>0</v>
      </c>
      <c r="CZ394" s="91">
        <v>0</v>
      </c>
      <c r="DA394" s="91">
        <v>0</v>
      </c>
      <c r="DB394" s="91">
        <v>0</v>
      </c>
      <c r="DC394" s="91">
        <v>88899</v>
      </c>
      <c r="DD394" s="91">
        <v>417627</v>
      </c>
      <c r="DE394" s="91">
        <v>9001238</v>
      </c>
      <c r="DF394" s="91">
        <v>5220557</v>
      </c>
      <c r="DG394" s="91">
        <v>3780681</v>
      </c>
      <c r="DH394" s="91">
        <v>3780681</v>
      </c>
      <c r="DI394" s="91">
        <v>50000</v>
      </c>
      <c r="DJ394" s="91">
        <v>3143</v>
      </c>
      <c r="DK394" s="91">
        <v>398059970</v>
      </c>
      <c r="DL394" s="91">
        <v>0</v>
      </c>
      <c r="DM394" s="91">
        <v>0</v>
      </c>
      <c r="DN394" s="91">
        <v>88896</v>
      </c>
      <c r="DO394" s="91">
        <v>0</v>
      </c>
      <c r="DP394" s="91">
        <v>1612</v>
      </c>
      <c r="DQ394" s="91">
        <v>8176</v>
      </c>
      <c r="DR394" s="91">
        <v>0</v>
      </c>
      <c r="DS394" s="91">
        <v>0</v>
      </c>
      <c r="DT394" s="91">
        <v>0</v>
      </c>
      <c r="DU394" s="92">
        <v>8396028</v>
      </c>
      <c r="DV394" s="92">
        <v>850</v>
      </c>
      <c r="DW394" s="92">
        <v>9877.68</v>
      </c>
      <c r="DX394" s="92">
        <v>0</v>
      </c>
      <c r="DY394" s="92">
        <v>9877.68</v>
      </c>
      <c r="DZ394" s="92">
        <v>847</v>
      </c>
      <c r="EA394" s="92">
        <v>8396028</v>
      </c>
      <c r="EB394" s="92">
        <v>0</v>
      </c>
      <c r="EC394" s="92">
        <v>0</v>
      </c>
      <c r="ED394" s="92">
        <v>0</v>
      </c>
      <c r="EE394" s="92">
        <v>0</v>
      </c>
      <c r="EF394" s="92">
        <v>0</v>
      </c>
      <c r="EG394" s="92">
        <v>0</v>
      </c>
      <c r="EH394" s="92">
        <v>0</v>
      </c>
      <c r="EI394" s="92">
        <v>29633</v>
      </c>
      <c r="EJ394" s="92">
        <v>446567</v>
      </c>
      <c r="EK394" s="92">
        <v>8919225</v>
      </c>
      <c r="EL394" s="92">
        <v>5402525</v>
      </c>
      <c r="EM394" s="92">
        <v>3516700</v>
      </c>
      <c r="EN394" s="92">
        <v>3516700</v>
      </c>
      <c r="EO394" s="92">
        <v>633285</v>
      </c>
      <c r="EP394" s="92">
        <v>3219</v>
      </c>
      <c r="EQ394" s="92">
        <v>416954620</v>
      </c>
      <c r="ER394" s="92">
        <v>0</v>
      </c>
      <c r="ES394" s="92">
        <v>0</v>
      </c>
      <c r="ET394" s="92">
        <v>29633</v>
      </c>
      <c r="EU394" s="92">
        <v>0</v>
      </c>
      <c r="EV394" s="92">
        <v>5643</v>
      </c>
      <c r="EW394" s="92">
        <v>41354</v>
      </c>
      <c r="EX394" s="92">
        <v>0</v>
      </c>
      <c r="EY394" s="92">
        <v>0</v>
      </c>
      <c r="EZ394" s="92">
        <v>0</v>
      </c>
      <c r="FA394" s="88">
        <v>8366395</v>
      </c>
      <c r="FB394" s="88">
        <v>847</v>
      </c>
      <c r="FC394" s="88">
        <v>9877.68</v>
      </c>
      <c r="FD394" s="88">
        <v>175</v>
      </c>
      <c r="FE394" s="88">
        <v>10052.68</v>
      </c>
      <c r="FF394" s="88">
        <v>831</v>
      </c>
      <c r="FG394" s="88">
        <v>8353777</v>
      </c>
      <c r="FH394" s="88">
        <v>12618</v>
      </c>
      <c r="FI394" s="88">
        <v>0</v>
      </c>
      <c r="FJ394" s="88">
        <v>91454</v>
      </c>
      <c r="FK394" s="88">
        <v>0</v>
      </c>
      <c r="FL394" s="88">
        <v>0</v>
      </c>
      <c r="FM394" s="88">
        <v>0</v>
      </c>
      <c r="FN394" s="88">
        <v>0</v>
      </c>
      <c r="FO394" s="88">
        <v>160843</v>
      </c>
      <c r="FP394" s="88">
        <v>-3221</v>
      </c>
      <c r="FQ394" s="88">
        <v>1268</v>
      </c>
      <c r="FR394" s="88">
        <v>0</v>
      </c>
      <c r="FS394" s="88">
        <v>0</v>
      </c>
      <c r="FT394" s="88">
        <v>0</v>
      </c>
      <c r="FU394" s="88">
        <v>26076</v>
      </c>
      <c r="FV394" s="88">
        <v>0</v>
      </c>
      <c r="FW394" s="88">
        <v>8642815</v>
      </c>
      <c r="FX394" s="88">
        <v>5511228</v>
      </c>
      <c r="FY394" s="88">
        <v>3131587</v>
      </c>
      <c r="FZ394" s="88">
        <v>3131587</v>
      </c>
      <c r="GA394" s="88">
        <v>1473180</v>
      </c>
      <c r="GB394" s="88">
        <v>444809367</v>
      </c>
      <c r="GC394" s="88">
        <v>0</v>
      </c>
      <c r="GD394" s="88">
        <v>0</v>
      </c>
      <c r="GE394" s="93">
        <v>8445231</v>
      </c>
      <c r="GF394" s="93">
        <v>831</v>
      </c>
      <c r="GG394" s="93">
        <v>10162.73</v>
      </c>
      <c r="GH394" s="93">
        <v>179</v>
      </c>
      <c r="GI394" s="93">
        <v>10341.73</v>
      </c>
      <c r="GJ394" s="93">
        <v>816</v>
      </c>
      <c r="GK394" s="93">
        <v>8438852</v>
      </c>
      <c r="GL394" s="93">
        <v>6379</v>
      </c>
      <c r="GM394" s="93">
        <v>0</v>
      </c>
      <c r="GN394" s="93">
        <v>0</v>
      </c>
      <c r="GO394" s="93">
        <v>0</v>
      </c>
      <c r="GP394" s="93">
        <v>0</v>
      </c>
      <c r="GQ394" s="93">
        <v>0</v>
      </c>
      <c r="GR394" s="93">
        <v>0</v>
      </c>
      <c r="GS394" s="93">
        <v>155126</v>
      </c>
      <c r="GT394" s="93">
        <v>0</v>
      </c>
      <c r="GU394" s="93">
        <v>0</v>
      </c>
      <c r="GV394" s="93">
        <v>30392</v>
      </c>
      <c r="GW394" s="93">
        <v>0</v>
      </c>
      <c r="GX394" s="93">
        <v>0</v>
      </c>
      <c r="GY394" s="93">
        <v>35138</v>
      </c>
      <c r="GZ394" s="93">
        <v>38931</v>
      </c>
      <c r="HA394" s="93">
        <v>8704818</v>
      </c>
      <c r="HB394" s="93">
        <v>5424840</v>
      </c>
      <c r="HC394" s="93">
        <v>3279978</v>
      </c>
      <c r="HD394" s="93">
        <v>3279978</v>
      </c>
      <c r="HE394" s="93">
        <v>1258606</v>
      </c>
      <c r="HF394" s="93">
        <v>465580800</v>
      </c>
      <c r="HG394" s="93">
        <v>0</v>
      </c>
      <c r="HH394" s="93">
        <v>0</v>
      </c>
      <c r="HI394" s="65">
        <v>8438852</v>
      </c>
      <c r="HJ394" s="65">
        <v>816</v>
      </c>
      <c r="HK394" s="65">
        <v>10341.73</v>
      </c>
      <c r="HL394" s="65">
        <v>0</v>
      </c>
      <c r="HM394" s="65">
        <v>10341.73</v>
      </c>
      <c r="HN394" s="65">
        <v>800</v>
      </c>
      <c r="HO394" s="65">
        <v>8273384</v>
      </c>
      <c r="HP394" s="65">
        <v>165468</v>
      </c>
      <c r="HQ394" s="65">
        <v>0</v>
      </c>
      <c r="HR394" s="65">
        <v>0</v>
      </c>
      <c r="HS394" s="65">
        <v>0</v>
      </c>
      <c r="HT394" s="65">
        <v>0</v>
      </c>
      <c r="HU394" s="65">
        <v>0</v>
      </c>
      <c r="HV394" s="65">
        <v>0</v>
      </c>
      <c r="HW394" s="65">
        <v>165468</v>
      </c>
      <c r="HX394" s="65">
        <v>0</v>
      </c>
      <c r="HY394" s="65">
        <v>0</v>
      </c>
      <c r="HZ394" s="65">
        <v>0</v>
      </c>
      <c r="IA394" s="65">
        <v>0</v>
      </c>
      <c r="IB394" s="65">
        <v>0</v>
      </c>
      <c r="IC394" s="65">
        <v>212922</v>
      </c>
      <c r="ID394" s="65">
        <v>26026</v>
      </c>
      <c r="IE394" s="65">
        <v>8843268</v>
      </c>
      <c r="IF394" s="65">
        <v>5670941</v>
      </c>
      <c r="IG394" s="65">
        <v>3172327</v>
      </c>
      <c r="IH394" s="65">
        <v>3151643</v>
      </c>
      <c r="II394" s="65">
        <v>1337056</v>
      </c>
      <c r="IJ394" s="65">
        <v>506555958</v>
      </c>
      <c r="IK394" s="65">
        <v>20684</v>
      </c>
      <c r="IL394" s="65">
        <v>0</v>
      </c>
      <c r="IM394" s="90">
        <v>8273384</v>
      </c>
      <c r="IN394" s="90">
        <v>800</v>
      </c>
      <c r="IO394" s="90">
        <v>10341.73</v>
      </c>
      <c r="IP394" s="90">
        <v>0</v>
      </c>
      <c r="IQ394" s="90">
        <v>10341.73</v>
      </c>
      <c r="IR394" s="90">
        <v>785</v>
      </c>
      <c r="IS394" s="90">
        <v>8118258</v>
      </c>
      <c r="IT394" s="90">
        <v>155126</v>
      </c>
      <c r="IU394" s="90">
        <v>0</v>
      </c>
      <c r="IV394" s="90">
        <v>0</v>
      </c>
      <c r="IW394" s="90">
        <v>0</v>
      </c>
      <c r="IX394" s="90">
        <v>0</v>
      </c>
      <c r="IY394" s="90">
        <v>0</v>
      </c>
      <c r="IZ394" s="90">
        <v>0</v>
      </c>
      <c r="JA394" s="90">
        <v>155126</v>
      </c>
      <c r="JB394" s="90">
        <v>0</v>
      </c>
      <c r="JC394" s="90">
        <v>0</v>
      </c>
      <c r="JD394" s="90">
        <v>0</v>
      </c>
      <c r="JE394" s="90">
        <v>0</v>
      </c>
      <c r="JF394" s="90">
        <v>0</v>
      </c>
      <c r="JG394" s="90">
        <v>258430</v>
      </c>
      <c r="JH394" s="90">
        <v>26152</v>
      </c>
      <c r="JI394" s="90">
        <v>8713092</v>
      </c>
      <c r="JJ394" s="90">
        <v>5851744</v>
      </c>
      <c r="JK394" s="90">
        <v>2861348</v>
      </c>
      <c r="JL394" s="90">
        <v>2861348</v>
      </c>
      <c r="JM394" s="90">
        <v>1346057</v>
      </c>
      <c r="JN394" s="90">
        <v>589065332</v>
      </c>
      <c r="JO394" s="90">
        <v>0</v>
      </c>
      <c r="JP394" s="90">
        <v>0</v>
      </c>
      <c r="JQ394" s="100">
        <v>8118258</v>
      </c>
      <c r="JR394" s="100">
        <v>785</v>
      </c>
      <c r="JS394" s="100">
        <v>10341.73</v>
      </c>
      <c r="JT394" s="100">
        <v>658.27</v>
      </c>
      <c r="JU394" s="100">
        <v>11000</v>
      </c>
      <c r="JV394" s="100">
        <v>764</v>
      </c>
      <c r="JW394" s="100">
        <v>8404000</v>
      </c>
      <c r="JX394" s="100">
        <v>0</v>
      </c>
      <c r="JY394" s="100">
        <v>0</v>
      </c>
      <c r="JZ394" s="100">
        <v>34172</v>
      </c>
      <c r="KA394" s="100">
        <v>0</v>
      </c>
      <c r="KB394" s="100">
        <v>0</v>
      </c>
      <c r="KC394" s="100">
        <v>0</v>
      </c>
      <c r="KD394" s="100">
        <v>590000</v>
      </c>
      <c r="KE394" s="100">
        <v>231000</v>
      </c>
      <c r="KF394" s="100">
        <v>0</v>
      </c>
      <c r="KG394" s="100">
        <v>0</v>
      </c>
      <c r="KH394" s="100">
        <v>5620</v>
      </c>
      <c r="KI394" s="100">
        <v>0</v>
      </c>
      <c r="KJ394" s="100">
        <v>0</v>
      </c>
      <c r="KK394" s="100">
        <v>391023</v>
      </c>
      <c r="KL394" s="100">
        <v>15065</v>
      </c>
      <c r="KM394" s="100">
        <v>9670880</v>
      </c>
      <c r="KN394" s="100">
        <v>5941495</v>
      </c>
      <c r="KO394" s="100">
        <v>3729385</v>
      </c>
      <c r="KP394" s="100">
        <v>3729385</v>
      </c>
      <c r="KQ394" s="100">
        <v>1348407</v>
      </c>
      <c r="KR394" s="100">
        <v>660849094</v>
      </c>
      <c r="KS394" s="100">
        <v>0</v>
      </c>
      <c r="KT394" s="100">
        <v>0</v>
      </c>
    </row>
    <row r="395" spans="1:306" x14ac:dyDescent="0.25">
      <c r="A395" s="61">
        <v>6125</v>
      </c>
      <c r="B395" s="61" t="s">
        <v>406</v>
      </c>
      <c r="C395" s="61">
        <v>36632772</v>
      </c>
      <c r="D395" s="61">
        <v>3960</v>
      </c>
      <c r="E395" s="61">
        <v>9250.7000000000007</v>
      </c>
      <c r="F395" s="61">
        <v>75</v>
      </c>
      <c r="G395" s="61">
        <v>9325.7000000000007</v>
      </c>
      <c r="H395" s="61">
        <v>3981</v>
      </c>
      <c r="I395" s="61">
        <v>37125612</v>
      </c>
      <c r="J395" s="61">
        <v>0</v>
      </c>
      <c r="K395" s="61">
        <v>0</v>
      </c>
      <c r="L395" s="61">
        <v>0</v>
      </c>
      <c r="M395" s="61">
        <v>0</v>
      </c>
      <c r="N395" s="61">
        <v>0</v>
      </c>
      <c r="O395" s="61">
        <v>0</v>
      </c>
      <c r="P395" s="61">
        <v>0</v>
      </c>
      <c r="Q395" s="61">
        <v>0</v>
      </c>
      <c r="R395" s="61">
        <v>0</v>
      </c>
      <c r="S395" s="61">
        <v>37138536</v>
      </c>
      <c r="T395" s="61">
        <v>23508770</v>
      </c>
      <c r="U395" s="61">
        <v>13629766</v>
      </c>
      <c r="V395" s="61">
        <v>13657743</v>
      </c>
      <c r="W395" s="61">
        <v>2996792</v>
      </c>
      <c r="X395" s="61">
        <v>36420</v>
      </c>
      <c r="Y395" s="61">
        <v>1774683883</v>
      </c>
      <c r="Z395" s="61">
        <v>0</v>
      </c>
      <c r="AA395" s="61">
        <v>27977</v>
      </c>
      <c r="AB395" s="61">
        <v>0</v>
      </c>
      <c r="AC395" s="61">
        <v>12924</v>
      </c>
      <c r="AD395" s="61">
        <v>0</v>
      </c>
      <c r="AE395" s="94">
        <v>37125612</v>
      </c>
      <c r="AF395" s="94">
        <v>3981</v>
      </c>
      <c r="AG395" s="94">
        <v>9325.7000000000007</v>
      </c>
      <c r="AH395" s="94">
        <v>0</v>
      </c>
      <c r="AI395" s="94">
        <v>9325.7000000000007</v>
      </c>
      <c r="AJ395" s="94">
        <v>3966</v>
      </c>
      <c r="AK395" s="94">
        <v>36985726</v>
      </c>
      <c r="AL395" s="94">
        <v>0</v>
      </c>
      <c r="AM395" s="94">
        <v>0</v>
      </c>
      <c r="AN395" s="94">
        <v>0</v>
      </c>
      <c r="AO395" s="94">
        <v>0</v>
      </c>
      <c r="AP395" s="94">
        <v>0</v>
      </c>
      <c r="AQ395" s="94">
        <v>0</v>
      </c>
      <c r="AR395" s="94">
        <v>0</v>
      </c>
      <c r="AS395" s="94">
        <v>139886</v>
      </c>
      <c r="AT395" s="94">
        <v>0</v>
      </c>
      <c r="AU395" s="94">
        <v>37279649</v>
      </c>
      <c r="AV395" s="94">
        <v>23768430</v>
      </c>
      <c r="AW395" s="94">
        <v>13511219</v>
      </c>
      <c r="AX395" s="94">
        <v>13511219</v>
      </c>
      <c r="AY395" s="94">
        <v>2547081</v>
      </c>
      <c r="AZ395" s="94">
        <v>40964</v>
      </c>
      <c r="BA395" s="94">
        <v>1784282850</v>
      </c>
      <c r="BB395" s="94">
        <v>0</v>
      </c>
      <c r="BC395" s="94">
        <v>0</v>
      </c>
      <c r="BD395" s="94">
        <v>139886</v>
      </c>
      <c r="BE395" s="94">
        <v>14151</v>
      </c>
      <c r="BF395" s="94">
        <v>0</v>
      </c>
      <c r="BG395" s="94">
        <v>0</v>
      </c>
      <c r="BH395" s="94">
        <v>0</v>
      </c>
      <c r="BI395" s="94">
        <v>0</v>
      </c>
      <c r="BJ395" s="85">
        <v>36985726</v>
      </c>
      <c r="BK395" s="85">
        <v>3966</v>
      </c>
      <c r="BL395" s="85">
        <v>9325.7000000000007</v>
      </c>
      <c r="BM395" s="85">
        <v>0</v>
      </c>
      <c r="BN395" s="85">
        <v>9325.7000000000007</v>
      </c>
      <c r="BO395" s="85">
        <v>3919</v>
      </c>
      <c r="BP395" s="85">
        <v>36547418</v>
      </c>
      <c r="BQ395" s="85">
        <v>0</v>
      </c>
      <c r="BR395" s="85">
        <v>0</v>
      </c>
      <c r="BS395" s="85">
        <v>0</v>
      </c>
      <c r="BT395" s="85">
        <v>0</v>
      </c>
      <c r="BU395" s="85">
        <v>0</v>
      </c>
      <c r="BV395" s="85">
        <v>0</v>
      </c>
      <c r="BW395" s="85">
        <v>0</v>
      </c>
      <c r="BX395" s="85">
        <v>438308</v>
      </c>
      <c r="BY395" s="85">
        <v>0</v>
      </c>
      <c r="BZ395" s="85">
        <v>37532959</v>
      </c>
      <c r="CA395" s="85">
        <v>23341843</v>
      </c>
      <c r="CB395" s="85">
        <v>14191116</v>
      </c>
      <c r="CC395" s="85">
        <v>14191116</v>
      </c>
      <c r="CD395" s="85">
        <v>2465467</v>
      </c>
      <c r="CE395" s="85">
        <v>41816</v>
      </c>
      <c r="CF395" s="85">
        <v>1829403589</v>
      </c>
      <c r="CG395" s="85">
        <v>0</v>
      </c>
      <c r="CH395" s="85">
        <v>0</v>
      </c>
      <c r="CI395" s="85">
        <v>438308</v>
      </c>
      <c r="CJ395" s="85">
        <v>158</v>
      </c>
      <c r="CK395" s="85">
        <v>0</v>
      </c>
      <c r="CL395" s="85">
        <v>108768</v>
      </c>
      <c r="CM395" s="85">
        <v>0</v>
      </c>
      <c r="CN395" s="85">
        <v>0</v>
      </c>
      <c r="CO395" s="91">
        <v>36547417</v>
      </c>
      <c r="CP395" s="91">
        <v>3919</v>
      </c>
      <c r="CQ395" s="91">
        <v>9325.7000000000007</v>
      </c>
      <c r="CR395" s="91">
        <v>0</v>
      </c>
      <c r="CS395" s="91">
        <v>9325.7000000000007</v>
      </c>
      <c r="CT395" s="91">
        <v>3854</v>
      </c>
      <c r="CU395" s="91">
        <v>35941248</v>
      </c>
      <c r="CV395" s="91">
        <v>0</v>
      </c>
      <c r="CW395" s="91">
        <v>0</v>
      </c>
      <c r="CX395" s="91">
        <v>0</v>
      </c>
      <c r="CY395" s="91">
        <v>0</v>
      </c>
      <c r="CZ395" s="91">
        <v>0</v>
      </c>
      <c r="DA395" s="91">
        <v>0</v>
      </c>
      <c r="DB395" s="91">
        <v>0</v>
      </c>
      <c r="DC395" s="91">
        <v>606171</v>
      </c>
      <c r="DD395" s="91">
        <v>0</v>
      </c>
      <c r="DE395" s="91">
        <v>37687248</v>
      </c>
      <c r="DF395" s="91">
        <v>23292322</v>
      </c>
      <c r="DG395" s="91">
        <v>14394926</v>
      </c>
      <c r="DH395" s="91">
        <v>14460205</v>
      </c>
      <c r="DI395" s="91">
        <v>2903111</v>
      </c>
      <c r="DJ395" s="91">
        <v>42431</v>
      </c>
      <c r="DK395" s="91">
        <v>1928399375</v>
      </c>
      <c r="DL395" s="91">
        <v>0</v>
      </c>
      <c r="DM395" s="91">
        <v>65279</v>
      </c>
      <c r="DN395" s="91">
        <v>606169</v>
      </c>
      <c r="DO395" s="91">
        <v>10833</v>
      </c>
      <c r="DP395" s="91">
        <v>13307</v>
      </c>
      <c r="DQ395" s="91">
        <v>497313</v>
      </c>
      <c r="DR395" s="91">
        <v>0</v>
      </c>
      <c r="DS395" s="91">
        <v>0</v>
      </c>
      <c r="DT395" s="91">
        <v>12207</v>
      </c>
      <c r="DU395" s="92">
        <v>35941248</v>
      </c>
      <c r="DV395" s="92">
        <v>3854</v>
      </c>
      <c r="DW395" s="92">
        <v>9325.7000000000007</v>
      </c>
      <c r="DX395" s="92">
        <v>74.3</v>
      </c>
      <c r="DY395" s="92">
        <v>9400</v>
      </c>
      <c r="DZ395" s="92">
        <v>3810</v>
      </c>
      <c r="EA395" s="92">
        <v>35941248</v>
      </c>
      <c r="EB395" s="92">
        <v>0</v>
      </c>
      <c r="EC395" s="92">
        <v>0</v>
      </c>
      <c r="ED395" s="92">
        <v>0</v>
      </c>
      <c r="EE395" s="92">
        <v>0</v>
      </c>
      <c r="EF395" s="92">
        <v>0</v>
      </c>
      <c r="EG395" s="92">
        <v>0</v>
      </c>
      <c r="EH395" s="92">
        <v>2000000</v>
      </c>
      <c r="EI395" s="92">
        <v>413600</v>
      </c>
      <c r="EJ395" s="92">
        <v>0</v>
      </c>
      <c r="EK395" s="92">
        <v>39332784</v>
      </c>
      <c r="EL395" s="92">
        <v>23658474</v>
      </c>
      <c r="EM395" s="92">
        <v>15674310</v>
      </c>
      <c r="EN395" s="92">
        <v>15674309</v>
      </c>
      <c r="EO395" s="92">
        <v>3135493</v>
      </c>
      <c r="EP395" s="92">
        <v>43458</v>
      </c>
      <c r="EQ395" s="92">
        <v>2093786422</v>
      </c>
      <c r="ER395" s="92">
        <v>1</v>
      </c>
      <c r="ES395" s="92">
        <v>0</v>
      </c>
      <c r="ET395" s="92">
        <v>127248</v>
      </c>
      <c r="EU395" s="92">
        <v>223</v>
      </c>
      <c r="EV395" s="92">
        <v>33191</v>
      </c>
      <c r="EW395" s="92">
        <v>932091</v>
      </c>
      <c r="EX395" s="92">
        <v>0</v>
      </c>
      <c r="EY395" s="92">
        <v>0</v>
      </c>
      <c r="EZ395" s="92">
        <v>12431</v>
      </c>
      <c r="FA395" s="88">
        <v>35814000</v>
      </c>
      <c r="FB395" s="88">
        <v>3810</v>
      </c>
      <c r="FC395" s="88">
        <v>9400</v>
      </c>
      <c r="FD395" s="88">
        <v>300</v>
      </c>
      <c r="FE395" s="88">
        <v>9700</v>
      </c>
      <c r="FF395" s="88">
        <v>3775</v>
      </c>
      <c r="FG395" s="88">
        <v>36617500</v>
      </c>
      <c r="FH395" s="88">
        <v>0</v>
      </c>
      <c r="FI395" s="88">
        <v>0</v>
      </c>
      <c r="FJ395" s="88">
        <v>71396</v>
      </c>
      <c r="FK395" s="88">
        <v>0</v>
      </c>
      <c r="FL395" s="88">
        <v>0</v>
      </c>
      <c r="FM395" s="88">
        <v>0</v>
      </c>
      <c r="FN395" s="88">
        <v>3500000</v>
      </c>
      <c r="FO395" s="88">
        <v>339500</v>
      </c>
      <c r="FP395" s="88">
        <v>0</v>
      </c>
      <c r="FQ395" s="88">
        <v>0</v>
      </c>
      <c r="FR395" s="88">
        <v>0</v>
      </c>
      <c r="FS395" s="88">
        <v>0</v>
      </c>
      <c r="FT395" s="88">
        <v>0</v>
      </c>
      <c r="FU395" s="88">
        <v>1266862</v>
      </c>
      <c r="FV395" s="88">
        <v>0</v>
      </c>
      <c r="FW395" s="88">
        <v>41795258</v>
      </c>
      <c r="FX395" s="88">
        <v>23631656</v>
      </c>
      <c r="FY395" s="88">
        <v>18163602</v>
      </c>
      <c r="FZ395" s="88">
        <v>18163602</v>
      </c>
      <c r="GA395" s="88">
        <v>1645981</v>
      </c>
      <c r="GB395" s="88">
        <v>2204861943</v>
      </c>
      <c r="GC395" s="88">
        <v>0</v>
      </c>
      <c r="GD395" s="88">
        <v>0</v>
      </c>
      <c r="GE395" s="93">
        <v>36688896</v>
      </c>
      <c r="GF395" s="93">
        <v>3775</v>
      </c>
      <c r="GG395" s="93">
        <v>9718.91</v>
      </c>
      <c r="GH395" s="93">
        <v>281.08999999999997</v>
      </c>
      <c r="GI395" s="93">
        <v>10000</v>
      </c>
      <c r="GJ395" s="93">
        <v>3666</v>
      </c>
      <c r="GK395" s="93">
        <v>36660000</v>
      </c>
      <c r="GL395" s="93">
        <v>28896</v>
      </c>
      <c r="GM395" s="93">
        <v>0</v>
      </c>
      <c r="GN395" s="93">
        <v>28556</v>
      </c>
      <c r="GO395" s="93">
        <v>0</v>
      </c>
      <c r="GP395" s="93">
        <v>0</v>
      </c>
      <c r="GQ395" s="93">
        <v>0</v>
      </c>
      <c r="GR395" s="93">
        <v>3500000</v>
      </c>
      <c r="GS395" s="93">
        <v>1090000</v>
      </c>
      <c r="GT395" s="93">
        <v>0</v>
      </c>
      <c r="GU395" s="93">
        <v>21675</v>
      </c>
      <c r="GV395" s="93">
        <v>83381</v>
      </c>
      <c r="GW395" s="93">
        <v>0</v>
      </c>
      <c r="GX395" s="93">
        <v>0</v>
      </c>
      <c r="GY395" s="93">
        <v>1641901</v>
      </c>
      <c r="GZ395" s="93">
        <v>64885</v>
      </c>
      <c r="HA395" s="93">
        <v>43119294</v>
      </c>
      <c r="HB395" s="93">
        <v>24450485</v>
      </c>
      <c r="HC395" s="93">
        <v>18668809</v>
      </c>
      <c r="HD395" s="93">
        <v>18648809</v>
      </c>
      <c r="HE395" s="93">
        <v>2053373</v>
      </c>
      <c r="HF395" s="93">
        <v>2304377351</v>
      </c>
      <c r="HG395" s="93">
        <v>20000</v>
      </c>
      <c r="HH395" s="93">
        <v>0</v>
      </c>
      <c r="HI395" s="65">
        <v>36688556</v>
      </c>
      <c r="HJ395" s="65">
        <v>3666</v>
      </c>
      <c r="HK395" s="65">
        <v>10007.790000000001</v>
      </c>
      <c r="HL395" s="65">
        <v>0</v>
      </c>
      <c r="HM395" s="65">
        <v>10007.790000000001</v>
      </c>
      <c r="HN395" s="65">
        <v>3585</v>
      </c>
      <c r="HO395" s="65">
        <v>35877927</v>
      </c>
      <c r="HP395" s="65">
        <v>810629</v>
      </c>
      <c r="HQ395" s="65">
        <v>0</v>
      </c>
      <c r="HR395" s="65">
        <v>29345</v>
      </c>
      <c r="HS395" s="65">
        <v>0</v>
      </c>
      <c r="HT395" s="65">
        <v>0</v>
      </c>
      <c r="HU395" s="65">
        <v>0</v>
      </c>
      <c r="HV395" s="65">
        <v>3700000</v>
      </c>
      <c r="HW395" s="65">
        <v>810631</v>
      </c>
      <c r="HX395" s="65">
        <v>0</v>
      </c>
      <c r="HY395" s="65">
        <v>14766</v>
      </c>
      <c r="HZ395" s="65">
        <v>65071</v>
      </c>
      <c r="IA395" s="65">
        <v>0</v>
      </c>
      <c r="IB395" s="65">
        <v>0</v>
      </c>
      <c r="IC395" s="65">
        <v>1856654</v>
      </c>
      <c r="ID395" s="65">
        <v>227728</v>
      </c>
      <c r="IE395" s="65">
        <v>43392751</v>
      </c>
      <c r="IF395" s="65">
        <v>24412345</v>
      </c>
      <c r="IG395" s="65">
        <v>18980406</v>
      </c>
      <c r="IH395" s="65">
        <v>18980406</v>
      </c>
      <c r="II395" s="65">
        <v>2188500</v>
      </c>
      <c r="IJ395" s="65">
        <v>2377867787</v>
      </c>
      <c r="IK395" s="65">
        <v>0</v>
      </c>
      <c r="IL395" s="65">
        <v>0</v>
      </c>
      <c r="IM395" s="90">
        <v>35907272</v>
      </c>
      <c r="IN395" s="90">
        <v>3585</v>
      </c>
      <c r="IO395" s="90">
        <v>10015.98</v>
      </c>
      <c r="IP395" s="90">
        <v>0</v>
      </c>
      <c r="IQ395" s="90">
        <v>10015.98</v>
      </c>
      <c r="IR395" s="90">
        <v>3474</v>
      </c>
      <c r="IS395" s="90">
        <v>34795515</v>
      </c>
      <c r="IT395" s="90">
        <v>1111757</v>
      </c>
      <c r="IU395" s="90">
        <v>0</v>
      </c>
      <c r="IV395" s="90">
        <v>209724</v>
      </c>
      <c r="IW395" s="90">
        <v>0</v>
      </c>
      <c r="IX395" s="90">
        <v>0</v>
      </c>
      <c r="IY395" s="90">
        <v>0</v>
      </c>
      <c r="IZ395" s="90">
        <v>3900000</v>
      </c>
      <c r="JA395" s="90">
        <v>1111774</v>
      </c>
      <c r="JB395" s="90">
        <v>0</v>
      </c>
      <c r="JC395" s="90">
        <v>0</v>
      </c>
      <c r="JD395" s="90">
        <v>12531</v>
      </c>
      <c r="JE395" s="90">
        <v>0</v>
      </c>
      <c r="JF395" s="90">
        <v>0</v>
      </c>
      <c r="JG395" s="90">
        <v>2140447</v>
      </c>
      <c r="JH395" s="90">
        <v>483470</v>
      </c>
      <c r="JI395" s="90">
        <v>43765218</v>
      </c>
      <c r="JJ395" s="90">
        <v>26472336</v>
      </c>
      <c r="JK395" s="90">
        <v>17292882</v>
      </c>
      <c r="JL395" s="90">
        <v>17302898</v>
      </c>
      <c r="JM395" s="90">
        <v>2983500</v>
      </c>
      <c r="JN395" s="90">
        <v>2775454749</v>
      </c>
      <c r="JO395" s="90">
        <v>0</v>
      </c>
      <c r="JP395" s="90">
        <v>10016</v>
      </c>
      <c r="JQ395" s="100">
        <v>35005239</v>
      </c>
      <c r="JR395" s="100">
        <v>3474</v>
      </c>
      <c r="JS395" s="100">
        <v>10076.35</v>
      </c>
      <c r="JT395" s="100">
        <v>923.65</v>
      </c>
      <c r="JU395" s="100">
        <v>11000</v>
      </c>
      <c r="JV395" s="100">
        <v>3445</v>
      </c>
      <c r="JW395" s="100">
        <v>37895000</v>
      </c>
      <c r="JX395" s="100">
        <v>0</v>
      </c>
      <c r="JY395" s="100">
        <v>0</v>
      </c>
      <c r="JZ395" s="100">
        <v>110858</v>
      </c>
      <c r="KA395" s="100">
        <v>0</v>
      </c>
      <c r="KB395" s="100">
        <v>0</v>
      </c>
      <c r="KC395" s="100">
        <v>0</v>
      </c>
      <c r="KD395" s="100">
        <v>0</v>
      </c>
      <c r="KE395" s="100">
        <v>319000</v>
      </c>
      <c r="KF395" s="100">
        <v>0</v>
      </c>
      <c r="KG395" s="100">
        <v>0</v>
      </c>
      <c r="KH395" s="100">
        <v>33000</v>
      </c>
      <c r="KI395" s="100">
        <v>0</v>
      </c>
      <c r="KJ395" s="100">
        <v>0</v>
      </c>
      <c r="KK395" s="100">
        <v>2928874</v>
      </c>
      <c r="KL395" s="100">
        <v>870508</v>
      </c>
      <c r="KM395" s="100">
        <v>42157240</v>
      </c>
      <c r="KN395" s="100">
        <v>26320120</v>
      </c>
      <c r="KO395" s="100">
        <v>15837120</v>
      </c>
      <c r="KP395" s="100">
        <v>15837120</v>
      </c>
      <c r="KQ395" s="100">
        <v>4568213</v>
      </c>
      <c r="KR395" s="100">
        <v>3190511896</v>
      </c>
      <c r="KS395" s="100">
        <v>0</v>
      </c>
      <c r="KT395" s="100">
        <v>0</v>
      </c>
    </row>
    <row r="396" spans="1:306" x14ac:dyDescent="0.25">
      <c r="A396" s="61">
        <v>6174</v>
      </c>
      <c r="B396" s="61" t="s">
        <v>407</v>
      </c>
      <c r="C396" s="61">
        <v>128008142</v>
      </c>
      <c r="D396" s="61">
        <v>13143</v>
      </c>
      <c r="E396" s="61">
        <v>9739.64</v>
      </c>
      <c r="F396" s="61">
        <v>75</v>
      </c>
      <c r="G396" s="61">
        <v>9814.64</v>
      </c>
      <c r="H396" s="61">
        <v>13087</v>
      </c>
      <c r="I396" s="61">
        <v>128444194</v>
      </c>
      <c r="J396" s="61">
        <v>0</v>
      </c>
      <c r="K396" s="61">
        <v>100224</v>
      </c>
      <c r="L396" s="61">
        <v>0</v>
      </c>
      <c r="M396" s="61">
        <v>0</v>
      </c>
      <c r="N396" s="61">
        <v>0</v>
      </c>
      <c r="O396" s="61">
        <v>0</v>
      </c>
      <c r="P396" s="61">
        <v>0</v>
      </c>
      <c r="Q396" s="61">
        <v>549620</v>
      </c>
      <c r="R396" s="61">
        <v>2000000</v>
      </c>
      <c r="S396" s="61">
        <v>131119994</v>
      </c>
      <c r="T396" s="61">
        <v>51844876</v>
      </c>
      <c r="U396" s="61">
        <v>79275118</v>
      </c>
      <c r="V396" s="61">
        <v>79275117</v>
      </c>
      <c r="W396" s="61">
        <v>0</v>
      </c>
      <c r="X396" s="61">
        <v>483341</v>
      </c>
      <c r="Y396" s="61">
        <v>8675579302</v>
      </c>
      <c r="Z396" s="61">
        <v>1</v>
      </c>
      <c r="AA396" s="61">
        <v>0</v>
      </c>
      <c r="AB396" s="61">
        <v>0</v>
      </c>
      <c r="AC396" s="61">
        <v>25956</v>
      </c>
      <c r="AD396" s="61">
        <v>0</v>
      </c>
      <c r="AE396" s="94">
        <v>128544418</v>
      </c>
      <c r="AF396" s="94">
        <v>13087</v>
      </c>
      <c r="AG396" s="94">
        <v>9822.2999999999993</v>
      </c>
      <c r="AH396" s="94">
        <v>0</v>
      </c>
      <c r="AI396" s="94">
        <v>9822.2999999999993</v>
      </c>
      <c r="AJ396" s="94">
        <v>12948</v>
      </c>
      <c r="AK396" s="94">
        <v>127179140</v>
      </c>
      <c r="AL396" s="94">
        <v>0</v>
      </c>
      <c r="AM396" s="94">
        <v>0</v>
      </c>
      <c r="AN396" s="94">
        <v>0</v>
      </c>
      <c r="AO396" s="94">
        <v>0</v>
      </c>
      <c r="AP396" s="94">
        <v>0</v>
      </c>
      <c r="AQ396" s="94">
        <v>0</v>
      </c>
      <c r="AR396" s="94">
        <v>0</v>
      </c>
      <c r="AS396" s="94">
        <v>1365300</v>
      </c>
      <c r="AT396" s="94">
        <v>878673</v>
      </c>
      <c r="AU396" s="94">
        <v>131633230</v>
      </c>
      <c r="AV396" s="94">
        <v>50557313</v>
      </c>
      <c r="AW396" s="94">
        <v>81075917</v>
      </c>
      <c r="AX396" s="94">
        <v>80958049</v>
      </c>
      <c r="AY396" s="94">
        <v>24657</v>
      </c>
      <c r="AZ396" s="94">
        <v>500539</v>
      </c>
      <c r="BA396" s="94">
        <v>8853753533</v>
      </c>
      <c r="BB396" s="94">
        <v>117868</v>
      </c>
      <c r="BC396" s="94">
        <v>0</v>
      </c>
      <c r="BD396" s="94">
        <v>1365278</v>
      </c>
      <c r="BE396" s="94">
        <v>135702</v>
      </c>
      <c r="BF396" s="94">
        <v>31398</v>
      </c>
      <c r="BG396" s="94">
        <v>677739</v>
      </c>
      <c r="BH396" s="94">
        <v>0</v>
      </c>
      <c r="BI396" s="94">
        <v>0</v>
      </c>
      <c r="BJ396" s="85">
        <v>127179140</v>
      </c>
      <c r="BK396" s="85">
        <v>12948</v>
      </c>
      <c r="BL396" s="85">
        <v>9822.2999999999993</v>
      </c>
      <c r="BM396" s="85">
        <v>0</v>
      </c>
      <c r="BN396" s="85">
        <v>9822.2999999999993</v>
      </c>
      <c r="BO396" s="85">
        <v>12826</v>
      </c>
      <c r="BP396" s="85">
        <v>125980820</v>
      </c>
      <c r="BQ396" s="85">
        <v>0</v>
      </c>
      <c r="BR396" s="85">
        <v>46698</v>
      </c>
      <c r="BS396" s="85">
        <v>0</v>
      </c>
      <c r="BT396" s="85">
        <v>0</v>
      </c>
      <c r="BU396" s="85">
        <v>0</v>
      </c>
      <c r="BV396" s="85">
        <v>0</v>
      </c>
      <c r="BW396" s="85">
        <v>0</v>
      </c>
      <c r="BX396" s="85">
        <v>1198321</v>
      </c>
      <c r="BY396" s="85">
        <v>871138</v>
      </c>
      <c r="BZ396" s="85">
        <v>130148863</v>
      </c>
      <c r="CA396" s="85">
        <v>50422421</v>
      </c>
      <c r="CB396" s="85">
        <v>79726442</v>
      </c>
      <c r="CC396" s="85">
        <v>79677330</v>
      </c>
      <c r="CD396" s="85">
        <v>120779</v>
      </c>
      <c r="CE396" s="85">
        <v>463830</v>
      </c>
      <c r="CF396" s="85">
        <v>9156590431</v>
      </c>
      <c r="CG396" s="85">
        <v>49112</v>
      </c>
      <c r="CH396" s="85">
        <v>0</v>
      </c>
      <c r="CI396" s="85">
        <v>1198320</v>
      </c>
      <c r="CJ396" s="85">
        <v>15835</v>
      </c>
      <c r="CK396" s="85">
        <v>11100</v>
      </c>
      <c r="CL396" s="85">
        <v>826631</v>
      </c>
      <c r="CM396" s="85">
        <v>0</v>
      </c>
      <c r="CN396" s="85">
        <v>0</v>
      </c>
      <c r="CO396" s="91">
        <v>126027518</v>
      </c>
      <c r="CP396" s="91">
        <v>12826</v>
      </c>
      <c r="CQ396" s="91">
        <v>9825.94</v>
      </c>
      <c r="CR396" s="91">
        <v>0</v>
      </c>
      <c r="CS396" s="91">
        <v>9825.94</v>
      </c>
      <c r="CT396" s="91">
        <v>12655</v>
      </c>
      <c r="CU396" s="91">
        <v>124347271</v>
      </c>
      <c r="CV396" s="91">
        <v>0</v>
      </c>
      <c r="CW396" s="91">
        <v>30987</v>
      </c>
      <c r="CX396" s="91">
        <v>0</v>
      </c>
      <c r="CY396" s="91">
        <v>0</v>
      </c>
      <c r="CZ396" s="91">
        <v>0</v>
      </c>
      <c r="DA396" s="91">
        <v>0</v>
      </c>
      <c r="DB396" s="91">
        <v>0</v>
      </c>
      <c r="DC396" s="91">
        <v>1680236</v>
      </c>
      <c r="DD396" s="91">
        <v>866594</v>
      </c>
      <c r="DE396" s="91">
        <v>129868737</v>
      </c>
      <c r="DF396" s="91">
        <v>50779376</v>
      </c>
      <c r="DG396" s="91">
        <v>79089361</v>
      </c>
      <c r="DH396" s="91">
        <v>79030405</v>
      </c>
      <c r="DI396" s="91">
        <v>138486</v>
      </c>
      <c r="DJ396" s="91">
        <v>470648</v>
      </c>
      <c r="DK396" s="91">
        <v>9588625996</v>
      </c>
      <c r="DL396" s="91">
        <v>58956</v>
      </c>
      <c r="DM396" s="91">
        <v>0</v>
      </c>
      <c r="DN396" s="91">
        <v>1680247</v>
      </c>
      <c r="DO396" s="91">
        <v>53585</v>
      </c>
      <c r="DP396" s="91">
        <v>0</v>
      </c>
      <c r="DQ396" s="91">
        <v>1124368</v>
      </c>
      <c r="DR396" s="91">
        <v>0</v>
      </c>
      <c r="DS396" s="91">
        <v>0</v>
      </c>
      <c r="DT396" s="91">
        <v>85449</v>
      </c>
      <c r="DU396" s="92">
        <v>124378258</v>
      </c>
      <c r="DV396" s="92">
        <v>12655</v>
      </c>
      <c r="DW396" s="92">
        <v>9828.39</v>
      </c>
      <c r="DX396" s="92">
        <v>0</v>
      </c>
      <c r="DY396" s="92">
        <v>9828.39</v>
      </c>
      <c r="DZ396" s="92">
        <v>12529</v>
      </c>
      <c r="EA396" s="92">
        <v>124378258</v>
      </c>
      <c r="EB396" s="92">
        <v>0</v>
      </c>
      <c r="EC396" s="92">
        <v>0</v>
      </c>
      <c r="ED396" s="92">
        <v>0</v>
      </c>
      <c r="EE396" s="92">
        <v>0</v>
      </c>
      <c r="EF396" s="92">
        <v>0</v>
      </c>
      <c r="EG396" s="92">
        <v>0</v>
      </c>
      <c r="EH396" s="92">
        <v>0</v>
      </c>
      <c r="EI396" s="92">
        <v>1238377</v>
      </c>
      <c r="EJ396" s="92">
        <v>860474</v>
      </c>
      <c r="EK396" s="92">
        <v>128379876</v>
      </c>
      <c r="EL396" s="92">
        <v>51560281</v>
      </c>
      <c r="EM396" s="92">
        <v>76819595</v>
      </c>
      <c r="EN396" s="92">
        <v>76829424</v>
      </c>
      <c r="EO396" s="92">
        <v>521317</v>
      </c>
      <c r="EP396" s="92">
        <v>482038</v>
      </c>
      <c r="EQ396" s="92">
        <v>9919373161</v>
      </c>
      <c r="ER396" s="92">
        <v>0</v>
      </c>
      <c r="ES396" s="92">
        <v>9829</v>
      </c>
      <c r="ET396" s="92">
        <v>1238360</v>
      </c>
      <c r="EU396" s="92">
        <v>28858</v>
      </c>
      <c r="EV396" s="92">
        <v>0</v>
      </c>
      <c r="EW396" s="92">
        <v>1671621</v>
      </c>
      <c r="EX396" s="92">
        <v>0</v>
      </c>
      <c r="EY396" s="92">
        <v>0</v>
      </c>
      <c r="EZ396" s="92">
        <v>202288</v>
      </c>
      <c r="FA396" s="88">
        <v>123139898</v>
      </c>
      <c r="FB396" s="88">
        <v>12529</v>
      </c>
      <c r="FC396" s="88">
        <v>9828.39</v>
      </c>
      <c r="FD396" s="88">
        <v>175</v>
      </c>
      <c r="FE396" s="88">
        <v>10003.39</v>
      </c>
      <c r="FF396" s="88">
        <v>12311</v>
      </c>
      <c r="FG396" s="88">
        <v>123151734</v>
      </c>
      <c r="FH396" s="88">
        <v>0</v>
      </c>
      <c r="FI396" s="88">
        <v>0</v>
      </c>
      <c r="FJ396" s="88">
        <v>223952</v>
      </c>
      <c r="FK396" s="88">
        <v>0</v>
      </c>
      <c r="FL396" s="88">
        <v>0</v>
      </c>
      <c r="FM396" s="88">
        <v>0</v>
      </c>
      <c r="FN396" s="88">
        <v>0</v>
      </c>
      <c r="FO396" s="88">
        <v>2180739</v>
      </c>
      <c r="FP396" s="88">
        <v>858724</v>
      </c>
      <c r="FQ396" s="88">
        <v>13064</v>
      </c>
      <c r="FR396" s="88">
        <v>0</v>
      </c>
      <c r="FS396" s="88">
        <v>0</v>
      </c>
      <c r="FT396" s="88">
        <v>0</v>
      </c>
      <c r="FU396" s="88">
        <v>2239543</v>
      </c>
      <c r="FV396" s="88">
        <v>270411</v>
      </c>
      <c r="FW396" s="88">
        <v>128938167</v>
      </c>
      <c r="FX396" s="88">
        <v>54579517</v>
      </c>
      <c r="FY396" s="88">
        <v>74358650</v>
      </c>
      <c r="FZ396" s="88">
        <v>74358650</v>
      </c>
      <c r="GA396" s="88">
        <v>11646494</v>
      </c>
      <c r="GB396" s="88">
        <v>10518577625</v>
      </c>
      <c r="GC396" s="88">
        <v>0</v>
      </c>
      <c r="GD396" s="88">
        <v>0</v>
      </c>
      <c r="GE396" s="93">
        <v>123375686</v>
      </c>
      <c r="GF396" s="93">
        <v>12311</v>
      </c>
      <c r="GG396" s="93">
        <v>10021.58</v>
      </c>
      <c r="GH396" s="93">
        <v>179</v>
      </c>
      <c r="GI396" s="93">
        <v>10200.58</v>
      </c>
      <c r="GJ396" s="93">
        <v>12013</v>
      </c>
      <c r="GK396" s="93">
        <v>122539568</v>
      </c>
      <c r="GL396" s="93">
        <v>836118</v>
      </c>
      <c r="GM396" s="93">
        <v>0</v>
      </c>
      <c r="GN396" s="93">
        <v>38500</v>
      </c>
      <c r="GO396" s="93">
        <v>0</v>
      </c>
      <c r="GP396" s="93">
        <v>0</v>
      </c>
      <c r="GQ396" s="93">
        <v>0</v>
      </c>
      <c r="GR396" s="93">
        <v>0</v>
      </c>
      <c r="GS396" s="93">
        <v>3039773</v>
      </c>
      <c r="GT396" s="93">
        <v>851338</v>
      </c>
      <c r="GU396" s="93">
        <v>44061</v>
      </c>
      <c r="GV396" s="93">
        <v>0</v>
      </c>
      <c r="GW396" s="93">
        <v>0</v>
      </c>
      <c r="GX396" s="93">
        <v>0</v>
      </c>
      <c r="GY396" s="93">
        <v>2457888</v>
      </c>
      <c r="GZ396" s="93">
        <v>431837</v>
      </c>
      <c r="HA396" s="93">
        <v>130239083</v>
      </c>
      <c r="HB396" s="93">
        <v>53516137</v>
      </c>
      <c r="HC396" s="93">
        <v>76722946</v>
      </c>
      <c r="HD396" s="93">
        <v>76712996</v>
      </c>
      <c r="HE396" s="93">
        <v>11606158</v>
      </c>
      <c r="HF396" s="93">
        <v>10998452914</v>
      </c>
      <c r="HG396" s="93">
        <v>9950</v>
      </c>
      <c r="HH396" s="93">
        <v>0</v>
      </c>
      <c r="HI396" s="65">
        <v>122578068</v>
      </c>
      <c r="HJ396" s="65">
        <v>12013</v>
      </c>
      <c r="HK396" s="65">
        <v>10203.780000000001</v>
      </c>
      <c r="HL396" s="65">
        <v>0</v>
      </c>
      <c r="HM396" s="65">
        <v>10203.780000000001</v>
      </c>
      <c r="HN396" s="65">
        <v>11723</v>
      </c>
      <c r="HO396" s="65">
        <v>119618913</v>
      </c>
      <c r="HP396" s="65">
        <v>2959155</v>
      </c>
      <c r="HQ396" s="65">
        <v>0</v>
      </c>
      <c r="HR396" s="65">
        <v>37064</v>
      </c>
      <c r="HS396" s="65">
        <v>0</v>
      </c>
      <c r="HT396" s="65">
        <v>0</v>
      </c>
      <c r="HU396" s="65">
        <v>0</v>
      </c>
      <c r="HV396" s="65">
        <v>0</v>
      </c>
      <c r="HW396" s="65">
        <v>2959096</v>
      </c>
      <c r="HX396" s="65">
        <v>0</v>
      </c>
      <c r="HY396" s="65">
        <v>13391</v>
      </c>
      <c r="HZ396" s="65">
        <v>121939</v>
      </c>
      <c r="IA396" s="65">
        <v>0</v>
      </c>
      <c r="IB396" s="65">
        <v>0</v>
      </c>
      <c r="IC396" s="65">
        <v>3235852</v>
      </c>
      <c r="ID396" s="65">
        <v>487565</v>
      </c>
      <c r="IE396" s="65">
        <v>129432975</v>
      </c>
      <c r="IF396" s="65">
        <v>53212315</v>
      </c>
      <c r="IG396" s="65">
        <v>76220660</v>
      </c>
      <c r="IH396" s="65">
        <v>76251272</v>
      </c>
      <c r="II396" s="65">
        <v>11853098</v>
      </c>
      <c r="IJ396" s="65">
        <v>11753456003</v>
      </c>
      <c r="IK396" s="65">
        <v>0</v>
      </c>
      <c r="IL396" s="65">
        <v>30612</v>
      </c>
      <c r="IM396" s="90">
        <v>119655977</v>
      </c>
      <c r="IN396" s="90">
        <v>11723</v>
      </c>
      <c r="IO396" s="90">
        <v>10206.94</v>
      </c>
      <c r="IP396" s="90">
        <v>0</v>
      </c>
      <c r="IQ396" s="90">
        <v>10206.94</v>
      </c>
      <c r="IR396" s="90">
        <v>11518</v>
      </c>
      <c r="IS396" s="90">
        <v>117563535</v>
      </c>
      <c r="IT396" s="90">
        <v>2092442</v>
      </c>
      <c r="IU396" s="90">
        <v>0</v>
      </c>
      <c r="IV396" s="90">
        <v>110559</v>
      </c>
      <c r="IW396" s="90">
        <v>0</v>
      </c>
      <c r="IX396" s="90">
        <v>0</v>
      </c>
      <c r="IY396" s="90">
        <v>0</v>
      </c>
      <c r="IZ396" s="90">
        <v>0</v>
      </c>
      <c r="JA396" s="90">
        <v>2092423</v>
      </c>
      <c r="JB396" s="90">
        <v>0</v>
      </c>
      <c r="JC396" s="90">
        <v>10114</v>
      </c>
      <c r="JD396" s="90">
        <v>0</v>
      </c>
      <c r="JE396" s="90">
        <v>0</v>
      </c>
      <c r="JF396" s="90">
        <v>0</v>
      </c>
      <c r="JG396" s="90">
        <v>3833211</v>
      </c>
      <c r="JH396" s="90">
        <v>411420</v>
      </c>
      <c r="JI396" s="90">
        <v>126113704</v>
      </c>
      <c r="JJ396" s="90">
        <v>58760839</v>
      </c>
      <c r="JK396" s="90">
        <v>67352865</v>
      </c>
      <c r="JL396" s="90">
        <v>67342658</v>
      </c>
      <c r="JM396" s="90">
        <v>11775892</v>
      </c>
      <c r="JN396" s="90">
        <v>13251385124</v>
      </c>
      <c r="JO396" s="90">
        <v>10207</v>
      </c>
      <c r="JP396" s="90">
        <v>0</v>
      </c>
      <c r="JQ396" s="100">
        <v>117674094</v>
      </c>
      <c r="JR396" s="100">
        <v>11518</v>
      </c>
      <c r="JS396" s="100">
        <v>10216.540000000001</v>
      </c>
      <c r="JT396" s="100">
        <v>783.46</v>
      </c>
      <c r="JU396" s="100">
        <v>11000</v>
      </c>
      <c r="JV396" s="100">
        <v>11403</v>
      </c>
      <c r="JW396" s="100">
        <v>125433000</v>
      </c>
      <c r="JX396" s="100">
        <v>0</v>
      </c>
      <c r="JY396" s="100">
        <v>0</v>
      </c>
      <c r="JZ396" s="100">
        <v>0</v>
      </c>
      <c r="KA396" s="100">
        <v>0</v>
      </c>
      <c r="KB396" s="100">
        <v>0</v>
      </c>
      <c r="KC396" s="100">
        <v>0</v>
      </c>
      <c r="KD396" s="100">
        <v>0</v>
      </c>
      <c r="KE396" s="100">
        <v>1265000</v>
      </c>
      <c r="KF396" s="100">
        <v>0</v>
      </c>
      <c r="KG396" s="100">
        <v>35250</v>
      </c>
      <c r="KH396" s="100">
        <v>172785</v>
      </c>
      <c r="KI396" s="100">
        <v>0</v>
      </c>
      <c r="KJ396" s="100">
        <v>0</v>
      </c>
      <c r="KK396" s="100">
        <v>5392993</v>
      </c>
      <c r="KL396" s="100">
        <v>555394</v>
      </c>
      <c r="KM396" s="100">
        <v>132854422</v>
      </c>
      <c r="KN396" s="100">
        <v>58852035</v>
      </c>
      <c r="KO396" s="100">
        <v>74002387</v>
      </c>
      <c r="KP396" s="100">
        <v>74002387</v>
      </c>
      <c r="KQ396" s="100">
        <v>7398603</v>
      </c>
      <c r="KR396" s="100">
        <v>14426642312</v>
      </c>
      <c r="KS396" s="100">
        <v>0</v>
      </c>
      <c r="KT396" s="100">
        <v>0</v>
      </c>
    </row>
    <row r="397" spans="1:306" x14ac:dyDescent="0.25">
      <c r="A397" s="61">
        <v>6181</v>
      </c>
      <c r="B397" s="61" t="s">
        <v>408</v>
      </c>
      <c r="C397" s="61">
        <v>37767208</v>
      </c>
      <c r="D397" s="61">
        <v>3822</v>
      </c>
      <c r="E397" s="61">
        <v>9881.5300000000007</v>
      </c>
      <c r="F397" s="61">
        <v>75</v>
      </c>
      <c r="G397" s="61">
        <v>9956.5300000000007</v>
      </c>
      <c r="H397" s="61">
        <v>3859</v>
      </c>
      <c r="I397" s="61">
        <v>38422249</v>
      </c>
      <c r="J397" s="61">
        <v>0</v>
      </c>
      <c r="K397" s="61">
        <v>22750</v>
      </c>
      <c r="L397" s="61">
        <v>0</v>
      </c>
      <c r="M397" s="61">
        <v>0</v>
      </c>
      <c r="N397" s="61">
        <v>540000</v>
      </c>
      <c r="O397" s="61">
        <v>0</v>
      </c>
      <c r="P397" s="61">
        <v>0</v>
      </c>
      <c r="Q397" s="61">
        <v>0</v>
      </c>
      <c r="R397" s="61">
        <v>0</v>
      </c>
      <c r="S397" s="61">
        <v>38991484</v>
      </c>
      <c r="T397" s="61">
        <v>19355837</v>
      </c>
      <c r="U397" s="61">
        <v>19635647</v>
      </c>
      <c r="V397" s="61">
        <v>19635647</v>
      </c>
      <c r="W397" s="61">
        <v>5105446</v>
      </c>
      <c r="X397" s="61">
        <v>56777</v>
      </c>
      <c r="Y397" s="61">
        <v>2173113182</v>
      </c>
      <c r="Z397" s="61">
        <v>0</v>
      </c>
      <c r="AA397" s="61">
        <v>0</v>
      </c>
      <c r="AB397" s="61">
        <v>0</v>
      </c>
      <c r="AC397" s="61">
        <v>0</v>
      </c>
      <c r="AD397" s="61">
        <v>6485</v>
      </c>
      <c r="AE397" s="94">
        <v>38984999</v>
      </c>
      <c r="AF397" s="94">
        <v>3859</v>
      </c>
      <c r="AG397" s="94">
        <v>10102.36</v>
      </c>
      <c r="AH397" s="94">
        <v>0</v>
      </c>
      <c r="AI397" s="94">
        <v>10102.36</v>
      </c>
      <c r="AJ397" s="94">
        <v>3906</v>
      </c>
      <c r="AK397" s="94">
        <v>39459818</v>
      </c>
      <c r="AL397" s="94">
        <v>0</v>
      </c>
      <c r="AM397" s="94">
        <v>10842</v>
      </c>
      <c r="AN397" s="94">
        <v>0</v>
      </c>
      <c r="AO397" s="94">
        <v>0</v>
      </c>
      <c r="AP397" s="94">
        <v>540000</v>
      </c>
      <c r="AQ397" s="94">
        <v>0</v>
      </c>
      <c r="AR397" s="94">
        <v>0</v>
      </c>
      <c r="AS397" s="94">
        <v>0</v>
      </c>
      <c r="AT397" s="94">
        <v>0</v>
      </c>
      <c r="AU397" s="94">
        <v>40010660</v>
      </c>
      <c r="AV397" s="94">
        <v>19119930</v>
      </c>
      <c r="AW397" s="94">
        <v>20890730</v>
      </c>
      <c r="AX397" s="94">
        <v>20890730</v>
      </c>
      <c r="AY397" s="94">
        <v>5704093</v>
      </c>
      <c r="AZ397" s="94">
        <v>72044</v>
      </c>
      <c r="BA397" s="94">
        <v>2285501808</v>
      </c>
      <c r="BB397" s="94">
        <v>0</v>
      </c>
      <c r="BC397" s="94">
        <v>0</v>
      </c>
      <c r="BD397" s="94">
        <v>0</v>
      </c>
      <c r="BE397" s="94">
        <v>0</v>
      </c>
      <c r="BF397" s="94">
        <v>0</v>
      </c>
      <c r="BG397" s="94">
        <v>0</v>
      </c>
      <c r="BH397" s="94">
        <v>0</v>
      </c>
      <c r="BI397" s="94">
        <v>0</v>
      </c>
      <c r="BJ397" s="85">
        <v>40010660</v>
      </c>
      <c r="BK397" s="85">
        <v>3906</v>
      </c>
      <c r="BL397" s="85">
        <v>10243.379999999999</v>
      </c>
      <c r="BM397" s="85">
        <v>0</v>
      </c>
      <c r="BN397" s="85">
        <v>10243.379999999999</v>
      </c>
      <c r="BO397" s="85">
        <v>3951</v>
      </c>
      <c r="BP397" s="85">
        <v>40471594</v>
      </c>
      <c r="BQ397" s="85">
        <v>0</v>
      </c>
      <c r="BR397" s="85">
        <v>22686</v>
      </c>
      <c r="BS397" s="85">
        <v>0</v>
      </c>
      <c r="BT397" s="85">
        <v>0</v>
      </c>
      <c r="BU397" s="85">
        <v>540000</v>
      </c>
      <c r="BV397" s="85">
        <v>0</v>
      </c>
      <c r="BW397" s="85">
        <v>0</v>
      </c>
      <c r="BX397" s="85">
        <v>0</v>
      </c>
      <c r="BY397" s="85">
        <v>0</v>
      </c>
      <c r="BZ397" s="85">
        <v>41046890</v>
      </c>
      <c r="CA397" s="85">
        <v>19867911</v>
      </c>
      <c r="CB397" s="85">
        <v>21178979</v>
      </c>
      <c r="CC397" s="85">
        <v>21178979</v>
      </c>
      <c r="CD397" s="85">
        <v>7153175</v>
      </c>
      <c r="CE397" s="85">
        <v>56629</v>
      </c>
      <c r="CF397" s="85">
        <v>2437426579</v>
      </c>
      <c r="CG397" s="85">
        <v>0</v>
      </c>
      <c r="CH397" s="85">
        <v>0</v>
      </c>
      <c r="CI397" s="85">
        <v>0</v>
      </c>
      <c r="CJ397" s="85">
        <v>12610</v>
      </c>
      <c r="CK397" s="85">
        <v>0</v>
      </c>
      <c r="CL397" s="85">
        <v>0</v>
      </c>
      <c r="CM397" s="85">
        <v>0</v>
      </c>
      <c r="CN397" s="85">
        <v>0</v>
      </c>
      <c r="CO397" s="91">
        <v>41034280</v>
      </c>
      <c r="CP397" s="91">
        <v>3951</v>
      </c>
      <c r="CQ397" s="91">
        <v>10385.799999999999</v>
      </c>
      <c r="CR397" s="91">
        <v>0</v>
      </c>
      <c r="CS397" s="91">
        <v>10385.799999999999</v>
      </c>
      <c r="CT397" s="91">
        <v>4024</v>
      </c>
      <c r="CU397" s="91">
        <v>41792459</v>
      </c>
      <c r="CV397" s="91">
        <v>0</v>
      </c>
      <c r="CW397" s="91">
        <v>47837</v>
      </c>
      <c r="CX397" s="91">
        <v>0</v>
      </c>
      <c r="CY397" s="91">
        <v>0</v>
      </c>
      <c r="CZ397" s="91">
        <v>540000</v>
      </c>
      <c r="DA397" s="91">
        <v>0</v>
      </c>
      <c r="DB397" s="91">
        <v>0</v>
      </c>
      <c r="DC397" s="91">
        <v>0</v>
      </c>
      <c r="DD397" s="91">
        <v>0</v>
      </c>
      <c r="DE397" s="91">
        <v>42380296</v>
      </c>
      <c r="DF397" s="91">
        <v>19968287</v>
      </c>
      <c r="DG397" s="91">
        <v>22412009</v>
      </c>
      <c r="DH397" s="91">
        <v>22412009</v>
      </c>
      <c r="DI397" s="91">
        <v>7420853</v>
      </c>
      <c r="DJ397" s="91">
        <v>57461</v>
      </c>
      <c r="DK397" s="91">
        <v>2619269420</v>
      </c>
      <c r="DL397" s="91">
        <v>0</v>
      </c>
      <c r="DM397" s="91">
        <v>0</v>
      </c>
      <c r="DN397" s="91">
        <v>0</v>
      </c>
      <c r="DO397" s="91">
        <v>0</v>
      </c>
      <c r="DP397" s="91">
        <v>0</v>
      </c>
      <c r="DQ397" s="91">
        <v>0</v>
      </c>
      <c r="DR397" s="91">
        <v>0</v>
      </c>
      <c r="DS397" s="91">
        <v>0</v>
      </c>
      <c r="DT397" s="91">
        <v>0</v>
      </c>
      <c r="DU397" s="92">
        <v>42380296</v>
      </c>
      <c r="DV397" s="92">
        <v>4024</v>
      </c>
      <c r="DW397" s="92">
        <v>10531.88</v>
      </c>
      <c r="DX397" s="92">
        <v>0</v>
      </c>
      <c r="DY397" s="92">
        <v>10531.88</v>
      </c>
      <c r="DZ397" s="92">
        <v>4088</v>
      </c>
      <c r="EA397" s="92">
        <v>43054325</v>
      </c>
      <c r="EB397" s="92">
        <v>0</v>
      </c>
      <c r="EC397" s="92">
        <v>142257</v>
      </c>
      <c r="ED397" s="92">
        <v>0</v>
      </c>
      <c r="EE397" s="92">
        <v>0</v>
      </c>
      <c r="EF397" s="92">
        <v>0</v>
      </c>
      <c r="EG397" s="92">
        <v>0</v>
      </c>
      <c r="EH397" s="92">
        <v>0</v>
      </c>
      <c r="EI397" s="92">
        <v>0</v>
      </c>
      <c r="EJ397" s="92">
        <v>0</v>
      </c>
      <c r="EK397" s="92">
        <v>43212159</v>
      </c>
      <c r="EL397" s="92">
        <v>20537688</v>
      </c>
      <c r="EM397" s="92">
        <v>22674471</v>
      </c>
      <c r="EN397" s="92">
        <v>22674470</v>
      </c>
      <c r="EO397" s="92">
        <v>7657769</v>
      </c>
      <c r="EP397" s="92">
        <v>58852</v>
      </c>
      <c r="EQ397" s="92">
        <v>2791990694</v>
      </c>
      <c r="ER397" s="92">
        <v>1</v>
      </c>
      <c r="ES397" s="92">
        <v>0</v>
      </c>
      <c r="ET397" s="92">
        <v>0</v>
      </c>
      <c r="EU397" s="92">
        <v>867</v>
      </c>
      <c r="EV397" s="92">
        <v>6310</v>
      </c>
      <c r="EW397" s="92">
        <v>8400</v>
      </c>
      <c r="EX397" s="92">
        <v>0</v>
      </c>
      <c r="EY397" s="92">
        <v>0</v>
      </c>
      <c r="EZ397" s="92">
        <v>0</v>
      </c>
      <c r="FA397" s="88">
        <v>43196582</v>
      </c>
      <c r="FB397" s="88">
        <v>4088</v>
      </c>
      <c r="FC397" s="88">
        <v>10566.68</v>
      </c>
      <c r="FD397" s="88">
        <v>175</v>
      </c>
      <c r="FE397" s="88">
        <v>10741.68</v>
      </c>
      <c r="FF397" s="88">
        <v>4134</v>
      </c>
      <c r="FG397" s="88">
        <v>44406105</v>
      </c>
      <c r="FH397" s="88">
        <v>0</v>
      </c>
      <c r="FI397" s="88">
        <v>0</v>
      </c>
      <c r="FJ397" s="88">
        <v>190259</v>
      </c>
      <c r="FK397" s="88">
        <v>0</v>
      </c>
      <c r="FL397" s="88">
        <v>0</v>
      </c>
      <c r="FM397" s="88">
        <v>0</v>
      </c>
      <c r="FN397" s="88">
        <v>0</v>
      </c>
      <c r="FO397" s="88">
        <v>0</v>
      </c>
      <c r="FP397" s="88">
        <v>0</v>
      </c>
      <c r="FQ397" s="88">
        <v>1008</v>
      </c>
      <c r="FR397" s="88">
        <v>0</v>
      </c>
      <c r="FS397" s="88">
        <v>0</v>
      </c>
      <c r="FT397" s="88">
        <v>0</v>
      </c>
      <c r="FU397" s="88">
        <v>8692</v>
      </c>
      <c r="FV397" s="88">
        <v>12723</v>
      </c>
      <c r="FW397" s="88">
        <v>44618787</v>
      </c>
      <c r="FX397" s="88">
        <v>20989353</v>
      </c>
      <c r="FY397" s="88">
        <v>23629434</v>
      </c>
      <c r="FZ397" s="88">
        <v>23629434</v>
      </c>
      <c r="GA397" s="88">
        <v>9953686</v>
      </c>
      <c r="GB397" s="88">
        <v>3092644557</v>
      </c>
      <c r="GC397" s="88">
        <v>0</v>
      </c>
      <c r="GD397" s="88">
        <v>0</v>
      </c>
      <c r="GE397" s="93">
        <v>44596364</v>
      </c>
      <c r="GF397" s="93">
        <v>4134</v>
      </c>
      <c r="GG397" s="93">
        <v>10787.7</v>
      </c>
      <c r="GH397" s="93">
        <v>179</v>
      </c>
      <c r="GI397" s="93">
        <v>10966.7</v>
      </c>
      <c r="GJ397" s="93">
        <v>4130</v>
      </c>
      <c r="GK397" s="93">
        <v>45292471</v>
      </c>
      <c r="GL397" s="93">
        <v>0</v>
      </c>
      <c r="GM397" s="93">
        <v>0</v>
      </c>
      <c r="GN397" s="93">
        <v>70442</v>
      </c>
      <c r="GO397" s="93">
        <v>0</v>
      </c>
      <c r="GP397" s="93">
        <v>0</v>
      </c>
      <c r="GQ397" s="93">
        <v>0</v>
      </c>
      <c r="GR397" s="93">
        <v>2127502</v>
      </c>
      <c r="GS397" s="93">
        <v>43867</v>
      </c>
      <c r="GT397" s="93">
        <v>0</v>
      </c>
      <c r="GU397" s="93">
        <v>11366</v>
      </c>
      <c r="GV397" s="93">
        <v>0</v>
      </c>
      <c r="GW397" s="93">
        <v>0</v>
      </c>
      <c r="GX397" s="93">
        <v>0</v>
      </c>
      <c r="GY397" s="93">
        <v>39472</v>
      </c>
      <c r="GZ397" s="93">
        <v>12977</v>
      </c>
      <c r="HA397" s="93">
        <v>47598097</v>
      </c>
      <c r="HB397" s="93">
        <v>20794371</v>
      </c>
      <c r="HC397" s="93">
        <v>26803726</v>
      </c>
      <c r="HD397" s="93">
        <v>26803726</v>
      </c>
      <c r="HE397" s="93">
        <v>7844536</v>
      </c>
      <c r="HF397" s="93">
        <v>3181517136</v>
      </c>
      <c r="HG397" s="93">
        <v>0</v>
      </c>
      <c r="HH397" s="93">
        <v>0</v>
      </c>
      <c r="HI397" s="65">
        <v>45362913</v>
      </c>
      <c r="HJ397" s="65">
        <v>4130</v>
      </c>
      <c r="HK397" s="65">
        <v>10983.76</v>
      </c>
      <c r="HL397" s="65">
        <v>0</v>
      </c>
      <c r="HM397" s="65">
        <v>10983.76</v>
      </c>
      <c r="HN397" s="65">
        <v>4132</v>
      </c>
      <c r="HO397" s="65">
        <v>45384896</v>
      </c>
      <c r="HP397" s="65">
        <v>0</v>
      </c>
      <c r="HQ397" s="65">
        <v>0</v>
      </c>
      <c r="HR397" s="65">
        <v>342624</v>
      </c>
      <c r="HS397" s="65">
        <v>0</v>
      </c>
      <c r="HT397" s="65">
        <v>0</v>
      </c>
      <c r="HU397" s="65">
        <v>0</v>
      </c>
      <c r="HV397" s="65">
        <v>2127502</v>
      </c>
      <c r="HW397" s="65">
        <v>0</v>
      </c>
      <c r="HX397" s="65">
        <v>0</v>
      </c>
      <c r="HY397" s="65">
        <v>6074</v>
      </c>
      <c r="HZ397" s="65">
        <v>60995</v>
      </c>
      <c r="IA397" s="65">
        <v>0</v>
      </c>
      <c r="IB397" s="65">
        <v>0</v>
      </c>
      <c r="IC397" s="65">
        <v>25654</v>
      </c>
      <c r="ID397" s="65">
        <v>0</v>
      </c>
      <c r="IE397" s="65">
        <v>47947745</v>
      </c>
      <c r="IF397" s="65">
        <v>22969463</v>
      </c>
      <c r="IG397" s="65">
        <v>24978282</v>
      </c>
      <c r="IH397" s="65">
        <v>24967299</v>
      </c>
      <c r="II397" s="65">
        <v>12467091</v>
      </c>
      <c r="IJ397" s="65">
        <v>3437359073</v>
      </c>
      <c r="IK397" s="65">
        <v>10983</v>
      </c>
      <c r="IL397" s="65">
        <v>0</v>
      </c>
      <c r="IM397" s="90">
        <v>45727520</v>
      </c>
      <c r="IN397" s="90">
        <v>4132</v>
      </c>
      <c r="IO397" s="90">
        <v>11066.68</v>
      </c>
      <c r="IP397" s="90">
        <v>0</v>
      </c>
      <c r="IQ397" s="90">
        <v>11066.68</v>
      </c>
      <c r="IR397" s="90">
        <v>4141</v>
      </c>
      <c r="IS397" s="90">
        <v>45827122</v>
      </c>
      <c r="IT397" s="90">
        <v>0</v>
      </c>
      <c r="IU397" s="90">
        <v>0</v>
      </c>
      <c r="IV397" s="90">
        <v>0</v>
      </c>
      <c r="IW397" s="90">
        <v>0</v>
      </c>
      <c r="IX397" s="90">
        <v>0</v>
      </c>
      <c r="IY397" s="90">
        <v>0</v>
      </c>
      <c r="IZ397" s="90">
        <v>3127502</v>
      </c>
      <c r="JA397" s="90">
        <v>0</v>
      </c>
      <c r="JB397" s="90">
        <v>0</v>
      </c>
      <c r="JC397" s="90">
        <v>0</v>
      </c>
      <c r="JD397" s="90">
        <v>9385</v>
      </c>
      <c r="JE397" s="90">
        <v>0</v>
      </c>
      <c r="JF397" s="90">
        <v>0</v>
      </c>
      <c r="JG397" s="90">
        <v>21837</v>
      </c>
      <c r="JH397" s="90">
        <v>26152</v>
      </c>
      <c r="JI397" s="90">
        <v>49011998</v>
      </c>
      <c r="JJ397" s="90">
        <v>24182680</v>
      </c>
      <c r="JK397" s="90">
        <v>24829318</v>
      </c>
      <c r="JL397" s="90">
        <v>24818251</v>
      </c>
      <c r="JM397" s="90">
        <v>13737304</v>
      </c>
      <c r="JN397" s="90">
        <v>3980468177</v>
      </c>
      <c r="JO397" s="90">
        <v>11067</v>
      </c>
      <c r="JP397" s="90">
        <v>0</v>
      </c>
      <c r="JQ397" s="100">
        <v>45827122</v>
      </c>
      <c r="JR397" s="100">
        <v>4141</v>
      </c>
      <c r="JS397" s="100">
        <v>11066.68</v>
      </c>
      <c r="JT397" s="100">
        <v>325</v>
      </c>
      <c r="JU397" s="100">
        <v>11391.68</v>
      </c>
      <c r="JV397" s="100">
        <v>4182</v>
      </c>
      <c r="JW397" s="100">
        <v>47640006</v>
      </c>
      <c r="JX397" s="100">
        <v>0</v>
      </c>
      <c r="JY397" s="100">
        <v>0</v>
      </c>
      <c r="JZ397" s="100">
        <v>538108</v>
      </c>
      <c r="KA397" s="100">
        <v>0</v>
      </c>
      <c r="KB397" s="100">
        <v>0</v>
      </c>
      <c r="KC397" s="100">
        <v>0</v>
      </c>
      <c r="KD397" s="100">
        <v>5127502</v>
      </c>
      <c r="KE397" s="100">
        <v>0</v>
      </c>
      <c r="KF397" s="100">
        <v>0</v>
      </c>
      <c r="KG397" s="100">
        <v>3760</v>
      </c>
      <c r="KH397" s="100">
        <v>12245</v>
      </c>
      <c r="KI397" s="100">
        <v>0</v>
      </c>
      <c r="KJ397" s="100">
        <v>0</v>
      </c>
      <c r="KK397" s="100">
        <v>57895</v>
      </c>
      <c r="KL397" s="100">
        <v>60260</v>
      </c>
      <c r="KM397" s="100">
        <v>53439776</v>
      </c>
      <c r="KN397" s="100">
        <v>24979659</v>
      </c>
      <c r="KO397" s="100">
        <v>28460117</v>
      </c>
      <c r="KP397" s="100">
        <v>28460117</v>
      </c>
      <c r="KQ397" s="100">
        <v>13232801</v>
      </c>
      <c r="KR397" s="100">
        <v>4649771435</v>
      </c>
      <c r="KS397" s="100">
        <v>0</v>
      </c>
      <c r="KT397" s="100">
        <v>0</v>
      </c>
    </row>
    <row r="398" spans="1:306" x14ac:dyDescent="0.25">
      <c r="A398" s="61">
        <v>6195</v>
      </c>
      <c r="B398" s="61" t="s">
        <v>409</v>
      </c>
      <c r="C398" s="61">
        <v>20246159</v>
      </c>
      <c r="D398" s="61">
        <v>2207</v>
      </c>
      <c r="E398" s="61">
        <v>9173.61</v>
      </c>
      <c r="F398" s="61">
        <v>75</v>
      </c>
      <c r="G398" s="61">
        <v>9248.61</v>
      </c>
      <c r="H398" s="61">
        <v>2183</v>
      </c>
      <c r="I398" s="61">
        <v>20189716</v>
      </c>
      <c r="J398" s="61">
        <v>2347105</v>
      </c>
      <c r="K398" s="61">
        <v>0</v>
      </c>
      <c r="L398" s="61">
        <v>0</v>
      </c>
      <c r="M398" s="61">
        <v>0</v>
      </c>
      <c r="N398" s="61">
        <v>0</v>
      </c>
      <c r="O398" s="61">
        <v>0</v>
      </c>
      <c r="P398" s="61">
        <v>0</v>
      </c>
      <c r="Q398" s="61">
        <v>221967</v>
      </c>
      <c r="R398" s="61">
        <v>0</v>
      </c>
      <c r="S398" s="61">
        <v>22822005</v>
      </c>
      <c r="T398" s="61">
        <v>8557473</v>
      </c>
      <c r="U398" s="61">
        <v>14264532</v>
      </c>
      <c r="V398" s="61">
        <v>12244016</v>
      </c>
      <c r="W398" s="61">
        <v>3354830</v>
      </c>
      <c r="X398" s="61">
        <v>49301</v>
      </c>
      <c r="Y398" s="61">
        <v>1392941526</v>
      </c>
      <c r="Z398" s="61">
        <v>2020516</v>
      </c>
      <c r="AA398" s="61">
        <v>0</v>
      </c>
      <c r="AB398" s="61">
        <v>56443</v>
      </c>
      <c r="AC398" s="61">
        <v>0</v>
      </c>
      <c r="AD398" s="61">
        <v>6774</v>
      </c>
      <c r="AE398" s="94">
        <v>20801489</v>
      </c>
      <c r="AF398" s="94">
        <v>2183</v>
      </c>
      <c r="AG398" s="94">
        <v>9528.85</v>
      </c>
      <c r="AH398" s="94">
        <v>0</v>
      </c>
      <c r="AI398" s="94">
        <v>9528.85</v>
      </c>
      <c r="AJ398" s="94">
        <v>2144</v>
      </c>
      <c r="AK398" s="94">
        <v>20429854</v>
      </c>
      <c r="AL398" s="94">
        <v>1735332</v>
      </c>
      <c r="AM398" s="94">
        <v>0</v>
      </c>
      <c r="AN398" s="94">
        <v>0</v>
      </c>
      <c r="AO398" s="94">
        <v>0</v>
      </c>
      <c r="AP398" s="94">
        <v>0</v>
      </c>
      <c r="AQ398" s="94">
        <v>0</v>
      </c>
      <c r="AR398" s="94">
        <v>0</v>
      </c>
      <c r="AS398" s="94">
        <v>371625</v>
      </c>
      <c r="AT398" s="94">
        <v>0</v>
      </c>
      <c r="AU398" s="94">
        <v>22931256</v>
      </c>
      <c r="AV398" s="94">
        <v>8272398</v>
      </c>
      <c r="AW398" s="94">
        <v>14658858</v>
      </c>
      <c r="AX398" s="94">
        <v>12835883</v>
      </c>
      <c r="AY398" s="94">
        <v>3359778</v>
      </c>
      <c r="AZ398" s="94">
        <v>38654</v>
      </c>
      <c r="BA398" s="94">
        <v>1388993946</v>
      </c>
      <c r="BB398" s="94">
        <v>1822975</v>
      </c>
      <c r="BC398" s="94">
        <v>0</v>
      </c>
      <c r="BD398" s="94">
        <v>371635</v>
      </c>
      <c r="BE398" s="94">
        <v>3772</v>
      </c>
      <c r="BF398" s="94">
        <v>9509</v>
      </c>
      <c r="BG398" s="94">
        <v>9529</v>
      </c>
      <c r="BH398" s="94">
        <v>0</v>
      </c>
      <c r="BI398" s="94">
        <v>0</v>
      </c>
      <c r="BJ398" s="85">
        <v>21108281</v>
      </c>
      <c r="BK398" s="85">
        <v>2144</v>
      </c>
      <c r="BL398" s="85">
        <v>9845.2800000000007</v>
      </c>
      <c r="BM398" s="85">
        <v>0</v>
      </c>
      <c r="BN398" s="85">
        <v>9845.2800000000007</v>
      </c>
      <c r="BO398" s="85">
        <v>2125</v>
      </c>
      <c r="BP398" s="85">
        <v>20921220</v>
      </c>
      <c r="BQ398" s="85">
        <v>1056905</v>
      </c>
      <c r="BR398" s="85">
        <v>65576</v>
      </c>
      <c r="BS398" s="85">
        <v>0</v>
      </c>
      <c r="BT398" s="85">
        <v>0</v>
      </c>
      <c r="BU398" s="85">
        <v>0</v>
      </c>
      <c r="BV398" s="85">
        <v>0</v>
      </c>
      <c r="BW398" s="85">
        <v>0</v>
      </c>
      <c r="BX398" s="85">
        <v>187060</v>
      </c>
      <c r="BY398" s="85">
        <v>0</v>
      </c>
      <c r="BZ398" s="85">
        <v>22451764</v>
      </c>
      <c r="CA398" s="85">
        <v>8489974</v>
      </c>
      <c r="CB398" s="85">
        <v>13961790</v>
      </c>
      <c r="CC398" s="85">
        <v>12750189</v>
      </c>
      <c r="CD398" s="85">
        <v>3154718</v>
      </c>
      <c r="CE398" s="85">
        <v>36844</v>
      </c>
      <c r="CF398" s="85">
        <v>1444941401</v>
      </c>
      <c r="CG398" s="85">
        <v>1211601</v>
      </c>
      <c r="CH398" s="85">
        <v>0</v>
      </c>
      <c r="CI398" s="85">
        <v>187061</v>
      </c>
      <c r="CJ398" s="85">
        <v>0</v>
      </c>
      <c r="CK398" s="85">
        <v>18004</v>
      </c>
      <c r="CL398" s="85">
        <v>15938</v>
      </c>
      <c r="CM398" s="85">
        <v>0</v>
      </c>
      <c r="CN398" s="85">
        <v>0</v>
      </c>
      <c r="CO398" s="91">
        <v>21240163</v>
      </c>
      <c r="CP398" s="91">
        <v>2125</v>
      </c>
      <c r="CQ398" s="91">
        <v>9995.3700000000008</v>
      </c>
      <c r="CR398" s="91">
        <v>0</v>
      </c>
      <c r="CS398" s="91">
        <v>9995.3700000000008</v>
      </c>
      <c r="CT398" s="91">
        <v>2109</v>
      </c>
      <c r="CU398" s="91">
        <v>21080235</v>
      </c>
      <c r="CV398" s="91">
        <v>803538</v>
      </c>
      <c r="CW398" s="91">
        <v>112121</v>
      </c>
      <c r="CX398" s="91">
        <v>0</v>
      </c>
      <c r="CY398" s="91">
        <v>0</v>
      </c>
      <c r="CZ398" s="91">
        <v>0</v>
      </c>
      <c r="DA398" s="91">
        <v>0</v>
      </c>
      <c r="DB398" s="91">
        <v>0</v>
      </c>
      <c r="DC398" s="91">
        <v>159926</v>
      </c>
      <c r="DD398" s="91">
        <v>0</v>
      </c>
      <c r="DE398" s="91">
        <v>22339721</v>
      </c>
      <c r="DF398" s="91">
        <v>8686404</v>
      </c>
      <c r="DG398" s="91">
        <v>13653317</v>
      </c>
      <c r="DH398" s="91">
        <v>13116257</v>
      </c>
      <c r="DI398" s="91">
        <v>3169373</v>
      </c>
      <c r="DJ398" s="91">
        <v>37386</v>
      </c>
      <c r="DK398" s="91">
        <v>1506377011</v>
      </c>
      <c r="DL398" s="91">
        <v>537060</v>
      </c>
      <c r="DM398" s="91">
        <v>0</v>
      </c>
      <c r="DN398" s="91">
        <v>159928</v>
      </c>
      <c r="DO398" s="91">
        <v>7621</v>
      </c>
      <c r="DP398" s="91">
        <v>0</v>
      </c>
      <c r="DQ398" s="91">
        <v>16352</v>
      </c>
      <c r="DR398" s="91">
        <v>0</v>
      </c>
      <c r="DS398" s="91">
        <v>0</v>
      </c>
      <c r="DT398" s="91">
        <v>0</v>
      </c>
      <c r="DU398" s="92">
        <v>21802661</v>
      </c>
      <c r="DV398" s="92">
        <v>2109</v>
      </c>
      <c r="DW398" s="92">
        <v>10337.91</v>
      </c>
      <c r="DX398" s="92">
        <v>0</v>
      </c>
      <c r="DY398" s="92">
        <v>10337.91</v>
      </c>
      <c r="DZ398" s="92">
        <v>2106</v>
      </c>
      <c r="EA398" s="92">
        <v>21802661</v>
      </c>
      <c r="EB398" s="92">
        <v>0</v>
      </c>
      <c r="EC398" s="92">
        <v>0</v>
      </c>
      <c r="ED398" s="92">
        <v>0</v>
      </c>
      <c r="EE398" s="92">
        <v>0</v>
      </c>
      <c r="EF398" s="92">
        <v>0</v>
      </c>
      <c r="EG398" s="92">
        <v>0</v>
      </c>
      <c r="EH398" s="92">
        <v>0</v>
      </c>
      <c r="EI398" s="92">
        <v>31014</v>
      </c>
      <c r="EJ398" s="92">
        <v>0</v>
      </c>
      <c r="EK398" s="92">
        <v>22258162</v>
      </c>
      <c r="EL398" s="92">
        <v>8462630</v>
      </c>
      <c r="EM398" s="92">
        <v>13795532</v>
      </c>
      <c r="EN398" s="92">
        <v>13795532</v>
      </c>
      <c r="EO398" s="92">
        <v>2866494</v>
      </c>
      <c r="EP398" s="92">
        <v>38290</v>
      </c>
      <c r="EQ398" s="92">
        <v>1536234330</v>
      </c>
      <c r="ER398" s="92">
        <v>0</v>
      </c>
      <c r="ES398" s="92">
        <v>0</v>
      </c>
      <c r="ET398" s="92">
        <v>31023</v>
      </c>
      <c r="EU398" s="92">
        <v>0</v>
      </c>
      <c r="EV398" s="92">
        <v>32882</v>
      </c>
      <c r="EW398" s="92">
        <v>198372</v>
      </c>
      <c r="EX398" s="92">
        <v>0</v>
      </c>
      <c r="EY398" s="92">
        <v>0</v>
      </c>
      <c r="EZ398" s="92">
        <v>0</v>
      </c>
      <c r="FA398" s="88">
        <v>21964871</v>
      </c>
      <c r="FB398" s="88">
        <v>2106</v>
      </c>
      <c r="FC398" s="88">
        <v>10429.66</v>
      </c>
      <c r="FD398" s="88">
        <v>175</v>
      </c>
      <c r="FE398" s="88">
        <v>10604.66</v>
      </c>
      <c r="FF398" s="88">
        <v>2095</v>
      </c>
      <c r="FG398" s="88">
        <v>22216763</v>
      </c>
      <c r="FH398" s="88">
        <v>0</v>
      </c>
      <c r="FI398" s="88">
        <v>0</v>
      </c>
      <c r="FJ398" s="88">
        <v>0</v>
      </c>
      <c r="FK398" s="88">
        <v>0</v>
      </c>
      <c r="FL398" s="88">
        <v>0</v>
      </c>
      <c r="FM398" s="88">
        <v>0</v>
      </c>
      <c r="FN398" s="88">
        <v>0</v>
      </c>
      <c r="FO398" s="88">
        <v>116651</v>
      </c>
      <c r="FP398" s="88">
        <v>0</v>
      </c>
      <c r="FQ398" s="88">
        <v>1119</v>
      </c>
      <c r="FR398" s="88">
        <v>30761</v>
      </c>
      <c r="FS398" s="88">
        <v>0</v>
      </c>
      <c r="FT398" s="88">
        <v>0</v>
      </c>
      <c r="FU398" s="88">
        <v>298201</v>
      </c>
      <c r="FV398" s="88">
        <v>0</v>
      </c>
      <c r="FW398" s="88">
        <v>22663495</v>
      </c>
      <c r="FX398" s="88">
        <v>9730215</v>
      </c>
      <c r="FY398" s="88">
        <v>12933280</v>
      </c>
      <c r="FZ398" s="88">
        <v>12933280</v>
      </c>
      <c r="GA398" s="88">
        <v>0</v>
      </c>
      <c r="GB398" s="88">
        <v>1619842770</v>
      </c>
      <c r="GC398" s="88">
        <v>0</v>
      </c>
      <c r="GD398" s="88">
        <v>0</v>
      </c>
      <c r="GE398" s="93">
        <v>22216763</v>
      </c>
      <c r="GF398" s="93">
        <v>2095</v>
      </c>
      <c r="GG398" s="93">
        <v>10604.66</v>
      </c>
      <c r="GH398" s="93">
        <v>179</v>
      </c>
      <c r="GI398" s="93">
        <v>10783.66</v>
      </c>
      <c r="GJ398" s="93">
        <v>2065</v>
      </c>
      <c r="GK398" s="93">
        <v>22268258</v>
      </c>
      <c r="GL398" s="93">
        <v>0</v>
      </c>
      <c r="GM398" s="93">
        <v>0</v>
      </c>
      <c r="GN398" s="93">
        <v>0</v>
      </c>
      <c r="GO398" s="93">
        <v>0</v>
      </c>
      <c r="GP398" s="93">
        <v>0</v>
      </c>
      <c r="GQ398" s="93">
        <v>0</v>
      </c>
      <c r="GR398" s="93">
        <v>0</v>
      </c>
      <c r="GS398" s="93">
        <v>323510</v>
      </c>
      <c r="GT398" s="93">
        <v>0</v>
      </c>
      <c r="GU398" s="93">
        <v>0</v>
      </c>
      <c r="GV398" s="93">
        <v>4058</v>
      </c>
      <c r="GW398" s="93">
        <v>0</v>
      </c>
      <c r="GX398" s="93">
        <v>0</v>
      </c>
      <c r="GY398" s="93">
        <v>513406</v>
      </c>
      <c r="GZ398" s="93">
        <v>0</v>
      </c>
      <c r="HA398" s="93">
        <v>23109232</v>
      </c>
      <c r="HB398" s="93">
        <v>10740806</v>
      </c>
      <c r="HC398" s="93">
        <v>12368426</v>
      </c>
      <c r="HD398" s="93">
        <v>12368426</v>
      </c>
      <c r="HE398" s="93">
        <v>0</v>
      </c>
      <c r="HF398" s="93">
        <v>1647681330</v>
      </c>
      <c r="HG398" s="93">
        <v>0</v>
      </c>
      <c r="HH398" s="93">
        <v>0</v>
      </c>
      <c r="HI398" s="65">
        <v>22268258</v>
      </c>
      <c r="HJ398" s="65">
        <v>2065</v>
      </c>
      <c r="HK398" s="65">
        <v>10783.66</v>
      </c>
      <c r="HL398" s="65">
        <v>0</v>
      </c>
      <c r="HM398" s="65">
        <v>10783.66</v>
      </c>
      <c r="HN398" s="65">
        <v>2033</v>
      </c>
      <c r="HO398" s="65">
        <v>21923181</v>
      </c>
      <c r="HP398" s="65">
        <v>345077</v>
      </c>
      <c r="HQ398" s="65">
        <v>0</v>
      </c>
      <c r="HR398" s="65">
        <v>0</v>
      </c>
      <c r="HS398" s="65">
        <v>0</v>
      </c>
      <c r="HT398" s="65">
        <v>0</v>
      </c>
      <c r="HU398" s="65">
        <v>0</v>
      </c>
      <c r="HV398" s="65">
        <v>0</v>
      </c>
      <c r="HW398" s="65">
        <v>345077</v>
      </c>
      <c r="HX398" s="65">
        <v>0</v>
      </c>
      <c r="HY398" s="65">
        <v>94792</v>
      </c>
      <c r="HZ398" s="65">
        <v>10788</v>
      </c>
      <c r="IA398" s="65">
        <v>0</v>
      </c>
      <c r="IB398" s="65">
        <v>0</v>
      </c>
      <c r="IC398" s="65">
        <v>667588</v>
      </c>
      <c r="ID398" s="65">
        <v>0</v>
      </c>
      <c r="IE398" s="65">
        <v>23386503</v>
      </c>
      <c r="IF398" s="65">
        <v>10898054</v>
      </c>
      <c r="IG398" s="65">
        <v>12488449</v>
      </c>
      <c r="IH398" s="65">
        <v>12488449</v>
      </c>
      <c r="II398" s="65">
        <v>94792</v>
      </c>
      <c r="IJ398" s="65">
        <v>1768367517</v>
      </c>
      <c r="IK398" s="65">
        <v>0</v>
      </c>
      <c r="IL398" s="65">
        <v>0</v>
      </c>
      <c r="IM398" s="90">
        <v>21923181</v>
      </c>
      <c r="IN398" s="90">
        <v>2033</v>
      </c>
      <c r="IO398" s="90">
        <v>10783.66</v>
      </c>
      <c r="IP398" s="90">
        <v>0</v>
      </c>
      <c r="IQ398" s="90">
        <v>10783.66</v>
      </c>
      <c r="IR398" s="90">
        <v>1998</v>
      </c>
      <c r="IS398" s="90">
        <v>21545753</v>
      </c>
      <c r="IT398" s="90">
        <v>377428</v>
      </c>
      <c r="IU398" s="90">
        <v>0</v>
      </c>
      <c r="IV398" s="90">
        <v>17491</v>
      </c>
      <c r="IW398" s="90">
        <v>0</v>
      </c>
      <c r="IX398" s="90">
        <v>0</v>
      </c>
      <c r="IY398" s="90">
        <v>0</v>
      </c>
      <c r="IZ398" s="90">
        <v>0</v>
      </c>
      <c r="JA398" s="90">
        <v>377428</v>
      </c>
      <c r="JB398" s="90">
        <v>0</v>
      </c>
      <c r="JC398" s="90">
        <v>2268</v>
      </c>
      <c r="JD398" s="90">
        <v>47719</v>
      </c>
      <c r="JE398" s="90">
        <v>0</v>
      </c>
      <c r="JF398" s="90">
        <v>0</v>
      </c>
      <c r="JG398" s="90">
        <v>865225</v>
      </c>
      <c r="JH398" s="90">
        <v>0</v>
      </c>
      <c r="JI398" s="90">
        <v>23233312</v>
      </c>
      <c r="JJ398" s="90">
        <v>11825291</v>
      </c>
      <c r="JK398" s="90">
        <v>11408021</v>
      </c>
      <c r="JL398" s="90">
        <v>11390530</v>
      </c>
      <c r="JM398" s="90">
        <v>0</v>
      </c>
      <c r="JN398" s="90">
        <v>2019007393</v>
      </c>
      <c r="JO398" s="90">
        <v>17491</v>
      </c>
      <c r="JP398" s="90">
        <v>0</v>
      </c>
      <c r="JQ398" s="100">
        <v>21563244</v>
      </c>
      <c r="JR398" s="100">
        <v>1998</v>
      </c>
      <c r="JS398" s="100">
        <v>10792.41</v>
      </c>
      <c r="JT398" s="100">
        <v>325</v>
      </c>
      <c r="JU398" s="100">
        <v>11117.41</v>
      </c>
      <c r="JV398" s="100">
        <v>1993</v>
      </c>
      <c r="JW398" s="100">
        <v>22156998</v>
      </c>
      <c r="JX398" s="100">
        <v>0</v>
      </c>
      <c r="JY398" s="100">
        <v>0</v>
      </c>
      <c r="JZ398" s="100">
        <v>0</v>
      </c>
      <c r="KA398" s="100">
        <v>0</v>
      </c>
      <c r="KB398" s="100">
        <v>0</v>
      </c>
      <c r="KC398" s="100">
        <v>0</v>
      </c>
      <c r="KD398" s="100">
        <v>0</v>
      </c>
      <c r="KE398" s="100">
        <v>55587</v>
      </c>
      <c r="KF398" s="100">
        <v>0</v>
      </c>
      <c r="KG398" s="100">
        <v>0</v>
      </c>
      <c r="KH398" s="100">
        <v>16622</v>
      </c>
      <c r="KI398" s="100">
        <v>0</v>
      </c>
      <c r="KJ398" s="100">
        <v>0</v>
      </c>
      <c r="KK398" s="100">
        <v>1252561</v>
      </c>
      <c r="KL398" s="100">
        <v>0</v>
      </c>
      <c r="KM398" s="100">
        <v>23481768</v>
      </c>
      <c r="KN398" s="100">
        <v>12096940</v>
      </c>
      <c r="KO398" s="100">
        <v>11384828</v>
      </c>
      <c r="KP398" s="100">
        <v>11384837</v>
      </c>
      <c r="KQ398" s="100">
        <v>441842</v>
      </c>
      <c r="KR398" s="100">
        <v>2360982446</v>
      </c>
      <c r="KS398" s="100">
        <v>0</v>
      </c>
      <c r="KT398" s="100">
        <v>9</v>
      </c>
    </row>
    <row r="399" spans="1:306" x14ac:dyDescent="0.25">
      <c r="A399" s="61">
        <v>6216</v>
      </c>
      <c r="B399" s="61" t="s">
        <v>410</v>
      </c>
      <c r="C399" s="61">
        <v>18632726</v>
      </c>
      <c r="D399" s="61">
        <v>2024</v>
      </c>
      <c r="E399" s="61">
        <v>9205.89</v>
      </c>
      <c r="F399" s="61">
        <v>75</v>
      </c>
      <c r="G399" s="61">
        <v>9280.89</v>
      </c>
      <c r="H399" s="61">
        <v>1997</v>
      </c>
      <c r="I399" s="61">
        <v>18533937</v>
      </c>
      <c r="J399" s="61">
        <v>0</v>
      </c>
      <c r="K399" s="61">
        <v>0</v>
      </c>
      <c r="L399" s="61">
        <v>0</v>
      </c>
      <c r="M399" s="61">
        <v>0</v>
      </c>
      <c r="N399" s="61">
        <v>0</v>
      </c>
      <c r="O399" s="61">
        <v>0</v>
      </c>
      <c r="P399" s="61">
        <v>0</v>
      </c>
      <c r="Q399" s="61">
        <v>250584</v>
      </c>
      <c r="R399" s="61">
        <v>0</v>
      </c>
      <c r="S399" s="61">
        <v>18893182</v>
      </c>
      <c r="T399" s="61">
        <v>11545071</v>
      </c>
      <c r="U399" s="61">
        <v>7348111</v>
      </c>
      <c r="V399" s="61">
        <v>7341352</v>
      </c>
      <c r="W399" s="61">
        <v>3057288</v>
      </c>
      <c r="X399" s="61">
        <v>11304</v>
      </c>
      <c r="Y399" s="61">
        <v>957662516</v>
      </c>
      <c r="Z399" s="61">
        <v>6759</v>
      </c>
      <c r="AA399" s="61">
        <v>0</v>
      </c>
      <c r="AB399" s="61">
        <v>98789</v>
      </c>
      <c r="AC399" s="61">
        <v>0</v>
      </c>
      <c r="AD399" s="61">
        <v>9872</v>
      </c>
      <c r="AE399" s="94">
        <v>18533937</v>
      </c>
      <c r="AF399" s="94">
        <v>1997</v>
      </c>
      <c r="AG399" s="94">
        <v>9280.89</v>
      </c>
      <c r="AH399" s="94">
        <v>0</v>
      </c>
      <c r="AI399" s="94">
        <v>9280.89</v>
      </c>
      <c r="AJ399" s="94">
        <v>1996</v>
      </c>
      <c r="AK399" s="94">
        <v>18524656</v>
      </c>
      <c r="AL399" s="94">
        <v>0</v>
      </c>
      <c r="AM399" s="94">
        <v>0</v>
      </c>
      <c r="AN399" s="94">
        <v>0</v>
      </c>
      <c r="AO399" s="94">
        <v>0</v>
      </c>
      <c r="AP399" s="94">
        <v>0</v>
      </c>
      <c r="AQ399" s="94">
        <v>0</v>
      </c>
      <c r="AR399" s="94">
        <v>0</v>
      </c>
      <c r="AS399" s="94">
        <v>9281</v>
      </c>
      <c r="AT399" s="94">
        <v>0</v>
      </c>
      <c r="AU399" s="94">
        <v>18710843</v>
      </c>
      <c r="AV399" s="94">
        <v>11239586</v>
      </c>
      <c r="AW399" s="94">
        <v>7471257</v>
      </c>
      <c r="AX399" s="94">
        <v>7471257</v>
      </c>
      <c r="AY399" s="94">
        <v>3181694</v>
      </c>
      <c r="AZ399" s="94">
        <v>12039</v>
      </c>
      <c r="BA399" s="94">
        <v>975414111</v>
      </c>
      <c r="BB399" s="94">
        <v>0</v>
      </c>
      <c r="BC399" s="94">
        <v>0</v>
      </c>
      <c r="BD399" s="94">
        <v>9281</v>
      </c>
      <c r="BE399" s="94">
        <v>0</v>
      </c>
      <c r="BF399" s="94">
        <v>19131</v>
      </c>
      <c r="BG399" s="94">
        <v>148494</v>
      </c>
      <c r="BH399" s="94">
        <v>0</v>
      </c>
      <c r="BI399" s="94">
        <v>0</v>
      </c>
      <c r="BJ399" s="85">
        <v>18524656</v>
      </c>
      <c r="BK399" s="85">
        <v>1996</v>
      </c>
      <c r="BL399" s="85">
        <v>9280.89</v>
      </c>
      <c r="BM399" s="85">
        <v>0</v>
      </c>
      <c r="BN399" s="85">
        <v>9280.89</v>
      </c>
      <c r="BO399" s="85">
        <v>2007</v>
      </c>
      <c r="BP399" s="85">
        <v>18626746</v>
      </c>
      <c r="BQ399" s="85">
        <v>0</v>
      </c>
      <c r="BR399" s="85">
        <v>23669</v>
      </c>
      <c r="BS399" s="85">
        <v>0</v>
      </c>
      <c r="BT399" s="85">
        <v>0</v>
      </c>
      <c r="BU399" s="85">
        <v>0</v>
      </c>
      <c r="BV399" s="85">
        <v>0</v>
      </c>
      <c r="BW399" s="85">
        <v>0</v>
      </c>
      <c r="BX399" s="85">
        <v>0</v>
      </c>
      <c r="BY399" s="85">
        <v>0</v>
      </c>
      <c r="BZ399" s="85">
        <v>18794622</v>
      </c>
      <c r="CA399" s="85">
        <v>11986385</v>
      </c>
      <c r="CB399" s="85">
        <v>6808237</v>
      </c>
      <c r="CC399" s="85">
        <v>6817518</v>
      </c>
      <c r="CD399" s="85">
        <v>2805000</v>
      </c>
      <c r="CE399" s="85">
        <v>4240</v>
      </c>
      <c r="CF399" s="85">
        <v>966865174</v>
      </c>
      <c r="CG399" s="85">
        <v>0</v>
      </c>
      <c r="CH399" s="85">
        <v>9281</v>
      </c>
      <c r="CI399" s="85">
        <v>0</v>
      </c>
      <c r="CJ399" s="85">
        <v>0</v>
      </c>
      <c r="CK399" s="85">
        <v>11101</v>
      </c>
      <c r="CL399" s="85">
        <v>133106</v>
      </c>
      <c r="CM399" s="85">
        <v>0</v>
      </c>
      <c r="CN399" s="85">
        <v>0</v>
      </c>
      <c r="CO399" s="91">
        <v>18650415</v>
      </c>
      <c r="CP399" s="91">
        <v>2007</v>
      </c>
      <c r="CQ399" s="91">
        <v>9292.68</v>
      </c>
      <c r="CR399" s="91">
        <v>0</v>
      </c>
      <c r="CS399" s="91">
        <v>9292.68</v>
      </c>
      <c r="CT399" s="91">
        <v>2030</v>
      </c>
      <c r="CU399" s="91">
        <v>18864140</v>
      </c>
      <c r="CV399" s="91">
        <v>0</v>
      </c>
      <c r="CW399" s="91">
        <v>0</v>
      </c>
      <c r="CX399" s="91">
        <v>0</v>
      </c>
      <c r="CY399" s="91">
        <v>0</v>
      </c>
      <c r="CZ399" s="91">
        <v>0</v>
      </c>
      <c r="DA399" s="91">
        <v>0</v>
      </c>
      <c r="DB399" s="91">
        <v>0</v>
      </c>
      <c r="DC399" s="91">
        <v>0</v>
      </c>
      <c r="DD399" s="91">
        <v>0</v>
      </c>
      <c r="DE399" s="91">
        <v>19160364</v>
      </c>
      <c r="DF399" s="91">
        <v>12555277</v>
      </c>
      <c r="DG399" s="91">
        <v>6605087</v>
      </c>
      <c r="DH399" s="91">
        <v>6605087</v>
      </c>
      <c r="DI399" s="91">
        <v>3238531</v>
      </c>
      <c r="DJ399" s="91">
        <v>4302</v>
      </c>
      <c r="DK399" s="91">
        <v>993550236</v>
      </c>
      <c r="DL399" s="91">
        <v>0</v>
      </c>
      <c r="DM399" s="91">
        <v>0</v>
      </c>
      <c r="DN399" s="91">
        <v>0</v>
      </c>
      <c r="DO399" s="91">
        <v>1393</v>
      </c>
      <c r="DP399" s="91">
        <v>39992</v>
      </c>
      <c r="DQ399" s="91">
        <v>254839</v>
      </c>
      <c r="DR399" s="91">
        <v>0</v>
      </c>
      <c r="DS399" s="91">
        <v>0</v>
      </c>
      <c r="DT399" s="91">
        <v>0</v>
      </c>
      <c r="DU399" s="92">
        <v>18864140</v>
      </c>
      <c r="DV399" s="92">
        <v>2030</v>
      </c>
      <c r="DW399" s="92">
        <v>9292.68</v>
      </c>
      <c r="DX399" s="92">
        <v>107.32</v>
      </c>
      <c r="DY399" s="92">
        <v>9400</v>
      </c>
      <c r="DZ399" s="92">
        <v>2048</v>
      </c>
      <c r="EA399" s="92">
        <v>19251200</v>
      </c>
      <c r="EB399" s="92">
        <v>0</v>
      </c>
      <c r="EC399" s="92">
        <v>0</v>
      </c>
      <c r="ED399" s="92">
        <v>0</v>
      </c>
      <c r="EE399" s="92">
        <v>0</v>
      </c>
      <c r="EF399" s="92">
        <v>0</v>
      </c>
      <c r="EG399" s="92">
        <v>0</v>
      </c>
      <c r="EH399" s="92">
        <v>0</v>
      </c>
      <c r="EI399" s="92">
        <v>0</v>
      </c>
      <c r="EJ399" s="92">
        <v>183136</v>
      </c>
      <c r="EK399" s="92">
        <v>20040845</v>
      </c>
      <c r="EL399" s="92">
        <v>12818384</v>
      </c>
      <c r="EM399" s="92">
        <v>7222461</v>
      </c>
      <c r="EN399" s="92">
        <v>7231861</v>
      </c>
      <c r="EO399" s="92">
        <v>2748656</v>
      </c>
      <c r="EP399" s="92">
        <v>4406</v>
      </c>
      <c r="EQ399" s="92">
        <v>1031164147</v>
      </c>
      <c r="ER399" s="92">
        <v>0</v>
      </c>
      <c r="ES399" s="92">
        <v>9400</v>
      </c>
      <c r="ET399" s="92">
        <v>0</v>
      </c>
      <c r="EU399" s="92">
        <v>33059</v>
      </c>
      <c r="EV399" s="92">
        <v>30020</v>
      </c>
      <c r="EW399" s="92">
        <v>448955</v>
      </c>
      <c r="EX399" s="92">
        <v>0</v>
      </c>
      <c r="EY399" s="92">
        <v>0</v>
      </c>
      <c r="EZ399" s="92">
        <v>94476</v>
      </c>
      <c r="FA399" s="88">
        <v>19251199</v>
      </c>
      <c r="FB399" s="88">
        <v>2048</v>
      </c>
      <c r="FC399" s="88">
        <v>9400</v>
      </c>
      <c r="FD399" s="88">
        <v>300</v>
      </c>
      <c r="FE399" s="88">
        <v>9700</v>
      </c>
      <c r="FF399" s="88">
        <v>2059</v>
      </c>
      <c r="FG399" s="88">
        <v>19972300</v>
      </c>
      <c r="FH399" s="88">
        <v>0</v>
      </c>
      <c r="FI399" s="88">
        <v>0</v>
      </c>
      <c r="FJ399" s="88">
        <v>22921</v>
      </c>
      <c r="FK399" s="88">
        <v>0</v>
      </c>
      <c r="FL399" s="88">
        <v>0</v>
      </c>
      <c r="FM399" s="88">
        <v>0</v>
      </c>
      <c r="FN399" s="88">
        <v>0</v>
      </c>
      <c r="FO399" s="88">
        <v>0</v>
      </c>
      <c r="FP399" s="88">
        <v>188476</v>
      </c>
      <c r="FQ399" s="88">
        <v>0</v>
      </c>
      <c r="FR399" s="88">
        <v>30906</v>
      </c>
      <c r="FS399" s="88">
        <v>0</v>
      </c>
      <c r="FT399" s="88">
        <v>0</v>
      </c>
      <c r="FU399" s="88">
        <v>521257</v>
      </c>
      <c r="FV399" s="88">
        <v>181079</v>
      </c>
      <c r="FW399" s="88">
        <v>20916938</v>
      </c>
      <c r="FX399" s="88">
        <v>13803458</v>
      </c>
      <c r="FY399" s="88">
        <v>7113480</v>
      </c>
      <c r="FZ399" s="88">
        <v>7113480</v>
      </c>
      <c r="GA399" s="88">
        <v>2792581</v>
      </c>
      <c r="GB399" s="88">
        <v>1062045030</v>
      </c>
      <c r="GC399" s="88">
        <v>0</v>
      </c>
      <c r="GD399" s="88">
        <v>0</v>
      </c>
      <c r="GE399" s="93">
        <v>19995220</v>
      </c>
      <c r="GF399" s="93">
        <v>2059</v>
      </c>
      <c r="GG399" s="93">
        <v>9711.1299999999992</v>
      </c>
      <c r="GH399" s="93">
        <v>288.87</v>
      </c>
      <c r="GI399" s="93">
        <v>10000</v>
      </c>
      <c r="GJ399" s="93">
        <v>2049</v>
      </c>
      <c r="GK399" s="93">
        <v>20490000</v>
      </c>
      <c r="GL399" s="93">
        <v>0</v>
      </c>
      <c r="GM399" s="93">
        <v>0</v>
      </c>
      <c r="GN399" s="93">
        <v>0</v>
      </c>
      <c r="GO399" s="93">
        <v>0</v>
      </c>
      <c r="GP399" s="93">
        <v>0</v>
      </c>
      <c r="GQ399" s="93">
        <v>0</v>
      </c>
      <c r="GR399" s="93">
        <v>0</v>
      </c>
      <c r="GS399" s="93">
        <v>100000</v>
      </c>
      <c r="GT399" s="93">
        <v>186101</v>
      </c>
      <c r="GU399" s="93">
        <v>0</v>
      </c>
      <c r="GV399" s="93">
        <v>17051</v>
      </c>
      <c r="GW399" s="93">
        <v>0</v>
      </c>
      <c r="GX399" s="93">
        <v>0</v>
      </c>
      <c r="GY399" s="93">
        <v>650912</v>
      </c>
      <c r="GZ399" s="93">
        <v>198278</v>
      </c>
      <c r="HA399" s="93">
        <v>21642342</v>
      </c>
      <c r="HB399" s="93">
        <v>14667433</v>
      </c>
      <c r="HC399" s="93">
        <v>6974909</v>
      </c>
      <c r="HD399" s="93">
        <v>6974909</v>
      </c>
      <c r="HE399" s="93">
        <v>2657981</v>
      </c>
      <c r="HF399" s="93">
        <v>1125801278</v>
      </c>
      <c r="HG399" s="93">
        <v>0</v>
      </c>
      <c r="HH399" s="93">
        <v>0</v>
      </c>
      <c r="HI399" s="65">
        <v>20490000</v>
      </c>
      <c r="HJ399" s="65">
        <v>2049</v>
      </c>
      <c r="HK399" s="65">
        <v>10000</v>
      </c>
      <c r="HL399" s="65">
        <v>0</v>
      </c>
      <c r="HM399" s="65">
        <v>10000</v>
      </c>
      <c r="HN399" s="65">
        <v>2038</v>
      </c>
      <c r="HO399" s="65">
        <v>20380000</v>
      </c>
      <c r="HP399" s="65">
        <v>110000</v>
      </c>
      <c r="HQ399" s="65">
        <v>0</v>
      </c>
      <c r="HR399" s="65">
        <v>45900</v>
      </c>
      <c r="HS399" s="65">
        <v>0</v>
      </c>
      <c r="HT399" s="65">
        <v>0</v>
      </c>
      <c r="HU399" s="65">
        <v>0</v>
      </c>
      <c r="HV399" s="65">
        <v>0</v>
      </c>
      <c r="HW399" s="65">
        <v>110000</v>
      </c>
      <c r="HX399" s="65">
        <v>188351</v>
      </c>
      <c r="HY399" s="65">
        <v>282</v>
      </c>
      <c r="HZ399" s="65">
        <v>27513</v>
      </c>
      <c r="IA399" s="65">
        <v>0</v>
      </c>
      <c r="IB399" s="65">
        <v>0</v>
      </c>
      <c r="IC399" s="65">
        <v>782041</v>
      </c>
      <c r="ID399" s="65">
        <v>196290</v>
      </c>
      <c r="IE399" s="65">
        <v>21840377</v>
      </c>
      <c r="IF399" s="65">
        <v>15372829</v>
      </c>
      <c r="IG399" s="65">
        <v>6467548</v>
      </c>
      <c r="IH399" s="65">
        <v>6457548</v>
      </c>
      <c r="II399" s="65">
        <v>2689181</v>
      </c>
      <c r="IJ399" s="65">
        <v>1198563278</v>
      </c>
      <c r="IK399" s="65">
        <v>10000</v>
      </c>
      <c r="IL399" s="65">
        <v>0</v>
      </c>
      <c r="IM399" s="90">
        <v>20425900</v>
      </c>
      <c r="IN399" s="90">
        <v>2038</v>
      </c>
      <c r="IO399" s="90">
        <v>10022.52</v>
      </c>
      <c r="IP399" s="90">
        <v>0</v>
      </c>
      <c r="IQ399" s="90">
        <v>10022.52</v>
      </c>
      <c r="IR399" s="90">
        <v>2027</v>
      </c>
      <c r="IS399" s="90">
        <v>20315648</v>
      </c>
      <c r="IT399" s="90">
        <v>110252</v>
      </c>
      <c r="IU399" s="90">
        <v>0</v>
      </c>
      <c r="IV399" s="90">
        <v>0</v>
      </c>
      <c r="IW399" s="90">
        <v>0</v>
      </c>
      <c r="IX399" s="90">
        <v>0</v>
      </c>
      <c r="IY399" s="90">
        <v>0</v>
      </c>
      <c r="IZ399" s="90">
        <v>980000</v>
      </c>
      <c r="JA399" s="90">
        <v>110248</v>
      </c>
      <c r="JB399" s="90">
        <v>185226</v>
      </c>
      <c r="JC399" s="90">
        <v>0</v>
      </c>
      <c r="JD399" s="90">
        <v>27112</v>
      </c>
      <c r="JE399" s="90">
        <v>0</v>
      </c>
      <c r="JF399" s="90">
        <v>0</v>
      </c>
      <c r="JG399" s="90">
        <v>900629</v>
      </c>
      <c r="JH399" s="90">
        <v>250349</v>
      </c>
      <c r="JI399" s="90">
        <v>22879464</v>
      </c>
      <c r="JJ399" s="90">
        <v>16001294</v>
      </c>
      <c r="JK399" s="90">
        <v>6878170</v>
      </c>
      <c r="JL399" s="90">
        <v>6878170</v>
      </c>
      <c r="JM399" s="90">
        <v>3004031</v>
      </c>
      <c r="JN399" s="90">
        <v>1379309369</v>
      </c>
      <c r="JO399" s="90">
        <v>0</v>
      </c>
      <c r="JP399" s="90">
        <v>0</v>
      </c>
      <c r="JQ399" s="100">
        <v>20315648</v>
      </c>
      <c r="JR399" s="100">
        <v>2027</v>
      </c>
      <c r="JS399" s="100">
        <v>10022.52</v>
      </c>
      <c r="JT399" s="100">
        <v>977.48</v>
      </c>
      <c r="JU399" s="100">
        <v>11000</v>
      </c>
      <c r="JV399" s="100">
        <v>2013</v>
      </c>
      <c r="JW399" s="100">
        <v>22143000</v>
      </c>
      <c r="JX399" s="100">
        <v>0</v>
      </c>
      <c r="JY399" s="100">
        <v>0</v>
      </c>
      <c r="JZ399" s="100">
        <v>0</v>
      </c>
      <c r="KA399" s="100">
        <v>0</v>
      </c>
      <c r="KB399" s="100">
        <v>0</v>
      </c>
      <c r="KC399" s="100">
        <v>0</v>
      </c>
      <c r="KD399" s="100">
        <v>980000</v>
      </c>
      <c r="KE399" s="100">
        <v>154000</v>
      </c>
      <c r="KF399" s="100">
        <v>187601</v>
      </c>
      <c r="KG399" s="100">
        <v>0</v>
      </c>
      <c r="KH399" s="100">
        <v>7676</v>
      </c>
      <c r="KI399" s="100">
        <v>0</v>
      </c>
      <c r="KJ399" s="100">
        <v>0</v>
      </c>
      <c r="KK399" s="100">
        <v>1214494</v>
      </c>
      <c r="KL399" s="100">
        <v>373045</v>
      </c>
      <c r="KM399" s="100">
        <v>25059816</v>
      </c>
      <c r="KN399" s="100">
        <v>16715790</v>
      </c>
      <c r="KO399" s="100">
        <v>8344026</v>
      </c>
      <c r="KP399" s="100">
        <v>8344026</v>
      </c>
      <c r="KQ399" s="100">
        <v>2757381</v>
      </c>
      <c r="KR399" s="100">
        <v>1569035986</v>
      </c>
      <c r="KS399" s="100">
        <v>0</v>
      </c>
      <c r="KT399" s="100">
        <v>0</v>
      </c>
    </row>
    <row r="400" spans="1:306" x14ac:dyDescent="0.25">
      <c r="A400" s="61">
        <v>6223</v>
      </c>
      <c r="B400" s="61" t="s">
        <v>411</v>
      </c>
      <c r="C400" s="61">
        <v>85512005</v>
      </c>
      <c r="D400" s="61">
        <v>8451</v>
      </c>
      <c r="E400" s="61">
        <v>10118.57</v>
      </c>
      <c r="F400" s="61">
        <v>75</v>
      </c>
      <c r="G400" s="61">
        <v>10193.57</v>
      </c>
      <c r="H400" s="61">
        <v>8499</v>
      </c>
      <c r="I400" s="61">
        <v>86635151</v>
      </c>
      <c r="J400" s="61">
        <v>0</v>
      </c>
      <c r="K400" s="61">
        <v>104457</v>
      </c>
      <c r="L400" s="61">
        <v>0</v>
      </c>
      <c r="M400" s="61">
        <v>0</v>
      </c>
      <c r="N400" s="61">
        <v>0</v>
      </c>
      <c r="O400" s="61">
        <v>0</v>
      </c>
      <c r="P400" s="61">
        <v>0</v>
      </c>
      <c r="Q400" s="61">
        <v>0</v>
      </c>
      <c r="R400" s="61">
        <v>1600000</v>
      </c>
      <c r="S400" s="61">
        <v>88340368</v>
      </c>
      <c r="T400" s="61">
        <v>52216518</v>
      </c>
      <c r="U400" s="61">
        <v>36123850</v>
      </c>
      <c r="V400" s="61">
        <v>36123850</v>
      </c>
      <c r="W400" s="61">
        <v>6316516</v>
      </c>
      <c r="X400" s="61">
        <v>503299</v>
      </c>
      <c r="Y400" s="61">
        <v>3770385652</v>
      </c>
      <c r="Z400" s="61">
        <v>0</v>
      </c>
      <c r="AA400" s="61">
        <v>0</v>
      </c>
      <c r="AB400" s="61">
        <v>0</v>
      </c>
      <c r="AC400" s="61">
        <v>760</v>
      </c>
      <c r="AD400" s="61">
        <v>0</v>
      </c>
      <c r="AE400" s="94">
        <v>86739608</v>
      </c>
      <c r="AF400" s="94">
        <v>8499</v>
      </c>
      <c r="AG400" s="94">
        <v>10205.86</v>
      </c>
      <c r="AH400" s="94">
        <v>0</v>
      </c>
      <c r="AI400" s="94">
        <v>10205.86</v>
      </c>
      <c r="AJ400" s="94">
        <v>8461</v>
      </c>
      <c r="AK400" s="94">
        <v>86351781</v>
      </c>
      <c r="AL400" s="94">
        <v>0</v>
      </c>
      <c r="AM400" s="94">
        <v>119587</v>
      </c>
      <c r="AN400" s="94">
        <v>0</v>
      </c>
      <c r="AO400" s="94">
        <v>0</v>
      </c>
      <c r="AP400" s="94">
        <v>0</v>
      </c>
      <c r="AQ400" s="94">
        <v>0</v>
      </c>
      <c r="AR400" s="94">
        <v>0</v>
      </c>
      <c r="AS400" s="94">
        <v>387823</v>
      </c>
      <c r="AT400" s="94">
        <v>1306242</v>
      </c>
      <c r="AU400" s="94">
        <v>89154437</v>
      </c>
      <c r="AV400" s="94">
        <v>52474488</v>
      </c>
      <c r="AW400" s="94">
        <v>36679949</v>
      </c>
      <c r="AX400" s="94">
        <v>36679949</v>
      </c>
      <c r="AY400" s="94">
        <v>6966172</v>
      </c>
      <c r="AZ400" s="94">
        <v>572313</v>
      </c>
      <c r="BA400" s="94">
        <v>3759146896</v>
      </c>
      <c r="BB400" s="94">
        <v>0</v>
      </c>
      <c r="BC400" s="94">
        <v>0</v>
      </c>
      <c r="BD400" s="94">
        <v>387827</v>
      </c>
      <c r="BE400" s="94">
        <v>5554</v>
      </c>
      <c r="BF400" s="94">
        <v>115948</v>
      </c>
      <c r="BG400" s="94">
        <v>479675</v>
      </c>
      <c r="BH400" s="94">
        <v>0</v>
      </c>
      <c r="BI400" s="94">
        <v>0</v>
      </c>
      <c r="BJ400" s="85">
        <v>86471368</v>
      </c>
      <c r="BK400" s="85">
        <v>8461</v>
      </c>
      <c r="BL400" s="85">
        <v>10219.99</v>
      </c>
      <c r="BM400" s="85">
        <v>0</v>
      </c>
      <c r="BN400" s="85">
        <v>10219.99</v>
      </c>
      <c r="BO400" s="85">
        <v>8414</v>
      </c>
      <c r="BP400" s="85">
        <v>85990996</v>
      </c>
      <c r="BQ400" s="85">
        <v>0</v>
      </c>
      <c r="BR400" s="85">
        <v>151861</v>
      </c>
      <c r="BS400" s="85">
        <v>0</v>
      </c>
      <c r="BT400" s="85">
        <v>0</v>
      </c>
      <c r="BU400" s="85">
        <v>0</v>
      </c>
      <c r="BV400" s="85">
        <v>0</v>
      </c>
      <c r="BW400" s="85">
        <v>0</v>
      </c>
      <c r="BX400" s="85">
        <v>480340</v>
      </c>
      <c r="BY400" s="85">
        <v>1560400</v>
      </c>
      <c r="BZ400" s="85">
        <v>89144945</v>
      </c>
      <c r="CA400" s="85">
        <v>53447954</v>
      </c>
      <c r="CB400" s="85">
        <v>35696991</v>
      </c>
      <c r="CC400" s="85">
        <v>35696991</v>
      </c>
      <c r="CD400" s="85">
        <v>7078633</v>
      </c>
      <c r="CE400" s="85">
        <v>542813</v>
      </c>
      <c r="CF400" s="85">
        <v>3790552272</v>
      </c>
      <c r="CG400" s="85">
        <v>0</v>
      </c>
      <c r="CH400" s="85">
        <v>0</v>
      </c>
      <c r="CI400" s="85">
        <v>480372</v>
      </c>
      <c r="CJ400" s="85">
        <v>32137</v>
      </c>
      <c r="CK400" s="85">
        <v>20229</v>
      </c>
      <c r="CL400" s="85">
        <v>428610</v>
      </c>
      <c r="CM400" s="85">
        <v>0</v>
      </c>
      <c r="CN400" s="85">
        <v>0</v>
      </c>
      <c r="CO400" s="91">
        <v>86142857</v>
      </c>
      <c r="CP400" s="91">
        <v>8414</v>
      </c>
      <c r="CQ400" s="91">
        <v>10238.040000000001</v>
      </c>
      <c r="CR400" s="91">
        <v>0</v>
      </c>
      <c r="CS400" s="91">
        <v>10238.040000000001</v>
      </c>
      <c r="CT400" s="91">
        <v>8376</v>
      </c>
      <c r="CU400" s="91">
        <v>85753823</v>
      </c>
      <c r="CV400" s="91">
        <v>0</v>
      </c>
      <c r="CW400" s="91">
        <v>92640</v>
      </c>
      <c r="CX400" s="91">
        <v>0</v>
      </c>
      <c r="CY400" s="91">
        <v>0</v>
      </c>
      <c r="CZ400" s="91">
        <v>0</v>
      </c>
      <c r="DA400" s="91">
        <v>0</v>
      </c>
      <c r="DB400" s="91">
        <v>0</v>
      </c>
      <c r="DC400" s="91">
        <v>389046</v>
      </c>
      <c r="DD400" s="91">
        <v>1848110</v>
      </c>
      <c r="DE400" s="91">
        <v>89243567</v>
      </c>
      <c r="DF400" s="91">
        <v>55069184</v>
      </c>
      <c r="DG400" s="91">
        <v>34174383</v>
      </c>
      <c r="DH400" s="91">
        <v>34174383</v>
      </c>
      <c r="DI400" s="91">
        <v>10516490</v>
      </c>
      <c r="DJ400" s="91">
        <v>550792</v>
      </c>
      <c r="DK400" s="91">
        <v>3969431822</v>
      </c>
      <c r="DL400" s="91">
        <v>0</v>
      </c>
      <c r="DM400" s="91">
        <v>0</v>
      </c>
      <c r="DN400" s="91">
        <v>389034</v>
      </c>
      <c r="DO400" s="91">
        <v>81499</v>
      </c>
      <c r="DP400" s="91">
        <v>87439</v>
      </c>
      <c r="DQ400" s="91">
        <v>601976</v>
      </c>
      <c r="DR400" s="91">
        <v>0</v>
      </c>
      <c r="DS400" s="91">
        <v>0</v>
      </c>
      <c r="DT400" s="91">
        <v>0</v>
      </c>
      <c r="DU400" s="92">
        <v>85846463</v>
      </c>
      <c r="DV400" s="92">
        <v>8376</v>
      </c>
      <c r="DW400" s="92">
        <v>10249.1</v>
      </c>
      <c r="DX400" s="92">
        <v>0</v>
      </c>
      <c r="DY400" s="92">
        <v>10249.1</v>
      </c>
      <c r="DZ400" s="92">
        <v>8372</v>
      </c>
      <c r="EA400" s="92">
        <v>85846463</v>
      </c>
      <c r="EB400" s="92">
        <v>0</v>
      </c>
      <c r="EC400" s="92">
        <v>77690</v>
      </c>
      <c r="ED400" s="92">
        <v>0</v>
      </c>
      <c r="EE400" s="92">
        <v>0</v>
      </c>
      <c r="EF400" s="92">
        <v>0</v>
      </c>
      <c r="EG400" s="92">
        <v>0</v>
      </c>
      <c r="EH400" s="92">
        <v>0</v>
      </c>
      <c r="EI400" s="92">
        <v>40996</v>
      </c>
      <c r="EJ400" s="92">
        <v>2074158</v>
      </c>
      <c r="EK400" s="92">
        <v>89200455</v>
      </c>
      <c r="EL400" s="92">
        <v>57322179</v>
      </c>
      <c r="EM400" s="92">
        <v>31878276</v>
      </c>
      <c r="EN400" s="92">
        <v>31888524</v>
      </c>
      <c r="EO400" s="92">
        <v>13500653</v>
      </c>
      <c r="EP400" s="92">
        <v>564122</v>
      </c>
      <c r="EQ400" s="92">
        <v>4125801916</v>
      </c>
      <c r="ER400" s="92">
        <v>0</v>
      </c>
      <c r="ES400" s="92">
        <v>10248</v>
      </c>
      <c r="ET400" s="92">
        <v>40998</v>
      </c>
      <c r="EU400" s="92">
        <v>21294</v>
      </c>
      <c r="EV400" s="92">
        <v>87590</v>
      </c>
      <c r="EW400" s="92">
        <v>1027402</v>
      </c>
      <c r="EX400" s="92">
        <v>0</v>
      </c>
      <c r="EY400" s="92">
        <v>0</v>
      </c>
      <c r="EZ400" s="92">
        <v>24862</v>
      </c>
      <c r="FA400" s="88">
        <v>85883155</v>
      </c>
      <c r="FB400" s="88">
        <v>8372</v>
      </c>
      <c r="FC400" s="88">
        <v>10258.379999999999</v>
      </c>
      <c r="FD400" s="88">
        <v>175</v>
      </c>
      <c r="FE400" s="88">
        <v>10433.379999999999</v>
      </c>
      <c r="FF400" s="88">
        <v>8314</v>
      </c>
      <c r="FG400" s="88">
        <v>86743121</v>
      </c>
      <c r="FH400" s="88">
        <v>0</v>
      </c>
      <c r="FI400" s="88">
        <v>0</v>
      </c>
      <c r="FJ400" s="88">
        <v>98261</v>
      </c>
      <c r="FK400" s="88">
        <v>0</v>
      </c>
      <c r="FL400" s="88">
        <v>0</v>
      </c>
      <c r="FM400" s="88">
        <v>0</v>
      </c>
      <c r="FN400" s="88">
        <v>0</v>
      </c>
      <c r="FO400" s="88">
        <v>605136</v>
      </c>
      <c r="FP400" s="88">
        <v>2077636</v>
      </c>
      <c r="FQ400" s="88">
        <v>4993</v>
      </c>
      <c r="FR400" s="88">
        <v>13237</v>
      </c>
      <c r="FS400" s="88">
        <v>0</v>
      </c>
      <c r="FT400" s="88">
        <v>0</v>
      </c>
      <c r="FU400" s="88">
        <v>1165583</v>
      </c>
      <c r="FV400" s="88">
        <v>114507</v>
      </c>
      <c r="FW400" s="88">
        <v>90822474</v>
      </c>
      <c r="FX400" s="88">
        <v>58887848</v>
      </c>
      <c r="FY400" s="88">
        <v>31934626</v>
      </c>
      <c r="FZ400" s="88">
        <v>31934627</v>
      </c>
      <c r="GA400" s="88">
        <v>14198530</v>
      </c>
      <c r="GB400" s="88">
        <v>4274851521</v>
      </c>
      <c r="GC400" s="88">
        <v>0</v>
      </c>
      <c r="GD400" s="88">
        <v>1</v>
      </c>
      <c r="GE400" s="93">
        <v>86841382</v>
      </c>
      <c r="GF400" s="93">
        <v>8314</v>
      </c>
      <c r="GG400" s="93">
        <v>10445.200000000001</v>
      </c>
      <c r="GH400" s="93">
        <v>179</v>
      </c>
      <c r="GI400" s="93">
        <v>10624.2</v>
      </c>
      <c r="GJ400" s="93">
        <v>8158</v>
      </c>
      <c r="GK400" s="93">
        <v>86672224</v>
      </c>
      <c r="GL400" s="93">
        <v>169158</v>
      </c>
      <c r="GM400" s="93">
        <v>0</v>
      </c>
      <c r="GN400" s="93">
        <v>13370</v>
      </c>
      <c r="GO400" s="93">
        <v>0</v>
      </c>
      <c r="GP400" s="93">
        <v>0</v>
      </c>
      <c r="GQ400" s="93">
        <v>0</v>
      </c>
      <c r="GR400" s="93">
        <v>0</v>
      </c>
      <c r="GS400" s="93">
        <v>1657375</v>
      </c>
      <c r="GT400" s="93">
        <v>2109346</v>
      </c>
      <c r="GU400" s="93">
        <v>148402</v>
      </c>
      <c r="GV400" s="93">
        <v>0</v>
      </c>
      <c r="GW400" s="93">
        <v>0</v>
      </c>
      <c r="GX400" s="93">
        <v>0</v>
      </c>
      <c r="GY400" s="93">
        <v>1453244</v>
      </c>
      <c r="GZ400" s="93">
        <v>112116</v>
      </c>
      <c r="HA400" s="93">
        <v>92335235</v>
      </c>
      <c r="HB400" s="93">
        <v>59224911</v>
      </c>
      <c r="HC400" s="93">
        <v>33110324</v>
      </c>
      <c r="HD400" s="93">
        <v>33099700</v>
      </c>
      <c r="HE400" s="93">
        <v>14871650</v>
      </c>
      <c r="HF400" s="93">
        <v>4661678892</v>
      </c>
      <c r="HG400" s="93">
        <v>10624</v>
      </c>
      <c r="HH400" s="93">
        <v>0</v>
      </c>
      <c r="HI400" s="65">
        <v>86685594</v>
      </c>
      <c r="HJ400" s="65">
        <v>8158</v>
      </c>
      <c r="HK400" s="65">
        <v>10625.84</v>
      </c>
      <c r="HL400" s="65">
        <v>0</v>
      </c>
      <c r="HM400" s="65">
        <v>10625.84</v>
      </c>
      <c r="HN400" s="65">
        <v>8076</v>
      </c>
      <c r="HO400" s="65">
        <v>85814284</v>
      </c>
      <c r="HP400" s="65">
        <v>871310</v>
      </c>
      <c r="HQ400" s="65">
        <v>0</v>
      </c>
      <c r="HR400" s="65">
        <v>2545</v>
      </c>
      <c r="HS400" s="65">
        <v>0</v>
      </c>
      <c r="HT400" s="65">
        <v>0</v>
      </c>
      <c r="HU400" s="65">
        <v>4000000</v>
      </c>
      <c r="HV400" s="65">
        <v>0</v>
      </c>
      <c r="HW400" s="65">
        <v>871319</v>
      </c>
      <c r="HX400" s="65">
        <v>2109168</v>
      </c>
      <c r="HY400" s="65">
        <v>58726</v>
      </c>
      <c r="HZ400" s="65">
        <v>704330</v>
      </c>
      <c r="IA400" s="65">
        <v>0</v>
      </c>
      <c r="IB400" s="65">
        <v>0</v>
      </c>
      <c r="IC400" s="65">
        <v>1769438</v>
      </c>
      <c r="ID400" s="65">
        <v>99427</v>
      </c>
      <c r="IE400" s="65">
        <v>96300547</v>
      </c>
      <c r="IF400" s="65">
        <v>60419310</v>
      </c>
      <c r="IG400" s="65">
        <v>35881237</v>
      </c>
      <c r="IH400" s="65">
        <v>35806856</v>
      </c>
      <c r="II400" s="65">
        <v>11516153</v>
      </c>
      <c r="IJ400" s="65">
        <v>4608399274</v>
      </c>
      <c r="IK400" s="65">
        <v>74381</v>
      </c>
      <c r="IL400" s="65">
        <v>0</v>
      </c>
      <c r="IM400" s="90">
        <v>89816829</v>
      </c>
      <c r="IN400" s="90">
        <v>8076</v>
      </c>
      <c r="IO400" s="90">
        <v>11121.45</v>
      </c>
      <c r="IP400" s="90">
        <v>0</v>
      </c>
      <c r="IQ400" s="90">
        <v>11121.45</v>
      </c>
      <c r="IR400" s="90">
        <v>8005</v>
      </c>
      <c r="IS400" s="90">
        <v>89027207</v>
      </c>
      <c r="IT400" s="90">
        <v>789622</v>
      </c>
      <c r="IU400" s="90">
        <v>0</v>
      </c>
      <c r="IV400" s="90">
        <v>17383</v>
      </c>
      <c r="IW400" s="90">
        <v>0</v>
      </c>
      <c r="IX400" s="90">
        <v>0</v>
      </c>
      <c r="IY400" s="90">
        <v>0</v>
      </c>
      <c r="IZ400" s="90">
        <v>0</v>
      </c>
      <c r="JA400" s="90">
        <v>789623</v>
      </c>
      <c r="JB400" s="90">
        <v>2102619</v>
      </c>
      <c r="JC400" s="90">
        <v>0</v>
      </c>
      <c r="JD400" s="90">
        <v>78020</v>
      </c>
      <c r="JE400" s="90">
        <v>0</v>
      </c>
      <c r="JF400" s="90">
        <v>0</v>
      </c>
      <c r="JG400" s="90">
        <v>2075550</v>
      </c>
      <c r="JH400" s="90">
        <v>95254</v>
      </c>
      <c r="JI400" s="90">
        <v>94975278</v>
      </c>
      <c r="JJ400" s="90">
        <v>64324428</v>
      </c>
      <c r="JK400" s="90">
        <v>30650850</v>
      </c>
      <c r="JL400" s="90">
        <v>30648333</v>
      </c>
      <c r="JM400" s="90">
        <v>17586607</v>
      </c>
      <c r="JN400" s="90">
        <v>5153305515</v>
      </c>
      <c r="JO400" s="90">
        <v>2517</v>
      </c>
      <c r="JP400" s="90">
        <v>0</v>
      </c>
      <c r="JQ400" s="100">
        <v>89055714</v>
      </c>
      <c r="JR400" s="100">
        <v>8006</v>
      </c>
      <c r="JS400" s="100">
        <v>11123.62</v>
      </c>
      <c r="JT400" s="100">
        <v>325</v>
      </c>
      <c r="JU400" s="100">
        <v>11448.62</v>
      </c>
      <c r="JV400" s="100">
        <v>8001</v>
      </c>
      <c r="JW400" s="100">
        <v>91600409</v>
      </c>
      <c r="JX400" s="100">
        <v>0</v>
      </c>
      <c r="JY400" s="100">
        <v>0</v>
      </c>
      <c r="JZ400" s="100">
        <v>1507</v>
      </c>
      <c r="KA400" s="100">
        <v>0</v>
      </c>
      <c r="KB400" s="100">
        <v>0</v>
      </c>
      <c r="KC400" s="100">
        <v>0</v>
      </c>
      <c r="KD400" s="100">
        <v>0</v>
      </c>
      <c r="KE400" s="100">
        <v>57243</v>
      </c>
      <c r="KF400" s="100">
        <v>2104071</v>
      </c>
      <c r="KG400" s="100">
        <v>47687</v>
      </c>
      <c r="KH400" s="100">
        <v>53682</v>
      </c>
      <c r="KI400" s="100">
        <v>0</v>
      </c>
      <c r="KJ400" s="100">
        <v>0</v>
      </c>
      <c r="KK400" s="100">
        <v>2792881</v>
      </c>
      <c r="KL400" s="100">
        <v>152693</v>
      </c>
      <c r="KM400" s="100">
        <v>96810173</v>
      </c>
      <c r="KN400" s="100">
        <v>70164492</v>
      </c>
      <c r="KO400" s="100">
        <v>26645681</v>
      </c>
      <c r="KP400" s="100">
        <v>26645692</v>
      </c>
      <c r="KQ400" s="100">
        <v>22946200</v>
      </c>
      <c r="KR400" s="100">
        <v>5617078411</v>
      </c>
      <c r="KS400" s="100">
        <v>0</v>
      </c>
      <c r="KT400" s="100">
        <v>11</v>
      </c>
    </row>
    <row r="401" spans="1:306" x14ac:dyDescent="0.25">
      <c r="A401" s="61">
        <v>6230</v>
      </c>
      <c r="B401" s="61" t="s">
        <v>412</v>
      </c>
      <c r="C401" s="61">
        <v>4765280</v>
      </c>
      <c r="D401" s="61">
        <v>505</v>
      </c>
      <c r="E401" s="61">
        <v>9436.2000000000007</v>
      </c>
      <c r="F401" s="61">
        <v>75</v>
      </c>
      <c r="G401" s="61">
        <v>9511.2000000000007</v>
      </c>
      <c r="H401" s="61">
        <v>510</v>
      </c>
      <c r="I401" s="61">
        <v>4850712</v>
      </c>
      <c r="J401" s="61">
        <v>0</v>
      </c>
      <c r="K401" s="61">
        <v>33426</v>
      </c>
      <c r="L401" s="61">
        <v>0</v>
      </c>
      <c r="M401" s="61">
        <v>0</v>
      </c>
      <c r="N401" s="61">
        <v>0</v>
      </c>
      <c r="O401" s="61">
        <v>0</v>
      </c>
      <c r="P401" s="61">
        <v>675000</v>
      </c>
      <c r="Q401" s="61">
        <v>0</v>
      </c>
      <c r="R401" s="61">
        <v>0</v>
      </c>
      <c r="S401" s="61">
        <v>5560093</v>
      </c>
      <c r="T401" s="61">
        <v>317998</v>
      </c>
      <c r="U401" s="61">
        <v>5242095</v>
      </c>
      <c r="V401" s="61">
        <v>5242095</v>
      </c>
      <c r="W401" s="61">
        <v>7500</v>
      </c>
      <c r="X401" s="61">
        <v>1259</v>
      </c>
      <c r="Y401" s="61">
        <v>610652651</v>
      </c>
      <c r="Z401" s="61">
        <v>0</v>
      </c>
      <c r="AA401" s="61">
        <v>0</v>
      </c>
      <c r="AB401" s="61">
        <v>0</v>
      </c>
      <c r="AC401" s="61">
        <v>955</v>
      </c>
      <c r="AD401" s="61">
        <v>0</v>
      </c>
      <c r="AE401" s="94">
        <v>4884138</v>
      </c>
      <c r="AF401" s="94">
        <v>510</v>
      </c>
      <c r="AG401" s="94">
        <v>9576.74</v>
      </c>
      <c r="AH401" s="94">
        <v>0</v>
      </c>
      <c r="AI401" s="94">
        <v>9576.74</v>
      </c>
      <c r="AJ401" s="94">
        <v>499</v>
      </c>
      <c r="AK401" s="94">
        <v>4778793</v>
      </c>
      <c r="AL401" s="94">
        <v>0</v>
      </c>
      <c r="AM401" s="94">
        <v>0</v>
      </c>
      <c r="AN401" s="94">
        <v>0</v>
      </c>
      <c r="AO401" s="94">
        <v>0</v>
      </c>
      <c r="AP401" s="94">
        <v>0</v>
      </c>
      <c r="AQ401" s="94">
        <v>0</v>
      </c>
      <c r="AR401" s="94">
        <v>675000</v>
      </c>
      <c r="AS401" s="94">
        <v>105344</v>
      </c>
      <c r="AT401" s="94">
        <v>0</v>
      </c>
      <c r="AU401" s="94">
        <v>5667328</v>
      </c>
      <c r="AV401" s="94">
        <v>278673</v>
      </c>
      <c r="AW401" s="94">
        <v>5388655</v>
      </c>
      <c r="AX401" s="94">
        <v>5388655</v>
      </c>
      <c r="AY401" s="94">
        <v>7500</v>
      </c>
      <c r="AZ401" s="94">
        <v>2338</v>
      </c>
      <c r="BA401" s="94">
        <v>620423171</v>
      </c>
      <c r="BB401" s="94">
        <v>0</v>
      </c>
      <c r="BC401" s="94">
        <v>0</v>
      </c>
      <c r="BD401" s="94">
        <v>105345</v>
      </c>
      <c r="BE401" s="94">
        <v>2846</v>
      </c>
      <c r="BF401" s="94">
        <v>0</v>
      </c>
      <c r="BG401" s="94">
        <v>0</v>
      </c>
      <c r="BH401" s="94">
        <v>0</v>
      </c>
      <c r="BI401" s="94">
        <v>0</v>
      </c>
      <c r="BJ401" s="85">
        <v>4778793</v>
      </c>
      <c r="BK401" s="85">
        <v>499</v>
      </c>
      <c r="BL401" s="85">
        <v>9576.74</v>
      </c>
      <c r="BM401" s="85">
        <v>0</v>
      </c>
      <c r="BN401" s="85">
        <v>9576.74</v>
      </c>
      <c r="BO401" s="85">
        <v>483</v>
      </c>
      <c r="BP401" s="85">
        <v>4625565</v>
      </c>
      <c r="BQ401" s="85">
        <v>0</v>
      </c>
      <c r="BR401" s="85">
        <v>0</v>
      </c>
      <c r="BS401" s="85">
        <v>0</v>
      </c>
      <c r="BT401" s="85">
        <v>0</v>
      </c>
      <c r="BU401" s="85">
        <v>0</v>
      </c>
      <c r="BV401" s="85">
        <v>0</v>
      </c>
      <c r="BW401" s="85">
        <v>675000</v>
      </c>
      <c r="BX401" s="85">
        <v>153228</v>
      </c>
      <c r="BY401" s="85">
        <v>0</v>
      </c>
      <c r="BZ401" s="85">
        <v>5607021</v>
      </c>
      <c r="CA401" s="85">
        <v>242440</v>
      </c>
      <c r="CB401" s="85">
        <v>5364581</v>
      </c>
      <c r="CC401" s="85">
        <v>5364581</v>
      </c>
      <c r="CD401" s="85">
        <v>15000</v>
      </c>
      <c r="CE401" s="85">
        <v>1317</v>
      </c>
      <c r="CF401" s="85">
        <v>628555434</v>
      </c>
      <c r="CG401" s="85">
        <v>0</v>
      </c>
      <c r="CH401" s="85">
        <v>0</v>
      </c>
      <c r="CI401" s="85">
        <v>153228</v>
      </c>
      <c r="CJ401" s="85">
        <v>0</v>
      </c>
      <c r="CK401" s="85">
        <v>0</v>
      </c>
      <c r="CL401" s="85">
        <v>0</v>
      </c>
      <c r="CM401" s="85">
        <v>0</v>
      </c>
      <c r="CN401" s="85">
        <v>0</v>
      </c>
      <c r="CO401" s="91">
        <v>4625565</v>
      </c>
      <c r="CP401" s="91">
        <v>483</v>
      </c>
      <c r="CQ401" s="91">
        <v>9576.74</v>
      </c>
      <c r="CR401" s="91">
        <v>0</v>
      </c>
      <c r="CS401" s="91">
        <v>9576.74</v>
      </c>
      <c r="CT401" s="91">
        <v>469</v>
      </c>
      <c r="CU401" s="91">
        <v>4491491</v>
      </c>
      <c r="CV401" s="91">
        <v>0</v>
      </c>
      <c r="CW401" s="91">
        <v>0</v>
      </c>
      <c r="CX401" s="91">
        <v>0</v>
      </c>
      <c r="CY401" s="91">
        <v>0</v>
      </c>
      <c r="CZ401" s="91">
        <v>0</v>
      </c>
      <c r="DA401" s="91">
        <v>0</v>
      </c>
      <c r="DB401" s="91">
        <v>675000</v>
      </c>
      <c r="DC401" s="91">
        <v>134074</v>
      </c>
      <c r="DD401" s="91">
        <v>0</v>
      </c>
      <c r="DE401" s="91">
        <v>5479209</v>
      </c>
      <c r="DF401" s="91">
        <v>214934</v>
      </c>
      <c r="DG401" s="91">
        <v>5264275</v>
      </c>
      <c r="DH401" s="91">
        <v>5264275</v>
      </c>
      <c r="DI401" s="91">
        <v>30000</v>
      </c>
      <c r="DJ401" s="91">
        <v>1336</v>
      </c>
      <c r="DK401" s="91">
        <v>636660466</v>
      </c>
      <c r="DL401" s="91">
        <v>0</v>
      </c>
      <c r="DM401" s="91">
        <v>0</v>
      </c>
      <c r="DN401" s="91">
        <v>134074</v>
      </c>
      <c r="DO401" s="91">
        <v>1863</v>
      </c>
      <c r="DP401" s="91">
        <v>0</v>
      </c>
      <c r="DQ401" s="91">
        <v>42707</v>
      </c>
      <c r="DR401" s="91">
        <v>0</v>
      </c>
      <c r="DS401" s="91">
        <v>0</v>
      </c>
      <c r="DT401" s="91">
        <v>0</v>
      </c>
      <c r="DU401" s="92">
        <v>4491491</v>
      </c>
      <c r="DV401" s="92">
        <v>469</v>
      </c>
      <c r="DW401" s="92">
        <v>9576.74</v>
      </c>
      <c r="DX401" s="92">
        <v>0</v>
      </c>
      <c r="DY401" s="92">
        <v>9576.74</v>
      </c>
      <c r="DZ401" s="92">
        <v>457</v>
      </c>
      <c r="EA401" s="92">
        <v>4491491</v>
      </c>
      <c r="EB401" s="92">
        <v>0</v>
      </c>
      <c r="EC401" s="92">
        <v>0</v>
      </c>
      <c r="ED401" s="92">
        <v>0</v>
      </c>
      <c r="EE401" s="92">
        <v>0</v>
      </c>
      <c r="EF401" s="92">
        <v>0</v>
      </c>
      <c r="EG401" s="92">
        <v>0</v>
      </c>
      <c r="EH401" s="92">
        <v>0</v>
      </c>
      <c r="EI401" s="92">
        <v>114921</v>
      </c>
      <c r="EJ401" s="92">
        <v>0</v>
      </c>
      <c r="EK401" s="92">
        <v>4653582</v>
      </c>
      <c r="EL401" s="92">
        <v>194791</v>
      </c>
      <c r="EM401" s="92">
        <v>4458791</v>
      </c>
      <c r="EN401" s="92">
        <v>4458791</v>
      </c>
      <c r="EO401" s="92">
        <v>30000</v>
      </c>
      <c r="EP401" s="92">
        <v>1369</v>
      </c>
      <c r="EQ401" s="92">
        <v>648860064</v>
      </c>
      <c r="ER401" s="92">
        <v>0</v>
      </c>
      <c r="ES401" s="92">
        <v>0</v>
      </c>
      <c r="ET401" s="92">
        <v>114921</v>
      </c>
      <c r="EU401" s="92">
        <v>0</v>
      </c>
      <c r="EV401" s="92">
        <v>0</v>
      </c>
      <c r="EW401" s="92">
        <v>47170</v>
      </c>
      <c r="EX401" s="92">
        <v>0</v>
      </c>
      <c r="EY401" s="92">
        <v>0</v>
      </c>
      <c r="EZ401" s="92">
        <v>0</v>
      </c>
      <c r="FA401" s="88">
        <v>4376570</v>
      </c>
      <c r="FB401" s="88">
        <v>457</v>
      </c>
      <c r="FC401" s="88">
        <v>9576.74</v>
      </c>
      <c r="FD401" s="88">
        <v>175</v>
      </c>
      <c r="FE401" s="88">
        <v>9751.74</v>
      </c>
      <c r="FF401" s="88">
        <v>441</v>
      </c>
      <c r="FG401" s="88">
        <v>4300517</v>
      </c>
      <c r="FH401" s="88">
        <v>76053</v>
      </c>
      <c r="FI401" s="88">
        <v>0</v>
      </c>
      <c r="FJ401" s="88">
        <v>10165</v>
      </c>
      <c r="FK401" s="88">
        <v>0</v>
      </c>
      <c r="FL401" s="88">
        <v>0</v>
      </c>
      <c r="FM401" s="88">
        <v>0</v>
      </c>
      <c r="FN401" s="88">
        <v>0</v>
      </c>
      <c r="FO401" s="88">
        <v>156028</v>
      </c>
      <c r="FP401" s="88">
        <v>0</v>
      </c>
      <c r="FQ401" s="88">
        <v>0</v>
      </c>
      <c r="FR401" s="88">
        <v>0</v>
      </c>
      <c r="FS401" s="88">
        <v>0</v>
      </c>
      <c r="FT401" s="88">
        <v>0</v>
      </c>
      <c r="FU401" s="88">
        <v>37499</v>
      </c>
      <c r="FV401" s="88">
        <v>0</v>
      </c>
      <c r="FW401" s="88">
        <v>4580262</v>
      </c>
      <c r="FX401" s="88">
        <v>163952</v>
      </c>
      <c r="FY401" s="88">
        <v>4416310</v>
      </c>
      <c r="FZ401" s="88">
        <v>4426062</v>
      </c>
      <c r="GA401" s="88">
        <v>30797</v>
      </c>
      <c r="GB401" s="88">
        <v>648558724</v>
      </c>
      <c r="GC401" s="88">
        <v>0</v>
      </c>
      <c r="GD401" s="88">
        <v>9752</v>
      </c>
      <c r="GE401" s="93">
        <v>4310682</v>
      </c>
      <c r="GF401" s="93">
        <v>441</v>
      </c>
      <c r="GG401" s="93">
        <v>9774.7900000000009</v>
      </c>
      <c r="GH401" s="93">
        <v>225.21</v>
      </c>
      <c r="GI401" s="93">
        <v>10000</v>
      </c>
      <c r="GJ401" s="93">
        <v>417</v>
      </c>
      <c r="GK401" s="93">
        <v>4170000</v>
      </c>
      <c r="GL401" s="93">
        <v>140682</v>
      </c>
      <c r="GM401" s="93">
        <v>0</v>
      </c>
      <c r="GN401" s="93">
        <v>0</v>
      </c>
      <c r="GO401" s="93">
        <v>0</v>
      </c>
      <c r="GP401" s="93">
        <v>0</v>
      </c>
      <c r="GQ401" s="93">
        <v>0</v>
      </c>
      <c r="GR401" s="93">
        <v>0</v>
      </c>
      <c r="GS401" s="93">
        <v>240000</v>
      </c>
      <c r="GT401" s="93">
        <v>0</v>
      </c>
      <c r="GU401" s="93">
        <v>0</v>
      </c>
      <c r="GV401" s="93">
        <v>0</v>
      </c>
      <c r="GW401" s="93">
        <v>0</v>
      </c>
      <c r="GX401" s="93">
        <v>0</v>
      </c>
      <c r="GY401" s="93">
        <v>42792</v>
      </c>
      <c r="GZ401" s="93">
        <v>0</v>
      </c>
      <c r="HA401" s="93">
        <v>4593474</v>
      </c>
      <c r="HB401" s="93">
        <v>136549</v>
      </c>
      <c r="HC401" s="93">
        <v>4456925</v>
      </c>
      <c r="HD401" s="93">
        <v>4456925</v>
      </c>
      <c r="HE401" s="93">
        <v>30000</v>
      </c>
      <c r="HF401" s="93">
        <v>665825272</v>
      </c>
      <c r="HG401" s="93">
        <v>0</v>
      </c>
      <c r="HH401" s="93">
        <v>0</v>
      </c>
      <c r="HI401" s="65">
        <v>4170000</v>
      </c>
      <c r="HJ401" s="65">
        <v>417</v>
      </c>
      <c r="HK401" s="65">
        <v>10000</v>
      </c>
      <c r="HL401" s="65">
        <v>0</v>
      </c>
      <c r="HM401" s="65">
        <v>10000</v>
      </c>
      <c r="HN401" s="65">
        <v>401</v>
      </c>
      <c r="HO401" s="65">
        <v>4010000</v>
      </c>
      <c r="HP401" s="65">
        <v>160000</v>
      </c>
      <c r="HQ401" s="65">
        <v>0</v>
      </c>
      <c r="HR401" s="65">
        <v>0</v>
      </c>
      <c r="HS401" s="65">
        <v>0</v>
      </c>
      <c r="HT401" s="65">
        <v>0</v>
      </c>
      <c r="HU401" s="65">
        <v>0</v>
      </c>
      <c r="HV401" s="65">
        <v>0</v>
      </c>
      <c r="HW401" s="65">
        <v>160000</v>
      </c>
      <c r="HX401" s="65">
        <v>0</v>
      </c>
      <c r="HY401" s="65">
        <v>0</v>
      </c>
      <c r="HZ401" s="65">
        <v>0</v>
      </c>
      <c r="IA401" s="65">
        <v>0</v>
      </c>
      <c r="IB401" s="65">
        <v>0</v>
      </c>
      <c r="IC401" s="65">
        <v>0</v>
      </c>
      <c r="ID401" s="65">
        <v>0</v>
      </c>
      <c r="IE401" s="65">
        <v>4330000</v>
      </c>
      <c r="IF401" s="65">
        <v>114997</v>
      </c>
      <c r="IG401" s="65">
        <v>4215003</v>
      </c>
      <c r="IH401" s="65">
        <v>4215003</v>
      </c>
      <c r="II401" s="65">
        <v>80000</v>
      </c>
      <c r="IJ401" s="65">
        <v>715572353</v>
      </c>
      <c r="IK401" s="65">
        <v>0</v>
      </c>
      <c r="IL401" s="65">
        <v>0</v>
      </c>
      <c r="IM401" s="90">
        <v>4010000</v>
      </c>
      <c r="IN401" s="90">
        <v>401</v>
      </c>
      <c r="IO401" s="90">
        <v>10000</v>
      </c>
      <c r="IP401" s="90">
        <v>0</v>
      </c>
      <c r="IQ401" s="90">
        <v>10000</v>
      </c>
      <c r="IR401" s="90">
        <v>393</v>
      </c>
      <c r="IS401" s="90">
        <v>3930000</v>
      </c>
      <c r="IT401" s="90">
        <v>80000</v>
      </c>
      <c r="IU401" s="90">
        <v>0</v>
      </c>
      <c r="IV401" s="90">
        <v>0</v>
      </c>
      <c r="IW401" s="90">
        <v>0</v>
      </c>
      <c r="IX401" s="90">
        <v>0</v>
      </c>
      <c r="IY401" s="90">
        <v>0</v>
      </c>
      <c r="IZ401" s="90">
        <v>0</v>
      </c>
      <c r="JA401" s="90">
        <v>80000</v>
      </c>
      <c r="JB401" s="90">
        <v>0</v>
      </c>
      <c r="JC401" s="90">
        <v>0</v>
      </c>
      <c r="JD401" s="90">
        <v>0</v>
      </c>
      <c r="JE401" s="90">
        <v>0</v>
      </c>
      <c r="JF401" s="90">
        <v>0</v>
      </c>
      <c r="JG401" s="90">
        <v>64672</v>
      </c>
      <c r="JH401" s="90">
        <v>0</v>
      </c>
      <c r="JI401" s="90">
        <v>4154672</v>
      </c>
      <c r="JJ401" s="90">
        <v>101963</v>
      </c>
      <c r="JK401" s="90">
        <v>4052709</v>
      </c>
      <c r="JL401" s="90">
        <v>4052709</v>
      </c>
      <c r="JM401" s="90">
        <v>30000</v>
      </c>
      <c r="JN401" s="90">
        <v>871896225</v>
      </c>
      <c r="JO401" s="90">
        <v>0</v>
      </c>
      <c r="JP401" s="90">
        <v>0</v>
      </c>
      <c r="JQ401" s="100">
        <v>3930000</v>
      </c>
      <c r="JR401" s="100">
        <v>393</v>
      </c>
      <c r="JS401" s="100">
        <v>10000</v>
      </c>
      <c r="JT401" s="100">
        <v>1000</v>
      </c>
      <c r="JU401" s="100">
        <v>11000</v>
      </c>
      <c r="JV401" s="100">
        <v>396</v>
      </c>
      <c r="JW401" s="100">
        <v>4356000</v>
      </c>
      <c r="JX401" s="100">
        <v>0</v>
      </c>
      <c r="JY401" s="100">
        <v>0</v>
      </c>
      <c r="JZ401" s="100">
        <v>0</v>
      </c>
      <c r="KA401" s="100">
        <v>0</v>
      </c>
      <c r="KB401" s="100">
        <v>0</v>
      </c>
      <c r="KC401" s="100">
        <v>0</v>
      </c>
      <c r="KD401" s="100">
        <v>0</v>
      </c>
      <c r="KE401" s="100">
        <v>0</v>
      </c>
      <c r="KF401" s="100">
        <v>0</v>
      </c>
      <c r="KG401" s="100">
        <v>0</v>
      </c>
      <c r="KH401" s="100">
        <v>0</v>
      </c>
      <c r="KI401" s="100">
        <v>0</v>
      </c>
      <c r="KJ401" s="100">
        <v>0</v>
      </c>
      <c r="KK401" s="100">
        <v>118242</v>
      </c>
      <c r="KL401" s="100">
        <v>0</v>
      </c>
      <c r="KM401" s="100">
        <v>4474242</v>
      </c>
      <c r="KN401" s="100">
        <v>69362</v>
      </c>
      <c r="KO401" s="100">
        <v>4404880</v>
      </c>
      <c r="KP401" s="100">
        <v>4404880</v>
      </c>
      <c r="KQ401" s="100">
        <v>30000</v>
      </c>
      <c r="KR401" s="100">
        <v>1004902251</v>
      </c>
      <c r="KS401" s="100">
        <v>0</v>
      </c>
      <c r="KT401" s="100">
        <v>0</v>
      </c>
    </row>
    <row r="402" spans="1:306" x14ac:dyDescent="0.25">
      <c r="A402" s="61">
        <v>6237</v>
      </c>
      <c r="B402" s="61" t="s">
        <v>413</v>
      </c>
      <c r="C402" s="61">
        <v>13377222</v>
      </c>
      <c r="D402" s="61">
        <v>1449</v>
      </c>
      <c r="E402" s="61">
        <v>9232.0400000000009</v>
      </c>
      <c r="F402" s="61">
        <v>75</v>
      </c>
      <c r="G402" s="61">
        <v>9307.0400000000009</v>
      </c>
      <c r="H402" s="61">
        <v>1427</v>
      </c>
      <c r="I402" s="61">
        <v>13281146</v>
      </c>
      <c r="J402" s="61">
        <v>0</v>
      </c>
      <c r="K402" s="61">
        <v>15020</v>
      </c>
      <c r="L402" s="61">
        <v>0</v>
      </c>
      <c r="M402" s="61">
        <v>0</v>
      </c>
      <c r="N402" s="61">
        <v>0</v>
      </c>
      <c r="O402" s="61">
        <v>0</v>
      </c>
      <c r="P402" s="61">
        <v>0</v>
      </c>
      <c r="Q402" s="61">
        <v>204755</v>
      </c>
      <c r="R402" s="61">
        <v>0</v>
      </c>
      <c r="S402" s="61">
        <v>13597849</v>
      </c>
      <c r="T402" s="61">
        <v>5733614</v>
      </c>
      <c r="U402" s="61">
        <v>7864235</v>
      </c>
      <c r="V402" s="61">
        <v>7854928</v>
      </c>
      <c r="W402" s="61">
        <v>55000</v>
      </c>
      <c r="X402" s="61">
        <v>10054</v>
      </c>
      <c r="Y402" s="61">
        <v>924107739</v>
      </c>
      <c r="Z402" s="61">
        <v>9307</v>
      </c>
      <c r="AA402" s="61">
        <v>0</v>
      </c>
      <c r="AB402" s="61">
        <v>96076</v>
      </c>
      <c r="AC402" s="61">
        <v>852</v>
      </c>
      <c r="AD402" s="61">
        <v>0</v>
      </c>
      <c r="AE402" s="94">
        <v>13296166</v>
      </c>
      <c r="AF402" s="94">
        <v>1427</v>
      </c>
      <c r="AG402" s="94">
        <v>9317.57</v>
      </c>
      <c r="AH402" s="94">
        <v>0</v>
      </c>
      <c r="AI402" s="94">
        <v>9317.57</v>
      </c>
      <c r="AJ402" s="94">
        <v>1413</v>
      </c>
      <c r="AK402" s="94">
        <v>13165726</v>
      </c>
      <c r="AL402" s="94">
        <v>0</v>
      </c>
      <c r="AM402" s="94">
        <v>43086</v>
      </c>
      <c r="AN402" s="94">
        <v>0</v>
      </c>
      <c r="AO402" s="94">
        <v>0</v>
      </c>
      <c r="AP402" s="94">
        <v>0</v>
      </c>
      <c r="AQ402" s="94">
        <v>0</v>
      </c>
      <c r="AR402" s="94">
        <v>0</v>
      </c>
      <c r="AS402" s="94">
        <v>130446</v>
      </c>
      <c r="AT402" s="94">
        <v>0</v>
      </c>
      <c r="AU402" s="94">
        <v>13470398</v>
      </c>
      <c r="AV402" s="94">
        <v>5509302</v>
      </c>
      <c r="AW402" s="94">
        <v>7961096</v>
      </c>
      <c r="AX402" s="94">
        <v>7979731</v>
      </c>
      <c r="AY402" s="94">
        <v>55000</v>
      </c>
      <c r="AZ402" s="94">
        <v>9986</v>
      </c>
      <c r="BA402" s="94">
        <v>937670728</v>
      </c>
      <c r="BB402" s="94">
        <v>0</v>
      </c>
      <c r="BC402" s="94">
        <v>18635</v>
      </c>
      <c r="BD402" s="94">
        <v>130440</v>
      </c>
      <c r="BE402" s="94">
        <v>0</v>
      </c>
      <c r="BF402" s="94">
        <v>700</v>
      </c>
      <c r="BG402" s="94">
        <v>0</v>
      </c>
      <c r="BH402" s="94">
        <v>0</v>
      </c>
      <c r="BI402" s="94">
        <v>0</v>
      </c>
      <c r="BJ402" s="85">
        <v>13208812</v>
      </c>
      <c r="BK402" s="85">
        <v>1413</v>
      </c>
      <c r="BL402" s="85">
        <v>9348.06</v>
      </c>
      <c r="BM402" s="85">
        <v>0</v>
      </c>
      <c r="BN402" s="85">
        <v>9348.06</v>
      </c>
      <c r="BO402" s="85">
        <v>1403</v>
      </c>
      <c r="BP402" s="85">
        <v>13115328</v>
      </c>
      <c r="BQ402" s="85">
        <v>0</v>
      </c>
      <c r="BR402" s="85">
        <v>384</v>
      </c>
      <c r="BS402" s="85">
        <v>0</v>
      </c>
      <c r="BT402" s="85">
        <v>0</v>
      </c>
      <c r="BU402" s="85">
        <v>0</v>
      </c>
      <c r="BV402" s="85">
        <v>0</v>
      </c>
      <c r="BW402" s="85">
        <v>0</v>
      </c>
      <c r="BX402" s="85">
        <v>93481</v>
      </c>
      <c r="BY402" s="85">
        <v>846301</v>
      </c>
      <c r="BZ402" s="85">
        <v>14149468</v>
      </c>
      <c r="CA402" s="85">
        <v>5905441</v>
      </c>
      <c r="CB402" s="85">
        <v>8244027</v>
      </c>
      <c r="CC402" s="85">
        <v>8234679</v>
      </c>
      <c r="CD402" s="85">
        <v>65000</v>
      </c>
      <c r="CE402" s="85">
        <v>4818</v>
      </c>
      <c r="CF402" s="85">
        <v>967817662</v>
      </c>
      <c r="CG402" s="85">
        <v>9348</v>
      </c>
      <c r="CH402" s="85">
        <v>0</v>
      </c>
      <c r="CI402" s="85">
        <v>93484</v>
      </c>
      <c r="CJ402" s="85">
        <v>490</v>
      </c>
      <c r="CK402" s="85">
        <v>0</v>
      </c>
      <c r="CL402" s="85">
        <v>0</v>
      </c>
      <c r="CM402" s="85">
        <v>0</v>
      </c>
      <c r="CN402" s="85">
        <v>0</v>
      </c>
      <c r="CO402" s="91">
        <v>13115712</v>
      </c>
      <c r="CP402" s="91">
        <v>1403</v>
      </c>
      <c r="CQ402" s="91">
        <v>9348.33</v>
      </c>
      <c r="CR402" s="91">
        <v>0</v>
      </c>
      <c r="CS402" s="91">
        <v>9348.33</v>
      </c>
      <c r="CT402" s="91">
        <v>1393</v>
      </c>
      <c r="CU402" s="91">
        <v>13022224</v>
      </c>
      <c r="CV402" s="91">
        <v>0</v>
      </c>
      <c r="CW402" s="91">
        <v>17880</v>
      </c>
      <c r="CX402" s="91">
        <v>0</v>
      </c>
      <c r="CY402" s="91">
        <v>0</v>
      </c>
      <c r="CZ402" s="91">
        <v>0</v>
      </c>
      <c r="DA402" s="91">
        <v>0</v>
      </c>
      <c r="DB402" s="91">
        <v>0</v>
      </c>
      <c r="DC402" s="91">
        <v>93483</v>
      </c>
      <c r="DD402" s="91">
        <v>401257</v>
      </c>
      <c r="DE402" s="91">
        <v>13635862</v>
      </c>
      <c r="DF402" s="91">
        <v>5943121</v>
      </c>
      <c r="DG402" s="91">
        <v>7692741</v>
      </c>
      <c r="DH402" s="91">
        <v>7674045</v>
      </c>
      <c r="DI402" s="91">
        <v>70000</v>
      </c>
      <c r="DJ402" s="91">
        <v>4889</v>
      </c>
      <c r="DK402" s="91">
        <v>994173460</v>
      </c>
      <c r="DL402" s="91">
        <v>18696</v>
      </c>
      <c r="DM402" s="91">
        <v>0</v>
      </c>
      <c r="DN402" s="91">
        <v>93488</v>
      </c>
      <c r="DO402" s="91">
        <v>0</v>
      </c>
      <c r="DP402" s="91">
        <v>0</v>
      </c>
      <c r="DQ402" s="91">
        <v>7530</v>
      </c>
      <c r="DR402" s="91">
        <v>0</v>
      </c>
      <c r="DS402" s="91">
        <v>0</v>
      </c>
      <c r="DT402" s="91">
        <v>0</v>
      </c>
      <c r="DU402" s="92">
        <v>13040104</v>
      </c>
      <c r="DV402" s="92">
        <v>1393</v>
      </c>
      <c r="DW402" s="92">
        <v>9361.17</v>
      </c>
      <c r="DX402" s="92">
        <v>38.83</v>
      </c>
      <c r="DY402" s="92">
        <v>9400</v>
      </c>
      <c r="DZ402" s="92">
        <v>1382</v>
      </c>
      <c r="EA402" s="92">
        <v>13040104</v>
      </c>
      <c r="EB402" s="92">
        <v>0</v>
      </c>
      <c r="EC402" s="92">
        <v>2561</v>
      </c>
      <c r="ED402" s="92">
        <v>0</v>
      </c>
      <c r="EE402" s="92">
        <v>0</v>
      </c>
      <c r="EF402" s="92">
        <v>0</v>
      </c>
      <c r="EG402" s="92">
        <v>0</v>
      </c>
      <c r="EH402" s="92">
        <v>0</v>
      </c>
      <c r="EI402" s="92">
        <v>103400</v>
      </c>
      <c r="EJ402" s="92">
        <v>400289</v>
      </c>
      <c r="EK402" s="92">
        <v>13546354</v>
      </c>
      <c r="EL402" s="92">
        <v>6056214</v>
      </c>
      <c r="EM402" s="92">
        <v>7490140</v>
      </c>
      <c r="EN402" s="92">
        <v>7481690</v>
      </c>
      <c r="EO402" s="92">
        <v>100000</v>
      </c>
      <c r="EP402" s="92">
        <v>5007</v>
      </c>
      <c r="EQ402" s="92">
        <v>1003830777</v>
      </c>
      <c r="ER402" s="92">
        <v>8450</v>
      </c>
      <c r="ES402" s="92">
        <v>0</v>
      </c>
      <c r="ET402" s="92">
        <v>49304</v>
      </c>
      <c r="EU402" s="92">
        <v>0</v>
      </c>
      <c r="EV402" s="92">
        <v>0</v>
      </c>
      <c r="EW402" s="92">
        <v>0</v>
      </c>
      <c r="EX402" s="92">
        <v>0</v>
      </c>
      <c r="EY402" s="92">
        <v>0</v>
      </c>
      <c r="EZ402" s="92">
        <v>0</v>
      </c>
      <c r="FA402" s="88">
        <v>12993361</v>
      </c>
      <c r="FB402" s="88">
        <v>1382</v>
      </c>
      <c r="FC402" s="88">
        <v>9401.85</v>
      </c>
      <c r="FD402" s="88">
        <v>298.14999999999998</v>
      </c>
      <c r="FE402" s="88">
        <v>9700</v>
      </c>
      <c r="FF402" s="88">
        <v>1374</v>
      </c>
      <c r="FG402" s="88">
        <v>13327800</v>
      </c>
      <c r="FH402" s="88">
        <v>0</v>
      </c>
      <c r="FI402" s="88">
        <v>0</v>
      </c>
      <c r="FJ402" s="88">
        <v>3107</v>
      </c>
      <c r="FK402" s="88">
        <v>0</v>
      </c>
      <c r="FL402" s="88">
        <v>0</v>
      </c>
      <c r="FM402" s="88">
        <v>0</v>
      </c>
      <c r="FN402" s="88">
        <v>0</v>
      </c>
      <c r="FO402" s="88">
        <v>77600</v>
      </c>
      <c r="FP402" s="88">
        <v>402039</v>
      </c>
      <c r="FQ402" s="88">
        <v>0</v>
      </c>
      <c r="FR402" s="88">
        <v>0</v>
      </c>
      <c r="FS402" s="88">
        <v>0</v>
      </c>
      <c r="FT402" s="88">
        <v>0</v>
      </c>
      <c r="FU402" s="88">
        <v>8046</v>
      </c>
      <c r="FV402" s="88">
        <v>0</v>
      </c>
      <c r="FW402" s="88">
        <v>13818592</v>
      </c>
      <c r="FX402" s="88">
        <v>6543474</v>
      </c>
      <c r="FY402" s="88">
        <v>7275118</v>
      </c>
      <c r="FZ402" s="88">
        <v>7275118</v>
      </c>
      <c r="GA402" s="88">
        <v>125000</v>
      </c>
      <c r="GB402" s="88">
        <v>1053156971</v>
      </c>
      <c r="GC402" s="88">
        <v>0</v>
      </c>
      <c r="GD402" s="88">
        <v>0</v>
      </c>
      <c r="GE402" s="93">
        <v>13330907</v>
      </c>
      <c r="GF402" s="93">
        <v>1374</v>
      </c>
      <c r="GG402" s="93">
        <v>9702.26</v>
      </c>
      <c r="GH402" s="93">
        <v>297.74</v>
      </c>
      <c r="GI402" s="93">
        <v>10000</v>
      </c>
      <c r="GJ402" s="93">
        <v>1368</v>
      </c>
      <c r="GK402" s="93">
        <v>13680000</v>
      </c>
      <c r="GL402" s="93">
        <v>0</v>
      </c>
      <c r="GM402" s="93">
        <v>0</v>
      </c>
      <c r="GN402" s="93">
        <v>0</v>
      </c>
      <c r="GO402" s="93">
        <v>0</v>
      </c>
      <c r="GP402" s="93">
        <v>0</v>
      </c>
      <c r="GQ402" s="93">
        <v>0</v>
      </c>
      <c r="GR402" s="93">
        <v>0</v>
      </c>
      <c r="GS402" s="93">
        <v>60000</v>
      </c>
      <c r="GT402" s="93">
        <v>403489</v>
      </c>
      <c r="GU402" s="93">
        <v>4970</v>
      </c>
      <c r="GV402" s="93">
        <v>22967</v>
      </c>
      <c r="GW402" s="93">
        <v>0</v>
      </c>
      <c r="GX402" s="93">
        <v>0</v>
      </c>
      <c r="GY402" s="93">
        <v>17246</v>
      </c>
      <c r="GZ402" s="93">
        <v>0</v>
      </c>
      <c r="HA402" s="93">
        <v>14188672</v>
      </c>
      <c r="HB402" s="93">
        <v>6703845</v>
      </c>
      <c r="HC402" s="93">
        <v>7484827</v>
      </c>
      <c r="HD402" s="93">
        <v>7484827</v>
      </c>
      <c r="HE402" s="93">
        <v>200000</v>
      </c>
      <c r="HF402" s="93">
        <v>1124961725</v>
      </c>
      <c r="HG402" s="93">
        <v>0</v>
      </c>
      <c r="HH402" s="93">
        <v>0</v>
      </c>
      <c r="HI402" s="65">
        <v>13680000</v>
      </c>
      <c r="HJ402" s="65">
        <v>1368</v>
      </c>
      <c r="HK402" s="65">
        <v>10000</v>
      </c>
      <c r="HL402" s="65">
        <v>0</v>
      </c>
      <c r="HM402" s="65">
        <v>10000</v>
      </c>
      <c r="HN402" s="65">
        <v>1356</v>
      </c>
      <c r="HO402" s="65">
        <v>13560000</v>
      </c>
      <c r="HP402" s="65">
        <v>120000</v>
      </c>
      <c r="HQ402" s="65">
        <v>0</v>
      </c>
      <c r="HR402" s="65">
        <v>3351</v>
      </c>
      <c r="HS402" s="65">
        <v>0</v>
      </c>
      <c r="HT402" s="65">
        <v>0</v>
      </c>
      <c r="HU402" s="65">
        <v>0</v>
      </c>
      <c r="HV402" s="65">
        <v>0</v>
      </c>
      <c r="HW402" s="65">
        <v>120000</v>
      </c>
      <c r="HX402" s="65">
        <v>296289</v>
      </c>
      <c r="HY402" s="65">
        <v>0</v>
      </c>
      <c r="HZ402" s="65">
        <v>67972</v>
      </c>
      <c r="IA402" s="65">
        <v>0</v>
      </c>
      <c r="IB402" s="65">
        <v>0</v>
      </c>
      <c r="IC402" s="65">
        <v>131980</v>
      </c>
      <c r="ID402" s="65">
        <v>0</v>
      </c>
      <c r="IE402" s="65">
        <v>14299592</v>
      </c>
      <c r="IF402" s="65">
        <v>6849030</v>
      </c>
      <c r="IG402" s="65">
        <v>7450562</v>
      </c>
      <c r="IH402" s="65">
        <v>7430562</v>
      </c>
      <c r="II402" s="65">
        <v>200000</v>
      </c>
      <c r="IJ402" s="65">
        <v>1187721150</v>
      </c>
      <c r="IK402" s="65">
        <v>20000</v>
      </c>
      <c r="IL402" s="65">
        <v>0</v>
      </c>
      <c r="IM402" s="90">
        <v>13563351</v>
      </c>
      <c r="IN402" s="90">
        <v>1356</v>
      </c>
      <c r="IO402" s="90">
        <v>10002.469999999999</v>
      </c>
      <c r="IP402" s="90">
        <v>0</v>
      </c>
      <c r="IQ402" s="90">
        <v>10002.469999999999</v>
      </c>
      <c r="IR402" s="90">
        <v>1348</v>
      </c>
      <c r="IS402" s="90">
        <v>13483330</v>
      </c>
      <c r="IT402" s="90">
        <v>80021</v>
      </c>
      <c r="IU402" s="90">
        <v>0</v>
      </c>
      <c r="IV402" s="90">
        <v>34935</v>
      </c>
      <c r="IW402" s="90">
        <v>0</v>
      </c>
      <c r="IX402" s="90">
        <v>0</v>
      </c>
      <c r="IY402" s="90">
        <v>0</v>
      </c>
      <c r="IZ402" s="90">
        <v>0</v>
      </c>
      <c r="JA402" s="90">
        <v>80020</v>
      </c>
      <c r="JB402" s="90">
        <v>291164</v>
      </c>
      <c r="JC402" s="90">
        <v>0</v>
      </c>
      <c r="JD402" s="90">
        <v>54554</v>
      </c>
      <c r="JE402" s="90">
        <v>0</v>
      </c>
      <c r="JF402" s="90">
        <v>0</v>
      </c>
      <c r="JG402" s="90">
        <v>115971</v>
      </c>
      <c r="JH402" s="90">
        <v>0</v>
      </c>
      <c r="JI402" s="90">
        <v>14139995</v>
      </c>
      <c r="JJ402" s="90">
        <v>7374050</v>
      </c>
      <c r="JK402" s="90">
        <v>6765945</v>
      </c>
      <c r="JL402" s="90">
        <v>6755942</v>
      </c>
      <c r="JM402" s="90">
        <v>225000</v>
      </c>
      <c r="JN402" s="90">
        <v>1408476605</v>
      </c>
      <c r="JO402" s="90">
        <v>10003</v>
      </c>
      <c r="JP402" s="90">
        <v>0</v>
      </c>
      <c r="JQ402" s="100">
        <v>13518265</v>
      </c>
      <c r="JR402" s="100">
        <v>1348</v>
      </c>
      <c r="JS402" s="100">
        <v>10028.39</v>
      </c>
      <c r="JT402" s="100">
        <v>971.61</v>
      </c>
      <c r="JU402" s="100">
        <v>11000</v>
      </c>
      <c r="JV402" s="100">
        <v>1340</v>
      </c>
      <c r="JW402" s="100">
        <v>14740000</v>
      </c>
      <c r="JX402" s="100">
        <v>0</v>
      </c>
      <c r="JY402" s="100">
        <v>0</v>
      </c>
      <c r="JZ402" s="100">
        <v>22389</v>
      </c>
      <c r="KA402" s="100">
        <v>0</v>
      </c>
      <c r="KB402" s="100">
        <v>0</v>
      </c>
      <c r="KC402" s="100">
        <v>0</v>
      </c>
      <c r="KD402" s="100">
        <v>0</v>
      </c>
      <c r="KE402" s="100">
        <v>88000</v>
      </c>
      <c r="KF402" s="100">
        <v>299514</v>
      </c>
      <c r="KG402" s="100">
        <v>548</v>
      </c>
      <c r="KH402" s="100">
        <v>18641</v>
      </c>
      <c r="KI402" s="100">
        <v>0</v>
      </c>
      <c r="KJ402" s="100">
        <v>0</v>
      </c>
      <c r="KK402" s="100">
        <v>185041</v>
      </c>
      <c r="KL402" s="100">
        <v>15065</v>
      </c>
      <c r="KM402" s="100">
        <v>15369198</v>
      </c>
      <c r="KN402" s="100">
        <v>6649905</v>
      </c>
      <c r="KO402" s="100">
        <v>8719293</v>
      </c>
      <c r="KP402" s="100">
        <v>8719293</v>
      </c>
      <c r="KQ402" s="100">
        <v>225000</v>
      </c>
      <c r="KR402" s="100">
        <v>1566676003</v>
      </c>
      <c r="KS402" s="100">
        <v>0</v>
      </c>
      <c r="KT402" s="100">
        <v>0</v>
      </c>
    </row>
    <row r="403" spans="1:306" x14ac:dyDescent="0.25">
      <c r="A403" s="61">
        <v>6244</v>
      </c>
      <c r="B403" s="61" t="s">
        <v>414</v>
      </c>
      <c r="C403" s="61">
        <v>61297403</v>
      </c>
      <c r="D403" s="61">
        <v>6023</v>
      </c>
      <c r="E403" s="61">
        <v>10177.219999999999</v>
      </c>
      <c r="F403" s="61">
        <v>75</v>
      </c>
      <c r="G403" s="61">
        <v>10252.219999999999</v>
      </c>
      <c r="H403" s="61">
        <v>6023</v>
      </c>
      <c r="I403" s="61">
        <v>61749121</v>
      </c>
      <c r="J403" s="61">
        <v>0</v>
      </c>
      <c r="K403" s="61">
        <v>51150</v>
      </c>
      <c r="L403" s="61">
        <v>0</v>
      </c>
      <c r="M403" s="61">
        <v>0</v>
      </c>
      <c r="N403" s="61">
        <v>0</v>
      </c>
      <c r="O403" s="61">
        <v>0</v>
      </c>
      <c r="P403" s="61">
        <v>0</v>
      </c>
      <c r="Q403" s="61">
        <v>0</v>
      </c>
      <c r="R403" s="61">
        <v>0</v>
      </c>
      <c r="S403" s="61">
        <v>61801917</v>
      </c>
      <c r="T403" s="61">
        <v>19699043</v>
      </c>
      <c r="U403" s="61">
        <v>42102874</v>
      </c>
      <c r="V403" s="61">
        <v>42482206</v>
      </c>
      <c r="W403" s="61">
        <v>758221</v>
      </c>
      <c r="X403" s="61">
        <v>389256</v>
      </c>
      <c r="Y403" s="61">
        <v>5091255900</v>
      </c>
      <c r="Z403" s="61">
        <v>0</v>
      </c>
      <c r="AA403" s="61">
        <v>379332</v>
      </c>
      <c r="AB403" s="61">
        <v>0</v>
      </c>
      <c r="AC403" s="61">
        <v>1646</v>
      </c>
      <c r="AD403" s="61">
        <v>0</v>
      </c>
      <c r="AE403" s="94">
        <v>61800271</v>
      </c>
      <c r="AF403" s="94">
        <v>6023</v>
      </c>
      <c r="AG403" s="94">
        <v>10260.709999999999</v>
      </c>
      <c r="AH403" s="94">
        <v>0</v>
      </c>
      <c r="AI403" s="94">
        <v>10260.709999999999</v>
      </c>
      <c r="AJ403" s="94">
        <v>5994</v>
      </c>
      <c r="AK403" s="94">
        <v>61502696</v>
      </c>
      <c r="AL403" s="94">
        <v>0</v>
      </c>
      <c r="AM403" s="94">
        <v>99338</v>
      </c>
      <c r="AN403" s="94">
        <v>0</v>
      </c>
      <c r="AO403" s="94">
        <v>0</v>
      </c>
      <c r="AP403" s="94">
        <v>0</v>
      </c>
      <c r="AQ403" s="94">
        <v>0</v>
      </c>
      <c r="AR403" s="94">
        <v>0</v>
      </c>
      <c r="AS403" s="94">
        <v>297561</v>
      </c>
      <c r="AT403" s="94">
        <v>0</v>
      </c>
      <c r="AU403" s="94">
        <v>62394987</v>
      </c>
      <c r="AV403" s="94">
        <v>16952456</v>
      </c>
      <c r="AW403" s="94">
        <v>45442531</v>
      </c>
      <c r="AX403" s="94">
        <v>45442531</v>
      </c>
      <c r="AY403" s="94">
        <v>961326</v>
      </c>
      <c r="AZ403" s="94">
        <v>1247868</v>
      </c>
      <c r="BA403" s="94">
        <v>5435690500</v>
      </c>
      <c r="BB403" s="94">
        <v>0</v>
      </c>
      <c r="BC403" s="94">
        <v>0</v>
      </c>
      <c r="BD403" s="94">
        <v>297575</v>
      </c>
      <c r="BE403" s="94">
        <v>65817</v>
      </c>
      <c r="BF403" s="94">
        <v>39654</v>
      </c>
      <c r="BG403" s="94">
        <v>92346</v>
      </c>
      <c r="BH403" s="94">
        <v>0</v>
      </c>
      <c r="BI403" s="94">
        <v>0</v>
      </c>
      <c r="BJ403" s="85">
        <v>61602034</v>
      </c>
      <c r="BK403" s="85">
        <v>5994</v>
      </c>
      <c r="BL403" s="85">
        <v>10277.280000000001</v>
      </c>
      <c r="BM403" s="85">
        <v>0</v>
      </c>
      <c r="BN403" s="85">
        <v>10277.280000000001</v>
      </c>
      <c r="BO403" s="85">
        <v>5977</v>
      </c>
      <c r="BP403" s="85">
        <v>61427303</v>
      </c>
      <c r="BQ403" s="85">
        <v>0</v>
      </c>
      <c r="BR403" s="85">
        <v>125474</v>
      </c>
      <c r="BS403" s="85">
        <v>0</v>
      </c>
      <c r="BT403" s="85">
        <v>0</v>
      </c>
      <c r="BU403" s="85">
        <v>0</v>
      </c>
      <c r="BV403" s="85">
        <v>0</v>
      </c>
      <c r="BW403" s="85">
        <v>0</v>
      </c>
      <c r="BX403" s="85">
        <v>174714</v>
      </c>
      <c r="BY403" s="85">
        <v>0</v>
      </c>
      <c r="BZ403" s="85">
        <v>62124481</v>
      </c>
      <c r="CA403" s="85">
        <v>14440940</v>
      </c>
      <c r="CB403" s="85">
        <v>47683541</v>
      </c>
      <c r="CC403" s="85">
        <v>47642432</v>
      </c>
      <c r="CD403" s="85">
        <v>1036133</v>
      </c>
      <c r="CE403" s="85">
        <v>1035446</v>
      </c>
      <c r="CF403" s="85">
        <v>5519699400</v>
      </c>
      <c r="CG403" s="85">
        <v>41109</v>
      </c>
      <c r="CH403" s="85">
        <v>0</v>
      </c>
      <c r="CI403" s="85">
        <v>174731</v>
      </c>
      <c r="CJ403" s="85">
        <v>50600</v>
      </c>
      <c r="CK403" s="85">
        <v>0</v>
      </c>
      <c r="CL403" s="85">
        <v>171659</v>
      </c>
      <c r="CM403" s="85">
        <v>0</v>
      </c>
      <c r="CN403" s="85">
        <v>0</v>
      </c>
      <c r="CO403" s="91">
        <v>61552777</v>
      </c>
      <c r="CP403" s="91">
        <v>5977</v>
      </c>
      <c r="CQ403" s="91">
        <v>10298.27</v>
      </c>
      <c r="CR403" s="91">
        <v>0</v>
      </c>
      <c r="CS403" s="91">
        <v>10298.27</v>
      </c>
      <c r="CT403" s="91">
        <v>5970</v>
      </c>
      <c r="CU403" s="91">
        <v>61480672</v>
      </c>
      <c r="CV403" s="91">
        <v>0</v>
      </c>
      <c r="CW403" s="91">
        <v>64900</v>
      </c>
      <c r="CX403" s="91">
        <v>0</v>
      </c>
      <c r="CY403" s="91">
        <v>0</v>
      </c>
      <c r="CZ403" s="91">
        <v>0</v>
      </c>
      <c r="DA403" s="91">
        <v>0</v>
      </c>
      <c r="DB403" s="91">
        <v>0</v>
      </c>
      <c r="DC403" s="91">
        <v>72088</v>
      </c>
      <c r="DD403" s="91">
        <v>0</v>
      </c>
      <c r="DE403" s="91">
        <v>61982966</v>
      </c>
      <c r="DF403" s="91">
        <v>15614369</v>
      </c>
      <c r="DG403" s="91">
        <v>46368597</v>
      </c>
      <c r="DH403" s="91">
        <v>46378895</v>
      </c>
      <c r="DI403" s="91">
        <v>1039090</v>
      </c>
      <c r="DJ403" s="91">
        <v>1050667</v>
      </c>
      <c r="DK403" s="91">
        <v>5873146600</v>
      </c>
      <c r="DL403" s="91">
        <v>0</v>
      </c>
      <c r="DM403" s="91">
        <v>10298</v>
      </c>
      <c r="DN403" s="91">
        <v>72105</v>
      </c>
      <c r="DO403" s="91">
        <v>47836</v>
      </c>
      <c r="DP403" s="91">
        <v>0</v>
      </c>
      <c r="DQ403" s="91">
        <v>196537</v>
      </c>
      <c r="DR403" s="91">
        <v>0</v>
      </c>
      <c r="DS403" s="91">
        <v>0</v>
      </c>
      <c r="DT403" s="91">
        <v>48828</v>
      </c>
      <c r="DU403" s="92">
        <v>61545572</v>
      </c>
      <c r="DV403" s="92">
        <v>5970</v>
      </c>
      <c r="DW403" s="92">
        <v>10309.14</v>
      </c>
      <c r="DX403" s="92">
        <v>0</v>
      </c>
      <c r="DY403" s="92">
        <v>10309.14</v>
      </c>
      <c r="DZ403" s="92">
        <v>6005</v>
      </c>
      <c r="EA403" s="92">
        <v>61906386</v>
      </c>
      <c r="EB403" s="92">
        <v>0</v>
      </c>
      <c r="EC403" s="92">
        <v>62805</v>
      </c>
      <c r="ED403" s="92">
        <v>0</v>
      </c>
      <c r="EE403" s="92">
        <v>0</v>
      </c>
      <c r="EF403" s="92">
        <v>0</v>
      </c>
      <c r="EG403" s="92">
        <v>0</v>
      </c>
      <c r="EH403" s="92">
        <v>0</v>
      </c>
      <c r="EI403" s="92">
        <v>0</v>
      </c>
      <c r="EJ403" s="92">
        <v>0</v>
      </c>
      <c r="EK403" s="92">
        <v>62475289</v>
      </c>
      <c r="EL403" s="92">
        <v>17167064</v>
      </c>
      <c r="EM403" s="92">
        <v>45308225</v>
      </c>
      <c r="EN403" s="92">
        <v>45287606</v>
      </c>
      <c r="EO403" s="92">
        <v>1057261</v>
      </c>
      <c r="EP403" s="92">
        <v>1076093</v>
      </c>
      <c r="EQ403" s="92">
        <v>6007585200</v>
      </c>
      <c r="ER403" s="92">
        <v>20619</v>
      </c>
      <c r="ES403" s="92">
        <v>0</v>
      </c>
      <c r="ET403" s="92">
        <v>0</v>
      </c>
      <c r="EU403" s="92">
        <v>99256</v>
      </c>
      <c r="EV403" s="92">
        <v>0</v>
      </c>
      <c r="EW403" s="92">
        <v>324502</v>
      </c>
      <c r="EX403" s="92">
        <v>0</v>
      </c>
      <c r="EY403" s="92">
        <v>0</v>
      </c>
      <c r="EZ403" s="92">
        <v>82340</v>
      </c>
      <c r="FA403" s="88">
        <v>61969191</v>
      </c>
      <c r="FB403" s="88">
        <v>6005</v>
      </c>
      <c r="FC403" s="88">
        <v>10319.6</v>
      </c>
      <c r="FD403" s="88">
        <v>175</v>
      </c>
      <c r="FE403" s="88">
        <v>10494.6</v>
      </c>
      <c r="FF403" s="88">
        <v>6047</v>
      </c>
      <c r="FG403" s="88">
        <v>63460846</v>
      </c>
      <c r="FH403" s="88">
        <v>0</v>
      </c>
      <c r="FI403" s="88">
        <v>0</v>
      </c>
      <c r="FJ403" s="88">
        <v>11888</v>
      </c>
      <c r="FK403" s="88">
        <v>0</v>
      </c>
      <c r="FL403" s="88">
        <v>0</v>
      </c>
      <c r="FM403" s="88">
        <v>0</v>
      </c>
      <c r="FN403" s="88">
        <v>0</v>
      </c>
      <c r="FO403" s="88">
        <v>0</v>
      </c>
      <c r="FP403" s="88">
        <v>0</v>
      </c>
      <c r="FQ403" s="88">
        <v>59780</v>
      </c>
      <c r="FR403" s="88">
        <v>16410</v>
      </c>
      <c r="FS403" s="88">
        <v>0</v>
      </c>
      <c r="FT403" s="88">
        <v>0</v>
      </c>
      <c r="FU403" s="88">
        <v>549629</v>
      </c>
      <c r="FV403" s="88">
        <v>85186</v>
      </c>
      <c r="FW403" s="88">
        <v>64183739</v>
      </c>
      <c r="FX403" s="88">
        <v>19058176</v>
      </c>
      <c r="FY403" s="88">
        <v>45125563</v>
      </c>
      <c r="FZ403" s="88">
        <v>45115069</v>
      </c>
      <c r="GA403" s="88">
        <v>12483140</v>
      </c>
      <c r="GB403" s="88">
        <v>6166167500</v>
      </c>
      <c r="GC403" s="88">
        <v>10494</v>
      </c>
      <c r="GD403" s="88">
        <v>0</v>
      </c>
      <c r="GE403" s="93">
        <v>63472734</v>
      </c>
      <c r="GF403" s="93">
        <v>6047</v>
      </c>
      <c r="GG403" s="93">
        <v>10496.57</v>
      </c>
      <c r="GH403" s="93">
        <v>179</v>
      </c>
      <c r="GI403" s="93">
        <v>10675.57</v>
      </c>
      <c r="GJ403" s="93">
        <v>5999</v>
      </c>
      <c r="GK403" s="93">
        <v>64042744</v>
      </c>
      <c r="GL403" s="93">
        <v>0</v>
      </c>
      <c r="GM403" s="93">
        <v>0</v>
      </c>
      <c r="GN403" s="93">
        <v>0</v>
      </c>
      <c r="GO403" s="93">
        <v>0</v>
      </c>
      <c r="GP403" s="93">
        <v>0</v>
      </c>
      <c r="GQ403" s="93">
        <v>0</v>
      </c>
      <c r="GR403" s="93">
        <v>0</v>
      </c>
      <c r="GS403" s="93">
        <v>512427</v>
      </c>
      <c r="GT403" s="93">
        <v>0</v>
      </c>
      <c r="GU403" s="93">
        <v>1869</v>
      </c>
      <c r="GV403" s="93">
        <v>0</v>
      </c>
      <c r="GW403" s="93">
        <v>0</v>
      </c>
      <c r="GX403" s="93">
        <v>0</v>
      </c>
      <c r="GY403" s="93">
        <v>746032</v>
      </c>
      <c r="GZ403" s="93">
        <v>116793</v>
      </c>
      <c r="HA403" s="93">
        <v>65419865</v>
      </c>
      <c r="HB403" s="93">
        <v>22210094</v>
      </c>
      <c r="HC403" s="93">
        <v>43209771</v>
      </c>
      <c r="HD403" s="93">
        <v>43209772</v>
      </c>
      <c r="HE403" s="93">
        <v>11876781</v>
      </c>
      <c r="HF403" s="93">
        <v>6520258300</v>
      </c>
      <c r="HG403" s="93">
        <v>0</v>
      </c>
      <c r="HH403" s="93">
        <v>1</v>
      </c>
      <c r="HI403" s="65">
        <v>64042744</v>
      </c>
      <c r="HJ403" s="65">
        <v>5999</v>
      </c>
      <c r="HK403" s="65">
        <v>10675.57</v>
      </c>
      <c r="HL403" s="65">
        <v>0</v>
      </c>
      <c r="HM403" s="65">
        <v>10675.57</v>
      </c>
      <c r="HN403" s="65">
        <v>5935</v>
      </c>
      <c r="HO403" s="65">
        <v>63359508</v>
      </c>
      <c r="HP403" s="65">
        <v>683236</v>
      </c>
      <c r="HQ403" s="65">
        <v>0</v>
      </c>
      <c r="HR403" s="65">
        <v>60729</v>
      </c>
      <c r="HS403" s="65">
        <v>0</v>
      </c>
      <c r="HT403" s="65">
        <v>0</v>
      </c>
      <c r="HU403" s="65">
        <v>0</v>
      </c>
      <c r="HV403" s="65">
        <v>0</v>
      </c>
      <c r="HW403" s="65">
        <v>683236</v>
      </c>
      <c r="HX403" s="65">
        <v>0</v>
      </c>
      <c r="HY403" s="65">
        <v>165764</v>
      </c>
      <c r="HZ403" s="65">
        <v>242680</v>
      </c>
      <c r="IA403" s="65">
        <v>0</v>
      </c>
      <c r="IB403" s="65">
        <v>0</v>
      </c>
      <c r="IC403" s="65">
        <v>770787</v>
      </c>
      <c r="ID403" s="65">
        <v>104104</v>
      </c>
      <c r="IE403" s="65">
        <v>66070044</v>
      </c>
      <c r="IF403" s="65">
        <v>19390329</v>
      </c>
      <c r="IG403" s="65">
        <v>46679715</v>
      </c>
      <c r="IH403" s="65">
        <v>46679715</v>
      </c>
      <c r="II403" s="65">
        <v>10353934</v>
      </c>
      <c r="IJ403" s="65">
        <v>7139586600</v>
      </c>
      <c r="IK403" s="65">
        <v>0</v>
      </c>
      <c r="IL403" s="65">
        <v>0</v>
      </c>
      <c r="IM403" s="90">
        <v>63420237</v>
      </c>
      <c r="IN403" s="90">
        <v>5935</v>
      </c>
      <c r="IO403" s="90">
        <v>10685.8</v>
      </c>
      <c r="IP403" s="90">
        <v>0</v>
      </c>
      <c r="IQ403" s="90">
        <v>10685.8</v>
      </c>
      <c r="IR403" s="90">
        <v>5875</v>
      </c>
      <c r="IS403" s="90">
        <v>62779075</v>
      </c>
      <c r="IT403" s="90">
        <v>641162</v>
      </c>
      <c r="IU403" s="90">
        <v>0</v>
      </c>
      <c r="IV403" s="90">
        <v>50106</v>
      </c>
      <c r="IW403" s="90">
        <v>0</v>
      </c>
      <c r="IX403" s="90">
        <v>0</v>
      </c>
      <c r="IY403" s="90">
        <v>0</v>
      </c>
      <c r="IZ403" s="90">
        <v>0</v>
      </c>
      <c r="JA403" s="90">
        <v>641148</v>
      </c>
      <c r="JB403" s="90">
        <v>0</v>
      </c>
      <c r="JC403" s="90">
        <v>18778</v>
      </c>
      <c r="JD403" s="90">
        <v>0</v>
      </c>
      <c r="JE403" s="90">
        <v>0</v>
      </c>
      <c r="JF403" s="90">
        <v>0</v>
      </c>
      <c r="JG403" s="90">
        <v>996208</v>
      </c>
      <c r="JH403" s="90">
        <v>148866</v>
      </c>
      <c r="JI403" s="90">
        <v>65275343</v>
      </c>
      <c r="JJ403" s="90">
        <v>20955371</v>
      </c>
      <c r="JK403" s="90">
        <v>44319972</v>
      </c>
      <c r="JL403" s="90">
        <v>44309286</v>
      </c>
      <c r="JM403" s="90">
        <v>14646340</v>
      </c>
      <c r="JN403" s="90">
        <v>8519107200</v>
      </c>
      <c r="JO403" s="90">
        <v>10686</v>
      </c>
      <c r="JP403" s="90">
        <v>0</v>
      </c>
      <c r="JQ403" s="100">
        <v>62829181</v>
      </c>
      <c r="JR403" s="100">
        <v>5875</v>
      </c>
      <c r="JS403" s="100">
        <v>10694.33</v>
      </c>
      <c r="JT403" s="100">
        <v>325</v>
      </c>
      <c r="JU403" s="100">
        <v>11019.33</v>
      </c>
      <c r="JV403" s="100">
        <v>5893</v>
      </c>
      <c r="JW403" s="100">
        <v>64936912</v>
      </c>
      <c r="JX403" s="100">
        <v>0</v>
      </c>
      <c r="JY403" s="100">
        <v>0</v>
      </c>
      <c r="JZ403" s="100">
        <v>141817</v>
      </c>
      <c r="KA403" s="100">
        <v>0</v>
      </c>
      <c r="KB403" s="100">
        <v>0</v>
      </c>
      <c r="KC403" s="100">
        <v>0</v>
      </c>
      <c r="KD403" s="100">
        <v>0</v>
      </c>
      <c r="KE403" s="100">
        <v>0</v>
      </c>
      <c r="KF403" s="100">
        <v>0</v>
      </c>
      <c r="KG403" s="100">
        <v>116221</v>
      </c>
      <c r="KH403" s="100">
        <v>386828</v>
      </c>
      <c r="KI403" s="100">
        <v>0</v>
      </c>
      <c r="KJ403" s="100">
        <v>0</v>
      </c>
      <c r="KK403" s="100">
        <v>1217898</v>
      </c>
      <c r="KL403" s="100">
        <v>261480</v>
      </c>
      <c r="KM403" s="100">
        <v>67061156</v>
      </c>
      <c r="KN403" s="100">
        <v>16266193</v>
      </c>
      <c r="KO403" s="100">
        <v>50794963</v>
      </c>
      <c r="KP403" s="100">
        <v>50794955</v>
      </c>
      <c r="KQ403" s="100">
        <v>9705694</v>
      </c>
      <c r="KR403" s="100">
        <v>9058010700</v>
      </c>
      <c r="KS403" s="100">
        <v>8</v>
      </c>
      <c r="KT403" s="100">
        <v>0</v>
      </c>
    </row>
    <row r="404" spans="1:306" x14ac:dyDescent="0.25">
      <c r="A404" s="61">
        <v>6251</v>
      </c>
      <c r="B404" s="61" t="s">
        <v>415</v>
      </c>
      <c r="C404" s="61">
        <v>3451375</v>
      </c>
      <c r="D404" s="61">
        <v>306</v>
      </c>
      <c r="E404" s="61">
        <v>11279</v>
      </c>
      <c r="F404" s="61">
        <v>75</v>
      </c>
      <c r="G404" s="61">
        <v>11354</v>
      </c>
      <c r="H404" s="61">
        <v>298</v>
      </c>
      <c r="I404" s="61">
        <v>3383492</v>
      </c>
      <c r="J404" s="61">
        <v>0</v>
      </c>
      <c r="K404" s="61">
        <v>0</v>
      </c>
      <c r="L404" s="61">
        <v>0</v>
      </c>
      <c r="M404" s="61">
        <v>0</v>
      </c>
      <c r="N404" s="61">
        <v>0</v>
      </c>
      <c r="O404" s="61">
        <v>0</v>
      </c>
      <c r="P404" s="61">
        <v>0</v>
      </c>
      <c r="Q404" s="61">
        <v>90832</v>
      </c>
      <c r="R404" s="61">
        <v>0</v>
      </c>
      <c r="S404" s="61">
        <v>3542207</v>
      </c>
      <c r="T404" s="61">
        <v>2475297</v>
      </c>
      <c r="U404" s="61">
        <v>1066910</v>
      </c>
      <c r="V404" s="61">
        <v>998559</v>
      </c>
      <c r="W404" s="61">
        <v>0</v>
      </c>
      <c r="X404" s="61">
        <v>292</v>
      </c>
      <c r="Y404" s="61">
        <v>77492172</v>
      </c>
      <c r="Z404" s="61">
        <v>68351</v>
      </c>
      <c r="AA404" s="61">
        <v>0</v>
      </c>
      <c r="AB404" s="61">
        <v>67883</v>
      </c>
      <c r="AC404" s="61">
        <v>0</v>
      </c>
      <c r="AD404" s="61">
        <v>0</v>
      </c>
      <c r="AE404" s="94">
        <v>3383492</v>
      </c>
      <c r="AF404" s="94">
        <v>298</v>
      </c>
      <c r="AG404" s="94">
        <v>11354</v>
      </c>
      <c r="AH404" s="94">
        <v>0</v>
      </c>
      <c r="AI404" s="94">
        <v>11354</v>
      </c>
      <c r="AJ404" s="94">
        <v>296</v>
      </c>
      <c r="AK404" s="94">
        <v>3360784</v>
      </c>
      <c r="AL404" s="94">
        <v>0</v>
      </c>
      <c r="AM404" s="94">
        <v>0</v>
      </c>
      <c r="AN404" s="94">
        <v>0</v>
      </c>
      <c r="AO404" s="94">
        <v>0</v>
      </c>
      <c r="AP404" s="94">
        <v>0</v>
      </c>
      <c r="AQ404" s="94">
        <v>0</v>
      </c>
      <c r="AR404" s="94">
        <v>0</v>
      </c>
      <c r="AS404" s="94">
        <v>22708</v>
      </c>
      <c r="AT404" s="94">
        <v>0</v>
      </c>
      <c r="AU404" s="94">
        <v>3410402</v>
      </c>
      <c r="AV404" s="94">
        <v>2730401</v>
      </c>
      <c r="AW404" s="94">
        <v>680001</v>
      </c>
      <c r="AX404" s="94">
        <v>680001</v>
      </c>
      <c r="AY404" s="94">
        <v>0</v>
      </c>
      <c r="AZ404" s="94">
        <v>211</v>
      </c>
      <c r="BA404" s="94">
        <v>79076380</v>
      </c>
      <c r="BB404" s="94">
        <v>0</v>
      </c>
      <c r="BC404" s="94">
        <v>0</v>
      </c>
      <c r="BD404" s="94">
        <v>22708</v>
      </c>
      <c r="BE404" s="94">
        <v>0</v>
      </c>
      <c r="BF404" s="94">
        <v>4202</v>
      </c>
      <c r="BG404" s="94">
        <v>0</v>
      </c>
      <c r="BH404" s="94">
        <v>0</v>
      </c>
      <c r="BI404" s="94">
        <v>0</v>
      </c>
      <c r="BJ404" s="85">
        <v>3360784</v>
      </c>
      <c r="BK404" s="85">
        <v>296</v>
      </c>
      <c r="BL404" s="85">
        <v>11354</v>
      </c>
      <c r="BM404" s="85">
        <v>0</v>
      </c>
      <c r="BN404" s="85">
        <v>11354</v>
      </c>
      <c r="BO404" s="85">
        <v>298</v>
      </c>
      <c r="BP404" s="85">
        <v>3383492</v>
      </c>
      <c r="BQ404" s="85">
        <v>0</v>
      </c>
      <c r="BR404" s="85">
        <v>39626</v>
      </c>
      <c r="BS404" s="85">
        <v>0</v>
      </c>
      <c r="BT404" s="85">
        <v>0</v>
      </c>
      <c r="BU404" s="85">
        <v>0</v>
      </c>
      <c r="BV404" s="85">
        <v>0</v>
      </c>
      <c r="BW404" s="85">
        <v>0</v>
      </c>
      <c r="BX404" s="85">
        <v>0</v>
      </c>
      <c r="BY404" s="85">
        <v>0</v>
      </c>
      <c r="BZ404" s="85">
        <v>3423118</v>
      </c>
      <c r="CA404" s="85">
        <v>2651968</v>
      </c>
      <c r="CB404" s="85">
        <v>771150</v>
      </c>
      <c r="CC404" s="85">
        <v>771150</v>
      </c>
      <c r="CD404" s="85">
        <v>0</v>
      </c>
      <c r="CE404" s="85">
        <v>308</v>
      </c>
      <c r="CF404" s="85">
        <v>81621126</v>
      </c>
      <c r="CG404" s="85">
        <v>0</v>
      </c>
      <c r="CH404" s="85">
        <v>0</v>
      </c>
      <c r="CI404" s="85">
        <v>0</v>
      </c>
      <c r="CJ404" s="85">
        <v>0</v>
      </c>
      <c r="CK404" s="85">
        <v>0</v>
      </c>
      <c r="CL404" s="85">
        <v>0</v>
      </c>
      <c r="CM404" s="85">
        <v>0</v>
      </c>
      <c r="CN404" s="85">
        <v>0</v>
      </c>
      <c r="CO404" s="91">
        <v>3423118</v>
      </c>
      <c r="CP404" s="91">
        <v>298</v>
      </c>
      <c r="CQ404" s="91">
        <v>11486.97</v>
      </c>
      <c r="CR404" s="91">
        <v>0</v>
      </c>
      <c r="CS404" s="91">
        <v>11486.97</v>
      </c>
      <c r="CT404" s="91">
        <v>293</v>
      </c>
      <c r="CU404" s="91">
        <v>3365682</v>
      </c>
      <c r="CV404" s="91">
        <v>0</v>
      </c>
      <c r="CW404" s="91">
        <v>0</v>
      </c>
      <c r="CX404" s="91">
        <v>0</v>
      </c>
      <c r="CY404" s="91">
        <v>0</v>
      </c>
      <c r="CZ404" s="91">
        <v>0</v>
      </c>
      <c r="DA404" s="91">
        <v>0</v>
      </c>
      <c r="DB404" s="91">
        <v>0</v>
      </c>
      <c r="DC404" s="91">
        <v>57435</v>
      </c>
      <c r="DD404" s="91">
        <v>0</v>
      </c>
      <c r="DE404" s="91">
        <v>3489131</v>
      </c>
      <c r="DF404" s="91">
        <v>2574186</v>
      </c>
      <c r="DG404" s="91">
        <v>914945</v>
      </c>
      <c r="DH404" s="91">
        <v>914945</v>
      </c>
      <c r="DI404" s="91">
        <v>0</v>
      </c>
      <c r="DJ404" s="91">
        <v>313</v>
      </c>
      <c r="DK404" s="91">
        <v>84518945</v>
      </c>
      <c r="DL404" s="91">
        <v>0</v>
      </c>
      <c r="DM404" s="91">
        <v>0</v>
      </c>
      <c r="DN404" s="91">
        <v>57436</v>
      </c>
      <c r="DO404" s="91">
        <v>0</v>
      </c>
      <c r="DP404" s="91">
        <v>8578</v>
      </c>
      <c r="DQ404" s="91">
        <v>0</v>
      </c>
      <c r="DR404" s="91">
        <v>0</v>
      </c>
      <c r="DS404" s="91">
        <v>0</v>
      </c>
      <c r="DT404" s="91">
        <v>0</v>
      </c>
      <c r="DU404" s="92">
        <v>3365682</v>
      </c>
      <c r="DV404" s="92">
        <v>293</v>
      </c>
      <c r="DW404" s="92">
        <v>11486.97</v>
      </c>
      <c r="DX404" s="92">
        <v>0</v>
      </c>
      <c r="DY404" s="92">
        <v>11486.97</v>
      </c>
      <c r="DZ404" s="92">
        <v>286</v>
      </c>
      <c r="EA404" s="92">
        <v>3365682</v>
      </c>
      <c r="EB404" s="92">
        <v>0</v>
      </c>
      <c r="EC404" s="92">
        <v>0</v>
      </c>
      <c r="ED404" s="92">
        <v>0</v>
      </c>
      <c r="EE404" s="92">
        <v>0</v>
      </c>
      <c r="EF404" s="92">
        <v>0</v>
      </c>
      <c r="EG404" s="92">
        <v>0</v>
      </c>
      <c r="EH404" s="92">
        <v>0</v>
      </c>
      <c r="EI404" s="92">
        <v>80409</v>
      </c>
      <c r="EJ404" s="92">
        <v>0</v>
      </c>
      <c r="EK404" s="92">
        <v>3446091</v>
      </c>
      <c r="EL404" s="92">
        <v>2351286</v>
      </c>
      <c r="EM404" s="92">
        <v>1094805</v>
      </c>
      <c r="EN404" s="92">
        <v>1094805</v>
      </c>
      <c r="EO404" s="92">
        <v>0</v>
      </c>
      <c r="EP404" s="92">
        <v>320</v>
      </c>
      <c r="EQ404" s="92">
        <v>86104953</v>
      </c>
      <c r="ER404" s="92">
        <v>0</v>
      </c>
      <c r="ES404" s="92">
        <v>0</v>
      </c>
      <c r="ET404" s="92">
        <v>80409</v>
      </c>
      <c r="EU404" s="92">
        <v>0</v>
      </c>
      <c r="EV404" s="92">
        <v>0</v>
      </c>
      <c r="EW404" s="92">
        <v>0</v>
      </c>
      <c r="EX404" s="92">
        <v>0</v>
      </c>
      <c r="EY404" s="92">
        <v>0</v>
      </c>
      <c r="EZ404" s="92">
        <v>0</v>
      </c>
      <c r="FA404" s="88">
        <v>3285273</v>
      </c>
      <c r="FB404" s="88">
        <v>286</v>
      </c>
      <c r="FC404" s="88">
        <v>11486.97</v>
      </c>
      <c r="FD404" s="88">
        <v>175</v>
      </c>
      <c r="FE404" s="88">
        <v>11661.97</v>
      </c>
      <c r="FF404" s="88">
        <v>275</v>
      </c>
      <c r="FG404" s="88">
        <v>3207042</v>
      </c>
      <c r="FH404" s="88">
        <v>78231</v>
      </c>
      <c r="FI404" s="88">
        <v>0</v>
      </c>
      <c r="FJ404" s="88">
        <v>0</v>
      </c>
      <c r="FK404" s="88">
        <v>0</v>
      </c>
      <c r="FL404" s="88">
        <v>0</v>
      </c>
      <c r="FM404" s="88">
        <v>0</v>
      </c>
      <c r="FN404" s="88">
        <v>0</v>
      </c>
      <c r="FO404" s="88">
        <v>128282</v>
      </c>
      <c r="FP404" s="88">
        <v>0</v>
      </c>
      <c r="FQ404" s="88">
        <v>0</v>
      </c>
      <c r="FR404" s="88">
        <v>0</v>
      </c>
      <c r="FS404" s="88">
        <v>0</v>
      </c>
      <c r="FT404" s="88">
        <v>0</v>
      </c>
      <c r="FU404" s="88">
        <v>0</v>
      </c>
      <c r="FV404" s="88">
        <v>0</v>
      </c>
      <c r="FW404" s="88">
        <v>3413555</v>
      </c>
      <c r="FX404" s="88">
        <v>2413177</v>
      </c>
      <c r="FY404" s="88">
        <v>1000378</v>
      </c>
      <c r="FZ404" s="88">
        <v>1000378</v>
      </c>
      <c r="GA404" s="88">
        <v>19125</v>
      </c>
      <c r="GB404" s="88">
        <v>87301933</v>
      </c>
      <c r="GC404" s="88">
        <v>0</v>
      </c>
      <c r="GD404" s="88">
        <v>0</v>
      </c>
      <c r="GE404" s="93">
        <v>3207042</v>
      </c>
      <c r="GF404" s="93">
        <v>275</v>
      </c>
      <c r="GG404" s="93">
        <v>11661.97</v>
      </c>
      <c r="GH404" s="93">
        <v>179</v>
      </c>
      <c r="GI404" s="93">
        <v>11840.97</v>
      </c>
      <c r="GJ404" s="93">
        <v>259</v>
      </c>
      <c r="GK404" s="93">
        <v>3066811</v>
      </c>
      <c r="GL404" s="93">
        <v>140231</v>
      </c>
      <c r="GM404" s="93">
        <v>0</v>
      </c>
      <c r="GN404" s="93">
        <v>0</v>
      </c>
      <c r="GO404" s="93">
        <v>0</v>
      </c>
      <c r="GP404" s="93">
        <v>0</v>
      </c>
      <c r="GQ404" s="93">
        <v>0</v>
      </c>
      <c r="GR404" s="93">
        <v>240000</v>
      </c>
      <c r="GS404" s="93">
        <v>189456</v>
      </c>
      <c r="GT404" s="93">
        <v>0</v>
      </c>
      <c r="GU404" s="93">
        <v>0</v>
      </c>
      <c r="GV404" s="93">
        <v>0</v>
      </c>
      <c r="GW404" s="93">
        <v>0</v>
      </c>
      <c r="GX404" s="93">
        <v>0</v>
      </c>
      <c r="GY404" s="93">
        <v>0</v>
      </c>
      <c r="GZ404" s="93">
        <v>0</v>
      </c>
      <c r="HA404" s="93">
        <v>3636498</v>
      </c>
      <c r="HB404" s="93">
        <v>2447535</v>
      </c>
      <c r="HC404" s="93">
        <v>1188963</v>
      </c>
      <c r="HD404" s="93">
        <v>1175500</v>
      </c>
      <c r="HE404" s="93">
        <v>0</v>
      </c>
      <c r="HF404" s="93">
        <v>90494622</v>
      </c>
      <c r="HG404" s="93">
        <v>13463</v>
      </c>
      <c r="HH404" s="93">
        <v>0</v>
      </c>
      <c r="HI404" s="65">
        <v>3066811</v>
      </c>
      <c r="HJ404" s="65">
        <v>259</v>
      </c>
      <c r="HK404" s="65">
        <v>11840.97</v>
      </c>
      <c r="HL404" s="65">
        <v>0</v>
      </c>
      <c r="HM404" s="65">
        <v>11840.97</v>
      </c>
      <c r="HN404" s="65">
        <v>246</v>
      </c>
      <c r="HO404" s="65">
        <v>2912879</v>
      </c>
      <c r="HP404" s="65">
        <v>153932</v>
      </c>
      <c r="HQ404" s="65">
        <v>0</v>
      </c>
      <c r="HR404" s="65">
        <v>0</v>
      </c>
      <c r="HS404" s="65">
        <v>0</v>
      </c>
      <c r="HT404" s="65">
        <v>0</v>
      </c>
      <c r="HU404" s="65">
        <v>0</v>
      </c>
      <c r="HV404" s="65">
        <v>316000</v>
      </c>
      <c r="HW404" s="65">
        <v>153933</v>
      </c>
      <c r="HX404" s="65">
        <v>0</v>
      </c>
      <c r="HY404" s="65">
        <v>0</v>
      </c>
      <c r="HZ404" s="65">
        <v>9840</v>
      </c>
      <c r="IA404" s="65">
        <v>0</v>
      </c>
      <c r="IB404" s="65">
        <v>0</v>
      </c>
      <c r="IC404" s="65">
        <v>0</v>
      </c>
      <c r="ID404" s="65">
        <v>0</v>
      </c>
      <c r="IE404" s="65">
        <v>3546584</v>
      </c>
      <c r="IF404" s="65">
        <v>2387583</v>
      </c>
      <c r="IG404" s="65">
        <v>1159001</v>
      </c>
      <c r="IH404" s="65">
        <v>1159001</v>
      </c>
      <c r="II404" s="65">
        <v>16000</v>
      </c>
      <c r="IJ404" s="65">
        <v>102877778</v>
      </c>
      <c r="IK404" s="65">
        <v>0</v>
      </c>
      <c r="IL404" s="65">
        <v>0</v>
      </c>
      <c r="IM404" s="90">
        <v>2912879</v>
      </c>
      <c r="IN404" s="90">
        <v>246</v>
      </c>
      <c r="IO404" s="90">
        <v>11840.97</v>
      </c>
      <c r="IP404" s="90">
        <v>0</v>
      </c>
      <c r="IQ404" s="90">
        <v>11840.97</v>
      </c>
      <c r="IR404" s="90">
        <v>237</v>
      </c>
      <c r="IS404" s="90">
        <v>2806310</v>
      </c>
      <c r="IT404" s="90">
        <v>106569</v>
      </c>
      <c r="IU404" s="90">
        <v>0</v>
      </c>
      <c r="IV404" s="90">
        <v>0</v>
      </c>
      <c r="IW404" s="90">
        <v>0</v>
      </c>
      <c r="IX404" s="90">
        <v>0</v>
      </c>
      <c r="IY404" s="90">
        <v>0</v>
      </c>
      <c r="IZ404" s="90">
        <v>750000</v>
      </c>
      <c r="JA404" s="90">
        <v>106569</v>
      </c>
      <c r="JB404" s="90">
        <v>0</v>
      </c>
      <c r="JC404" s="90">
        <v>2183</v>
      </c>
      <c r="JD404" s="90">
        <v>0</v>
      </c>
      <c r="JE404" s="90">
        <v>0</v>
      </c>
      <c r="JF404" s="90">
        <v>0</v>
      </c>
      <c r="JG404" s="90">
        <v>0</v>
      </c>
      <c r="JH404" s="90">
        <v>0</v>
      </c>
      <c r="JI404" s="90">
        <v>3771631</v>
      </c>
      <c r="JJ404" s="90">
        <v>2364110</v>
      </c>
      <c r="JK404" s="90">
        <v>1407521</v>
      </c>
      <c r="JL404" s="90">
        <v>1395680</v>
      </c>
      <c r="JM404" s="90">
        <v>26000</v>
      </c>
      <c r="JN404" s="90">
        <v>118209163</v>
      </c>
      <c r="JO404" s="90">
        <v>11841</v>
      </c>
      <c r="JP404" s="90">
        <v>0</v>
      </c>
      <c r="JQ404" s="100">
        <v>2806310</v>
      </c>
      <c r="JR404" s="100">
        <v>237</v>
      </c>
      <c r="JS404" s="100">
        <v>11840.97</v>
      </c>
      <c r="JT404" s="100">
        <v>325</v>
      </c>
      <c r="JU404" s="100">
        <v>12165.97</v>
      </c>
      <c r="JV404" s="100">
        <v>237</v>
      </c>
      <c r="JW404" s="100">
        <v>2883335</v>
      </c>
      <c r="JX404" s="100">
        <v>0</v>
      </c>
      <c r="JY404" s="100">
        <v>0</v>
      </c>
      <c r="JZ404" s="100">
        <v>0</v>
      </c>
      <c r="KA404" s="100">
        <v>0</v>
      </c>
      <c r="KB404" s="100">
        <v>0</v>
      </c>
      <c r="KC404" s="100">
        <v>0</v>
      </c>
      <c r="KD404" s="100">
        <v>950000</v>
      </c>
      <c r="KE404" s="100">
        <v>0</v>
      </c>
      <c r="KF404" s="100">
        <v>0</v>
      </c>
      <c r="KG404" s="100">
        <v>2177</v>
      </c>
      <c r="KH404" s="100">
        <v>4752</v>
      </c>
      <c r="KI404" s="100">
        <v>0</v>
      </c>
      <c r="KJ404" s="100">
        <v>0</v>
      </c>
      <c r="KK404" s="100">
        <v>5936</v>
      </c>
      <c r="KL404" s="100">
        <v>0</v>
      </c>
      <c r="KM404" s="100">
        <v>3846200</v>
      </c>
      <c r="KN404" s="100">
        <v>2512116</v>
      </c>
      <c r="KO404" s="100">
        <v>1334084</v>
      </c>
      <c r="KP404" s="100">
        <v>1334084</v>
      </c>
      <c r="KQ404" s="100">
        <v>24000</v>
      </c>
      <c r="KR404" s="100">
        <v>137974229</v>
      </c>
      <c r="KS404" s="100">
        <v>0</v>
      </c>
      <c r="KT404" s="100">
        <v>0</v>
      </c>
    </row>
    <row r="405" spans="1:306" x14ac:dyDescent="0.25">
      <c r="A405" s="61">
        <v>6293</v>
      </c>
      <c r="B405" s="61" t="s">
        <v>416</v>
      </c>
      <c r="C405" s="61">
        <v>6660946</v>
      </c>
      <c r="D405" s="61">
        <v>703</v>
      </c>
      <c r="E405" s="61">
        <v>9475.0300000000007</v>
      </c>
      <c r="F405" s="61">
        <v>75</v>
      </c>
      <c r="G405" s="61">
        <v>9550.0300000000007</v>
      </c>
      <c r="H405" s="61">
        <v>686</v>
      </c>
      <c r="I405" s="61">
        <v>6551321</v>
      </c>
      <c r="J405" s="61">
        <v>0</v>
      </c>
      <c r="K405" s="61">
        <v>0</v>
      </c>
      <c r="L405" s="61">
        <v>0</v>
      </c>
      <c r="M405" s="61">
        <v>56599</v>
      </c>
      <c r="N405" s="61">
        <v>0</v>
      </c>
      <c r="O405" s="61">
        <v>0</v>
      </c>
      <c r="P405" s="61">
        <v>0</v>
      </c>
      <c r="Q405" s="61">
        <v>162351</v>
      </c>
      <c r="R405" s="61">
        <v>471048</v>
      </c>
      <c r="S405" s="61">
        <v>7350944</v>
      </c>
      <c r="T405" s="61">
        <v>140085</v>
      </c>
      <c r="U405" s="61">
        <v>7210859</v>
      </c>
      <c r="V405" s="61">
        <v>7201308</v>
      </c>
      <c r="W405" s="61">
        <v>927845</v>
      </c>
      <c r="X405" s="61">
        <v>1519</v>
      </c>
      <c r="Y405" s="61">
        <v>1265864660</v>
      </c>
      <c r="Z405" s="61">
        <v>9551</v>
      </c>
      <c r="AA405" s="61">
        <v>0</v>
      </c>
      <c r="AB405" s="61">
        <v>109625</v>
      </c>
      <c r="AC405" s="61">
        <v>0</v>
      </c>
      <c r="AD405" s="61">
        <v>0</v>
      </c>
      <c r="AE405" s="94">
        <v>6607920</v>
      </c>
      <c r="AF405" s="94">
        <v>686</v>
      </c>
      <c r="AG405" s="94">
        <v>9632.5400000000009</v>
      </c>
      <c r="AH405" s="94">
        <v>0</v>
      </c>
      <c r="AI405" s="94">
        <v>9632.5400000000009</v>
      </c>
      <c r="AJ405" s="94">
        <v>669</v>
      </c>
      <c r="AK405" s="94">
        <v>6444169</v>
      </c>
      <c r="AL405" s="94">
        <v>0</v>
      </c>
      <c r="AM405" s="94">
        <v>0</v>
      </c>
      <c r="AN405" s="94">
        <v>0</v>
      </c>
      <c r="AO405" s="94">
        <v>0</v>
      </c>
      <c r="AP405" s="94">
        <v>0</v>
      </c>
      <c r="AQ405" s="94">
        <v>0</v>
      </c>
      <c r="AR405" s="94">
        <v>0</v>
      </c>
      <c r="AS405" s="94">
        <v>163753</v>
      </c>
      <c r="AT405" s="94">
        <v>0</v>
      </c>
      <c r="AU405" s="94">
        <v>6775506</v>
      </c>
      <c r="AV405" s="94">
        <v>128494</v>
      </c>
      <c r="AW405" s="94">
        <v>6647012</v>
      </c>
      <c r="AX405" s="94">
        <v>6656645</v>
      </c>
      <c r="AY405" s="94">
        <v>868450</v>
      </c>
      <c r="AZ405" s="94">
        <v>1121</v>
      </c>
      <c r="BA405" s="94">
        <v>1256723112</v>
      </c>
      <c r="BB405" s="94">
        <v>0</v>
      </c>
      <c r="BC405" s="94">
        <v>9633</v>
      </c>
      <c r="BD405" s="94">
        <v>163751</v>
      </c>
      <c r="BE405" s="94">
        <v>0</v>
      </c>
      <c r="BF405" s="94">
        <v>3833</v>
      </c>
      <c r="BG405" s="94">
        <v>0</v>
      </c>
      <c r="BH405" s="94">
        <v>0</v>
      </c>
      <c r="BI405" s="94">
        <v>0</v>
      </c>
      <c r="BJ405" s="85">
        <v>6444169</v>
      </c>
      <c r="BK405" s="85">
        <v>669</v>
      </c>
      <c r="BL405" s="85">
        <v>9632.5400000000009</v>
      </c>
      <c r="BM405" s="85">
        <v>0</v>
      </c>
      <c r="BN405" s="85">
        <v>9632.5400000000009</v>
      </c>
      <c r="BO405" s="85">
        <v>662</v>
      </c>
      <c r="BP405" s="85">
        <v>6376741</v>
      </c>
      <c r="BQ405" s="85">
        <v>0</v>
      </c>
      <c r="BR405" s="85">
        <v>0</v>
      </c>
      <c r="BS405" s="85">
        <v>0</v>
      </c>
      <c r="BT405" s="85">
        <v>76455</v>
      </c>
      <c r="BU405" s="85">
        <v>0</v>
      </c>
      <c r="BV405" s="85">
        <v>0</v>
      </c>
      <c r="BW405" s="85">
        <v>0</v>
      </c>
      <c r="BX405" s="85">
        <v>67428</v>
      </c>
      <c r="BY405" s="85">
        <v>0</v>
      </c>
      <c r="BZ405" s="85">
        <v>6609465</v>
      </c>
      <c r="CA405" s="85">
        <v>108023</v>
      </c>
      <c r="CB405" s="85">
        <v>6501442</v>
      </c>
      <c r="CC405" s="85">
        <v>6491809</v>
      </c>
      <c r="CD405" s="85">
        <v>904100</v>
      </c>
      <c r="CE405" s="85">
        <v>1331</v>
      </c>
      <c r="CF405" s="85">
        <v>1298382946</v>
      </c>
      <c r="CG405" s="85">
        <v>9633</v>
      </c>
      <c r="CH405" s="85">
        <v>0</v>
      </c>
      <c r="CI405" s="85">
        <v>67428</v>
      </c>
      <c r="CJ405" s="85">
        <v>348</v>
      </c>
      <c r="CK405" s="85">
        <v>21065</v>
      </c>
      <c r="CL405" s="85">
        <v>0</v>
      </c>
      <c r="CM405" s="85">
        <v>0</v>
      </c>
      <c r="CN405" s="85">
        <v>0</v>
      </c>
      <c r="CO405" s="91">
        <v>6453196</v>
      </c>
      <c r="CP405" s="91">
        <v>662</v>
      </c>
      <c r="CQ405" s="91">
        <v>9748.0300000000007</v>
      </c>
      <c r="CR405" s="91">
        <v>0</v>
      </c>
      <c r="CS405" s="91">
        <v>9748.0300000000007</v>
      </c>
      <c r="CT405" s="91">
        <v>661</v>
      </c>
      <c r="CU405" s="91">
        <v>6443448</v>
      </c>
      <c r="CV405" s="91">
        <v>0</v>
      </c>
      <c r="CW405" s="91">
        <v>0</v>
      </c>
      <c r="CX405" s="91">
        <v>0</v>
      </c>
      <c r="CY405" s="91">
        <v>273</v>
      </c>
      <c r="CZ405" s="91">
        <v>0</v>
      </c>
      <c r="DA405" s="91">
        <v>0</v>
      </c>
      <c r="DB405" s="91">
        <v>0</v>
      </c>
      <c r="DC405" s="91">
        <v>9748</v>
      </c>
      <c r="DD405" s="91">
        <v>0</v>
      </c>
      <c r="DE405" s="91">
        <v>6463217</v>
      </c>
      <c r="DF405" s="91">
        <v>108291</v>
      </c>
      <c r="DG405" s="91">
        <v>6354926</v>
      </c>
      <c r="DH405" s="91">
        <v>6345178</v>
      </c>
      <c r="DI405" s="91">
        <v>904450</v>
      </c>
      <c r="DJ405" s="91">
        <v>1351</v>
      </c>
      <c r="DK405" s="91">
        <v>1329855891</v>
      </c>
      <c r="DL405" s="91">
        <v>9748</v>
      </c>
      <c r="DM405" s="91">
        <v>0</v>
      </c>
      <c r="DN405" s="91">
        <v>9748</v>
      </c>
      <c r="DO405" s="91">
        <v>0</v>
      </c>
      <c r="DP405" s="91">
        <v>0</v>
      </c>
      <c r="DQ405" s="91">
        <v>0</v>
      </c>
      <c r="DR405" s="91">
        <v>0</v>
      </c>
      <c r="DS405" s="91">
        <v>0</v>
      </c>
      <c r="DT405" s="91">
        <v>0</v>
      </c>
      <c r="DU405" s="92">
        <v>6443721</v>
      </c>
      <c r="DV405" s="92">
        <v>661</v>
      </c>
      <c r="DW405" s="92">
        <v>9748.44</v>
      </c>
      <c r="DX405" s="92">
        <v>0</v>
      </c>
      <c r="DY405" s="92">
        <v>9748.44</v>
      </c>
      <c r="DZ405" s="92">
        <v>659</v>
      </c>
      <c r="EA405" s="92">
        <v>6443721</v>
      </c>
      <c r="EB405" s="92">
        <v>0</v>
      </c>
      <c r="EC405" s="92">
        <v>1654</v>
      </c>
      <c r="ED405" s="92">
        <v>0</v>
      </c>
      <c r="EE405" s="92">
        <v>7184</v>
      </c>
      <c r="EF405" s="92">
        <v>0</v>
      </c>
      <c r="EG405" s="92">
        <v>0</v>
      </c>
      <c r="EH405" s="92">
        <v>0</v>
      </c>
      <c r="EI405" s="92">
        <v>19497</v>
      </c>
      <c r="EJ405" s="92">
        <v>0</v>
      </c>
      <c r="EK405" s="92">
        <v>6472056</v>
      </c>
      <c r="EL405" s="92">
        <v>105652</v>
      </c>
      <c r="EM405" s="92">
        <v>6366404</v>
      </c>
      <c r="EN405" s="92">
        <v>6366404</v>
      </c>
      <c r="EO405" s="92">
        <v>909450</v>
      </c>
      <c r="EP405" s="92">
        <v>1383</v>
      </c>
      <c r="EQ405" s="92">
        <v>1367411043</v>
      </c>
      <c r="ER405" s="92">
        <v>0</v>
      </c>
      <c r="ES405" s="92">
        <v>0</v>
      </c>
      <c r="ET405" s="92">
        <v>19499</v>
      </c>
      <c r="EU405" s="92">
        <v>0</v>
      </c>
      <c r="EV405" s="92">
        <v>0</v>
      </c>
      <c r="EW405" s="92">
        <v>0</v>
      </c>
      <c r="EX405" s="92">
        <v>0</v>
      </c>
      <c r="EY405" s="92">
        <v>0</v>
      </c>
      <c r="EZ405" s="92">
        <v>0</v>
      </c>
      <c r="FA405" s="88">
        <v>6433060</v>
      </c>
      <c r="FB405" s="88">
        <v>659</v>
      </c>
      <c r="FC405" s="88">
        <v>9761.85</v>
      </c>
      <c r="FD405" s="88">
        <v>175</v>
      </c>
      <c r="FE405" s="88">
        <v>9936.85</v>
      </c>
      <c r="FF405" s="88">
        <v>654</v>
      </c>
      <c r="FG405" s="88">
        <v>6498700</v>
      </c>
      <c r="FH405" s="88">
        <v>0</v>
      </c>
      <c r="FI405" s="88">
        <v>0</v>
      </c>
      <c r="FJ405" s="88">
        <v>1015</v>
      </c>
      <c r="FK405" s="88">
        <v>0</v>
      </c>
      <c r="FL405" s="88">
        <v>6246</v>
      </c>
      <c r="FM405" s="88">
        <v>0</v>
      </c>
      <c r="FN405" s="88">
        <v>0</v>
      </c>
      <c r="FO405" s="88">
        <v>49684</v>
      </c>
      <c r="FP405" s="88">
        <v>0</v>
      </c>
      <c r="FQ405" s="88">
        <v>0</v>
      </c>
      <c r="FR405" s="88">
        <v>0</v>
      </c>
      <c r="FS405" s="88">
        <v>0</v>
      </c>
      <c r="FT405" s="88">
        <v>0</v>
      </c>
      <c r="FU405" s="88">
        <v>0</v>
      </c>
      <c r="FV405" s="88">
        <v>0</v>
      </c>
      <c r="FW405" s="88">
        <v>6555645</v>
      </c>
      <c r="FX405" s="88">
        <v>87697</v>
      </c>
      <c r="FY405" s="88">
        <v>6467948</v>
      </c>
      <c r="FZ405" s="88">
        <v>6467948</v>
      </c>
      <c r="GA405" s="88">
        <v>910150</v>
      </c>
      <c r="GB405" s="88">
        <v>1433884496</v>
      </c>
      <c r="GC405" s="88">
        <v>0</v>
      </c>
      <c r="GD405" s="88">
        <v>0</v>
      </c>
      <c r="GE405" s="93">
        <v>6505961</v>
      </c>
      <c r="GF405" s="93">
        <v>654</v>
      </c>
      <c r="GG405" s="93">
        <v>9947.9500000000007</v>
      </c>
      <c r="GH405" s="93">
        <v>179</v>
      </c>
      <c r="GI405" s="93">
        <v>10126.950000000001</v>
      </c>
      <c r="GJ405" s="93">
        <v>634</v>
      </c>
      <c r="GK405" s="93">
        <v>6420486</v>
      </c>
      <c r="GL405" s="93">
        <v>85475</v>
      </c>
      <c r="GM405" s="93">
        <v>0</v>
      </c>
      <c r="GN405" s="93">
        <v>95</v>
      </c>
      <c r="GO405" s="93">
        <v>0</v>
      </c>
      <c r="GP405" s="93">
        <v>10583</v>
      </c>
      <c r="GQ405" s="93">
        <v>0</v>
      </c>
      <c r="GR405" s="93">
        <v>0</v>
      </c>
      <c r="GS405" s="93">
        <v>202539</v>
      </c>
      <c r="GT405" s="93">
        <v>0</v>
      </c>
      <c r="GU405" s="93">
        <v>0</v>
      </c>
      <c r="GV405" s="93">
        <v>20359</v>
      </c>
      <c r="GW405" s="93">
        <v>0</v>
      </c>
      <c r="GX405" s="93">
        <v>0</v>
      </c>
      <c r="GY405" s="93">
        <v>0</v>
      </c>
      <c r="GZ405" s="93">
        <v>0</v>
      </c>
      <c r="HA405" s="93">
        <v>6739537</v>
      </c>
      <c r="HB405" s="93">
        <v>81757</v>
      </c>
      <c r="HC405" s="93">
        <v>6657780</v>
      </c>
      <c r="HD405" s="93">
        <v>6657780</v>
      </c>
      <c r="HE405" s="93">
        <v>917284</v>
      </c>
      <c r="HF405" s="93">
        <v>1480122542</v>
      </c>
      <c r="HG405" s="93">
        <v>0</v>
      </c>
      <c r="HH405" s="93">
        <v>0</v>
      </c>
      <c r="HI405" s="65">
        <v>6431164</v>
      </c>
      <c r="HJ405" s="65">
        <v>634</v>
      </c>
      <c r="HK405" s="65">
        <v>10143.790000000001</v>
      </c>
      <c r="HL405" s="65">
        <v>0</v>
      </c>
      <c r="HM405" s="65">
        <v>10143.790000000001</v>
      </c>
      <c r="HN405" s="65">
        <v>622</v>
      </c>
      <c r="HO405" s="65">
        <v>6309437</v>
      </c>
      <c r="HP405" s="65">
        <v>121727</v>
      </c>
      <c r="HQ405" s="65">
        <v>0</v>
      </c>
      <c r="HR405" s="65">
        <v>0</v>
      </c>
      <c r="HS405" s="65">
        <v>0</v>
      </c>
      <c r="HT405" s="65">
        <v>0</v>
      </c>
      <c r="HU405" s="65">
        <v>0</v>
      </c>
      <c r="HV405" s="65">
        <v>0</v>
      </c>
      <c r="HW405" s="65">
        <v>121725</v>
      </c>
      <c r="HX405" s="65">
        <v>0</v>
      </c>
      <c r="HY405" s="65">
        <v>0</v>
      </c>
      <c r="HZ405" s="65">
        <v>14333</v>
      </c>
      <c r="IA405" s="65">
        <v>0</v>
      </c>
      <c r="IB405" s="65">
        <v>0</v>
      </c>
      <c r="IC405" s="65">
        <v>0</v>
      </c>
      <c r="ID405" s="65">
        <v>0</v>
      </c>
      <c r="IE405" s="65">
        <v>6567222</v>
      </c>
      <c r="IF405" s="65">
        <v>65621</v>
      </c>
      <c r="IG405" s="65">
        <v>6501601</v>
      </c>
      <c r="IH405" s="65">
        <v>6501601</v>
      </c>
      <c r="II405" s="65">
        <v>845350</v>
      </c>
      <c r="IJ405" s="65">
        <v>1542452489</v>
      </c>
      <c r="IK405" s="65">
        <v>0</v>
      </c>
      <c r="IL405" s="65">
        <v>0</v>
      </c>
      <c r="IM405" s="90">
        <v>6309437</v>
      </c>
      <c r="IN405" s="90">
        <v>622</v>
      </c>
      <c r="IO405" s="90">
        <v>10143.790000000001</v>
      </c>
      <c r="IP405" s="90">
        <v>0</v>
      </c>
      <c r="IQ405" s="90">
        <v>10143.790000000001</v>
      </c>
      <c r="IR405" s="90">
        <v>613</v>
      </c>
      <c r="IS405" s="90">
        <v>6218143</v>
      </c>
      <c r="IT405" s="90">
        <v>91294</v>
      </c>
      <c r="IU405" s="90">
        <v>0</v>
      </c>
      <c r="IV405" s="90">
        <v>0</v>
      </c>
      <c r="IW405" s="90">
        <v>0</v>
      </c>
      <c r="IX405" s="90">
        <v>0</v>
      </c>
      <c r="IY405" s="90">
        <v>0</v>
      </c>
      <c r="IZ405" s="90">
        <v>0</v>
      </c>
      <c r="JA405" s="90">
        <v>91294</v>
      </c>
      <c r="JB405" s="90">
        <v>0</v>
      </c>
      <c r="JC405" s="90">
        <v>0</v>
      </c>
      <c r="JD405" s="90">
        <v>30559</v>
      </c>
      <c r="JE405" s="90">
        <v>0</v>
      </c>
      <c r="JF405" s="90">
        <v>0</v>
      </c>
      <c r="JG405" s="90">
        <v>0</v>
      </c>
      <c r="JH405" s="90">
        <v>0</v>
      </c>
      <c r="JI405" s="90">
        <v>6431290</v>
      </c>
      <c r="JJ405" s="90">
        <v>61346</v>
      </c>
      <c r="JK405" s="90">
        <v>6369944</v>
      </c>
      <c r="JL405" s="90">
        <v>6369944</v>
      </c>
      <c r="JM405" s="90">
        <v>867050</v>
      </c>
      <c r="JN405" s="90">
        <v>1867939497</v>
      </c>
      <c r="JO405" s="90">
        <v>0</v>
      </c>
      <c r="JP405" s="90">
        <v>0</v>
      </c>
      <c r="JQ405" s="100">
        <v>6218143</v>
      </c>
      <c r="JR405" s="100">
        <v>613</v>
      </c>
      <c r="JS405" s="100">
        <v>10143.790000000001</v>
      </c>
      <c r="JT405" s="100">
        <v>856.21</v>
      </c>
      <c r="JU405" s="100">
        <v>11000</v>
      </c>
      <c r="JV405" s="100">
        <v>609</v>
      </c>
      <c r="JW405" s="100">
        <v>6699000</v>
      </c>
      <c r="JX405" s="100">
        <v>0</v>
      </c>
      <c r="JY405" s="100">
        <v>0</v>
      </c>
      <c r="JZ405" s="100">
        <v>0</v>
      </c>
      <c r="KA405" s="100">
        <v>0</v>
      </c>
      <c r="KB405" s="100">
        <v>0</v>
      </c>
      <c r="KC405" s="100">
        <v>0</v>
      </c>
      <c r="KD405" s="100">
        <v>0</v>
      </c>
      <c r="KE405" s="100">
        <v>44000</v>
      </c>
      <c r="KF405" s="100">
        <v>0</v>
      </c>
      <c r="KG405" s="100">
        <v>0</v>
      </c>
      <c r="KH405" s="100">
        <v>0</v>
      </c>
      <c r="KI405" s="100">
        <v>0</v>
      </c>
      <c r="KJ405" s="100">
        <v>0</v>
      </c>
      <c r="KK405" s="100">
        <v>0</v>
      </c>
      <c r="KL405" s="100">
        <v>0</v>
      </c>
      <c r="KM405" s="100">
        <v>6743000</v>
      </c>
      <c r="KN405" s="100">
        <v>25963</v>
      </c>
      <c r="KO405" s="100">
        <v>6717037</v>
      </c>
      <c r="KP405" s="100">
        <v>6717037</v>
      </c>
      <c r="KQ405" s="100">
        <v>868150</v>
      </c>
      <c r="KR405" s="100">
        <v>2235159234</v>
      </c>
      <c r="KS405" s="100">
        <v>0</v>
      </c>
      <c r="KT405" s="100">
        <v>0</v>
      </c>
    </row>
    <row r="406" spans="1:306" x14ac:dyDescent="0.25">
      <c r="A406" s="61">
        <v>6300</v>
      </c>
      <c r="B406" s="61" t="s">
        <v>417</v>
      </c>
      <c r="C406" s="61">
        <v>83191373</v>
      </c>
      <c r="D406" s="61">
        <v>8483</v>
      </c>
      <c r="E406" s="61">
        <v>9806.83</v>
      </c>
      <c r="F406" s="61">
        <v>75</v>
      </c>
      <c r="G406" s="61">
        <v>9881.83</v>
      </c>
      <c r="H406" s="61">
        <v>8640</v>
      </c>
      <c r="I406" s="61">
        <v>85379011</v>
      </c>
      <c r="J406" s="61">
        <v>68427</v>
      </c>
      <c r="K406" s="61">
        <v>213715</v>
      </c>
      <c r="L406" s="61">
        <v>0</v>
      </c>
      <c r="M406" s="61">
        <v>0</v>
      </c>
      <c r="N406" s="61">
        <v>0</v>
      </c>
      <c r="O406" s="61">
        <v>0</v>
      </c>
      <c r="P406" s="61">
        <v>0</v>
      </c>
      <c r="Q406" s="61">
        <v>0</v>
      </c>
      <c r="R406" s="61">
        <v>0</v>
      </c>
      <c r="S406" s="61">
        <v>85661775</v>
      </c>
      <c r="T406" s="61">
        <v>47748379</v>
      </c>
      <c r="U406" s="61">
        <v>37913396</v>
      </c>
      <c r="V406" s="61">
        <v>37804696</v>
      </c>
      <c r="W406" s="61">
        <v>4083786</v>
      </c>
      <c r="X406" s="61">
        <v>272280</v>
      </c>
      <c r="Y406" s="61">
        <v>4250054758</v>
      </c>
      <c r="Z406" s="61">
        <v>108700</v>
      </c>
      <c r="AA406" s="61">
        <v>0</v>
      </c>
      <c r="AB406" s="61">
        <v>0</v>
      </c>
      <c r="AC406" s="61">
        <v>622</v>
      </c>
      <c r="AD406" s="61">
        <v>0</v>
      </c>
      <c r="AE406" s="94">
        <v>85553075</v>
      </c>
      <c r="AF406" s="94">
        <v>8641</v>
      </c>
      <c r="AG406" s="94">
        <v>9900.83</v>
      </c>
      <c r="AH406" s="94">
        <v>0</v>
      </c>
      <c r="AI406" s="94">
        <v>9900.83</v>
      </c>
      <c r="AJ406" s="94">
        <v>8677</v>
      </c>
      <c r="AK406" s="94">
        <v>85909502</v>
      </c>
      <c r="AL406" s="94">
        <v>117960</v>
      </c>
      <c r="AM406" s="94">
        <v>365671</v>
      </c>
      <c r="AN406" s="94">
        <v>0</v>
      </c>
      <c r="AO406" s="94">
        <v>0</v>
      </c>
      <c r="AP406" s="94">
        <v>0</v>
      </c>
      <c r="AQ406" s="94">
        <v>0</v>
      </c>
      <c r="AR406" s="94">
        <v>0</v>
      </c>
      <c r="AS406" s="94">
        <v>0</v>
      </c>
      <c r="AT406" s="94">
        <v>0</v>
      </c>
      <c r="AU406" s="94">
        <v>86956131</v>
      </c>
      <c r="AV406" s="94">
        <v>49654922</v>
      </c>
      <c r="AW406" s="94">
        <v>37301209</v>
      </c>
      <c r="AX406" s="94">
        <v>37241804</v>
      </c>
      <c r="AY406" s="94">
        <v>4753178</v>
      </c>
      <c r="AZ406" s="94">
        <v>231696</v>
      </c>
      <c r="BA406" s="94">
        <v>4264635697</v>
      </c>
      <c r="BB406" s="94">
        <v>59405</v>
      </c>
      <c r="BC406" s="94">
        <v>0</v>
      </c>
      <c r="BD406" s="94">
        <v>0</v>
      </c>
      <c r="BE406" s="94">
        <v>6571</v>
      </c>
      <c r="BF406" s="94">
        <v>0</v>
      </c>
      <c r="BG406" s="94">
        <v>556427</v>
      </c>
      <c r="BH406" s="94">
        <v>0</v>
      </c>
      <c r="BI406" s="94">
        <v>0</v>
      </c>
      <c r="BJ406" s="85">
        <v>86393133</v>
      </c>
      <c r="BK406" s="85">
        <v>8677</v>
      </c>
      <c r="BL406" s="85">
        <v>9956.57</v>
      </c>
      <c r="BM406" s="85">
        <v>0</v>
      </c>
      <c r="BN406" s="85">
        <v>9956.57</v>
      </c>
      <c r="BO406" s="85">
        <v>8617</v>
      </c>
      <c r="BP406" s="85">
        <v>85795764</v>
      </c>
      <c r="BQ406" s="85">
        <v>0</v>
      </c>
      <c r="BR406" s="85">
        <v>196131</v>
      </c>
      <c r="BS406" s="85">
        <v>0</v>
      </c>
      <c r="BT406" s="85">
        <v>0</v>
      </c>
      <c r="BU406" s="85">
        <v>0</v>
      </c>
      <c r="BV406" s="85">
        <v>0</v>
      </c>
      <c r="BW406" s="85">
        <v>0</v>
      </c>
      <c r="BX406" s="85">
        <v>597394</v>
      </c>
      <c r="BY406" s="85">
        <v>0</v>
      </c>
      <c r="BZ406" s="85">
        <v>87869734</v>
      </c>
      <c r="CA406" s="85">
        <v>50068826</v>
      </c>
      <c r="CB406" s="85">
        <v>37800908</v>
      </c>
      <c r="CC406" s="85">
        <v>37780995</v>
      </c>
      <c r="CD406" s="85">
        <v>4156699</v>
      </c>
      <c r="CE406" s="85">
        <v>213431</v>
      </c>
      <c r="CF406" s="85">
        <v>4270773737</v>
      </c>
      <c r="CG406" s="85">
        <v>19913</v>
      </c>
      <c r="CH406" s="85">
        <v>0</v>
      </c>
      <c r="CI406" s="85">
        <v>597369</v>
      </c>
      <c r="CJ406" s="85">
        <v>0</v>
      </c>
      <c r="CK406" s="85">
        <v>33195</v>
      </c>
      <c r="CL406" s="85">
        <v>649881</v>
      </c>
      <c r="CM406" s="85">
        <v>0</v>
      </c>
      <c r="CN406" s="85">
        <v>0</v>
      </c>
      <c r="CO406" s="91">
        <v>85991895</v>
      </c>
      <c r="CP406" s="91">
        <v>8617</v>
      </c>
      <c r="CQ406" s="91">
        <v>9979.33</v>
      </c>
      <c r="CR406" s="91">
        <v>0</v>
      </c>
      <c r="CS406" s="91">
        <v>9979.33</v>
      </c>
      <c r="CT406" s="91">
        <v>8468</v>
      </c>
      <c r="CU406" s="91">
        <v>84504966</v>
      </c>
      <c r="CV406" s="91">
        <v>0</v>
      </c>
      <c r="CW406" s="91">
        <v>377632</v>
      </c>
      <c r="CX406" s="91">
        <v>0</v>
      </c>
      <c r="CY406" s="91">
        <v>0</v>
      </c>
      <c r="CZ406" s="91">
        <v>0</v>
      </c>
      <c r="DA406" s="91">
        <v>0</v>
      </c>
      <c r="DB406" s="91">
        <v>0</v>
      </c>
      <c r="DC406" s="91">
        <v>1486920</v>
      </c>
      <c r="DD406" s="91">
        <v>0</v>
      </c>
      <c r="DE406" s="91">
        <v>90047294</v>
      </c>
      <c r="DF406" s="91">
        <v>44368219</v>
      </c>
      <c r="DG406" s="91">
        <v>45679075</v>
      </c>
      <c r="DH406" s="91">
        <v>43699034</v>
      </c>
      <c r="DI406" s="91">
        <v>3381537</v>
      </c>
      <c r="DJ406" s="91">
        <v>216568</v>
      </c>
      <c r="DK406" s="91">
        <v>4264897432</v>
      </c>
      <c r="DL406" s="91">
        <v>1980041</v>
      </c>
      <c r="DM406" s="91">
        <v>0</v>
      </c>
      <c r="DN406" s="91">
        <v>1486929</v>
      </c>
      <c r="DO406" s="91">
        <v>1027</v>
      </c>
      <c r="DP406" s="91">
        <v>867845</v>
      </c>
      <c r="DQ406" s="91">
        <v>1285354</v>
      </c>
      <c r="DR406" s="91">
        <v>0</v>
      </c>
      <c r="DS406" s="91">
        <v>0</v>
      </c>
      <c r="DT406" s="91">
        <v>36621</v>
      </c>
      <c r="DU406" s="92">
        <v>84872619</v>
      </c>
      <c r="DV406" s="92">
        <v>8467</v>
      </c>
      <c r="DW406" s="92">
        <v>10023.93</v>
      </c>
      <c r="DX406" s="92">
        <v>0</v>
      </c>
      <c r="DY406" s="92">
        <v>10023.93</v>
      </c>
      <c r="DZ406" s="92">
        <v>8326</v>
      </c>
      <c r="EA406" s="92">
        <v>84872619</v>
      </c>
      <c r="EB406" s="92">
        <v>0</v>
      </c>
      <c r="EC406" s="92">
        <v>338423</v>
      </c>
      <c r="ED406" s="92">
        <v>0</v>
      </c>
      <c r="EE406" s="92">
        <v>0</v>
      </c>
      <c r="EF406" s="92">
        <v>0</v>
      </c>
      <c r="EG406" s="92">
        <v>0</v>
      </c>
      <c r="EH406" s="92">
        <v>0</v>
      </c>
      <c r="EI406" s="92">
        <v>1413374</v>
      </c>
      <c r="EJ406" s="92">
        <v>1521561</v>
      </c>
      <c r="EK406" s="92">
        <v>90752996</v>
      </c>
      <c r="EL406" s="92">
        <v>51977513</v>
      </c>
      <c r="EM406" s="92">
        <v>38775483</v>
      </c>
      <c r="EN406" s="92">
        <v>38755435</v>
      </c>
      <c r="EO406" s="92">
        <v>3013579</v>
      </c>
      <c r="EP406" s="92">
        <v>221809</v>
      </c>
      <c r="EQ406" s="92">
        <v>4379185998</v>
      </c>
      <c r="ER406" s="92">
        <v>20048</v>
      </c>
      <c r="ES406" s="92">
        <v>0</v>
      </c>
      <c r="ET406" s="92">
        <v>1413378</v>
      </c>
      <c r="EU406" s="92">
        <v>34765</v>
      </c>
      <c r="EV406" s="92">
        <v>486605</v>
      </c>
      <c r="EW406" s="92">
        <v>2011063</v>
      </c>
      <c r="EX406" s="92">
        <v>0</v>
      </c>
      <c r="EY406" s="92">
        <v>0</v>
      </c>
      <c r="EZ406" s="92">
        <v>74586</v>
      </c>
      <c r="FA406" s="88">
        <v>83797664</v>
      </c>
      <c r="FB406" s="88">
        <v>8326</v>
      </c>
      <c r="FC406" s="88">
        <v>10064.58</v>
      </c>
      <c r="FD406" s="88">
        <v>175</v>
      </c>
      <c r="FE406" s="88">
        <v>10239.58</v>
      </c>
      <c r="FF406" s="88">
        <v>8181</v>
      </c>
      <c r="FG406" s="88">
        <v>83770004</v>
      </c>
      <c r="FH406" s="88">
        <v>27660</v>
      </c>
      <c r="FI406" s="88">
        <v>0</v>
      </c>
      <c r="FJ406" s="88">
        <v>441490</v>
      </c>
      <c r="FK406" s="88">
        <v>0</v>
      </c>
      <c r="FL406" s="88">
        <v>0</v>
      </c>
      <c r="FM406" s="88">
        <v>0</v>
      </c>
      <c r="FN406" s="88">
        <v>0</v>
      </c>
      <c r="FO406" s="88">
        <v>1484739</v>
      </c>
      <c r="FP406" s="88">
        <v>1521561</v>
      </c>
      <c r="FQ406" s="88">
        <v>21870</v>
      </c>
      <c r="FR406" s="88">
        <v>1347531</v>
      </c>
      <c r="FS406" s="88">
        <v>0</v>
      </c>
      <c r="FT406" s="88">
        <v>0</v>
      </c>
      <c r="FU406" s="88">
        <v>2725305</v>
      </c>
      <c r="FV406" s="88">
        <v>101784</v>
      </c>
      <c r="FW406" s="88">
        <v>91441943</v>
      </c>
      <c r="FX406" s="88">
        <v>52622413</v>
      </c>
      <c r="FY406" s="88">
        <v>38819530</v>
      </c>
      <c r="FZ406" s="88">
        <v>38819530</v>
      </c>
      <c r="GA406" s="88">
        <v>3015000</v>
      </c>
      <c r="GB406" s="88">
        <v>4527557011</v>
      </c>
      <c r="GC406" s="88">
        <v>0</v>
      </c>
      <c r="GD406" s="88">
        <v>0</v>
      </c>
      <c r="GE406" s="93">
        <v>84211493</v>
      </c>
      <c r="GF406" s="93">
        <v>8181</v>
      </c>
      <c r="GG406" s="93">
        <v>10293.549999999999</v>
      </c>
      <c r="GH406" s="93">
        <v>179</v>
      </c>
      <c r="GI406" s="93">
        <v>10472.549999999999</v>
      </c>
      <c r="GJ406" s="93">
        <v>7983</v>
      </c>
      <c r="GK406" s="93">
        <v>83602367</v>
      </c>
      <c r="GL406" s="93">
        <v>609126</v>
      </c>
      <c r="GM406" s="93">
        <v>0</v>
      </c>
      <c r="GN406" s="93">
        <v>0</v>
      </c>
      <c r="GO406" s="93">
        <v>0</v>
      </c>
      <c r="GP406" s="93">
        <v>0</v>
      </c>
      <c r="GQ406" s="93">
        <v>0</v>
      </c>
      <c r="GR406" s="93">
        <v>0</v>
      </c>
      <c r="GS406" s="93">
        <v>2073565</v>
      </c>
      <c r="GT406" s="93">
        <v>1521561</v>
      </c>
      <c r="GU406" s="93">
        <v>15328</v>
      </c>
      <c r="GV406" s="93">
        <v>1605070</v>
      </c>
      <c r="GW406" s="93">
        <v>0</v>
      </c>
      <c r="GX406" s="93">
        <v>0</v>
      </c>
      <c r="GY406" s="93">
        <v>3588143</v>
      </c>
      <c r="GZ406" s="93">
        <v>207632</v>
      </c>
      <c r="HA406" s="93">
        <v>93222792</v>
      </c>
      <c r="HB406" s="93">
        <v>53434404</v>
      </c>
      <c r="HC406" s="93">
        <v>39788388</v>
      </c>
      <c r="HD406" s="93">
        <v>39788388</v>
      </c>
      <c r="HE406" s="93">
        <v>3037007</v>
      </c>
      <c r="HF406" s="93">
        <v>4896853622</v>
      </c>
      <c r="HG406" s="93">
        <v>0</v>
      </c>
      <c r="HH406" s="93">
        <v>0</v>
      </c>
      <c r="HI406" s="65">
        <v>83602367</v>
      </c>
      <c r="HJ406" s="65">
        <v>7983</v>
      </c>
      <c r="HK406" s="65">
        <v>10472.549999999999</v>
      </c>
      <c r="HL406" s="65">
        <v>0</v>
      </c>
      <c r="HM406" s="65">
        <v>10472.549999999999</v>
      </c>
      <c r="HN406" s="65">
        <v>7812</v>
      </c>
      <c r="HO406" s="65">
        <v>81811561</v>
      </c>
      <c r="HP406" s="65">
        <v>1790806</v>
      </c>
      <c r="HQ406" s="65">
        <v>0</v>
      </c>
      <c r="HR406" s="65">
        <v>216703</v>
      </c>
      <c r="HS406" s="65">
        <v>0</v>
      </c>
      <c r="HT406" s="65">
        <v>0</v>
      </c>
      <c r="HU406" s="65">
        <v>0</v>
      </c>
      <c r="HV406" s="65">
        <v>0</v>
      </c>
      <c r="HW406" s="65">
        <v>1790806</v>
      </c>
      <c r="HX406" s="65">
        <v>1521561</v>
      </c>
      <c r="HY406" s="65">
        <v>26969</v>
      </c>
      <c r="HZ406" s="65">
        <v>1057004</v>
      </c>
      <c r="IA406" s="65">
        <v>0</v>
      </c>
      <c r="IB406" s="65">
        <v>0</v>
      </c>
      <c r="IC406" s="65">
        <v>3955019</v>
      </c>
      <c r="ID406" s="65">
        <v>245286</v>
      </c>
      <c r="IE406" s="65">
        <v>92415715</v>
      </c>
      <c r="IF406" s="65">
        <v>55882399</v>
      </c>
      <c r="IG406" s="65">
        <v>36533316</v>
      </c>
      <c r="IH406" s="65">
        <v>37193087</v>
      </c>
      <c r="II406" s="65">
        <v>3033491</v>
      </c>
      <c r="IJ406" s="65">
        <v>5328041205</v>
      </c>
      <c r="IK406" s="65">
        <v>0</v>
      </c>
      <c r="IL406" s="65">
        <v>659771</v>
      </c>
      <c r="IM406" s="90">
        <v>82028264</v>
      </c>
      <c r="IN406" s="90">
        <v>7812</v>
      </c>
      <c r="IO406" s="90">
        <v>10500.29</v>
      </c>
      <c r="IP406" s="90">
        <v>0</v>
      </c>
      <c r="IQ406" s="90">
        <v>10500.29</v>
      </c>
      <c r="IR406" s="90">
        <v>7703</v>
      </c>
      <c r="IS406" s="90">
        <v>80883734</v>
      </c>
      <c r="IT406" s="90">
        <v>1144530</v>
      </c>
      <c r="IU406" s="90">
        <v>0</v>
      </c>
      <c r="IV406" s="90">
        <v>510248</v>
      </c>
      <c r="IW406" s="90">
        <v>0</v>
      </c>
      <c r="IX406" s="90">
        <v>0</v>
      </c>
      <c r="IY406" s="90">
        <v>0</v>
      </c>
      <c r="IZ406" s="90">
        <v>0</v>
      </c>
      <c r="JA406" s="90">
        <v>1144532</v>
      </c>
      <c r="JB406" s="90">
        <v>1521561</v>
      </c>
      <c r="JC406" s="90">
        <v>5247</v>
      </c>
      <c r="JD406" s="90">
        <v>1890981</v>
      </c>
      <c r="JE406" s="90">
        <v>0</v>
      </c>
      <c r="JF406" s="90">
        <v>0</v>
      </c>
      <c r="JG406" s="90">
        <v>4651902</v>
      </c>
      <c r="JH406" s="90">
        <v>296556</v>
      </c>
      <c r="JI406" s="90">
        <v>92049291</v>
      </c>
      <c r="JJ406" s="90">
        <v>56244158</v>
      </c>
      <c r="JK406" s="90">
        <v>35805133</v>
      </c>
      <c r="JL406" s="90">
        <v>35878635</v>
      </c>
      <c r="JM406" s="90">
        <v>4316327</v>
      </c>
      <c r="JN406" s="90">
        <v>6111534218</v>
      </c>
      <c r="JO406" s="90">
        <v>0</v>
      </c>
      <c r="JP406" s="90">
        <v>73502</v>
      </c>
      <c r="JQ406" s="100">
        <v>81393982</v>
      </c>
      <c r="JR406" s="100">
        <v>7703</v>
      </c>
      <c r="JS406" s="100">
        <v>10566.53</v>
      </c>
      <c r="JT406" s="100">
        <v>433.47</v>
      </c>
      <c r="JU406" s="100">
        <v>11000</v>
      </c>
      <c r="JV406" s="100">
        <v>7679</v>
      </c>
      <c r="JW406" s="100">
        <v>84469000</v>
      </c>
      <c r="JX406" s="100">
        <v>0</v>
      </c>
      <c r="JY406" s="100">
        <v>0</v>
      </c>
      <c r="JZ406" s="100">
        <v>598626</v>
      </c>
      <c r="KA406" s="100">
        <v>0</v>
      </c>
      <c r="KB406" s="100">
        <v>0</v>
      </c>
      <c r="KC406" s="100">
        <v>0</v>
      </c>
      <c r="KD406" s="100">
        <v>0</v>
      </c>
      <c r="KE406" s="100">
        <v>264000</v>
      </c>
      <c r="KF406" s="100">
        <v>1521561</v>
      </c>
      <c r="KG406" s="100">
        <v>20734</v>
      </c>
      <c r="KH406" s="100">
        <v>2099177</v>
      </c>
      <c r="KI406" s="100">
        <v>0</v>
      </c>
      <c r="KJ406" s="100">
        <v>0</v>
      </c>
      <c r="KK406" s="100">
        <v>6602313</v>
      </c>
      <c r="KL406" s="100">
        <v>428031</v>
      </c>
      <c r="KM406" s="100">
        <v>96003442</v>
      </c>
      <c r="KN406" s="100">
        <v>58960788</v>
      </c>
      <c r="KO406" s="100">
        <v>37042654</v>
      </c>
      <c r="KP406" s="100">
        <v>37042654</v>
      </c>
      <c r="KQ406" s="100">
        <v>6975000</v>
      </c>
      <c r="KR406" s="100">
        <v>6584502950</v>
      </c>
      <c r="KS406" s="100">
        <v>0</v>
      </c>
      <c r="KT406" s="100">
        <v>0</v>
      </c>
    </row>
    <row r="407" spans="1:306" x14ac:dyDescent="0.25">
      <c r="A407" s="61">
        <v>6307</v>
      </c>
      <c r="B407" s="61" t="s">
        <v>418</v>
      </c>
      <c r="C407" s="61">
        <v>63802656</v>
      </c>
      <c r="D407" s="61">
        <v>6992</v>
      </c>
      <c r="E407" s="61">
        <v>9125.09</v>
      </c>
      <c r="F407" s="61">
        <v>75</v>
      </c>
      <c r="G407" s="61">
        <v>9200.09</v>
      </c>
      <c r="H407" s="61">
        <v>7002</v>
      </c>
      <c r="I407" s="61">
        <v>64419030</v>
      </c>
      <c r="J407" s="61">
        <v>0</v>
      </c>
      <c r="K407" s="61">
        <v>-30462</v>
      </c>
      <c r="L407" s="61">
        <v>0</v>
      </c>
      <c r="M407" s="61">
        <v>0</v>
      </c>
      <c r="N407" s="61">
        <v>0</v>
      </c>
      <c r="O407" s="61">
        <v>0</v>
      </c>
      <c r="P407" s="61">
        <v>0</v>
      </c>
      <c r="Q407" s="61">
        <v>0</v>
      </c>
      <c r="R407" s="61">
        <v>0</v>
      </c>
      <c r="S407" s="61">
        <v>64430901</v>
      </c>
      <c r="T407" s="61">
        <v>31448529</v>
      </c>
      <c r="U407" s="61">
        <v>32982372</v>
      </c>
      <c r="V407" s="61">
        <v>33004098</v>
      </c>
      <c r="W407" s="61">
        <v>3689171</v>
      </c>
      <c r="X407" s="61">
        <v>129235</v>
      </c>
      <c r="Y407" s="61">
        <v>4244990978</v>
      </c>
      <c r="Z407" s="61">
        <v>0</v>
      </c>
      <c r="AA407" s="61">
        <v>21726</v>
      </c>
      <c r="AB407" s="61">
        <v>0</v>
      </c>
      <c r="AC407" s="61">
        <v>0</v>
      </c>
      <c r="AD407" s="61">
        <v>42333</v>
      </c>
      <c r="AE407" s="94">
        <v>64388568</v>
      </c>
      <c r="AF407" s="94">
        <v>7002</v>
      </c>
      <c r="AG407" s="94">
        <v>9195.74</v>
      </c>
      <c r="AH407" s="94">
        <v>0</v>
      </c>
      <c r="AI407" s="94">
        <v>9195.74</v>
      </c>
      <c r="AJ407" s="94">
        <v>6971</v>
      </c>
      <c r="AK407" s="94">
        <v>64103504</v>
      </c>
      <c r="AL407" s="94">
        <v>0</v>
      </c>
      <c r="AM407" s="94">
        <v>24509</v>
      </c>
      <c r="AN407" s="94">
        <v>0</v>
      </c>
      <c r="AO407" s="94">
        <v>0</v>
      </c>
      <c r="AP407" s="94">
        <v>0</v>
      </c>
      <c r="AQ407" s="94">
        <v>0</v>
      </c>
      <c r="AR407" s="94">
        <v>0</v>
      </c>
      <c r="AS407" s="94">
        <v>285068</v>
      </c>
      <c r="AT407" s="94">
        <v>0</v>
      </c>
      <c r="AU407" s="94">
        <v>65046167</v>
      </c>
      <c r="AV407" s="94">
        <v>30659619</v>
      </c>
      <c r="AW407" s="94">
        <v>34386548</v>
      </c>
      <c r="AX407" s="94">
        <v>34358961</v>
      </c>
      <c r="AY407" s="94">
        <v>3698663</v>
      </c>
      <c r="AZ407" s="94">
        <v>125677</v>
      </c>
      <c r="BA407" s="94">
        <v>4328366801</v>
      </c>
      <c r="BB407" s="94">
        <v>27587</v>
      </c>
      <c r="BC407" s="94">
        <v>0</v>
      </c>
      <c r="BD407" s="94">
        <v>285064</v>
      </c>
      <c r="BE407" s="94">
        <v>63663</v>
      </c>
      <c r="BF407" s="94">
        <v>13085</v>
      </c>
      <c r="BG407" s="94">
        <v>271274</v>
      </c>
      <c r="BH407" s="94">
        <v>0</v>
      </c>
      <c r="BI407" s="94">
        <v>0</v>
      </c>
      <c r="BJ407" s="85">
        <v>64128013</v>
      </c>
      <c r="BK407" s="85">
        <v>6971</v>
      </c>
      <c r="BL407" s="85">
        <v>9199.26</v>
      </c>
      <c r="BM407" s="85">
        <v>0</v>
      </c>
      <c r="BN407" s="85">
        <v>9199.26</v>
      </c>
      <c r="BO407" s="85">
        <v>6919</v>
      </c>
      <c r="BP407" s="85">
        <v>63649680</v>
      </c>
      <c r="BQ407" s="85">
        <v>0</v>
      </c>
      <c r="BR407" s="85">
        <v>148571</v>
      </c>
      <c r="BS407" s="85">
        <v>0</v>
      </c>
      <c r="BT407" s="85">
        <v>0</v>
      </c>
      <c r="BU407" s="85">
        <v>0</v>
      </c>
      <c r="BV407" s="85">
        <v>0</v>
      </c>
      <c r="BW407" s="85">
        <v>0</v>
      </c>
      <c r="BX407" s="85">
        <v>478362</v>
      </c>
      <c r="BY407" s="85">
        <v>0</v>
      </c>
      <c r="BZ407" s="85">
        <v>65265127</v>
      </c>
      <c r="CA407" s="85">
        <v>31563985</v>
      </c>
      <c r="CB407" s="85">
        <v>33701142</v>
      </c>
      <c r="CC407" s="85">
        <v>33719540</v>
      </c>
      <c r="CD407" s="85">
        <v>4881473</v>
      </c>
      <c r="CE407" s="85">
        <v>122311</v>
      </c>
      <c r="CF407" s="85">
        <v>4448041893</v>
      </c>
      <c r="CG407" s="85">
        <v>0</v>
      </c>
      <c r="CH407" s="85">
        <v>18398</v>
      </c>
      <c r="CI407" s="85">
        <v>478333</v>
      </c>
      <c r="CJ407" s="85">
        <v>60835</v>
      </c>
      <c r="CK407" s="85">
        <v>25263</v>
      </c>
      <c r="CL407" s="85">
        <v>424083</v>
      </c>
      <c r="CM407" s="85">
        <v>0</v>
      </c>
      <c r="CN407" s="85">
        <v>0</v>
      </c>
      <c r="CO407" s="91">
        <v>63807450</v>
      </c>
      <c r="CP407" s="91">
        <v>6920</v>
      </c>
      <c r="CQ407" s="91">
        <v>9220.73</v>
      </c>
      <c r="CR407" s="91">
        <v>0</v>
      </c>
      <c r="CS407" s="91">
        <v>9220.73</v>
      </c>
      <c r="CT407" s="91">
        <v>6854</v>
      </c>
      <c r="CU407" s="91">
        <v>63198883</v>
      </c>
      <c r="CV407" s="91">
        <v>0</v>
      </c>
      <c r="CW407" s="91">
        <v>165738</v>
      </c>
      <c r="CX407" s="91">
        <v>0</v>
      </c>
      <c r="CY407" s="91">
        <v>0</v>
      </c>
      <c r="CZ407" s="91">
        <v>0</v>
      </c>
      <c r="DA407" s="91">
        <v>0</v>
      </c>
      <c r="DB407" s="91">
        <v>0</v>
      </c>
      <c r="DC407" s="91">
        <v>608568</v>
      </c>
      <c r="DD407" s="91">
        <v>0</v>
      </c>
      <c r="DE407" s="91">
        <v>65095496</v>
      </c>
      <c r="DF407" s="91">
        <v>31571043</v>
      </c>
      <c r="DG407" s="91">
        <v>33524453</v>
      </c>
      <c r="DH407" s="91">
        <v>33524453</v>
      </c>
      <c r="DI407" s="91">
        <v>5074732</v>
      </c>
      <c r="DJ407" s="91">
        <v>124109</v>
      </c>
      <c r="DK407" s="91">
        <v>4720140099</v>
      </c>
      <c r="DL407" s="91">
        <v>0</v>
      </c>
      <c r="DM407" s="91">
        <v>0</v>
      </c>
      <c r="DN407" s="91">
        <v>608567</v>
      </c>
      <c r="DO407" s="91">
        <v>2767</v>
      </c>
      <c r="DP407" s="91">
        <v>33444</v>
      </c>
      <c r="DQ407" s="91">
        <v>477529</v>
      </c>
      <c r="DR407" s="91">
        <v>0</v>
      </c>
      <c r="DS407" s="91">
        <v>0</v>
      </c>
      <c r="DT407" s="91">
        <v>0</v>
      </c>
      <c r="DU407" s="92">
        <v>63355401</v>
      </c>
      <c r="DV407" s="92">
        <v>6853</v>
      </c>
      <c r="DW407" s="92">
        <v>9244.91</v>
      </c>
      <c r="DX407" s="92">
        <v>155.09</v>
      </c>
      <c r="DY407" s="92">
        <v>9400</v>
      </c>
      <c r="DZ407" s="92">
        <v>6775</v>
      </c>
      <c r="EA407" s="92">
        <v>63685000</v>
      </c>
      <c r="EB407" s="92">
        <v>0</v>
      </c>
      <c r="EC407" s="92">
        <v>4483</v>
      </c>
      <c r="ED407" s="92">
        <v>0</v>
      </c>
      <c r="EE407" s="92">
        <v>0</v>
      </c>
      <c r="EF407" s="92">
        <v>0</v>
      </c>
      <c r="EG407" s="92">
        <v>0</v>
      </c>
      <c r="EH407" s="92">
        <v>0</v>
      </c>
      <c r="EI407" s="92">
        <v>733200</v>
      </c>
      <c r="EJ407" s="92">
        <v>0</v>
      </c>
      <c r="EK407" s="92">
        <v>65387712</v>
      </c>
      <c r="EL407" s="92">
        <v>31284616</v>
      </c>
      <c r="EM407" s="92">
        <v>34103096</v>
      </c>
      <c r="EN407" s="92">
        <v>34103097</v>
      </c>
      <c r="EO407" s="92">
        <v>5071503</v>
      </c>
      <c r="EP407" s="92">
        <v>127112</v>
      </c>
      <c r="EQ407" s="92">
        <v>4914474473</v>
      </c>
      <c r="ER407" s="92">
        <v>0</v>
      </c>
      <c r="ES407" s="92">
        <v>1</v>
      </c>
      <c r="ET407" s="92">
        <v>0</v>
      </c>
      <c r="EU407" s="92">
        <v>0</v>
      </c>
      <c r="EV407" s="92">
        <v>24612</v>
      </c>
      <c r="EW407" s="92">
        <v>878262</v>
      </c>
      <c r="EX407" s="92">
        <v>0</v>
      </c>
      <c r="EY407" s="92">
        <v>0</v>
      </c>
      <c r="EZ407" s="92">
        <v>62155</v>
      </c>
      <c r="FA407" s="88">
        <v>63689483</v>
      </c>
      <c r="FB407" s="88">
        <v>6775</v>
      </c>
      <c r="FC407" s="88">
        <v>9400.66</v>
      </c>
      <c r="FD407" s="88">
        <v>299.33999999999997</v>
      </c>
      <c r="FE407" s="88">
        <v>9700</v>
      </c>
      <c r="FF407" s="88">
        <v>6628</v>
      </c>
      <c r="FG407" s="88">
        <v>64291600</v>
      </c>
      <c r="FH407" s="88">
        <v>0</v>
      </c>
      <c r="FI407" s="88">
        <v>0</v>
      </c>
      <c r="FJ407" s="88">
        <v>304682</v>
      </c>
      <c r="FK407" s="88">
        <v>0</v>
      </c>
      <c r="FL407" s="88">
        <v>0</v>
      </c>
      <c r="FM407" s="88">
        <v>0</v>
      </c>
      <c r="FN407" s="88">
        <v>0</v>
      </c>
      <c r="FO407" s="88">
        <v>1425900</v>
      </c>
      <c r="FP407" s="88">
        <v>0</v>
      </c>
      <c r="FQ407" s="88">
        <v>18690</v>
      </c>
      <c r="FR407" s="88">
        <v>19801</v>
      </c>
      <c r="FS407" s="88">
        <v>0</v>
      </c>
      <c r="FT407" s="88">
        <v>0</v>
      </c>
      <c r="FU407" s="88">
        <v>1633172</v>
      </c>
      <c r="FV407" s="88">
        <v>222653</v>
      </c>
      <c r="FW407" s="88">
        <v>67916497</v>
      </c>
      <c r="FX407" s="88">
        <v>31749183</v>
      </c>
      <c r="FY407" s="88">
        <v>36167314</v>
      </c>
      <c r="FZ407" s="88">
        <v>36167315</v>
      </c>
      <c r="GA407" s="88">
        <v>5810000</v>
      </c>
      <c r="GB407" s="88">
        <v>5264605159</v>
      </c>
      <c r="GC407" s="88">
        <v>0</v>
      </c>
      <c r="GD407" s="88">
        <v>1</v>
      </c>
      <c r="GE407" s="93">
        <v>64596281</v>
      </c>
      <c r="GF407" s="93">
        <v>6628</v>
      </c>
      <c r="GG407" s="93">
        <v>9745.9699999999993</v>
      </c>
      <c r="GH407" s="93">
        <v>254.03</v>
      </c>
      <c r="GI407" s="93">
        <v>10000</v>
      </c>
      <c r="GJ407" s="93">
        <v>6385</v>
      </c>
      <c r="GK407" s="93">
        <v>63850000</v>
      </c>
      <c r="GL407" s="93">
        <v>746281</v>
      </c>
      <c r="GM407" s="93">
        <v>0</v>
      </c>
      <c r="GN407" s="93">
        <v>3313</v>
      </c>
      <c r="GO407" s="93">
        <v>0</v>
      </c>
      <c r="GP407" s="93">
        <v>0</v>
      </c>
      <c r="GQ407" s="93">
        <v>0</v>
      </c>
      <c r="GR407" s="93">
        <v>0</v>
      </c>
      <c r="GS407" s="93">
        <v>2430000</v>
      </c>
      <c r="GT407" s="93">
        <v>0</v>
      </c>
      <c r="GU407" s="93">
        <v>0</v>
      </c>
      <c r="GV407" s="93">
        <v>37414</v>
      </c>
      <c r="GW407" s="93">
        <v>0</v>
      </c>
      <c r="GX407" s="93">
        <v>0</v>
      </c>
      <c r="GY407" s="93">
        <v>1941141</v>
      </c>
      <c r="GZ407" s="93">
        <v>337402</v>
      </c>
      <c r="HA407" s="93">
        <v>69345551</v>
      </c>
      <c r="HB407" s="93">
        <v>30781916</v>
      </c>
      <c r="HC407" s="93">
        <v>38563635</v>
      </c>
      <c r="HD407" s="93">
        <v>38583635</v>
      </c>
      <c r="HE407" s="93">
        <v>6000334</v>
      </c>
      <c r="HF407" s="93">
        <v>5592121959</v>
      </c>
      <c r="HG407" s="93">
        <v>0</v>
      </c>
      <c r="HH407" s="93">
        <v>20000</v>
      </c>
      <c r="HI407" s="65">
        <v>63853313</v>
      </c>
      <c r="HJ407" s="65">
        <v>6385</v>
      </c>
      <c r="HK407" s="65">
        <v>10000.52</v>
      </c>
      <c r="HL407" s="65">
        <v>0</v>
      </c>
      <c r="HM407" s="65">
        <v>10000.52</v>
      </c>
      <c r="HN407" s="65">
        <v>6210</v>
      </c>
      <c r="HO407" s="65">
        <v>62103229</v>
      </c>
      <c r="HP407" s="65">
        <v>1750084</v>
      </c>
      <c r="HQ407" s="65">
        <v>0</v>
      </c>
      <c r="HR407" s="65">
        <v>33711</v>
      </c>
      <c r="HS407" s="65">
        <v>0</v>
      </c>
      <c r="HT407" s="65">
        <v>0</v>
      </c>
      <c r="HU407" s="65">
        <v>0</v>
      </c>
      <c r="HV407" s="65">
        <v>0</v>
      </c>
      <c r="HW407" s="65">
        <v>1750091</v>
      </c>
      <c r="HX407" s="65">
        <v>0</v>
      </c>
      <c r="HY407" s="65">
        <v>919</v>
      </c>
      <c r="HZ407" s="65">
        <v>23403</v>
      </c>
      <c r="IA407" s="65">
        <v>0</v>
      </c>
      <c r="IB407" s="65">
        <v>0</v>
      </c>
      <c r="IC407" s="65">
        <v>2365003</v>
      </c>
      <c r="ID407" s="65">
        <v>392220</v>
      </c>
      <c r="IE407" s="65">
        <v>68418660</v>
      </c>
      <c r="IF407" s="65">
        <v>29950258</v>
      </c>
      <c r="IG407" s="65">
        <v>38468402</v>
      </c>
      <c r="IH407" s="65">
        <v>38458401</v>
      </c>
      <c r="II407" s="65">
        <v>9122516</v>
      </c>
      <c r="IJ407" s="65">
        <v>5969875166</v>
      </c>
      <c r="IK407" s="65">
        <v>10001</v>
      </c>
      <c r="IL407" s="65">
        <v>0</v>
      </c>
      <c r="IM407" s="90">
        <v>62136940</v>
      </c>
      <c r="IN407" s="90">
        <v>6210</v>
      </c>
      <c r="IO407" s="90">
        <v>10005.950000000001</v>
      </c>
      <c r="IP407" s="90">
        <v>0</v>
      </c>
      <c r="IQ407" s="90">
        <v>10005.950000000001</v>
      </c>
      <c r="IR407" s="90">
        <v>6054</v>
      </c>
      <c r="IS407" s="90">
        <v>60576021</v>
      </c>
      <c r="IT407" s="90">
        <v>1560919</v>
      </c>
      <c r="IU407" s="90">
        <v>0</v>
      </c>
      <c r="IV407" s="90">
        <v>92610</v>
      </c>
      <c r="IW407" s="90">
        <v>0</v>
      </c>
      <c r="IX407" s="90">
        <v>0</v>
      </c>
      <c r="IY407" s="90">
        <v>0</v>
      </c>
      <c r="IZ407" s="90">
        <v>0</v>
      </c>
      <c r="JA407" s="90">
        <v>1560928</v>
      </c>
      <c r="JB407" s="90">
        <v>0</v>
      </c>
      <c r="JC407" s="90">
        <v>9346</v>
      </c>
      <c r="JD407" s="90">
        <v>42332</v>
      </c>
      <c r="JE407" s="90">
        <v>0</v>
      </c>
      <c r="JF407" s="90">
        <v>0</v>
      </c>
      <c r="JG407" s="90">
        <v>2954761</v>
      </c>
      <c r="JH407" s="90">
        <v>694889</v>
      </c>
      <c r="JI407" s="90">
        <v>67491806</v>
      </c>
      <c r="JJ407" s="90">
        <v>30961388</v>
      </c>
      <c r="JK407" s="90">
        <v>36530418</v>
      </c>
      <c r="JL407" s="90">
        <v>36550430</v>
      </c>
      <c r="JM407" s="90">
        <v>6830610</v>
      </c>
      <c r="JN407" s="90">
        <v>6812790161</v>
      </c>
      <c r="JO407" s="90">
        <v>0</v>
      </c>
      <c r="JP407" s="90">
        <v>20012</v>
      </c>
      <c r="JQ407" s="100">
        <v>60668631</v>
      </c>
      <c r="JR407" s="100">
        <v>6054</v>
      </c>
      <c r="JS407" s="100">
        <v>10021.25</v>
      </c>
      <c r="JT407" s="100">
        <v>978.75</v>
      </c>
      <c r="JU407" s="100">
        <v>11000</v>
      </c>
      <c r="JV407" s="100">
        <v>5976</v>
      </c>
      <c r="JW407" s="100">
        <v>65736000</v>
      </c>
      <c r="JX407" s="100">
        <v>0</v>
      </c>
      <c r="JY407" s="100">
        <v>0</v>
      </c>
      <c r="JZ407" s="100">
        <v>85959</v>
      </c>
      <c r="KA407" s="100">
        <v>0</v>
      </c>
      <c r="KB407" s="100">
        <v>0</v>
      </c>
      <c r="KC407" s="100">
        <v>0</v>
      </c>
      <c r="KD407" s="100">
        <v>0</v>
      </c>
      <c r="KE407" s="100">
        <v>858000</v>
      </c>
      <c r="KF407" s="100">
        <v>0</v>
      </c>
      <c r="KG407" s="100">
        <v>1643</v>
      </c>
      <c r="KH407" s="100">
        <v>59788</v>
      </c>
      <c r="KI407" s="100">
        <v>0</v>
      </c>
      <c r="KJ407" s="100">
        <v>0</v>
      </c>
      <c r="KK407" s="100">
        <v>3998723</v>
      </c>
      <c r="KL407" s="100">
        <v>835206</v>
      </c>
      <c r="KM407" s="100">
        <v>71575319</v>
      </c>
      <c r="KN407" s="100">
        <v>32280664</v>
      </c>
      <c r="KO407" s="100">
        <v>39294655</v>
      </c>
      <c r="KP407" s="100">
        <v>39294655</v>
      </c>
      <c r="KQ407" s="100">
        <v>560133</v>
      </c>
      <c r="KR407" s="100">
        <v>7671694978</v>
      </c>
      <c r="KS407" s="100">
        <v>0</v>
      </c>
      <c r="KT407" s="100">
        <v>0</v>
      </c>
    </row>
    <row r="408" spans="1:306" x14ac:dyDescent="0.25">
      <c r="A408" s="61">
        <v>6328</v>
      </c>
      <c r="B408" s="61" t="s">
        <v>419</v>
      </c>
      <c r="C408" s="61">
        <v>29830383</v>
      </c>
      <c r="D408" s="61">
        <v>3009</v>
      </c>
      <c r="E408" s="61">
        <v>9913.7199999999993</v>
      </c>
      <c r="F408" s="61">
        <v>75</v>
      </c>
      <c r="G408" s="61">
        <v>9988.7199999999993</v>
      </c>
      <c r="H408" s="61">
        <v>3129</v>
      </c>
      <c r="I408" s="61">
        <v>31254705</v>
      </c>
      <c r="J408" s="61">
        <v>0</v>
      </c>
      <c r="K408" s="61">
        <v>-11215</v>
      </c>
      <c r="L408" s="61">
        <v>0</v>
      </c>
      <c r="M408" s="61">
        <v>54111</v>
      </c>
      <c r="N408" s="61">
        <v>0</v>
      </c>
      <c r="O408" s="61">
        <v>0</v>
      </c>
      <c r="P408" s="61">
        <v>0</v>
      </c>
      <c r="Q408" s="61">
        <v>0</v>
      </c>
      <c r="R408" s="61">
        <v>0</v>
      </c>
      <c r="S408" s="61">
        <v>31299979</v>
      </c>
      <c r="T408" s="61">
        <v>15257228</v>
      </c>
      <c r="U408" s="61">
        <v>16042751</v>
      </c>
      <c r="V408" s="61">
        <v>16032762</v>
      </c>
      <c r="W408" s="61">
        <v>4142657</v>
      </c>
      <c r="X408" s="61">
        <v>312879</v>
      </c>
      <c r="Y408" s="61">
        <v>1729248518</v>
      </c>
      <c r="Z408" s="61">
        <v>9989</v>
      </c>
      <c r="AA408" s="61">
        <v>0</v>
      </c>
      <c r="AB408" s="61">
        <v>0</v>
      </c>
      <c r="AC408" s="61">
        <v>0</v>
      </c>
      <c r="AD408" s="61">
        <v>2378</v>
      </c>
      <c r="AE408" s="94">
        <v>31289990</v>
      </c>
      <c r="AF408" s="94">
        <v>3129</v>
      </c>
      <c r="AG408" s="94">
        <v>10000</v>
      </c>
      <c r="AH408" s="94">
        <v>0</v>
      </c>
      <c r="AI408" s="94">
        <v>10000</v>
      </c>
      <c r="AJ408" s="94">
        <v>3289</v>
      </c>
      <c r="AK408" s="94">
        <v>32890000</v>
      </c>
      <c r="AL408" s="94">
        <v>7611</v>
      </c>
      <c r="AM408" s="94">
        <v>0</v>
      </c>
      <c r="AN408" s="94">
        <v>0</v>
      </c>
      <c r="AO408" s="94">
        <v>0</v>
      </c>
      <c r="AP408" s="94">
        <v>0</v>
      </c>
      <c r="AQ408" s="94">
        <v>0</v>
      </c>
      <c r="AR408" s="94">
        <v>0</v>
      </c>
      <c r="AS408" s="94">
        <v>0</v>
      </c>
      <c r="AT408" s="94">
        <v>0</v>
      </c>
      <c r="AU408" s="94">
        <v>33035464</v>
      </c>
      <c r="AV408" s="94">
        <v>17359508</v>
      </c>
      <c r="AW408" s="94">
        <v>15675956</v>
      </c>
      <c r="AX408" s="94">
        <v>15695956</v>
      </c>
      <c r="AY408" s="94">
        <v>4137180</v>
      </c>
      <c r="AZ408" s="94">
        <v>348981</v>
      </c>
      <c r="BA408" s="94">
        <v>1787906296</v>
      </c>
      <c r="BB408" s="94">
        <v>0</v>
      </c>
      <c r="BC408" s="94">
        <v>20000</v>
      </c>
      <c r="BD408" s="94">
        <v>0</v>
      </c>
      <c r="BE408" s="94">
        <v>0</v>
      </c>
      <c r="BF408" s="94">
        <v>32853</v>
      </c>
      <c r="BG408" s="94">
        <v>105000</v>
      </c>
      <c r="BH408" s="94">
        <v>0</v>
      </c>
      <c r="BI408" s="94">
        <v>0</v>
      </c>
      <c r="BJ408" s="85">
        <v>32897611</v>
      </c>
      <c r="BK408" s="85">
        <v>3289</v>
      </c>
      <c r="BL408" s="85">
        <v>10002.31</v>
      </c>
      <c r="BM408" s="85">
        <v>0</v>
      </c>
      <c r="BN408" s="85">
        <v>10002.31</v>
      </c>
      <c r="BO408" s="85">
        <v>3442</v>
      </c>
      <c r="BP408" s="85">
        <v>34427951</v>
      </c>
      <c r="BQ408" s="85">
        <v>0</v>
      </c>
      <c r="BR408" s="85">
        <v>0</v>
      </c>
      <c r="BS408" s="85">
        <v>0</v>
      </c>
      <c r="BT408" s="85">
        <v>56613</v>
      </c>
      <c r="BU408" s="85">
        <v>0</v>
      </c>
      <c r="BV408" s="85">
        <v>0</v>
      </c>
      <c r="BW408" s="85">
        <v>0</v>
      </c>
      <c r="BX408" s="85">
        <v>0</v>
      </c>
      <c r="BY408" s="85">
        <v>0</v>
      </c>
      <c r="BZ408" s="85">
        <v>34605176</v>
      </c>
      <c r="CA408" s="85">
        <v>19520223</v>
      </c>
      <c r="CB408" s="85">
        <v>15084953</v>
      </c>
      <c r="CC408" s="85">
        <v>15074951</v>
      </c>
      <c r="CD408" s="85">
        <v>4437180</v>
      </c>
      <c r="CE408" s="85">
        <v>276950</v>
      </c>
      <c r="CF408" s="85">
        <v>1840739540</v>
      </c>
      <c r="CG408" s="85">
        <v>10002</v>
      </c>
      <c r="CH408" s="85">
        <v>0</v>
      </c>
      <c r="CI408" s="85">
        <v>0</v>
      </c>
      <c r="CJ408" s="85">
        <v>0</v>
      </c>
      <c r="CK408" s="85">
        <v>22829</v>
      </c>
      <c r="CL408" s="85">
        <v>97783</v>
      </c>
      <c r="CM408" s="85">
        <v>0</v>
      </c>
      <c r="CN408" s="85">
        <v>0</v>
      </c>
      <c r="CO408" s="91">
        <v>34484564</v>
      </c>
      <c r="CP408" s="91">
        <v>3442</v>
      </c>
      <c r="CQ408" s="91">
        <v>10018.76</v>
      </c>
      <c r="CR408" s="91">
        <v>0</v>
      </c>
      <c r="CS408" s="91">
        <v>10018.76</v>
      </c>
      <c r="CT408" s="91">
        <v>3565</v>
      </c>
      <c r="CU408" s="91">
        <v>35716879</v>
      </c>
      <c r="CV408" s="91">
        <v>0</v>
      </c>
      <c r="CW408" s="91">
        <v>0</v>
      </c>
      <c r="CX408" s="91">
        <v>0</v>
      </c>
      <c r="CY408" s="91">
        <v>2809</v>
      </c>
      <c r="CZ408" s="91">
        <v>0</v>
      </c>
      <c r="DA408" s="91">
        <v>0</v>
      </c>
      <c r="DB408" s="91">
        <v>0</v>
      </c>
      <c r="DC408" s="91">
        <v>0</v>
      </c>
      <c r="DD408" s="91">
        <v>0</v>
      </c>
      <c r="DE408" s="91">
        <v>35834199</v>
      </c>
      <c r="DF408" s="91">
        <v>20185641</v>
      </c>
      <c r="DG408" s="91">
        <v>15648558</v>
      </c>
      <c r="DH408" s="91">
        <v>15668596</v>
      </c>
      <c r="DI408" s="91">
        <v>4439458</v>
      </c>
      <c r="DJ408" s="91">
        <v>281021</v>
      </c>
      <c r="DK408" s="91">
        <v>1986338474</v>
      </c>
      <c r="DL408" s="91">
        <v>0</v>
      </c>
      <c r="DM408" s="91">
        <v>20038</v>
      </c>
      <c r="DN408" s="91">
        <v>0</v>
      </c>
      <c r="DO408" s="91">
        <v>0</v>
      </c>
      <c r="DP408" s="91">
        <v>6507</v>
      </c>
      <c r="DQ408" s="91">
        <v>108004</v>
      </c>
      <c r="DR408" s="91">
        <v>0</v>
      </c>
      <c r="DS408" s="91">
        <v>0</v>
      </c>
      <c r="DT408" s="91">
        <v>0</v>
      </c>
      <c r="DU408" s="92">
        <v>35719688</v>
      </c>
      <c r="DV408" s="92">
        <v>3565</v>
      </c>
      <c r="DW408" s="92">
        <v>10019.549999999999</v>
      </c>
      <c r="DX408" s="92">
        <v>0</v>
      </c>
      <c r="DY408" s="92">
        <v>10019.549999999999</v>
      </c>
      <c r="DZ408" s="92">
        <v>3644</v>
      </c>
      <c r="EA408" s="92">
        <v>36511240</v>
      </c>
      <c r="EB408" s="92">
        <v>0</v>
      </c>
      <c r="EC408" s="92">
        <v>0</v>
      </c>
      <c r="ED408" s="92">
        <v>0</v>
      </c>
      <c r="EE408" s="92">
        <v>5716</v>
      </c>
      <c r="EF408" s="92">
        <v>0</v>
      </c>
      <c r="EG408" s="92">
        <v>0</v>
      </c>
      <c r="EH408" s="92">
        <v>0</v>
      </c>
      <c r="EI408" s="92">
        <v>0</v>
      </c>
      <c r="EJ408" s="92">
        <v>0</v>
      </c>
      <c r="EK408" s="92">
        <v>36698414</v>
      </c>
      <c r="EL408" s="92">
        <v>21397674</v>
      </c>
      <c r="EM408" s="92">
        <v>15300740</v>
      </c>
      <c r="EN408" s="92">
        <v>15310760</v>
      </c>
      <c r="EO408" s="92">
        <v>4441008</v>
      </c>
      <c r="EP408" s="92">
        <v>287822</v>
      </c>
      <c r="EQ408" s="92">
        <v>2049717909</v>
      </c>
      <c r="ER408" s="92">
        <v>0</v>
      </c>
      <c r="ES408" s="92">
        <v>10020</v>
      </c>
      <c r="ET408" s="92">
        <v>0</v>
      </c>
      <c r="EU408" s="92">
        <v>411</v>
      </c>
      <c r="EV408" s="92">
        <v>11106</v>
      </c>
      <c r="EW408" s="92">
        <v>169941</v>
      </c>
      <c r="EX408" s="92">
        <v>0</v>
      </c>
      <c r="EY408" s="92">
        <v>0</v>
      </c>
      <c r="EZ408" s="92">
        <v>0</v>
      </c>
      <c r="FA408" s="88">
        <v>36516956</v>
      </c>
      <c r="FB408" s="88">
        <v>3644</v>
      </c>
      <c r="FC408" s="88">
        <v>10021.120000000001</v>
      </c>
      <c r="FD408" s="88">
        <v>175</v>
      </c>
      <c r="FE408" s="88">
        <v>10196.120000000001</v>
      </c>
      <c r="FF408" s="88">
        <v>3720</v>
      </c>
      <c r="FG408" s="88">
        <v>37929566</v>
      </c>
      <c r="FH408" s="88">
        <v>0</v>
      </c>
      <c r="FI408" s="88">
        <v>0</v>
      </c>
      <c r="FJ408" s="88">
        <v>0</v>
      </c>
      <c r="FK408" s="88">
        <v>0</v>
      </c>
      <c r="FL408" s="88">
        <v>0</v>
      </c>
      <c r="FM408" s="88">
        <v>0</v>
      </c>
      <c r="FN408" s="88">
        <v>0</v>
      </c>
      <c r="FO408" s="88">
        <v>0</v>
      </c>
      <c r="FP408" s="88">
        <v>0</v>
      </c>
      <c r="FQ408" s="88">
        <v>57600</v>
      </c>
      <c r="FR408" s="88">
        <v>34091</v>
      </c>
      <c r="FS408" s="88">
        <v>0</v>
      </c>
      <c r="FT408" s="88">
        <v>0</v>
      </c>
      <c r="FU408" s="88">
        <v>249925</v>
      </c>
      <c r="FV408" s="88">
        <v>0</v>
      </c>
      <c r="FW408" s="88">
        <v>38271182</v>
      </c>
      <c r="FX408" s="88">
        <v>22905713</v>
      </c>
      <c r="FY408" s="88">
        <v>15365469</v>
      </c>
      <c r="FZ408" s="88">
        <v>15375667</v>
      </c>
      <c r="GA408" s="88">
        <v>5500000</v>
      </c>
      <c r="GB408" s="88">
        <v>2164058692</v>
      </c>
      <c r="GC408" s="88">
        <v>0</v>
      </c>
      <c r="GD408" s="88">
        <v>10198</v>
      </c>
      <c r="GE408" s="93">
        <v>37929566</v>
      </c>
      <c r="GF408" s="93">
        <v>3720</v>
      </c>
      <c r="GG408" s="93">
        <v>10196.120000000001</v>
      </c>
      <c r="GH408" s="93">
        <v>179</v>
      </c>
      <c r="GI408" s="93">
        <v>10375.120000000001</v>
      </c>
      <c r="GJ408" s="93">
        <v>3753</v>
      </c>
      <c r="GK408" s="93">
        <v>38937825</v>
      </c>
      <c r="GL408" s="93">
        <v>0</v>
      </c>
      <c r="GM408" s="93">
        <v>0</v>
      </c>
      <c r="GN408" s="93">
        <v>0</v>
      </c>
      <c r="GO408" s="93">
        <v>0</v>
      </c>
      <c r="GP408" s="93">
        <v>0</v>
      </c>
      <c r="GQ408" s="93">
        <v>0</v>
      </c>
      <c r="GR408" s="93">
        <v>0</v>
      </c>
      <c r="GS408" s="93">
        <v>0</v>
      </c>
      <c r="GT408" s="93">
        <v>0</v>
      </c>
      <c r="GU408" s="93">
        <v>26731</v>
      </c>
      <c r="GV408" s="93">
        <v>9497</v>
      </c>
      <c r="GW408" s="93">
        <v>0</v>
      </c>
      <c r="GX408" s="93">
        <v>0</v>
      </c>
      <c r="GY408" s="93">
        <v>214234</v>
      </c>
      <c r="GZ408" s="93">
        <v>25954</v>
      </c>
      <c r="HA408" s="93">
        <v>39214241</v>
      </c>
      <c r="HB408" s="93">
        <v>23905424</v>
      </c>
      <c r="HC408" s="93">
        <v>15308817</v>
      </c>
      <c r="HD408" s="93">
        <v>15599321</v>
      </c>
      <c r="HE408" s="93">
        <v>6340000</v>
      </c>
      <c r="HF408" s="93">
        <v>2275717154</v>
      </c>
      <c r="HG408" s="93">
        <v>0</v>
      </c>
      <c r="HH408" s="93">
        <v>290504</v>
      </c>
      <c r="HI408" s="65">
        <v>38937825</v>
      </c>
      <c r="HJ408" s="65">
        <v>3753</v>
      </c>
      <c r="HK408" s="65">
        <v>10375.120000000001</v>
      </c>
      <c r="HL408" s="65">
        <v>0</v>
      </c>
      <c r="HM408" s="65">
        <v>10375.120000000001</v>
      </c>
      <c r="HN408" s="65">
        <v>3776</v>
      </c>
      <c r="HO408" s="65">
        <v>39176453</v>
      </c>
      <c r="HP408" s="65">
        <v>0</v>
      </c>
      <c r="HQ408" s="65">
        <v>0</v>
      </c>
      <c r="HR408" s="65">
        <v>58260</v>
      </c>
      <c r="HS408" s="65">
        <v>0</v>
      </c>
      <c r="HT408" s="65">
        <v>0</v>
      </c>
      <c r="HU408" s="65">
        <v>0</v>
      </c>
      <c r="HV408" s="65">
        <v>0</v>
      </c>
      <c r="HW408" s="65">
        <v>0</v>
      </c>
      <c r="HX408" s="65">
        <v>0</v>
      </c>
      <c r="HY408" s="65">
        <v>0</v>
      </c>
      <c r="HZ408" s="65">
        <v>32163</v>
      </c>
      <c r="IA408" s="65">
        <v>0</v>
      </c>
      <c r="IB408" s="65">
        <v>0</v>
      </c>
      <c r="IC408" s="65">
        <v>292103</v>
      </c>
      <c r="ID408" s="65">
        <v>39039</v>
      </c>
      <c r="IE408" s="65">
        <v>39598018</v>
      </c>
      <c r="IF408" s="65">
        <v>26841693</v>
      </c>
      <c r="IG408" s="65">
        <v>12756325</v>
      </c>
      <c r="IH408" s="65">
        <v>12756325</v>
      </c>
      <c r="II408" s="65">
        <v>9886263</v>
      </c>
      <c r="IJ408" s="65">
        <v>2484397359</v>
      </c>
      <c r="IK408" s="65">
        <v>0</v>
      </c>
      <c r="IL408" s="65">
        <v>0</v>
      </c>
      <c r="IM408" s="90">
        <v>39234713</v>
      </c>
      <c r="IN408" s="90">
        <v>3776</v>
      </c>
      <c r="IO408" s="90">
        <v>10390.549999999999</v>
      </c>
      <c r="IP408" s="90">
        <v>0</v>
      </c>
      <c r="IQ408" s="90">
        <v>10390.549999999999</v>
      </c>
      <c r="IR408" s="90">
        <v>3777</v>
      </c>
      <c r="IS408" s="90">
        <v>39245107</v>
      </c>
      <c r="IT408" s="90">
        <v>0</v>
      </c>
      <c r="IU408" s="90">
        <v>0</v>
      </c>
      <c r="IV408" s="90">
        <v>0</v>
      </c>
      <c r="IW408" s="90">
        <v>0</v>
      </c>
      <c r="IX408" s="90">
        <v>0</v>
      </c>
      <c r="IY408" s="90">
        <v>0</v>
      </c>
      <c r="IZ408" s="90">
        <v>0</v>
      </c>
      <c r="JA408" s="90">
        <v>0</v>
      </c>
      <c r="JB408" s="90">
        <v>0</v>
      </c>
      <c r="JC408" s="90">
        <v>0</v>
      </c>
      <c r="JD408" s="90">
        <v>0</v>
      </c>
      <c r="JE408" s="90">
        <v>0</v>
      </c>
      <c r="JF408" s="90">
        <v>0</v>
      </c>
      <c r="JG408" s="90">
        <v>417559</v>
      </c>
      <c r="JH408" s="90">
        <v>60703</v>
      </c>
      <c r="JI408" s="90">
        <v>39723369</v>
      </c>
      <c r="JJ408" s="90">
        <v>28129395</v>
      </c>
      <c r="JK408" s="90">
        <v>11593974</v>
      </c>
      <c r="JL408" s="90">
        <v>11604365</v>
      </c>
      <c r="JM408" s="90">
        <v>11038223</v>
      </c>
      <c r="JN408" s="90">
        <v>2848300934</v>
      </c>
      <c r="JO408" s="90">
        <v>0</v>
      </c>
      <c r="JP408" s="90">
        <v>10391</v>
      </c>
      <c r="JQ408" s="100">
        <v>39245107</v>
      </c>
      <c r="JR408" s="100">
        <v>3777</v>
      </c>
      <c r="JS408" s="100">
        <v>10390.549999999999</v>
      </c>
      <c r="JT408" s="100">
        <v>440.7</v>
      </c>
      <c r="JU408" s="100">
        <v>10831.25</v>
      </c>
      <c r="JV408" s="100">
        <v>3805</v>
      </c>
      <c r="JW408" s="100">
        <v>41212906</v>
      </c>
      <c r="JX408" s="100">
        <v>0</v>
      </c>
      <c r="JY408" s="100">
        <v>0</v>
      </c>
      <c r="JZ408" s="100">
        <v>41423</v>
      </c>
      <c r="KA408" s="100">
        <v>0</v>
      </c>
      <c r="KB408" s="100">
        <v>0</v>
      </c>
      <c r="KC408" s="100">
        <v>0</v>
      </c>
      <c r="KD408" s="100">
        <v>0</v>
      </c>
      <c r="KE408" s="100">
        <v>0</v>
      </c>
      <c r="KF408" s="100">
        <v>0</v>
      </c>
      <c r="KG408" s="100">
        <v>0</v>
      </c>
      <c r="KH408" s="100">
        <v>31214</v>
      </c>
      <c r="KI408" s="100">
        <v>0</v>
      </c>
      <c r="KJ408" s="100">
        <v>0</v>
      </c>
      <c r="KK408" s="100">
        <v>738142</v>
      </c>
      <c r="KL408" s="100">
        <v>55088</v>
      </c>
      <c r="KM408" s="100">
        <v>42078773</v>
      </c>
      <c r="KN408" s="100">
        <v>28874231</v>
      </c>
      <c r="KO408" s="100">
        <v>13204542</v>
      </c>
      <c r="KP408" s="100">
        <v>13139555</v>
      </c>
      <c r="KQ408" s="100">
        <v>9503033</v>
      </c>
      <c r="KR408" s="100">
        <v>3214950969</v>
      </c>
      <c r="KS408" s="100">
        <v>64987</v>
      </c>
      <c r="KT408" s="100">
        <v>0</v>
      </c>
    </row>
    <row r="409" spans="1:306" x14ac:dyDescent="0.25">
      <c r="A409" s="61">
        <v>6370</v>
      </c>
      <c r="B409" s="61" t="s">
        <v>420</v>
      </c>
      <c r="C409" s="61">
        <v>15952438</v>
      </c>
      <c r="D409" s="61">
        <v>1746</v>
      </c>
      <c r="E409" s="61">
        <v>9136.56</v>
      </c>
      <c r="F409" s="61">
        <v>75</v>
      </c>
      <c r="G409" s="61">
        <v>9211.56</v>
      </c>
      <c r="H409" s="61">
        <v>1726</v>
      </c>
      <c r="I409" s="61">
        <v>15899153</v>
      </c>
      <c r="J409" s="61">
        <v>175140</v>
      </c>
      <c r="K409" s="61">
        <v>0</v>
      </c>
      <c r="L409" s="61">
        <v>0</v>
      </c>
      <c r="M409" s="61">
        <v>0</v>
      </c>
      <c r="N409" s="61">
        <v>0</v>
      </c>
      <c r="O409" s="61">
        <v>0</v>
      </c>
      <c r="P409" s="61">
        <v>500000</v>
      </c>
      <c r="Q409" s="61">
        <v>184231</v>
      </c>
      <c r="R409" s="61">
        <v>0</v>
      </c>
      <c r="S409" s="61">
        <v>16825606</v>
      </c>
      <c r="T409" s="61">
        <v>10898102</v>
      </c>
      <c r="U409" s="61">
        <v>5927504</v>
      </c>
      <c r="V409" s="61">
        <v>5903466</v>
      </c>
      <c r="W409" s="61">
        <v>1822940</v>
      </c>
      <c r="X409" s="61">
        <v>19515</v>
      </c>
      <c r="Y409" s="61">
        <v>755161790</v>
      </c>
      <c r="Z409" s="61">
        <v>24038</v>
      </c>
      <c r="AA409" s="61">
        <v>0</v>
      </c>
      <c r="AB409" s="61">
        <v>53285</v>
      </c>
      <c r="AC409" s="61">
        <v>4069</v>
      </c>
      <c r="AD409" s="61">
        <v>9728</v>
      </c>
      <c r="AE409" s="94">
        <v>16074293</v>
      </c>
      <c r="AF409" s="94">
        <v>1726</v>
      </c>
      <c r="AG409" s="94">
        <v>9313.0300000000007</v>
      </c>
      <c r="AH409" s="94">
        <v>0</v>
      </c>
      <c r="AI409" s="94">
        <v>9313.0300000000007</v>
      </c>
      <c r="AJ409" s="94">
        <v>1704</v>
      </c>
      <c r="AK409" s="94">
        <v>15869403</v>
      </c>
      <c r="AL409" s="94">
        <v>0</v>
      </c>
      <c r="AM409" s="94">
        <v>30188</v>
      </c>
      <c r="AN409" s="94">
        <v>0</v>
      </c>
      <c r="AO409" s="94">
        <v>0</v>
      </c>
      <c r="AP409" s="94">
        <v>0</v>
      </c>
      <c r="AQ409" s="94">
        <v>0</v>
      </c>
      <c r="AR409" s="94">
        <v>0</v>
      </c>
      <c r="AS409" s="94">
        <v>204887</v>
      </c>
      <c r="AT409" s="94">
        <v>0</v>
      </c>
      <c r="AU409" s="94">
        <v>16327041</v>
      </c>
      <c r="AV409" s="94">
        <v>10122523</v>
      </c>
      <c r="AW409" s="94">
        <v>6204518</v>
      </c>
      <c r="AX409" s="94">
        <v>6195205</v>
      </c>
      <c r="AY409" s="94">
        <v>1921700</v>
      </c>
      <c r="AZ409" s="94">
        <v>14796</v>
      </c>
      <c r="BA409" s="94">
        <v>793880317</v>
      </c>
      <c r="BB409" s="94">
        <v>9313</v>
      </c>
      <c r="BC409" s="94">
        <v>0</v>
      </c>
      <c r="BD409" s="94">
        <v>204890</v>
      </c>
      <c r="BE409" s="94">
        <v>0</v>
      </c>
      <c r="BF409" s="94">
        <v>8360</v>
      </c>
      <c r="BG409" s="94">
        <v>9313</v>
      </c>
      <c r="BH409" s="94">
        <v>0</v>
      </c>
      <c r="BI409" s="94">
        <v>0</v>
      </c>
      <c r="BJ409" s="85">
        <v>15899591</v>
      </c>
      <c r="BK409" s="85">
        <v>1704</v>
      </c>
      <c r="BL409" s="85">
        <v>9330.75</v>
      </c>
      <c r="BM409" s="85">
        <v>0</v>
      </c>
      <c r="BN409" s="85">
        <v>9330.75</v>
      </c>
      <c r="BO409" s="85">
        <v>1691</v>
      </c>
      <c r="BP409" s="85">
        <v>15778298</v>
      </c>
      <c r="BQ409" s="85">
        <v>0</v>
      </c>
      <c r="BR409" s="85">
        <v>0</v>
      </c>
      <c r="BS409" s="85">
        <v>0</v>
      </c>
      <c r="BT409" s="85">
        <v>0</v>
      </c>
      <c r="BU409" s="85">
        <v>0</v>
      </c>
      <c r="BV409" s="85">
        <v>0</v>
      </c>
      <c r="BW409" s="85">
        <v>0</v>
      </c>
      <c r="BX409" s="85">
        <v>121300</v>
      </c>
      <c r="BY409" s="85">
        <v>0</v>
      </c>
      <c r="BZ409" s="85">
        <v>16087086</v>
      </c>
      <c r="CA409" s="85">
        <v>10238115</v>
      </c>
      <c r="CB409" s="85">
        <v>5848971</v>
      </c>
      <c r="CC409" s="85">
        <v>5839640</v>
      </c>
      <c r="CD409" s="85">
        <v>2009500</v>
      </c>
      <c r="CE409" s="85">
        <v>11661</v>
      </c>
      <c r="CF409" s="85">
        <v>831929266</v>
      </c>
      <c r="CG409" s="85">
        <v>9331</v>
      </c>
      <c r="CH409" s="85">
        <v>0</v>
      </c>
      <c r="CI409" s="85">
        <v>121293</v>
      </c>
      <c r="CJ409" s="85">
        <v>2915</v>
      </c>
      <c r="CK409" s="85">
        <v>33342</v>
      </c>
      <c r="CL409" s="85">
        <v>29938</v>
      </c>
      <c r="CM409" s="85">
        <v>0</v>
      </c>
      <c r="CN409" s="85">
        <v>0</v>
      </c>
      <c r="CO409" s="91">
        <v>15778298</v>
      </c>
      <c r="CP409" s="91">
        <v>1691</v>
      </c>
      <c r="CQ409" s="91">
        <v>9330.75</v>
      </c>
      <c r="CR409" s="91">
        <v>0</v>
      </c>
      <c r="CS409" s="91">
        <v>9330.75</v>
      </c>
      <c r="CT409" s="91">
        <v>1705</v>
      </c>
      <c r="CU409" s="91">
        <v>15908929</v>
      </c>
      <c r="CV409" s="91">
        <v>0</v>
      </c>
      <c r="CW409" s="91">
        <v>0</v>
      </c>
      <c r="CX409" s="91">
        <v>0</v>
      </c>
      <c r="CY409" s="91">
        <v>0</v>
      </c>
      <c r="CZ409" s="91">
        <v>0</v>
      </c>
      <c r="DA409" s="91">
        <v>0</v>
      </c>
      <c r="DB409" s="91">
        <v>0</v>
      </c>
      <c r="DC409" s="91">
        <v>0</v>
      </c>
      <c r="DD409" s="91">
        <v>0</v>
      </c>
      <c r="DE409" s="91">
        <v>15959650</v>
      </c>
      <c r="DF409" s="91">
        <v>10444843</v>
      </c>
      <c r="DG409" s="91">
        <v>5514807</v>
      </c>
      <c r="DH409" s="91">
        <v>5505476</v>
      </c>
      <c r="DI409" s="91">
        <v>2509682</v>
      </c>
      <c r="DJ409" s="91">
        <v>11832</v>
      </c>
      <c r="DK409" s="91">
        <v>895856664</v>
      </c>
      <c r="DL409" s="91">
        <v>9331</v>
      </c>
      <c r="DM409" s="91">
        <v>0</v>
      </c>
      <c r="DN409" s="91">
        <v>0</v>
      </c>
      <c r="DO409" s="91">
        <v>0</v>
      </c>
      <c r="DP409" s="91">
        <v>8660</v>
      </c>
      <c r="DQ409" s="91">
        <v>42061</v>
      </c>
      <c r="DR409" s="91">
        <v>0</v>
      </c>
      <c r="DS409" s="91">
        <v>0</v>
      </c>
      <c r="DT409" s="91">
        <v>0</v>
      </c>
      <c r="DU409" s="92">
        <v>15908929</v>
      </c>
      <c r="DV409" s="92">
        <v>1705</v>
      </c>
      <c r="DW409" s="92">
        <v>9330.75</v>
      </c>
      <c r="DX409" s="92">
        <v>69.25</v>
      </c>
      <c r="DY409" s="92">
        <v>9400</v>
      </c>
      <c r="DZ409" s="92">
        <v>1717</v>
      </c>
      <c r="EA409" s="92">
        <v>16139800</v>
      </c>
      <c r="EB409" s="92">
        <v>0</v>
      </c>
      <c r="EC409" s="92">
        <v>0</v>
      </c>
      <c r="ED409" s="92">
        <v>0</v>
      </c>
      <c r="EE409" s="92">
        <v>0</v>
      </c>
      <c r="EF409" s="92">
        <v>0</v>
      </c>
      <c r="EG409" s="92">
        <v>0</v>
      </c>
      <c r="EH409" s="92">
        <v>0</v>
      </c>
      <c r="EI409" s="92">
        <v>0</v>
      </c>
      <c r="EJ409" s="92">
        <v>0</v>
      </c>
      <c r="EK409" s="92">
        <v>16224583</v>
      </c>
      <c r="EL409" s="92">
        <v>10508320</v>
      </c>
      <c r="EM409" s="92">
        <v>5716263</v>
      </c>
      <c r="EN409" s="92">
        <v>5706864</v>
      </c>
      <c r="EO409" s="92">
        <v>2481235</v>
      </c>
      <c r="EP409" s="92">
        <v>12119</v>
      </c>
      <c r="EQ409" s="92">
        <v>920686823</v>
      </c>
      <c r="ER409" s="92">
        <v>9399</v>
      </c>
      <c r="ES409" s="92">
        <v>0</v>
      </c>
      <c r="ET409" s="92">
        <v>0</v>
      </c>
      <c r="EU409" s="92">
        <v>980</v>
      </c>
      <c r="EV409" s="92">
        <v>14110</v>
      </c>
      <c r="EW409" s="92">
        <v>51047</v>
      </c>
      <c r="EX409" s="92">
        <v>0</v>
      </c>
      <c r="EY409" s="92">
        <v>0</v>
      </c>
      <c r="EZ409" s="92">
        <v>18647</v>
      </c>
      <c r="FA409" s="88">
        <v>16139799</v>
      </c>
      <c r="FB409" s="88">
        <v>1717</v>
      </c>
      <c r="FC409" s="88">
        <v>9400</v>
      </c>
      <c r="FD409" s="88">
        <v>300</v>
      </c>
      <c r="FE409" s="88">
        <v>9700</v>
      </c>
      <c r="FF409" s="88">
        <v>1727</v>
      </c>
      <c r="FG409" s="88">
        <v>16751900</v>
      </c>
      <c r="FH409" s="88">
        <v>0</v>
      </c>
      <c r="FI409" s="88">
        <v>0</v>
      </c>
      <c r="FJ409" s="88">
        <v>0</v>
      </c>
      <c r="FK409" s="88">
        <v>0</v>
      </c>
      <c r="FL409" s="88">
        <v>0</v>
      </c>
      <c r="FM409" s="88">
        <v>0</v>
      </c>
      <c r="FN409" s="88">
        <v>1600000</v>
      </c>
      <c r="FO409" s="88">
        <v>0</v>
      </c>
      <c r="FP409" s="88">
        <v>0</v>
      </c>
      <c r="FQ409" s="88">
        <v>439</v>
      </c>
      <c r="FR409" s="88">
        <v>13863</v>
      </c>
      <c r="FS409" s="88">
        <v>0</v>
      </c>
      <c r="FT409" s="88">
        <v>0</v>
      </c>
      <c r="FU409" s="88">
        <v>216449</v>
      </c>
      <c r="FV409" s="88">
        <v>38169</v>
      </c>
      <c r="FW409" s="88">
        <v>18620820</v>
      </c>
      <c r="FX409" s="88">
        <v>10895462</v>
      </c>
      <c r="FY409" s="88">
        <v>7725358</v>
      </c>
      <c r="FZ409" s="88">
        <v>7725358</v>
      </c>
      <c r="GA409" s="88">
        <v>1515146</v>
      </c>
      <c r="GB409" s="88">
        <v>967796013</v>
      </c>
      <c r="GC409" s="88">
        <v>0</v>
      </c>
      <c r="GD409" s="88">
        <v>0</v>
      </c>
      <c r="GE409" s="93">
        <v>16751900</v>
      </c>
      <c r="GF409" s="93">
        <v>1727</v>
      </c>
      <c r="GG409" s="93">
        <v>9700</v>
      </c>
      <c r="GH409" s="93">
        <v>300</v>
      </c>
      <c r="GI409" s="93">
        <v>10000</v>
      </c>
      <c r="GJ409" s="93">
        <v>1711</v>
      </c>
      <c r="GK409" s="93">
        <v>17110000</v>
      </c>
      <c r="GL409" s="93">
        <v>0</v>
      </c>
      <c r="GM409" s="93">
        <v>0</v>
      </c>
      <c r="GN409" s="93">
        <v>0</v>
      </c>
      <c r="GO409" s="93">
        <v>0</v>
      </c>
      <c r="GP409" s="93">
        <v>0</v>
      </c>
      <c r="GQ409" s="93">
        <v>0</v>
      </c>
      <c r="GR409" s="93">
        <v>1800000</v>
      </c>
      <c r="GS409" s="93">
        <v>160000</v>
      </c>
      <c r="GT409" s="93">
        <v>0</v>
      </c>
      <c r="GU409" s="93">
        <v>0</v>
      </c>
      <c r="GV409" s="93">
        <v>49689</v>
      </c>
      <c r="GW409" s="93">
        <v>0</v>
      </c>
      <c r="GX409" s="93">
        <v>0</v>
      </c>
      <c r="GY409" s="93">
        <v>308764</v>
      </c>
      <c r="GZ409" s="93">
        <v>142747</v>
      </c>
      <c r="HA409" s="93">
        <v>19571200</v>
      </c>
      <c r="HB409" s="93">
        <v>11800945</v>
      </c>
      <c r="HC409" s="93">
        <v>7770255</v>
      </c>
      <c r="HD409" s="93">
        <v>7770255</v>
      </c>
      <c r="HE409" s="93">
        <v>1791548</v>
      </c>
      <c r="HF409" s="93">
        <v>1001815134</v>
      </c>
      <c r="HG409" s="93">
        <v>0</v>
      </c>
      <c r="HH409" s="93">
        <v>0</v>
      </c>
      <c r="HI409" s="65">
        <v>17110000</v>
      </c>
      <c r="HJ409" s="65">
        <v>1711</v>
      </c>
      <c r="HK409" s="65">
        <v>10000</v>
      </c>
      <c r="HL409" s="65">
        <v>0</v>
      </c>
      <c r="HM409" s="65">
        <v>10000</v>
      </c>
      <c r="HN409" s="65">
        <v>1718</v>
      </c>
      <c r="HO409" s="65">
        <v>17180000</v>
      </c>
      <c r="HP409" s="65">
        <v>0</v>
      </c>
      <c r="HQ409" s="65">
        <v>0</v>
      </c>
      <c r="HR409" s="65">
        <v>0</v>
      </c>
      <c r="HS409" s="65">
        <v>0</v>
      </c>
      <c r="HT409" s="65">
        <v>0</v>
      </c>
      <c r="HU409" s="65">
        <v>0</v>
      </c>
      <c r="HV409" s="65">
        <v>1900000</v>
      </c>
      <c r="HW409" s="65">
        <v>0</v>
      </c>
      <c r="HX409" s="65">
        <v>0</v>
      </c>
      <c r="HY409" s="65">
        <v>310</v>
      </c>
      <c r="HZ409" s="65">
        <v>9298</v>
      </c>
      <c r="IA409" s="65">
        <v>0</v>
      </c>
      <c r="IB409" s="65">
        <v>0</v>
      </c>
      <c r="IC409" s="65">
        <v>247558</v>
      </c>
      <c r="ID409" s="65">
        <v>197025</v>
      </c>
      <c r="IE409" s="65">
        <v>19534191</v>
      </c>
      <c r="IF409" s="65">
        <v>12430868</v>
      </c>
      <c r="IG409" s="65">
        <v>7103323</v>
      </c>
      <c r="IH409" s="65">
        <v>7093323</v>
      </c>
      <c r="II409" s="65">
        <v>2857412</v>
      </c>
      <c r="IJ409" s="65">
        <v>1087009446</v>
      </c>
      <c r="IK409" s="65">
        <v>10000</v>
      </c>
      <c r="IL409" s="65">
        <v>0</v>
      </c>
      <c r="IM409" s="90">
        <v>17180000</v>
      </c>
      <c r="IN409" s="90">
        <v>1718</v>
      </c>
      <c r="IO409" s="90">
        <v>10000</v>
      </c>
      <c r="IP409" s="90">
        <v>0</v>
      </c>
      <c r="IQ409" s="90">
        <v>10000</v>
      </c>
      <c r="IR409" s="90">
        <v>1719</v>
      </c>
      <c r="IS409" s="90">
        <v>17190000</v>
      </c>
      <c r="IT409" s="90">
        <v>0</v>
      </c>
      <c r="IU409" s="90">
        <v>0</v>
      </c>
      <c r="IV409" s="90">
        <v>0</v>
      </c>
      <c r="IW409" s="90">
        <v>0</v>
      </c>
      <c r="IX409" s="90">
        <v>0</v>
      </c>
      <c r="IY409" s="90">
        <v>0</v>
      </c>
      <c r="IZ409" s="90">
        <v>2500000</v>
      </c>
      <c r="JA409" s="90">
        <v>0</v>
      </c>
      <c r="JB409" s="90">
        <v>0</v>
      </c>
      <c r="JC409" s="90">
        <v>0</v>
      </c>
      <c r="JD409" s="90">
        <v>11199</v>
      </c>
      <c r="JE409" s="90">
        <v>0</v>
      </c>
      <c r="JF409" s="90">
        <v>0</v>
      </c>
      <c r="JG409" s="90">
        <v>368263</v>
      </c>
      <c r="JH409" s="90">
        <v>227613</v>
      </c>
      <c r="JI409" s="90">
        <v>20297075</v>
      </c>
      <c r="JJ409" s="90">
        <v>13378931</v>
      </c>
      <c r="JK409" s="90">
        <v>6918144</v>
      </c>
      <c r="JL409" s="90">
        <v>6918144</v>
      </c>
      <c r="JM409" s="90">
        <v>2618608</v>
      </c>
      <c r="JN409" s="90">
        <v>1234400884</v>
      </c>
      <c r="JO409" s="90">
        <v>0</v>
      </c>
      <c r="JP409" s="90">
        <v>0</v>
      </c>
      <c r="JQ409" s="100">
        <v>17190000</v>
      </c>
      <c r="JR409" s="100">
        <v>1719</v>
      </c>
      <c r="JS409" s="100">
        <v>10000</v>
      </c>
      <c r="JT409" s="100">
        <v>1000</v>
      </c>
      <c r="JU409" s="100">
        <v>11000</v>
      </c>
      <c r="JV409" s="100">
        <v>1727</v>
      </c>
      <c r="JW409" s="100">
        <v>18997000</v>
      </c>
      <c r="JX409" s="100">
        <v>0</v>
      </c>
      <c r="JY409" s="100">
        <v>0</v>
      </c>
      <c r="JZ409" s="100">
        <v>0</v>
      </c>
      <c r="KA409" s="100">
        <v>0</v>
      </c>
      <c r="KB409" s="100">
        <v>0</v>
      </c>
      <c r="KC409" s="100">
        <v>0</v>
      </c>
      <c r="KD409" s="100">
        <v>2500000</v>
      </c>
      <c r="KE409" s="100">
        <v>0</v>
      </c>
      <c r="KF409" s="100">
        <v>0</v>
      </c>
      <c r="KG409" s="100">
        <v>0</v>
      </c>
      <c r="KH409" s="100">
        <v>13936</v>
      </c>
      <c r="KI409" s="100">
        <v>0</v>
      </c>
      <c r="KJ409" s="100">
        <v>0</v>
      </c>
      <c r="KK409" s="100">
        <v>353903</v>
      </c>
      <c r="KL409" s="100">
        <v>263638</v>
      </c>
      <c r="KM409" s="100">
        <v>22128477</v>
      </c>
      <c r="KN409" s="100">
        <v>14124210</v>
      </c>
      <c r="KO409" s="100">
        <v>8004267</v>
      </c>
      <c r="KP409" s="100">
        <v>8004267</v>
      </c>
      <c r="KQ409" s="100">
        <v>2705941</v>
      </c>
      <c r="KR409" s="100">
        <v>1408699473</v>
      </c>
      <c r="KS409" s="100">
        <v>0</v>
      </c>
      <c r="KT409" s="100">
        <v>0</v>
      </c>
    </row>
    <row r="410" spans="1:306" x14ac:dyDescent="0.25">
      <c r="A410" s="61">
        <v>6321</v>
      </c>
      <c r="B410" s="61" t="s">
        <v>421</v>
      </c>
      <c r="C410" s="61">
        <v>10789373</v>
      </c>
      <c r="D410" s="61">
        <v>1172</v>
      </c>
      <c r="E410" s="61">
        <v>9205.9500000000007</v>
      </c>
      <c r="F410" s="61">
        <v>75</v>
      </c>
      <c r="G410" s="61">
        <v>9280.9500000000007</v>
      </c>
      <c r="H410" s="61">
        <v>1174</v>
      </c>
      <c r="I410" s="61">
        <v>10895835</v>
      </c>
      <c r="J410" s="61">
        <v>0</v>
      </c>
      <c r="K410" s="61">
        <v>-1398</v>
      </c>
      <c r="L410" s="61">
        <v>0</v>
      </c>
      <c r="M410" s="61">
        <v>0</v>
      </c>
      <c r="N410" s="61">
        <v>0</v>
      </c>
      <c r="O410" s="61">
        <v>0</v>
      </c>
      <c r="P410" s="61">
        <v>0</v>
      </c>
      <c r="Q410" s="61">
        <v>0</v>
      </c>
      <c r="R410" s="61">
        <v>121350</v>
      </c>
      <c r="S410" s="61">
        <v>11015787</v>
      </c>
      <c r="T410" s="61">
        <v>7567710</v>
      </c>
      <c r="U410" s="61">
        <v>3448077</v>
      </c>
      <c r="V410" s="61">
        <v>3448077</v>
      </c>
      <c r="W410" s="61">
        <v>1547666</v>
      </c>
      <c r="X410" s="61">
        <v>10561</v>
      </c>
      <c r="Y410" s="61">
        <v>467042271</v>
      </c>
      <c r="Z410" s="61">
        <v>0</v>
      </c>
      <c r="AA410" s="61">
        <v>0</v>
      </c>
      <c r="AB410" s="61">
        <v>0</v>
      </c>
      <c r="AC410" s="61">
        <v>0</v>
      </c>
      <c r="AD410" s="61">
        <v>0</v>
      </c>
      <c r="AE410" s="94">
        <v>10894437</v>
      </c>
      <c r="AF410" s="94">
        <v>1174</v>
      </c>
      <c r="AG410" s="94">
        <v>9279.76</v>
      </c>
      <c r="AH410" s="94">
        <v>0</v>
      </c>
      <c r="AI410" s="94">
        <v>9279.76</v>
      </c>
      <c r="AJ410" s="94">
        <v>1181</v>
      </c>
      <c r="AK410" s="94">
        <v>10959397</v>
      </c>
      <c r="AL410" s="94">
        <v>0</v>
      </c>
      <c r="AM410" s="94">
        <v>0</v>
      </c>
      <c r="AN410" s="94">
        <v>0</v>
      </c>
      <c r="AO410" s="94">
        <v>0</v>
      </c>
      <c r="AP410" s="94">
        <v>0</v>
      </c>
      <c r="AQ410" s="94">
        <v>0</v>
      </c>
      <c r="AR410" s="94">
        <v>0</v>
      </c>
      <c r="AS410" s="94">
        <v>0</v>
      </c>
      <c r="AT410" s="94">
        <v>62078</v>
      </c>
      <c r="AU410" s="94">
        <v>11028700</v>
      </c>
      <c r="AV410" s="94">
        <v>7880547</v>
      </c>
      <c r="AW410" s="94">
        <v>3148153</v>
      </c>
      <c r="AX410" s="94">
        <v>3148153</v>
      </c>
      <c r="AY410" s="94">
        <v>1841279</v>
      </c>
      <c r="AZ410" s="94">
        <v>4250</v>
      </c>
      <c r="BA410" s="94">
        <v>477209154</v>
      </c>
      <c r="BB410" s="94">
        <v>0</v>
      </c>
      <c r="BC410" s="94">
        <v>0</v>
      </c>
      <c r="BD410" s="94">
        <v>0</v>
      </c>
      <c r="BE410" s="94">
        <v>0</v>
      </c>
      <c r="BF410" s="94">
        <v>7225</v>
      </c>
      <c r="BG410" s="94">
        <v>0</v>
      </c>
      <c r="BH410" s="94">
        <v>0</v>
      </c>
      <c r="BI410" s="94">
        <v>0</v>
      </c>
      <c r="BJ410" s="85">
        <v>10959397</v>
      </c>
      <c r="BK410" s="85">
        <v>1181</v>
      </c>
      <c r="BL410" s="85">
        <v>9279.76</v>
      </c>
      <c r="BM410" s="85">
        <v>0</v>
      </c>
      <c r="BN410" s="85">
        <v>9279.76</v>
      </c>
      <c r="BO410" s="85">
        <v>1182</v>
      </c>
      <c r="BP410" s="85">
        <v>10968676</v>
      </c>
      <c r="BQ410" s="85">
        <v>0</v>
      </c>
      <c r="BR410" s="85">
        <v>0</v>
      </c>
      <c r="BS410" s="85">
        <v>0</v>
      </c>
      <c r="BT410" s="85">
        <v>0</v>
      </c>
      <c r="BU410" s="85">
        <v>0</v>
      </c>
      <c r="BV410" s="85">
        <v>0</v>
      </c>
      <c r="BW410" s="85">
        <v>0</v>
      </c>
      <c r="BX410" s="85">
        <v>0</v>
      </c>
      <c r="BY410" s="85">
        <v>106628</v>
      </c>
      <c r="BZ410" s="85">
        <v>11084668</v>
      </c>
      <c r="CA410" s="85">
        <v>7863727</v>
      </c>
      <c r="CB410" s="85">
        <v>3220941</v>
      </c>
      <c r="CC410" s="85">
        <v>3220857</v>
      </c>
      <c r="CD410" s="85">
        <v>1771392</v>
      </c>
      <c r="CE410" s="85">
        <v>7067</v>
      </c>
      <c r="CF410" s="85">
        <v>488492012</v>
      </c>
      <c r="CG410" s="85">
        <v>84</v>
      </c>
      <c r="CH410" s="85">
        <v>0</v>
      </c>
      <c r="CI410" s="85">
        <v>0</v>
      </c>
      <c r="CJ410" s="85">
        <v>0</v>
      </c>
      <c r="CK410" s="85">
        <v>9364</v>
      </c>
      <c r="CL410" s="85">
        <v>0</v>
      </c>
      <c r="CM410" s="85">
        <v>0</v>
      </c>
      <c r="CN410" s="85">
        <v>0</v>
      </c>
      <c r="CO410" s="91">
        <v>10968676</v>
      </c>
      <c r="CP410" s="91">
        <v>1182</v>
      </c>
      <c r="CQ410" s="91">
        <v>9279.76</v>
      </c>
      <c r="CR410" s="91">
        <v>0</v>
      </c>
      <c r="CS410" s="91">
        <v>9279.76</v>
      </c>
      <c r="CT410" s="91">
        <v>1182</v>
      </c>
      <c r="CU410" s="91">
        <v>10968676</v>
      </c>
      <c r="CV410" s="91">
        <v>0</v>
      </c>
      <c r="CW410" s="91">
        <v>0</v>
      </c>
      <c r="CX410" s="91">
        <v>0</v>
      </c>
      <c r="CY410" s="91">
        <v>0</v>
      </c>
      <c r="CZ410" s="91">
        <v>0</v>
      </c>
      <c r="DA410" s="91">
        <v>0</v>
      </c>
      <c r="DB410" s="91">
        <v>0</v>
      </c>
      <c r="DC410" s="91">
        <v>0</v>
      </c>
      <c r="DD410" s="91">
        <v>110678</v>
      </c>
      <c r="DE410" s="91">
        <v>11090685</v>
      </c>
      <c r="DF410" s="91">
        <v>8010155</v>
      </c>
      <c r="DG410" s="91">
        <v>3080530</v>
      </c>
      <c r="DH410" s="91">
        <v>3080530</v>
      </c>
      <c r="DI410" s="91">
        <v>1911823</v>
      </c>
      <c r="DJ410" s="91">
        <v>7171</v>
      </c>
      <c r="DK410" s="91">
        <v>503613003</v>
      </c>
      <c r="DL410" s="91">
        <v>0</v>
      </c>
      <c r="DM410" s="91">
        <v>0</v>
      </c>
      <c r="DN410" s="91">
        <v>0</v>
      </c>
      <c r="DO410" s="91">
        <v>0</v>
      </c>
      <c r="DP410" s="91">
        <v>3801</v>
      </c>
      <c r="DQ410" s="91">
        <v>7530</v>
      </c>
      <c r="DR410" s="91">
        <v>0</v>
      </c>
      <c r="DS410" s="91">
        <v>0</v>
      </c>
      <c r="DT410" s="91">
        <v>0</v>
      </c>
      <c r="DU410" s="92">
        <v>10968676</v>
      </c>
      <c r="DV410" s="92">
        <v>1182</v>
      </c>
      <c r="DW410" s="92">
        <v>9279.76</v>
      </c>
      <c r="DX410" s="92">
        <v>120.24</v>
      </c>
      <c r="DY410" s="92">
        <v>9400</v>
      </c>
      <c r="DZ410" s="92">
        <v>1185</v>
      </c>
      <c r="EA410" s="92">
        <v>11139000</v>
      </c>
      <c r="EB410" s="92">
        <v>0</v>
      </c>
      <c r="EC410" s="92">
        <v>0</v>
      </c>
      <c r="ED410" s="92">
        <v>0</v>
      </c>
      <c r="EE410" s="92">
        <v>0</v>
      </c>
      <c r="EF410" s="92">
        <v>0</v>
      </c>
      <c r="EG410" s="92">
        <v>0</v>
      </c>
      <c r="EH410" s="92">
        <v>275000</v>
      </c>
      <c r="EI410" s="92">
        <v>0</v>
      </c>
      <c r="EJ410" s="92">
        <v>104728</v>
      </c>
      <c r="EK410" s="92">
        <v>11575505</v>
      </c>
      <c r="EL410" s="92">
        <v>8163943</v>
      </c>
      <c r="EM410" s="92">
        <v>3411562</v>
      </c>
      <c r="EN410" s="92">
        <v>3241237</v>
      </c>
      <c r="EO410" s="92">
        <v>1928040</v>
      </c>
      <c r="EP410" s="92">
        <v>7344</v>
      </c>
      <c r="EQ410" s="92">
        <v>522210967</v>
      </c>
      <c r="ER410" s="92">
        <v>170325</v>
      </c>
      <c r="ES410" s="92">
        <v>0</v>
      </c>
      <c r="ET410" s="92">
        <v>0</v>
      </c>
      <c r="EU410" s="92">
        <v>2044</v>
      </c>
      <c r="EV410" s="92">
        <v>30671</v>
      </c>
      <c r="EW410" s="92">
        <v>11631</v>
      </c>
      <c r="EX410" s="92">
        <v>0</v>
      </c>
      <c r="EY410" s="92">
        <v>0</v>
      </c>
      <c r="EZ410" s="92">
        <v>12431</v>
      </c>
      <c r="FA410" s="88">
        <v>11139000</v>
      </c>
      <c r="FB410" s="88">
        <v>1185</v>
      </c>
      <c r="FC410" s="88">
        <v>9400</v>
      </c>
      <c r="FD410" s="88">
        <v>300</v>
      </c>
      <c r="FE410" s="88">
        <v>9700</v>
      </c>
      <c r="FF410" s="88">
        <v>1170</v>
      </c>
      <c r="FG410" s="88">
        <v>11349000</v>
      </c>
      <c r="FH410" s="88">
        <v>0</v>
      </c>
      <c r="FI410" s="88">
        <v>0</v>
      </c>
      <c r="FJ410" s="88">
        <v>0</v>
      </c>
      <c r="FK410" s="88">
        <v>0</v>
      </c>
      <c r="FL410" s="88">
        <v>0</v>
      </c>
      <c r="FM410" s="88">
        <v>0</v>
      </c>
      <c r="FN410" s="88">
        <v>575000</v>
      </c>
      <c r="FO410" s="88">
        <v>145500</v>
      </c>
      <c r="FP410" s="88">
        <v>108778</v>
      </c>
      <c r="FQ410" s="88">
        <v>0</v>
      </c>
      <c r="FR410" s="88">
        <v>6108</v>
      </c>
      <c r="FS410" s="88">
        <v>0</v>
      </c>
      <c r="FT410" s="88">
        <v>0</v>
      </c>
      <c r="FU410" s="88">
        <v>42168</v>
      </c>
      <c r="FV410" s="88">
        <v>12723</v>
      </c>
      <c r="FW410" s="88">
        <v>12239277</v>
      </c>
      <c r="FX410" s="88">
        <v>8455836</v>
      </c>
      <c r="FY410" s="88">
        <v>3783441</v>
      </c>
      <c r="FZ410" s="88">
        <v>3524345</v>
      </c>
      <c r="GA410" s="88">
        <v>2223388</v>
      </c>
      <c r="GB410" s="88">
        <v>538306938</v>
      </c>
      <c r="GC410" s="88">
        <v>259096</v>
      </c>
      <c r="GD410" s="88">
        <v>0</v>
      </c>
      <c r="GE410" s="93">
        <v>11349000</v>
      </c>
      <c r="GF410" s="93">
        <v>1170</v>
      </c>
      <c r="GG410" s="93">
        <v>9700</v>
      </c>
      <c r="GH410" s="93">
        <v>300</v>
      </c>
      <c r="GI410" s="93">
        <v>10000</v>
      </c>
      <c r="GJ410" s="93">
        <v>1144</v>
      </c>
      <c r="GK410" s="93">
        <v>11440000</v>
      </c>
      <c r="GL410" s="93">
        <v>0</v>
      </c>
      <c r="GM410" s="93">
        <v>0</v>
      </c>
      <c r="GN410" s="93">
        <v>0</v>
      </c>
      <c r="GO410" s="93">
        <v>0</v>
      </c>
      <c r="GP410" s="93">
        <v>0</v>
      </c>
      <c r="GQ410" s="93">
        <v>0</v>
      </c>
      <c r="GR410" s="93">
        <v>875000</v>
      </c>
      <c r="GS410" s="93">
        <v>260000</v>
      </c>
      <c r="GT410" s="93">
        <v>201828</v>
      </c>
      <c r="GU410" s="93">
        <v>0</v>
      </c>
      <c r="GV410" s="93">
        <v>0</v>
      </c>
      <c r="GW410" s="93">
        <v>0</v>
      </c>
      <c r="GX410" s="93">
        <v>0</v>
      </c>
      <c r="GY410" s="93">
        <v>73134</v>
      </c>
      <c r="GZ410" s="93">
        <v>12977</v>
      </c>
      <c r="HA410" s="93">
        <v>12862939</v>
      </c>
      <c r="HB410" s="93">
        <v>8709843</v>
      </c>
      <c r="HC410" s="93">
        <v>4153096</v>
      </c>
      <c r="HD410" s="93">
        <v>4088466</v>
      </c>
      <c r="HE410" s="93">
        <v>2046900</v>
      </c>
      <c r="HF410" s="93">
        <v>562874521</v>
      </c>
      <c r="HG410" s="93">
        <v>64630</v>
      </c>
      <c r="HH410" s="93">
        <v>0</v>
      </c>
      <c r="HI410" s="65">
        <v>11440000</v>
      </c>
      <c r="HJ410" s="65">
        <v>1144</v>
      </c>
      <c r="HK410" s="65">
        <v>10000</v>
      </c>
      <c r="HL410" s="65">
        <v>0</v>
      </c>
      <c r="HM410" s="65">
        <v>10000</v>
      </c>
      <c r="HN410" s="65">
        <v>1117</v>
      </c>
      <c r="HO410" s="65">
        <v>11170000</v>
      </c>
      <c r="HP410" s="65">
        <v>270000</v>
      </c>
      <c r="HQ410" s="65">
        <v>0</v>
      </c>
      <c r="HR410" s="65">
        <v>0</v>
      </c>
      <c r="HS410" s="65">
        <v>0</v>
      </c>
      <c r="HT410" s="65">
        <v>0</v>
      </c>
      <c r="HU410" s="65">
        <v>0</v>
      </c>
      <c r="HV410" s="65">
        <v>1200000</v>
      </c>
      <c r="HW410" s="65">
        <v>270000</v>
      </c>
      <c r="HX410" s="65">
        <v>935366</v>
      </c>
      <c r="HY410" s="65">
        <v>0</v>
      </c>
      <c r="HZ410" s="65">
        <v>21054</v>
      </c>
      <c r="IA410" s="65">
        <v>0</v>
      </c>
      <c r="IB410" s="65">
        <v>0</v>
      </c>
      <c r="IC410" s="65">
        <v>159572</v>
      </c>
      <c r="ID410" s="65">
        <v>13013</v>
      </c>
      <c r="IE410" s="65">
        <v>14039005</v>
      </c>
      <c r="IF410" s="65">
        <v>9213586</v>
      </c>
      <c r="IG410" s="65">
        <v>4825419</v>
      </c>
      <c r="IH410" s="65">
        <v>4620419</v>
      </c>
      <c r="II410" s="65">
        <v>2012476</v>
      </c>
      <c r="IJ410" s="65">
        <v>611297187</v>
      </c>
      <c r="IK410" s="65">
        <v>205000</v>
      </c>
      <c r="IL410" s="65">
        <v>0</v>
      </c>
      <c r="IM410" s="90">
        <v>11170000</v>
      </c>
      <c r="IN410" s="90">
        <v>1117</v>
      </c>
      <c r="IO410" s="90">
        <v>10000</v>
      </c>
      <c r="IP410" s="90">
        <v>0</v>
      </c>
      <c r="IQ410" s="90">
        <v>10000</v>
      </c>
      <c r="IR410" s="90">
        <v>1093</v>
      </c>
      <c r="IS410" s="90">
        <v>10930000</v>
      </c>
      <c r="IT410" s="90">
        <v>240000</v>
      </c>
      <c r="IU410" s="90">
        <v>0</v>
      </c>
      <c r="IV410" s="90">
        <v>0</v>
      </c>
      <c r="IW410" s="90">
        <v>0</v>
      </c>
      <c r="IX410" s="90">
        <v>0</v>
      </c>
      <c r="IY410" s="90">
        <v>0</v>
      </c>
      <c r="IZ410" s="90">
        <v>1500000</v>
      </c>
      <c r="JA410" s="90">
        <v>240000</v>
      </c>
      <c r="JB410" s="90">
        <v>1249978</v>
      </c>
      <c r="JC410" s="90">
        <v>827</v>
      </c>
      <c r="JD410" s="90">
        <v>20040</v>
      </c>
      <c r="JE410" s="90">
        <v>0</v>
      </c>
      <c r="JF410" s="90">
        <v>0</v>
      </c>
      <c r="JG410" s="90">
        <v>269737</v>
      </c>
      <c r="JH410" s="90">
        <v>13076</v>
      </c>
      <c r="JI410" s="90">
        <v>14463658</v>
      </c>
      <c r="JJ410" s="90">
        <v>9436308</v>
      </c>
      <c r="JK410" s="90">
        <v>5027350</v>
      </c>
      <c r="JL410" s="90">
        <v>4886789</v>
      </c>
      <c r="JM410" s="90">
        <v>2097615</v>
      </c>
      <c r="JN410" s="90">
        <v>686765479</v>
      </c>
      <c r="JO410" s="90">
        <v>140561</v>
      </c>
      <c r="JP410" s="90">
        <v>0</v>
      </c>
      <c r="JQ410" s="100">
        <v>10930000</v>
      </c>
      <c r="JR410" s="100">
        <v>1093</v>
      </c>
      <c r="JS410" s="100">
        <v>10000</v>
      </c>
      <c r="JT410" s="100">
        <v>1000</v>
      </c>
      <c r="JU410" s="100">
        <v>11000</v>
      </c>
      <c r="JV410" s="100">
        <v>1077</v>
      </c>
      <c r="JW410" s="100">
        <v>11847000</v>
      </c>
      <c r="JX410" s="100">
        <v>0</v>
      </c>
      <c r="JY410" s="100">
        <v>0</v>
      </c>
      <c r="JZ410" s="100">
        <v>0</v>
      </c>
      <c r="KA410" s="100">
        <v>0</v>
      </c>
      <c r="KB410" s="100">
        <v>0</v>
      </c>
      <c r="KC410" s="100">
        <v>0</v>
      </c>
      <c r="KD410" s="100">
        <v>1800000</v>
      </c>
      <c r="KE410" s="100">
        <v>176000</v>
      </c>
      <c r="KF410" s="100">
        <v>1248853</v>
      </c>
      <c r="KG410" s="100">
        <v>0</v>
      </c>
      <c r="KH410" s="100">
        <v>8224</v>
      </c>
      <c r="KI410" s="100">
        <v>0</v>
      </c>
      <c r="KJ410" s="100">
        <v>0</v>
      </c>
      <c r="KK410" s="100">
        <v>453822</v>
      </c>
      <c r="KL410" s="100">
        <v>0</v>
      </c>
      <c r="KM410" s="100">
        <v>15533899</v>
      </c>
      <c r="KN410" s="100">
        <v>9963903</v>
      </c>
      <c r="KO410" s="100">
        <v>5569996</v>
      </c>
      <c r="KP410" s="100">
        <v>4833346</v>
      </c>
      <c r="KQ410" s="100">
        <v>2129029</v>
      </c>
      <c r="KR410" s="100">
        <v>821852415</v>
      </c>
      <c r="KS410" s="100">
        <v>736650</v>
      </c>
      <c r="KT410" s="100">
        <v>0</v>
      </c>
    </row>
    <row r="411" spans="1:306" x14ac:dyDescent="0.25">
      <c r="A411" s="61">
        <v>6335</v>
      </c>
      <c r="B411" s="61" t="s">
        <v>422</v>
      </c>
      <c r="C411" s="61">
        <v>10914077</v>
      </c>
      <c r="D411" s="61">
        <v>1193</v>
      </c>
      <c r="E411" s="61">
        <v>9148.43</v>
      </c>
      <c r="F411" s="61">
        <v>75</v>
      </c>
      <c r="G411" s="61">
        <v>9223.43</v>
      </c>
      <c r="H411" s="61">
        <v>1176</v>
      </c>
      <c r="I411" s="61">
        <v>10846754</v>
      </c>
      <c r="J411" s="61">
        <v>0</v>
      </c>
      <c r="K411" s="61">
        <v>9974</v>
      </c>
      <c r="L411" s="61">
        <v>0</v>
      </c>
      <c r="M411" s="61">
        <v>0</v>
      </c>
      <c r="N411" s="61">
        <v>0</v>
      </c>
      <c r="O411" s="61">
        <v>0</v>
      </c>
      <c r="P411" s="61">
        <v>0</v>
      </c>
      <c r="Q411" s="61">
        <v>156798</v>
      </c>
      <c r="R411" s="61">
        <v>0</v>
      </c>
      <c r="S411" s="61">
        <v>11112734</v>
      </c>
      <c r="T411" s="61">
        <v>2548292</v>
      </c>
      <c r="U411" s="61">
        <v>8564442</v>
      </c>
      <c r="V411" s="61">
        <v>8564442</v>
      </c>
      <c r="W411" s="61">
        <v>524480</v>
      </c>
      <c r="X411" s="61">
        <v>6491</v>
      </c>
      <c r="Y411" s="61">
        <v>1003870049</v>
      </c>
      <c r="Z411" s="61">
        <v>0</v>
      </c>
      <c r="AA411" s="61">
        <v>0</v>
      </c>
      <c r="AB411" s="61">
        <v>67323</v>
      </c>
      <c r="AC411" s="61">
        <v>0</v>
      </c>
      <c r="AD411" s="61">
        <v>31885</v>
      </c>
      <c r="AE411" s="94">
        <v>10856728</v>
      </c>
      <c r="AF411" s="94">
        <v>1176</v>
      </c>
      <c r="AG411" s="94">
        <v>9231.91</v>
      </c>
      <c r="AH411" s="94">
        <v>0</v>
      </c>
      <c r="AI411" s="94">
        <v>9231.91</v>
      </c>
      <c r="AJ411" s="94">
        <v>1174</v>
      </c>
      <c r="AK411" s="94">
        <v>10838262</v>
      </c>
      <c r="AL411" s="94">
        <v>0</v>
      </c>
      <c r="AM411" s="94">
        <v>13128</v>
      </c>
      <c r="AN411" s="94">
        <v>0</v>
      </c>
      <c r="AO411" s="94">
        <v>0</v>
      </c>
      <c r="AP411" s="94">
        <v>0</v>
      </c>
      <c r="AQ411" s="94">
        <v>0</v>
      </c>
      <c r="AR411" s="94">
        <v>0</v>
      </c>
      <c r="AS411" s="94">
        <v>18464</v>
      </c>
      <c r="AT411" s="94">
        <v>0</v>
      </c>
      <c r="AU411" s="94">
        <v>10900361</v>
      </c>
      <c r="AV411" s="94">
        <v>2726813</v>
      </c>
      <c r="AW411" s="94">
        <v>8173548</v>
      </c>
      <c r="AX411" s="94">
        <v>8164316</v>
      </c>
      <c r="AY411" s="94">
        <v>525200</v>
      </c>
      <c r="AZ411" s="94">
        <v>5496</v>
      </c>
      <c r="BA411" s="94">
        <v>983362412</v>
      </c>
      <c r="BB411" s="94">
        <v>9232</v>
      </c>
      <c r="BC411" s="94">
        <v>0</v>
      </c>
      <c r="BD411" s="94">
        <v>18466</v>
      </c>
      <c r="BE411" s="94">
        <v>467</v>
      </c>
      <c r="BF411" s="94">
        <v>11574</v>
      </c>
      <c r="BG411" s="94">
        <v>0</v>
      </c>
      <c r="BH411" s="94">
        <v>0</v>
      </c>
      <c r="BI411" s="94">
        <v>0</v>
      </c>
      <c r="BJ411" s="85">
        <v>10851390</v>
      </c>
      <c r="BK411" s="85">
        <v>1174</v>
      </c>
      <c r="BL411" s="85">
        <v>9243.09</v>
      </c>
      <c r="BM411" s="85">
        <v>0</v>
      </c>
      <c r="BN411" s="85">
        <v>9243.09</v>
      </c>
      <c r="BO411" s="85">
        <v>1175</v>
      </c>
      <c r="BP411" s="85">
        <v>10860631</v>
      </c>
      <c r="BQ411" s="85">
        <v>0</v>
      </c>
      <c r="BR411" s="85">
        <v>1344</v>
      </c>
      <c r="BS411" s="85">
        <v>0</v>
      </c>
      <c r="BT411" s="85">
        <v>0</v>
      </c>
      <c r="BU411" s="85">
        <v>0</v>
      </c>
      <c r="BV411" s="85">
        <v>0</v>
      </c>
      <c r="BW411" s="85">
        <v>0</v>
      </c>
      <c r="BX411" s="85">
        <v>0</v>
      </c>
      <c r="BY411" s="85">
        <v>0</v>
      </c>
      <c r="BZ411" s="85">
        <v>10887250</v>
      </c>
      <c r="CA411" s="85">
        <v>3517351</v>
      </c>
      <c r="CB411" s="85">
        <v>7369899</v>
      </c>
      <c r="CC411" s="85">
        <v>7360658</v>
      </c>
      <c r="CD411" s="85">
        <v>0</v>
      </c>
      <c r="CE411" s="85">
        <v>5408</v>
      </c>
      <c r="CF411" s="85">
        <v>985861007</v>
      </c>
      <c r="CG411" s="85">
        <v>9241</v>
      </c>
      <c r="CH411" s="85">
        <v>0</v>
      </c>
      <c r="CI411" s="85">
        <v>0</v>
      </c>
      <c r="CJ411" s="85">
        <v>2150</v>
      </c>
      <c r="CK411" s="85">
        <v>23125</v>
      </c>
      <c r="CL411" s="85">
        <v>0</v>
      </c>
      <c r="CM411" s="85">
        <v>0</v>
      </c>
      <c r="CN411" s="85">
        <v>0</v>
      </c>
      <c r="CO411" s="91">
        <v>10861975</v>
      </c>
      <c r="CP411" s="91">
        <v>1175</v>
      </c>
      <c r="CQ411" s="91">
        <v>9244.23</v>
      </c>
      <c r="CR411" s="91">
        <v>0</v>
      </c>
      <c r="CS411" s="91">
        <v>9244.23</v>
      </c>
      <c r="CT411" s="91">
        <v>1177</v>
      </c>
      <c r="CU411" s="91">
        <v>10880459</v>
      </c>
      <c r="CV411" s="91">
        <v>0</v>
      </c>
      <c r="CW411" s="91">
        <v>2004</v>
      </c>
      <c r="CX411" s="91">
        <v>0</v>
      </c>
      <c r="CY411" s="91">
        <v>0</v>
      </c>
      <c r="CZ411" s="91">
        <v>0</v>
      </c>
      <c r="DA411" s="91">
        <v>0</v>
      </c>
      <c r="DB411" s="91">
        <v>0</v>
      </c>
      <c r="DC411" s="91">
        <v>0</v>
      </c>
      <c r="DD411" s="91">
        <v>0</v>
      </c>
      <c r="DE411" s="91">
        <v>10911197</v>
      </c>
      <c r="DF411" s="91">
        <v>3324564</v>
      </c>
      <c r="DG411" s="91">
        <v>7586633</v>
      </c>
      <c r="DH411" s="91">
        <v>7595877</v>
      </c>
      <c r="DI411" s="91">
        <v>0</v>
      </c>
      <c r="DJ411" s="91">
        <v>5487</v>
      </c>
      <c r="DK411" s="91">
        <v>1014221137</v>
      </c>
      <c r="DL411" s="91">
        <v>0</v>
      </c>
      <c r="DM411" s="91">
        <v>9244</v>
      </c>
      <c r="DN411" s="91">
        <v>0</v>
      </c>
      <c r="DO411" s="91">
        <v>0</v>
      </c>
      <c r="DP411" s="91">
        <v>28734</v>
      </c>
      <c r="DQ411" s="91">
        <v>0</v>
      </c>
      <c r="DR411" s="91">
        <v>0</v>
      </c>
      <c r="DS411" s="91">
        <v>0</v>
      </c>
      <c r="DT411" s="91">
        <v>0</v>
      </c>
      <c r="DU411" s="92">
        <v>10882463</v>
      </c>
      <c r="DV411" s="92">
        <v>1177</v>
      </c>
      <c r="DW411" s="92">
        <v>9245.93</v>
      </c>
      <c r="DX411" s="92">
        <v>154.07</v>
      </c>
      <c r="DY411" s="92">
        <v>9400</v>
      </c>
      <c r="DZ411" s="92">
        <v>1165</v>
      </c>
      <c r="EA411" s="92">
        <v>10951000</v>
      </c>
      <c r="EB411" s="92">
        <v>0</v>
      </c>
      <c r="EC411" s="92">
        <v>48917</v>
      </c>
      <c r="ED411" s="92">
        <v>0</v>
      </c>
      <c r="EE411" s="92">
        <v>0</v>
      </c>
      <c r="EF411" s="92">
        <v>0</v>
      </c>
      <c r="EG411" s="92">
        <v>0</v>
      </c>
      <c r="EH411" s="92">
        <v>0</v>
      </c>
      <c r="EI411" s="92">
        <v>112800</v>
      </c>
      <c r="EJ411" s="92">
        <v>0</v>
      </c>
      <c r="EK411" s="92">
        <v>11146420</v>
      </c>
      <c r="EL411" s="92">
        <v>3695451</v>
      </c>
      <c r="EM411" s="92">
        <v>7450969</v>
      </c>
      <c r="EN411" s="92">
        <v>7450969</v>
      </c>
      <c r="EO411" s="92">
        <v>5000</v>
      </c>
      <c r="EP411" s="92">
        <v>5620</v>
      </c>
      <c r="EQ411" s="92">
        <v>1053648714</v>
      </c>
      <c r="ER411" s="92">
        <v>0</v>
      </c>
      <c r="ES411" s="92">
        <v>0</v>
      </c>
      <c r="ET411" s="92">
        <v>0</v>
      </c>
      <c r="EU411" s="92">
        <v>0</v>
      </c>
      <c r="EV411" s="92">
        <v>17549</v>
      </c>
      <c r="EW411" s="92">
        <v>16154</v>
      </c>
      <c r="EX411" s="92">
        <v>0</v>
      </c>
      <c r="EY411" s="92">
        <v>0</v>
      </c>
      <c r="EZ411" s="92">
        <v>0</v>
      </c>
      <c r="FA411" s="88">
        <v>10999917</v>
      </c>
      <c r="FB411" s="88">
        <v>1165</v>
      </c>
      <c r="FC411" s="88">
        <v>9441.99</v>
      </c>
      <c r="FD411" s="88">
        <v>258.01</v>
      </c>
      <c r="FE411" s="88">
        <v>9700</v>
      </c>
      <c r="FF411" s="88">
        <v>1163</v>
      </c>
      <c r="FG411" s="88">
        <v>11281100</v>
      </c>
      <c r="FH411" s="88">
        <v>0</v>
      </c>
      <c r="FI411" s="88">
        <v>0</v>
      </c>
      <c r="FJ411" s="88">
        <v>31455</v>
      </c>
      <c r="FK411" s="88">
        <v>0</v>
      </c>
      <c r="FL411" s="88">
        <v>0</v>
      </c>
      <c r="FM411" s="88">
        <v>0</v>
      </c>
      <c r="FN411" s="88">
        <v>0</v>
      </c>
      <c r="FO411" s="88">
        <v>19400</v>
      </c>
      <c r="FP411" s="88">
        <v>0</v>
      </c>
      <c r="FQ411" s="88">
        <v>0</v>
      </c>
      <c r="FR411" s="88">
        <v>25686</v>
      </c>
      <c r="FS411" s="88">
        <v>0</v>
      </c>
      <c r="FT411" s="88">
        <v>0</v>
      </c>
      <c r="FU411" s="88">
        <v>24138</v>
      </c>
      <c r="FV411" s="88">
        <v>0</v>
      </c>
      <c r="FW411" s="88">
        <v>11381779</v>
      </c>
      <c r="FX411" s="88">
        <v>3882521</v>
      </c>
      <c r="FY411" s="88">
        <v>7499258</v>
      </c>
      <c r="FZ411" s="88">
        <v>7499258</v>
      </c>
      <c r="GA411" s="88">
        <v>0</v>
      </c>
      <c r="GB411" s="88">
        <v>1105910954</v>
      </c>
      <c r="GC411" s="88">
        <v>0</v>
      </c>
      <c r="GD411" s="88">
        <v>0</v>
      </c>
      <c r="GE411" s="93">
        <v>11312555</v>
      </c>
      <c r="GF411" s="93">
        <v>1163</v>
      </c>
      <c r="GG411" s="93">
        <v>9727.0499999999993</v>
      </c>
      <c r="GH411" s="93">
        <v>272.95</v>
      </c>
      <c r="GI411" s="93">
        <v>10000</v>
      </c>
      <c r="GJ411" s="93">
        <v>1151</v>
      </c>
      <c r="GK411" s="93">
        <v>11510000</v>
      </c>
      <c r="GL411" s="93">
        <v>0</v>
      </c>
      <c r="GM411" s="93">
        <v>0</v>
      </c>
      <c r="GN411" s="93">
        <v>12537</v>
      </c>
      <c r="GO411" s="93">
        <v>0</v>
      </c>
      <c r="GP411" s="93">
        <v>0</v>
      </c>
      <c r="GQ411" s="93">
        <v>0</v>
      </c>
      <c r="GR411" s="93">
        <v>0</v>
      </c>
      <c r="GS411" s="93">
        <v>120000</v>
      </c>
      <c r="GT411" s="93">
        <v>0</v>
      </c>
      <c r="GU411" s="93">
        <v>0</v>
      </c>
      <c r="GV411" s="93">
        <v>32317</v>
      </c>
      <c r="GW411" s="93">
        <v>0</v>
      </c>
      <c r="GX411" s="93">
        <v>0</v>
      </c>
      <c r="GY411" s="93">
        <v>72026</v>
      </c>
      <c r="GZ411" s="93">
        <v>0</v>
      </c>
      <c r="HA411" s="93">
        <v>11746880</v>
      </c>
      <c r="HB411" s="93">
        <v>4109368</v>
      </c>
      <c r="HC411" s="93">
        <v>7637512</v>
      </c>
      <c r="HD411" s="93">
        <v>7637512</v>
      </c>
      <c r="HE411" s="93">
        <v>0</v>
      </c>
      <c r="HF411" s="93">
        <v>1137035272</v>
      </c>
      <c r="HG411" s="93">
        <v>0</v>
      </c>
      <c r="HH411" s="93">
        <v>0</v>
      </c>
      <c r="HI411" s="65">
        <v>11522537</v>
      </c>
      <c r="HJ411" s="65">
        <v>1151</v>
      </c>
      <c r="HK411" s="65">
        <v>10010.89</v>
      </c>
      <c r="HL411" s="65">
        <v>0</v>
      </c>
      <c r="HM411" s="65">
        <v>10010.89</v>
      </c>
      <c r="HN411" s="65">
        <v>1152</v>
      </c>
      <c r="HO411" s="65">
        <v>11532545</v>
      </c>
      <c r="HP411" s="65">
        <v>0</v>
      </c>
      <c r="HQ411" s="65">
        <v>0</v>
      </c>
      <c r="HR411" s="65">
        <v>23630</v>
      </c>
      <c r="HS411" s="65">
        <v>0</v>
      </c>
      <c r="HT411" s="65">
        <v>0</v>
      </c>
      <c r="HU411" s="65">
        <v>0</v>
      </c>
      <c r="HV411" s="65">
        <v>0</v>
      </c>
      <c r="HW411" s="65">
        <v>0</v>
      </c>
      <c r="HX411" s="65">
        <v>0</v>
      </c>
      <c r="HY411" s="65">
        <v>0</v>
      </c>
      <c r="HZ411" s="65">
        <v>52678</v>
      </c>
      <c r="IA411" s="65">
        <v>0</v>
      </c>
      <c r="IB411" s="65">
        <v>0</v>
      </c>
      <c r="IC411" s="65">
        <v>115308</v>
      </c>
      <c r="ID411" s="65">
        <v>0</v>
      </c>
      <c r="IE411" s="65">
        <v>11724161</v>
      </c>
      <c r="IF411" s="65">
        <v>4380951</v>
      </c>
      <c r="IG411" s="65">
        <v>7343210</v>
      </c>
      <c r="IH411" s="65">
        <v>7343210</v>
      </c>
      <c r="II411" s="65">
        <v>2000</v>
      </c>
      <c r="IJ411" s="65">
        <v>1207271562</v>
      </c>
      <c r="IK411" s="65">
        <v>0</v>
      </c>
      <c r="IL411" s="65">
        <v>0</v>
      </c>
      <c r="IM411" s="90">
        <v>11556175</v>
      </c>
      <c r="IN411" s="90">
        <v>1152</v>
      </c>
      <c r="IO411" s="90">
        <v>10031.4</v>
      </c>
      <c r="IP411" s="90">
        <v>0</v>
      </c>
      <c r="IQ411" s="90">
        <v>10031.4</v>
      </c>
      <c r="IR411" s="90">
        <v>1152</v>
      </c>
      <c r="IS411" s="90">
        <v>11556173</v>
      </c>
      <c r="IT411" s="90">
        <v>2</v>
      </c>
      <c r="IU411" s="90">
        <v>0</v>
      </c>
      <c r="IV411" s="90">
        <v>56088</v>
      </c>
      <c r="IW411" s="90">
        <v>0</v>
      </c>
      <c r="IX411" s="90">
        <v>0</v>
      </c>
      <c r="IY411" s="90">
        <v>0</v>
      </c>
      <c r="IZ411" s="90">
        <v>0</v>
      </c>
      <c r="JA411" s="90">
        <v>0</v>
      </c>
      <c r="JB411" s="90">
        <v>0</v>
      </c>
      <c r="JC411" s="90">
        <v>0</v>
      </c>
      <c r="JD411" s="90">
        <v>62340</v>
      </c>
      <c r="JE411" s="90">
        <v>0</v>
      </c>
      <c r="JF411" s="90">
        <v>0</v>
      </c>
      <c r="JG411" s="90">
        <v>277490</v>
      </c>
      <c r="JH411" s="90">
        <v>13076</v>
      </c>
      <c r="JI411" s="90">
        <v>11965169</v>
      </c>
      <c r="JJ411" s="90">
        <v>4912901</v>
      </c>
      <c r="JK411" s="90">
        <v>7052268</v>
      </c>
      <c r="JL411" s="90">
        <v>7052268</v>
      </c>
      <c r="JM411" s="90">
        <v>0</v>
      </c>
      <c r="JN411" s="90">
        <v>1439382498</v>
      </c>
      <c r="JO411" s="90">
        <v>0</v>
      </c>
      <c r="JP411" s="90">
        <v>0</v>
      </c>
      <c r="JQ411" s="100">
        <v>11612261</v>
      </c>
      <c r="JR411" s="100">
        <v>1152</v>
      </c>
      <c r="JS411" s="100">
        <v>10080.09</v>
      </c>
      <c r="JT411" s="100">
        <v>919.91</v>
      </c>
      <c r="JU411" s="100">
        <v>11000</v>
      </c>
      <c r="JV411" s="100">
        <v>1147</v>
      </c>
      <c r="JW411" s="100">
        <v>12617000</v>
      </c>
      <c r="JX411" s="100">
        <v>0</v>
      </c>
      <c r="JY411" s="100">
        <v>0</v>
      </c>
      <c r="JZ411" s="100">
        <v>0</v>
      </c>
      <c r="KA411" s="100">
        <v>0</v>
      </c>
      <c r="KB411" s="100">
        <v>0</v>
      </c>
      <c r="KC411" s="100">
        <v>0</v>
      </c>
      <c r="KD411" s="100">
        <v>0</v>
      </c>
      <c r="KE411" s="100">
        <v>55000</v>
      </c>
      <c r="KF411" s="100">
        <v>0</v>
      </c>
      <c r="KG411" s="100">
        <v>0</v>
      </c>
      <c r="KH411" s="100">
        <v>37648</v>
      </c>
      <c r="KI411" s="100">
        <v>0</v>
      </c>
      <c r="KJ411" s="100">
        <v>0</v>
      </c>
      <c r="KK411" s="100">
        <v>310374</v>
      </c>
      <c r="KL411" s="100">
        <v>60260</v>
      </c>
      <c r="KM411" s="100">
        <v>13080282</v>
      </c>
      <c r="KN411" s="100">
        <v>4383826</v>
      </c>
      <c r="KO411" s="100">
        <v>8696456</v>
      </c>
      <c r="KP411" s="100">
        <v>8696456</v>
      </c>
      <c r="KQ411" s="100">
        <v>0</v>
      </c>
      <c r="KR411" s="100">
        <v>1649226314</v>
      </c>
      <c r="KS411" s="100">
        <v>0</v>
      </c>
      <c r="KT411" s="100">
        <v>0</v>
      </c>
    </row>
    <row r="412" spans="1:306" x14ac:dyDescent="0.25">
      <c r="A412" s="61">
        <v>6354</v>
      </c>
      <c r="B412" s="61" t="s">
        <v>423</v>
      </c>
      <c r="C412" s="61">
        <v>2945848</v>
      </c>
      <c r="D412" s="61">
        <v>309</v>
      </c>
      <c r="E412" s="61">
        <v>9533.49</v>
      </c>
      <c r="F412" s="61">
        <v>75</v>
      </c>
      <c r="G412" s="61">
        <v>9608.49</v>
      </c>
      <c r="H412" s="61">
        <v>308</v>
      </c>
      <c r="I412" s="61">
        <v>2959415</v>
      </c>
      <c r="J412" s="61">
        <v>0</v>
      </c>
      <c r="K412" s="61">
        <v>0</v>
      </c>
      <c r="L412" s="61">
        <v>0</v>
      </c>
      <c r="M412" s="61">
        <v>0</v>
      </c>
      <c r="N412" s="61">
        <v>0</v>
      </c>
      <c r="O412" s="61">
        <v>0</v>
      </c>
      <c r="P412" s="61">
        <v>606000</v>
      </c>
      <c r="Q412" s="61">
        <v>9608</v>
      </c>
      <c r="R412" s="61">
        <v>0</v>
      </c>
      <c r="S412" s="61">
        <v>3578554</v>
      </c>
      <c r="T412" s="61">
        <v>1803169</v>
      </c>
      <c r="U412" s="61">
        <v>1775385</v>
      </c>
      <c r="V412" s="61">
        <v>1775385</v>
      </c>
      <c r="W412" s="61">
        <v>55275</v>
      </c>
      <c r="X412" s="61">
        <v>1202</v>
      </c>
      <c r="Y412" s="61">
        <v>143488342</v>
      </c>
      <c r="Z412" s="61">
        <v>0</v>
      </c>
      <c r="AA412" s="61">
        <v>0</v>
      </c>
      <c r="AB412" s="61">
        <v>0</v>
      </c>
      <c r="AC412" s="61">
        <v>0</v>
      </c>
      <c r="AD412" s="61">
        <v>3531</v>
      </c>
      <c r="AE412" s="94">
        <v>2959415</v>
      </c>
      <c r="AF412" s="94">
        <v>308</v>
      </c>
      <c r="AG412" s="94">
        <v>9608.49</v>
      </c>
      <c r="AH412" s="94">
        <v>0</v>
      </c>
      <c r="AI412" s="94">
        <v>9608.49</v>
      </c>
      <c r="AJ412" s="94">
        <v>303</v>
      </c>
      <c r="AK412" s="94">
        <v>2911372</v>
      </c>
      <c r="AL412" s="94">
        <v>0</v>
      </c>
      <c r="AM412" s="94">
        <v>0</v>
      </c>
      <c r="AN412" s="94">
        <v>0</v>
      </c>
      <c r="AO412" s="94">
        <v>0</v>
      </c>
      <c r="AP412" s="94">
        <v>0</v>
      </c>
      <c r="AQ412" s="94">
        <v>0</v>
      </c>
      <c r="AR412" s="94">
        <v>715000</v>
      </c>
      <c r="AS412" s="94">
        <v>48042</v>
      </c>
      <c r="AT412" s="94">
        <v>0</v>
      </c>
      <c r="AU412" s="94">
        <v>3722457</v>
      </c>
      <c r="AV412" s="94">
        <v>1862175</v>
      </c>
      <c r="AW412" s="94">
        <v>1860282</v>
      </c>
      <c r="AX412" s="94">
        <v>1860269</v>
      </c>
      <c r="AY412" s="94">
        <v>162275</v>
      </c>
      <c r="AZ412" s="94">
        <v>1327</v>
      </c>
      <c r="BA412" s="94">
        <v>144801963</v>
      </c>
      <c r="BB412" s="94">
        <v>13</v>
      </c>
      <c r="BC412" s="94">
        <v>0</v>
      </c>
      <c r="BD412" s="94">
        <v>48043</v>
      </c>
      <c r="BE412" s="94">
        <v>0</v>
      </c>
      <c r="BF412" s="94">
        <v>0</v>
      </c>
      <c r="BG412" s="94">
        <v>0</v>
      </c>
      <c r="BH412" s="94">
        <v>0</v>
      </c>
      <c r="BI412" s="94">
        <v>0</v>
      </c>
      <c r="BJ412" s="85">
        <v>2911372</v>
      </c>
      <c r="BK412" s="85">
        <v>303</v>
      </c>
      <c r="BL412" s="85">
        <v>9608.49</v>
      </c>
      <c r="BM412" s="85">
        <v>0</v>
      </c>
      <c r="BN412" s="85">
        <v>9608.49</v>
      </c>
      <c r="BO412" s="85">
        <v>306</v>
      </c>
      <c r="BP412" s="85">
        <v>2940198</v>
      </c>
      <c r="BQ412" s="85">
        <v>0</v>
      </c>
      <c r="BR412" s="85">
        <v>0</v>
      </c>
      <c r="BS412" s="85">
        <v>0</v>
      </c>
      <c r="BT412" s="85">
        <v>0</v>
      </c>
      <c r="BU412" s="85">
        <v>0</v>
      </c>
      <c r="BV412" s="85">
        <v>0</v>
      </c>
      <c r="BW412" s="85">
        <v>715000</v>
      </c>
      <c r="BX412" s="85">
        <v>0</v>
      </c>
      <c r="BY412" s="85">
        <v>0</v>
      </c>
      <c r="BZ412" s="85">
        <v>3655198</v>
      </c>
      <c r="CA412" s="85">
        <v>1857484</v>
      </c>
      <c r="CB412" s="85">
        <v>1797714</v>
      </c>
      <c r="CC412" s="85">
        <v>1731243</v>
      </c>
      <c r="CD412" s="85">
        <v>162275</v>
      </c>
      <c r="CE412" s="85">
        <v>762</v>
      </c>
      <c r="CF412" s="85">
        <v>151460372</v>
      </c>
      <c r="CG412" s="85">
        <v>66471</v>
      </c>
      <c r="CH412" s="85">
        <v>0</v>
      </c>
      <c r="CI412" s="85">
        <v>0</v>
      </c>
      <c r="CJ412" s="85">
        <v>0</v>
      </c>
      <c r="CK412" s="85">
        <v>0</v>
      </c>
      <c r="CL412" s="85">
        <v>0</v>
      </c>
      <c r="CM412" s="85">
        <v>0</v>
      </c>
      <c r="CN412" s="85">
        <v>0</v>
      </c>
      <c r="CO412" s="91">
        <v>2940198</v>
      </c>
      <c r="CP412" s="91">
        <v>306</v>
      </c>
      <c r="CQ412" s="91">
        <v>9608.49</v>
      </c>
      <c r="CR412" s="91">
        <v>0</v>
      </c>
      <c r="CS412" s="91">
        <v>9608.49</v>
      </c>
      <c r="CT412" s="91">
        <v>299</v>
      </c>
      <c r="CU412" s="91">
        <v>2872939</v>
      </c>
      <c r="CV412" s="91">
        <v>0</v>
      </c>
      <c r="CW412" s="91">
        <v>0</v>
      </c>
      <c r="CX412" s="91">
        <v>0</v>
      </c>
      <c r="CY412" s="91">
        <v>0</v>
      </c>
      <c r="CZ412" s="91">
        <v>0</v>
      </c>
      <c r="DA412" s="91">
        <v>0</v>
      </c>
      <c r="DB412" s="91">
        <v>715000</v>
      </c>
      <c r="DC412" s="91">
        <v>67259</v>
      </c>
      <c r="DD412" s="91">
        <v>0</v>
      </c>
      <c r="DE412" s="91">
        <v>3765382</v>
      </c>
      <c r="DF412" s="91">
        <v>1955877</v>
      </c>
      <c r="DG412" s="91">
        <v>1809505</v>
      </c>
      <c r="DH412" s="91">
        <v>1809505</v>
      </c>
      <c r="DI412" s="91">
        <v>163329</v>
      </c>
      <c r="DJ412" s="91">
        <v>773</v>
      </c>
      <c r="DK412" s="91">
        <v>156055129</v>
      </c>
      <c r="DL412" s="91">
        <v>0</v>
      </c>
      <c r="DM412" s="91">
        <v>0</v>
      </c>
      <c r="DN412" s="91">
        <v>67259</v>
      </c>
      <c r="DO412" s="91">
        <v>0</v>
      </c>
      <c r="DP412" s="91">
        <v>42925</v>
      </c>
      <c r="DQ412" s="91">
        <v>0</v>
      </c>
      <c r="DR412" s="91">
        <v>0</v>
      </c>
      <c r="DS412" s="91">
        <v>0</v>
      </c>
      <c r="DT412" s="91">
        <v>0</v>
      </c>
      <c r="DU412" s="92">
        <v>2872939</v>
      </c>
      <c r="DV412" s="92">
        <v>299</v>
      </c>
      <c r="DW412" s="92">
        <v>9608.49</v>
      </c>
      <c r="DX412" s="92">
        <v>0</v>
      </c>
      <c r="DY412" s="92">
        <v>9608.49</v>
      </c>
      <c r="DZ412" s="92">
        <v>292</v>
      </c>
      <c r="EA412" s="92">
        <v>2872939</v>
      </c>
      <c r="EB412" s="92">
        <v>0</v>
      </c>
      <c r="EC412" s="92">
        <v>0</v>
      </c>
      <c r="ED412" s="92">
        <v>0</v>
      </c>
      <c r="EE412" s="92">
        <v>0</v>
      </c>
      <c r="EF412" s="92">
        <v>0</v>
      </c>
      <c r="EG412" s="92">
        <v>0</v>
      </c>
      <c r="EH412" s="92">
        <v>715000</v>
      </c>
      <c r="EI412" s="92">
        <v>67259</v>
      </c>
      <c r="EJ412" s="92">
        <v>0</v>
      </c>
      <c r="EK412" s="92">
        <v>3659075</v>
      </c>
      <c r="EL412" s="92">
        <v>1677940</v>
      </c>
      <c r="EM412" s="92">
        <v>1981135</v>
      </c>
      <c r="EN412" s="92">
        <v>1952310</v>
      </c>
      <c r="EO412" s="92">
        <v>163180</v>
      </c>
      <c r="EP412" s="92">
        <v>792</v>
      </c>
      <c r="EQ412" s="92">
        <v>159399534</v>
      </c>
      <c r="ER412" s="92">
        <v>28825</v>
      </c>
      <c r="ES412" s="92">
        <v>0</v>
      </c>
      <c r="ET412" s="92">
        <v>67260</v>
      </c>
      <c r="EU412" s="92">
        <v>0</v>
      </c>
      <c r="EV412" s="92">
        <v>0</v>
      </c>
      <c r="EW412" s="92">
        <v>3877</v>
      </c>
      <c r="EX412" s="92">
        <v>0</v>
      </c>
      <c r="EY412" s="92">
        <v>0</v>
      </c>
      <c r="EZ412" s="92">
        <v>0</v>
      </c>
      <c r="FA412" s="88">
        <v>2805679</v>
      </c>
      <c r="FB412" s="88">
        <v>292</v>
      </c>
      <c r="FC412" s="88">
        <v>9608.49</v>
      </c>
      <c r="FD412" s="88">
        <v>175</v>
      </c>
      <c r="FE412" s="88">
        <v>9783.49</v>
      </c>
      <c r="FF412" s="88">
        <v>285</v>
      </c>
      <c r="FG412" s="88">
        <v>2788295</v>
      </c>
      <c r="FH412" s="88">
        <v>17384</v>
      </c>
      <c r="FI412" s="88">
        <v>0</v>
      </c>
      <c r="FJ412" s="88">
        <v>0</v>
      </c>
      <c r="FK412" s="88">
        <v>0</v>
      </c>
      <c r="FL412" s="88">
        <v>0</v>
      </c>
      <c r="FM412" s="88">
        <v>0</v>
      </c>
      <c r="FN412" s="88">
        <v>715000</v>
      </c>
      <c r="FO412" s="88">
        <v>68484</v>
      </c>
      <c r="FP412" s="88">
        <v>0</v>
      </c>
      <c r="FQ412" s="88">
        <v>0</v>
      </c>
      <c r="FR412" s="88">
        <v>0</v>
      </c>
      <c r="FS412" s="88">
        <v>0</v>
      </c>
      <c r="FT412" s="88">
        <v>0</v>
      </c>
      <c r="FU412" s="88">
        <v>8046</v>
      </c>
      <c r="FV412" s="88">
        <v>0</v>
      </c>
      <c r="FW412" s="88">
        <v>3597209</v>
      </c>
      <c r="FX412" s="88">
        <v>1750118</v>
      </c>
      <c r="FY412" s="88">
        <v>1847091</v>
      </c>
      <c r="FZ412" s="88">
        <v>1847091</v>
      </c>
      <c r="GA412" s="88">
        <v>155122</v>
      </c>
      <c r="GB412" s="88">
        <v>170185485</v>
      </c>
      <c r="GC412" s="88">
        <v>0</v>
      </c>
      <c r="GD412" s="88">
        <v>0</v>
      </c>
      <c r="GE412" s="93">
        <v>2681173</v>
      </c>
      <c r="GF412" s="93">
        <v>285</v>
      </c>
      <c r="GG412" s="93">
        <v>9407.6200000000008</v>
      </c>
      <c r="GH412" s="93">
        <v>592.38</v>
      </c>
      <c r="GI412" s="93">
        <v>10000</v>
      </c>
      <c r="GJ412" s="93">
        <v>287</v>
      </c>
      <c r="GK412" s="93">
        <v>2870000</v>
      </c>
      <c r="GL412" s="93">
        <v>0</v>
      </c>
      <c r="GM412" s="93">
        <v>0</v>
      </c>
      <c r="GN412" s="93">
        <v>0</v>
      </c>
      <c r="GO412" s="93">
        <v>0</v>
      </c>
      <c r="GP412" s="93">
        <v>0</v>
      </c>
      <c r="GQ412" s="93">
        <v>0</v>
      </c>
      <c r="GR412" s="93">
        <v>0</v>
      </c>
      <c r="GS412" s="93">
        <v>0</v>
      </c>
      <c r="GT412" s="93">
        <v>0</v>
      </c>
      <c r="GU412" s="93">
        <v>0</v>
      </c>
      <c r="GV412" s="93">
        <v>6389</v>
      </c>
      <c r="GW412" s="93">
        <v>0</v>
      </c>
      <c r="GX412" s="93">
        <v>0</v>
      </c>
      <c r="GY412" s="93">
        <v>16600</v>
      </c>
      <c r="GZ412" s="93">
        <v>0</v>
      </c>
      <c r="HA412" s="93">
        <v>2892989</v>
      </c>
      <c r="HB412" s="93">
        <v>1849166</v>
      </c>
      <c r="HC412" s="93">
        <v>1043823</v>
      </c>
      <c r="HD412" s="93">
        <v>1053823</v>
      </c>
      <c r="HE412" s="93">
        <v>67979</v>
      </c>
      <c r="HF412" s="93">
        <v>179359213</v>
      </c>
      <c r="HG412" s="93">
        <v>0</v>
      </c>
      <c r="HH412" s="93">
        <v>10000</v>
      </c>
      <c r="HI412" s="65">
        <v>2870000</v>
      </c>
      <c r="HJ412" s="65">
        <v>287</v>
      </c>
      <c r="HK412" s="65">
        <v>10000</v>
      </c>
      <c r="HL412" s="65">
        <v>0</v>
      </c>
      <c r="HM412" s="65">
        <v>10000</v>
      </c>
      <c r="HN412" s="65">
        <v>295</v>
      </c>
      <c r="HO412" s="65">
        <v>2950000</v>
      </c>
      <c r="HP412" s="65">
        <v>0</v>
      </c>
      <c r="HQ412" s="65">
        <v>0</v>
      </c>
      <c r="HR412" s="65">
        <v>0</v>
      </c>
      <c r="HS412" s="65">
        <v>0</v>
      </c>
      <c r="HT412" s="65">
        <v>0</v>
      </c>
      <c r="HU412" s="65">
        <v>0</v>
      </c>
      <c r="HV412" s="65">
        <v>975000</v>
      </c>
      <c r="HW412" s="65">
        <v>0</v>
      </c>
      <c r="HX412" s="65">
        <v>0</v>
      </c>
      <c r="HY412" s="65">
        <v>0</v>
      </c>
      <c r="HZ412" s="65">
        <v>24375</v>
      </c>
      <c r="IA412" s="65">
        <v>0</v>
      </c>
      <c r="IB412" s="65">
        <v>0</v>
      </c>
      <c r="IC412" s="65">
        <v>29176</v>
      </c>
      <c r="ID412" s="65">
        <v>0</v>
      </c>
      <c r="IE412" s="65">
        <v>3978551</v>
      </c>
      <c r="IF412" s="65">
        <v>1993627</v>
      </c>
      <c r="IG412" s="65">
        <v>1984924</v>
      </c>
      <c r="IH412" s="65">
        <v>2004924</v>
      </c>
      <c r="II412" s="65">
        <v>76888</v>
      </c>
      <c r="IJ412" s="65">
        <v>193231427</v>
      </c>
      <c r="IK412" s="65">
        <v>0</v>
      </c>
      <c r="IL412" s="65">
        <v>20000</v>
      </c>
      <c r="IM412" s="90">
        <v>2950000</v>
      </c>
      <c r="IN412" s="90">
        <v>295</v>
      </c>
      <c r="IO412" s="90">
        <v>10000</v>
      </c>
      <c r="IP412" s="90">
        <v>0</v>
      </c>
      <c r="IQ412" s="90">
        <v>10000</v>
      </c>
      <c r="IR412" s="90">
        <v>286</v>
      </c>
      <c r="IS412" s="90">
        <v>2860000</v>
      </c>
      <c r="IT412" s="90">
        <v>90000</v>
      </c>
      <c r="IU412" s="90">
        <v>0</v>
      </c>
      <c r="IV412" s="90">
        <v>0</v>
      </c>
      <c r="IW412" s="90">
        <v>0</v>
      </c>
      <c r="IX412" s="90">
        <v>0</v>
      </c>
      <c r="IY412" s="90">
        <v>0</v>
      </c>
      <c r="IZ412" s="90">
        <v>975000</v>
      </c>
      <c r="JA412" s="90">
        <v>90000</v>
      </c>
      <c r="JB412" s="90">
        <v>0</v>
      </c>
      <c r="JC412" s="90">
        <v>0</v>
      </c>
      <c r="JD412" s="90">
        <v>0</v>
      </c>
      <c r="JE412" s="90">
        <v>0</v>
      </c>
      <c r="JF412" s="90">
        <v>0</v>
      </c>
      <c r="JG412" s="90">
        <v>25197</v>
      </c>
      <c r="JH412" s="90">
        <v>0</v>
      </c>
      <c r="JI412" s="90">
        <v>4040197</v>
      </c>
      <c r="JJ412" s="90">
        <v>2156613</v>
      </c>
      <c r="JK412" s="90">
        <v>1883584</v>
      </c>
      <c r="JL412" s="90">
        <v>1883584</v>
      </c>
      <c r="JM412" s="90">
        <v>198228</v>
      </c>
      <c r="JN412" s="90">
        <v>221445272</v>
      </c>
      <c r="JO412" s="90">
        <v>0</v>
      </c>
      <c r="JP412" s="90">
        <v>0</v>
      </c>
      <c r="JQ412" s="100">
        <v>2860000</v>
      </c>
      <c r="JR412" s="100">
        <v>286</v>
      </c>
      <c r="JS412" s="100">
        <v>10000</v>
      </c>
      <c r="JT412" s="100">
        <v>1000</v>
      </c>
      <c r="JU412" s="100">
        <v>11000</v>
      </c>
      <c r="JV412" s="100">
        <v>275</v>
      </c>
      <c r="JW412" s="100">
        <v>3025000</v>
      </c>
      <c r="JX412" s="100">
        <v>0</v>
      </c>
      <c r="JY412" s="100">
        <v>0</v>
      </c>
      <c r="JZ412" s="100">
        <v>0</v>
      </c>
      <c r="KA412" s="100">
        <v>0</v>
      </c>
      <c r="KB412" s="100">
        <v>0</v>
      </c>
      <c r="KC412" s="100">
        <v>0</v>
      </c>
      <c r="KD412" s="100">
        <v>975000</v>
      </c>
      <c r="KE412" s="100">
        <v>121000</v>
      </c>
      <c r="KF412" s="100">
        <v>0</v>
      </c>
      <c r="KG412" s="100">
        <v>0</v>
      </c>
      <c r="KH412" s="100">
        <v>2741</v>
      </c>
      <c r="KI412" s="100">
        <v>0</v>
      </c>
      <c r="KJ412" s="100">
        <v>0</v>
      </c>
      <c r="KK412" s="100">
        <v>64305</v>
      </c>
      <c r="KL412" s="100">
        <v>0</v>
      </c>
      <c r="KM412" s="100">
        <v>4188046</v>
      </c>
      <c r="KN412" s="100">
        <v>1806733</v>
      </c>
      <c r="KO412" s="100">
        <v>2381313</v>
      </c>
      <c r="KP412" s="100">
        <v>2381313</v>
      </c>
      <c r="KQ412" s="100">
        <v>143500</v>
      </c>
      <c r="KR412" s="100">
        <v>255014983</v>
      </c>
      <c r="KS412" s="100">
        <v>0</v>
      </c>
      <c r="KT412" s="100">
        <v>0</v>
      </c>
    </row>
    <row r="413" spans="1:306" x14ac:dyDescent="0.25">
      <c r="A413" s="61">
        <v>6384</v>
      </c>
      <c r="B413" s="61" t="s">
        <v>424</v>
      </c>
      <c r="C413" s="61">
        <v>8075625</v>
      </c>
      <c r="D413" s="61">
        <v>885</v>
      </c>
      <c r="E413" s="61">
        <v>9125</v>
      </c>
      <c r="F413" s="61">
        <v>75</v>
      </c>
      <c r="G413" s="61">
        <v>9200</v>
      </c>
      <c r="H413" s="61">
        <v>869</v>
      </c>
      <c r="I413" s="61">
        <v>7994800</v>
      </c>
      <c r="J413" s="61">
        <v>0</v>
      </c>
      <c r="K413" s="61">
        <v>-1920</v>
      </c>
      <c r="L413" s="61">
        <v>0</v>
      </c>
      <c r="M413" s="61">
        <v>0</v>
      </c>
      <c r="N413" s="61">
        <v>0</v>
      </c>
      <c r="O413" s="61">
        <v>0</v>
      </c>
      <c r="P413" s="61">
        <v>0</v>
      </c>
      <c r="Q413" s="61">
        <v>147200</v>
      </c>
      <c r="R413" s="61">
        <v>0</v>
      </c>
      <c r="S413" s="61">
        <v>8220905</v>
      </c>
      <c r="T413" s="61">
        <v>3260125</v>
      </c>
      <c r="U413" s="61">
        <v>4960780</v>
      </c>
      <c r="V413" s="61">
        <v>4969980</v>
      </c>
      <c r="W413" s="61">
        <v>15000</v>
      </c>
      <c r="X413" s="61">
        <v>3809</v>
      </c>
      <c r="Y413" s="61">
        <v>597342342</v>
      </c>
      <c r="Z413" s="61">
        <v>0</v>
      </c>
      <c r="AA413" s="61">
        <v>9200</v>
      </c>
      <c r="AB413" s="61">
        <v>80825</v>
      </c>
      <c r="AC413" s="61">
        <v>0</v>
      </c>
      <c r="AD413" s="61">
        <v>0</v>
      </c>
      <c r="AE413" s="94">
        <v>7992880</v>
      </c>
      <c r="AF413" s="94">
        <v>869</v>
      </c>
      <c r="AG413" s="94">
        <v>9197.7900000000009</v>
      </c>
      <c r="AH413" s="94">
        <v>0</v>
      </c>
      <c r="AI413" s="94">
        <v>9197.7900000000009</v>
      </c>
      <c r="AJ413" s="94">
        <v>860</v>
      </c>
      <c r="AK413" s="94">
        <v>7910099</v>
      </c>
      <c r="AL413" s="94">
        <v>0</v>
      </c>
      <c r="AM413" s="94">
        <v>0</v>
      </c>
      <c r="AN413" s="94">
        <v>0</v>
      </c>
      <c r="AO413" s="94">
        <v>0</v>
      </c>
      <c r="AP413" s="94">
        <v>0</v>
      </c>
      <c r="AQ413" s="94">
        <v>0</v>
      </c>
      <c r="AR413" s="94">
        <v>0</v>
      </c>
      <c r="AS413" s="94">
        <v>82780</v>
      </c>
      <c r="AT413" s="94">
        <v>0</v>
      </c>
      <c r="AU413" s="94">
        <v>8130847</v>
      </c>
      <c r="AV413" s="94">
        <v>3100041</v>
      </c>
      <c r="AW413" s="94">
        <v>5030806</v>
      </c>
      <c r="AX413" s="94">
        <v>5030806</v>
      </c>
      <c r="AY413" s="94">
        <v>15000</v>
      </c>
      <c r="AZ413" s="94">
        <v>3124</v>
      </c>
      <c r="BA413" s="94">
        <v>605889114</v>
      </c>
      <c r="BB413" s="94">
        <v>0</v>
      </c>
      <c r="BC413" s="94">
        <v>0</v>
      </c>
      <c r="BD413" s="94">
        <v>82781</v>
      </c>
      <c r="BE413" s="94">
        <v>0</v>
      </c>
      <c r="BF413" s="94">
        <v>0</v>
      </c>
      <c r="BG413" s="94">
        <v>55187</v>
      </c>
      <c r="BH413" s="94">
        <v>0</v>
      </c>
      <c r="BI413" s="94">
        <v>0</v>
      </c>
      <c r="BJ413" s="85">
        <v>7910099</v>
      </c>
      <c r="BK413" s="85">
        <v>860</v>
      </c>
      <c r="BL413" s="85">
        <v>9197.7900000000009</v>
      </c>
      <c r="BM413" s="85">
        <v>0</v>
      </c>
      <c r="BN413" s="85">
        <v>9197.7900000000009</v>
      </c>
      <c r="BO413" s="85">
        <v>841</v>
      </c>
      <c r="BP413" s="85">
        <v>7735341</v>
      </c>
      <c r="BQ413" s="85">
        <v>0</v>
      </c>
      <c r="BR413" s="85">
        <v>5956</v>
      </c>
      <c r="BS413" s="85">
        <v>0</v>
      </c>
      <c r="BT413" s="85">
        <v>0</v>
      </c>
      <c r="BU413" s="85">
        <v>0</v>
      </c>
      <c r="BV413" s="85">
        <v>0</v>
      </c>
      <c r="BW413" s="85">
        <v>0</v>
      </c>
      <c r="BX413" s="85">
        <v>174758</v>
      </c>
      <c r="BY413" s="85">
        <v>0</v>
      </c>
      <c r="BZ413" s="85">
        <v>8123519</v>
      </c>
      <c r="CA413" s="85">
        <v>3328240</v>
      </c>
      <c r="CB413" s="85">
        <v>4795279</v>
      </c>
      <c r="CC413" s="85">
        <v>4795279</v>
      </c>
      <c r="CD413" s="85">
        <v>15000</v>
      </c>
      <c r="CE413" s="85">
        <v>4096</v>
      </c>
      <c r="CF413" s="85">
        <v>624631561</v>
      </c>
      <c r="CG413" s="85">
        <v>0</v>
      </c>
      <c r="CH413" s="85">
        <v>0</v>
      </c>
      <c r="CI413" s="85">
        <v>174758</v>
      </c>
      <c r="CJ413" s="85">
        <v>830</v>
      </c>
      <c r="CK413" s="85">
        <v>0</v>
      </c>
      <c r="CL413" s="85">
        <v>31876</v>
      </c>
      <c r="CM413" s="85">
        <v>0</v>
      </c>
      <c r="CN413" s="85">
        <v>0</v>
      </c>
      <c r="CO413" s="91">
        <v>7741297</v>
      </c>
      <c r="CP413" s="91">
        <v>841</v>
      </c>
      <c r="CQ413" s="91">
        <v>9204.8700000000008</v>
      </c>
      <c r="CR413" s="91">
        <v>0</v>
      </c>
      <c r="CS413" s="91">
        <v>9204.8700000000008</v>
      </c>
      <c r="CT413" s="91">
        <v>828</v>
      </c>
      <c r="CU413" s="91">
        <v>7621632</v>
      </c>
      <c r="CV413" s="91">
        <v>0</v>
      </c>
      <c r="CW413" s="91">
        <v>0</v>
      </c>
      <c r="CX413" s="91">
        <v>0</v>
      </c>
      <c r="CY413" s="91">
        <v>0</v>
      </c>
      <c r="CZ413" s="91">
        <v>0</v>
      </c>
      <c r="DA413" s="91">
        <v>0</v>
      </c>
      <c r="DB413" s="91">
        <v>0</v>
      </c>
      <c r="DC413" s="91">
        <v>119663</v>
      </c>
      <c r="DD413" s="91">
        <v>0</v>
      </c>
      <c r="DE413" s="91">
        <v>7889987</v>
      </c>
      <c r="DF413" s="91">
        <v>3127800</v>
      </c>
      <c r="DG413" s="91">
        <v>4762187</v>
      </c>
      <c r="DH413" s="91">
        <v>4762187</v>
      </c>
      <c r="DI413" s="91">
        <v>1682378</v>
      </c>
      <c r="DJ413" s="91">
        <v>4156</v>
      </c>
      <c r="DK413" s="91">
        <v>652092696</v>
      </c>
      <c r="DL413" s="91">
        <v>0</v>
      </c>
      <c r="DM413" s="91">
        <v>0</v>
      </c>
      <c r="DN413" s="91">
        <v>119665</v>
      </c>
      <c r="DO413" s="91">
        <v>0</v>
      </c>
      <c r="DP413" s="91">
        <v>4499</v>
      </c>
      <c r="DQ413" s="91">
        <v>24528</v>
      </c>
      <c r="DR413" s="91">
        <v>0</v>
      </c>
      <c r="DS413" s="91">
        <v>0</v>
      </c>
      <c r="DT413" s="91">
        <v>0</v>
      </c>
      <c r="DU413" s="92">
        <v>7621632</v>
      </c>
      <c r="DV413" s="92">
        <v>828</v>
      </c>
      <c r="DW413" s="92">
        <v>9204.8700000000008</v>
      </c>
      <c r="DX413" s="92">
        <v>195.13</v>
      </c>
      <c r="DY413" s="92">
        <v>9400</v>
      </c>
      <c r="DZ413" s="92">
        <v>826</v>
      </c>
      <c r="EA413" s="92">
        <v>7764400</v>
      </c>
      <c r="EB413" s="92">
        <v>0</v>
      </c>
      <c r="EC413" s="92">
        <v>0</v>
      </c>
      <c r="ED413" s="92">
        <v>0</v>
      </c>
      <c r="EE413" s="92">
        <v>0</v>
      </c>
      <c r="EF413" s="92">
        <v>0</v>
      </c>
      <c r="EG413" s="92">
        <v>0</v>
      </c>
      <c r="EH413" s="92">
        <v>0</v>
      </c>
      <c r="EI413" s="92">
        <v>18800</v>
      </c>
      <c r="EJ413" s="92">
        <v>0</v>
      </c>
      <c r="EK413" s="92">
        <v>7868040</v>
      </c>
      <c r="EL413" s="92">
        <v>2736517</v>
      </c>
      <c r="EM413" s="92">
        <v>5131523</v>
      </c>
      <c r="EN413" s="92">
        <v>5131523</v>
      </c>
      <c r="EO413" s="92">
        <v>1444622</v>
      </c>
      <c r="EP413" s="92">
        <v>4257</v>
      </c>
      <c r="EQ413" s="92">
        <v>665645297</v>
      </c>
      <c r="ER413" s="92">
        <v>0</v>
      </c>
      <c r="ES413" s="92">
        <v>0</v>
      </c>
      <c r="ET413" s="92">
        <v>0</v>
      </c>
      <c r="EU413" s="92">
        <v>0</v>
      </c>
      <c r="EV413" s="92">
        <v>39286</v>
      </c>
      <c r="EW413" s="92">
        <v>45554</v>
      </c>
      <c r="EX413" s="92">
        <v>0</v>
      </c>
      <c r="EY413" s="92">
        <v>0</v>
      </c>
      <c r="EZ413" s="92">
        <v>0</v>
      </c>
      <c r="FA413" s="88">
        <v>7764400</v>
      </c>
      <c r="FB413" s="88">
        <v>826</v>
      </c>
      <c r="FC413" s="88">
        <v>9400</v>
      </c>
      <c r="FD413" s="88">
        <v>300</v>
      </c>
      <c r="FE413" s="88">
        <v>9700</v>
      </c>
      <c r="FF413" s="88">
        <v>827</v>
      </c>
      <c r="FG413" s="88">
        <v>8021900</v>
      </c>
      <c r="FH413" s="88">
        <v>0</v>
      </c>
      <c r="FI413" s="88">
        <v>0</v>
      </c>
      <c r="FJ413" s="88">
        <v>0</v>
      </c>
      <c r="FK413" s="88">
        <v>0</v>
      </c>
      <c r="FL413" s="88">
        <v>0</v>
      </c>
      <c r="FM413" s="88">
        <v>0</v>
      </c>
      <c r="FN413" s="88">
        <v>0</v>
      </c>
      <c r="FO413" s="88">
        <v>0</v>
      </c>
      <c r="FP413" s="88">
        <v>0</v>
      </c>
      <c r="FQ413" s="88">
        <v>2899</v>
      </c>
      <c r="FR413" s="88">
        <v>0</v>
      </c>
      <c r="FS413" s="88">
        <v>0</v>
      </c>
      <c r="FT413" s="88">
        <v>0</v>
      </c>
      <c r="FU413" s="88">
        <v>66952</v>
      </c>
      <c r="FV413" s="88">
        <v>0</v>
      </c>
      <c r="FW413" s="88">
        <v>8091751</v>
      </c>
      <c r="FX413" s="88">
        <v>3393713</v>
      </c>
      <c r="FY413" s="88">
        <v>4698038</v>
      </c>
      <c r="FZ413" s="88">
        <v>4698038</v>
      </c>
      <c r="GA413" s="88">
        <v>2148347</v>
      </c>
      <c r="GB413" s="88">
        <v>693642825</v>
      </c>
      <c r="GC413" s="88">
        <v>0</v>
      </c>
      <c r="GD413" s="88">
        <v>0</v>
      </c>
      <c r="GE413" s="93">
        <v>8021900</v>
      </c>
      <c r="GF413" s="93">
        <v>827</v>
      </c>
      <c r="GG413" s="93">
        <v>9700</v>
      </c>
      <c r="GH413" s="93">
        <v>300</v>
      </c>
      <c r="GI413" s="93">
        <v>10000</v>
      </c>
      <c r="GJ413" s="93">
        <v>821</v>
      </c>
      <c r="GK413" s="93">
        <v>8210000</v>
      </c>
      <c r="GL413" s="93">
        <v>0</v>
      </c>
      <c r="GM413" s="93">
        <v>0</v>
      </c>
      <c r="GN413" s="93">
        <v>0</v>
      </c>
      <c r="GO413" s="93">
        <v>0</v>
      </c>
      <c r="GP413" s="93">
        <v>0</v>
      </c>
      <c r="GQ413" s="93">
        <v>0</v>
      </c>
      <c r="GR413" s="93">
        <v>0</v>
      </c>
      <c r="GS413" s="93">
        <v>60000</v>
      </c>
      <c r="GT413" s="93">
        <v>0</v>
      </c>
      <c r="GU413" s="93">
        <v>0</v>
      </c>
      <c r="GV413" s="93">
        <v>0</v>
      </c>
      <c r="GW413" s="93">
        <v>0</v>
      </c>
      <c r="GX413" s="93">
        <v>0</v>
      </c>
      <c r="GY413" s="93">
        <v>118048</v>
      </c>
      <c r="GZ413" s="93">
        <v>0</v>
      </c>
      <c r="HA413" s="93">
        <v>8388048</v>
      </c>
      <c r="HB413" s="93">
        <v>3591767</v>
      </c>
      <c r="HC413" s="93">
        <v>4796281</v>
      </c>
      <c r="HD413" s="93">
        <v>4796281</v>
      </c>
      <c r="HE413" s="93">
        <v>2243672</v>
      </c>
      <c r="HF413" s="93">
        <v>713130053</v>
      </c>
      <c r="HG413" s="93">
        <v>0</v>
      </c>
      <c r="HH413" s="93">
        <v>0</v>
      </c>
      <c r="HI413" s="65">
        <v>8210000</v>
      </c>
      <c r="HJ413" s="65">
        <v>821</v>
      </c>
      <c r="HK413" s="65">
        <v>10000</v>
      </c>
      <c r="HL413" s="65">
        <v>0</v>
      </c>
      <c r="HM413" s="65">
        <v>10000</v>
      </c>
      <c r="HN413" s="65">
        <v>814</v>
      </c>
      <c r="HO413" s="65">
        <v>8140000</v>
      </c>
      <c r="HP413" s="65">
        <v>70000</v>
      </c>
      <c r="HQ413" s="65">
        <v>0</v>
      </c>
      <c r="HR413" s="65">
        <v>0</v>
      </c>
      <c r="HS413" s="65">
        <v>0</v>
      </c>
      <c r="HT413" s="65">
        <v>0</v>
      </c>
      <c r="HU413" s="65">
        <v>0</v>
      </c>
      <c r="HV413" s="65">
        <v>0</v>
      </c>
      <c r="HW413" s="65">
        <v>70000</v>
      </c>
      <c r="HX413" s="65">
        <v>0</v>
      </c>
      <c r="HY413" s="65">
        <v>760</v>
      </c>
      <c r="HZ413" s="65">
        <v>0</v>
      </c>
      <c r="IA413" s="65">
        <v>0</v>
      </c>
      <c r="IB413" s="65">
        <v>0</v>
      </c>
      <c r="IC413" s="65">
        <v>134564</v>
      </c>
      <c r="ID413" s="65">
        <v>0</v>
      </c>
      <c r="IE413" s="65">
        <v>8415324</v>
      </c>
      <c r="IF413" s="65">
        <v>3709183</v>
      </c>
      <c r="IG413" s="65">
        <v>4706141</v>
      </c>
      <c r="IH413" s="65">
        <v>4706141</v>
      </c>
      <c r="II413" s="65">
        <v>2851573</v>
      </c>
      <c r="IJ413" s="65">
        <v>765725828</v>
      </c>
      <c r="IK413" s="65">
        <v>0</v>
      </c>
      <c r="IL413" s="65">
        <v>0</v>
      </c>
      <c r="IM413" s="90">
        <v>8140000</v>
      </c>
      <c r="IN413" s="90">
        <v>814</v>
      </c>
      <c r="IO413" s="90">
        <v>10000</v>
      </c>
      <c r="IP413" s="90">
        <v>0</v>
      </c>
      <c r="IQ413" s="90">
        <v>10000</v>
      </c>
      <c r="IR413" s="90">
        <v>814</v>
      </c>
      <c r="IS413" s="90">
        <v>8140000</v>
      </c>
      <c r="IT413" s="90">
        <v>0</v>
      </c>
      <c r="IU413" s="90">
        <v>0</v>
      </c>
      <c r="IV413" s="90">
        <v>0</v>
      </c>
      <c r="IW413" s="90">
        <v>0</v>
      </c>
      <c r="IX413" s="90">
        <v>0</v>
      </c>
      <c r="IY413" s="90">
        <v>0</v>
      </c>
      <c r="IZ413" s="90">
        <v>0</v>
      </c>
      <c r="JA413" s="90">
        <v>0</v>
      </c>
      <c r="JB413" s="90">
        <v>0</v>
      </c>
      <c r="JC413" s="90">
        <v>0</v>
      </c>
      <c r="JD413" s="90">
        <v>1229</v>
      </c>
      <c r="JE413" s="90">
        <v>0</v>
      </c>
      <c r="JF413" s="90">
        <v>0</v>
      </c>
      <c r="JG413" s="90">
        <v>149631</v>
      </c>
      <c r="JH413" s="90">
        <v>0</v>
      </c>
      <c r="JI413" s="90">
        <v>8290860</v>
      </c>
      <c r="JJ413" s="90">
        <v>4263058</v>
      </c>
      <c r="JK413" s="90">
        <v>4027802</v>
      </c>
      <c r="JL413" s="90">
        <v>4037802</v>
      </c>
      <c r="JM413" s="90">
        <v>4410785</v>
      </c>
      <c r="JN413" s="90">
        <v>855986533</v>
      </c>
      <c r="JO413" s="90">
        <v>0</v>
      </c>
      <c r="JP413" s="90">
        <v>10000</v>
      </c>
      <c r="JQ413" s="100">
        <v>8140000</v>
      </c>
      <c r="JR413" s="100">
        <v>814</v>
      </c>
      <c r="JS413" s="100">
        <v>10000</v>
      </c>
      <c r="JT413" s="100">
        <v>1000</v>
      </c>
      <c r="JU413" s="100">
        <v>11000</v>
      </c>
      <c r="JV413" s="100">
        <v>813</v>
      </c>
      <c r="JW413" s="100">
        <v>8943000</v>
      </c>
      <c r="JX413" s="100">
        <v>0</v>
      </c>
      <c r="JY413" s="100">
        <v>0</v>
      </c>
      <c r="JZ413" s="100">
        <v>0</v>
      </c>
      <c r="KA413" s="100">
        <v>0</v>
      </c>
      <c r="KB413" s="100">
        <v>0</v>
      </c>
      <c r="KC413" s="100">
        <v>0</v>
      </c>
      <c r="KD413" s="100">
        <v>0</v>
      </c>
      <c r="KE413" s="100">
        <v>11000</v>
      </c>
      <c r="KF413" s="100">
        <v>0</v>
      </c>
      <c r="KG413" s="100">
        <v>0</v>
      </c>
      <c r="KH413" s="100">
        <v>0</v>
      </c>
      <c r="KI413" s="100">
        <v>0</v>
      </c>
      <c r="KJ413" s="100">
        <v>0</v>
      </c>
      <c r="KK413" s="100">
        <v>139616</v>
      </c>
      <c r="KL413" s="100">
        <v>0</v>
      </c>
      <c r="KM413" s="100">
        <v>9093616</v>
      </c>
      <c r="KN413" s="100">
        <v>4375088</v>
      </c>
      <c r="KO413" s="100">
        <v>4718528</v>
      </c>
      <c r="KP413" s="100">
        <v>4718528</v>
      </c>
      <c r="KQ413" s="100">
        <v>5057767</v>
      </c>
      <c r="KR413" s="100">
        <v>990505986</v>
      </c>
      <c r="KS413" s="100">
        <v>0</v>
      </c>
      <c r="KT413" s="100">
        <v>0</v>
      </c>
    </row>
    <row r="414" spans="1:306" x14ac:dyDescent="0.25">
      <c r="A414" s="95">
        <v>6410</v>
      </c>
      <c r="B414" s="95" t="s">
        <v>553</v>
      </c>
      <c r="C414" s="62"/>
      <c r="D414" s="62"/>
      <c r="E414" s="62"/>
      <c r="F414" s="62"/>
      <c r="G414" s="62"/>
      <c r="H414" s="62"/>
      <c r="I414" s="62"/>
      <c r="J414" s="62"/>
      <c r="K414" s="62"/>
      <c r="L414" s="62"/>
      <c r="M414" s="62"/>
      <c r="N414" s="62"/>
      <c r="O414" s="62"/>
      <c r="P414" s="62"/>
      <c r="Q414" s="62"/>
      <c r="R414" s="62"/>
      <c r="S414" s="62"/>
      <c r="T414" s="62"/>
      <c r="U414" s="62"/>
      <c r="V414" s="62"/>
      <c r="W414" s="62"/>
      <c r="X414" s="62"/>
      <c r="Y414" s="62"/>
      <c r="Z414" s="62"/>
      <c r="AA414" s="62"/>
      <c r="AB414" s="62"/>
      <c r="AC414" s="62"/>
      <c r="AD414" s="62"/>
      <c r="AE414" s="89"/>
      <c r="AF414" s="89"/>
      <c r="AG414" s="89"/>
      <c r="AH414" s="89"/>
      <c r="AI414" s="89"/>
      <c r="AJ414" s="89"/>
      <c r="AK414" s="89"/>
      <c r="AL414" s="89"/>
      <c r="AM414" s="89"/>
      <c r="AN414" s="89"/>
      <c r="AO414" s="89"/>
      <c r="AP414" s="89"/>
      <c r="AQ414" s="89"/>
      <c r="AR414" s="89"/>
      <c r="AS414" s="89"/>
      <c r="AT414" s="89"/>
      <c r="AU414" s="89"/>
      <c r="AV414" s="89"/>
      <c r="AW414" s="89"/>
      <c r="AX414" s="89"/>
      <c r="AY414" s="89"/>
      <c r="AZ414" s="89"/>
      <c r="BA414" s="89"/>
      <c r="BB414" s="89"/>
      <c r="BC414" s="89"/>
      <c r="BD414" s="89"/>
      <c r="BE414" s="89"/>
      <c r="BF414" s="89"/>
      <c r="BG414" s="89"/>
      <c r="BH414" s="89"/>
      <c r="BI414" s="89"/>
      <c r="BJ414" s="90"/>
      <c r="BK414" s="90"/>
      <c r="BL414" s="90"/>
      <c r="BM414" s="90"/>
      <c r="BN414" s="90"/>
      <c r="BO414" s="90"/>
      <c r="BP414" s="90"/>
      <c r="BQ414" s="90"/>
      <c r="BR414" s="90"/>
      <c r="BS414" s="90"/>
      <c r="BT414" s="90"/>
      <c r="BU414" s="90"/>
      <c r="BV414" s="90"/>
      <c r="BW414" s="90"/>
      <c r="BX414" s="90"/>
      <c r="BY414" s="90"/>
      <c r="BZ414" s="90"/>
      <c r="CA414" s="90"/>
      <c r="CB414" s="90"/>
      <c r="CC414" s="90"/>
      <c r="CD414" s="90"/>
      <c r="CE414" s="90"/>
      <c r="CF414" s="90"/>
      <c r="CG414" s="90"/>
      <c r="CH414" s="90"/>
      <c r="CI414" s="90"/>
      <c r="CJ414" s="90"/>
      <c r="CK414" s="90"/>
      <c r="CL414" s="90"/>
      <c r="CM414" s="90"/>
      <c r="CN414" s="90"/>
      <c r="CO414" s="91"/>
      <c r="CP414" s="91"/>
      <c r="CQ414" s="91"/>
      <c r="CR414" s="91"/>
      <c r="CS414" s="91"/>
      <c r="CT414" s="91"/>
      <c r="CU414" s="91"/>
      <c r="CV414" s="91"/>
      <c r="CW414" s="91"/>
      <c r="CX414" s="91"/>
      <c r="CY414" s="91"/>
      <c r="CZ414" s="91"/>
      <c r="DA414" s="91"/>
      <c r="DB414" s="91"/>
      <c r="DC414" s="91"/>
      <c r="DD414" s="91"/>
      <c r="DE414" s="91"/>
      <c r="DF414" s="91"/>
      <c r="DG414" s="91"/>
      <c r="DH414" s="91"/>
      <c r="DI414" s="91"/>
      <c r="DJ414" s="91"/>
      <c r="DK414" s="91"/>
      <c r="DL414" s="91"/>
      <c r="DM414" s="91"/>
      <c r="DN414" s="91"/>
      <c r="DO414" s="91"/>
      <c r="DP414" s="91"/>
      <c r="DQ414" s="91"/>
      <c r="DR414" s="91"/>
      <c r="DS414" s="91"/>
      <c r="DT414" s="91"/>
      <c r="DU414" s="92"/>
      <c r="DV414" s="92"/>
      <c r="DW414" s="92"/>
      <c r="DX414" s="92"/>
      <c r="DY414" s="92"/>
      <c r="DZ414" s="92"/>
      <c r="EA414" s="92"/>
      <c r="EB414" s="92"/>
      <c r="EC414" s="92"/>
      <c r="ED414" s="92"/>
      <c r="EE414" s="92"/>
      <c r="EF414" s="92"/>
      <c r="EG414" s="92"/>
      <c r="EH414" s="92"/>
      <c r="EI414" s="92"/>
      <c r="EJ414" s="92"/>
      <c r="EK414" s="92"/>
      <c r="EL414" s="92"/>
      <c r="EM414" s="92"/>
      <c r="EN414" s="92"/>
      <c r="EO414" s="92"/>
      <c r="EP414" s="92"/>
      <c r="EQ414" s="92"/>
      <c r="ER414" s="92"/>
      <c r="ES414" s="92"/>
      <c r="ET414" s="92"/>
      <c r="EU414" s="92"/>
      <c r="EV414" s="92"/>
      <c r="EW414" s="92"/>
      <c r="EX414" s="92"/>
      <c r="EY414" s="92"/>
      <c r="EZ414" s="92"/>
      <c r="FA414" s="88"/>
      <c r="FB414" s="88"/>
      <c r="FC414" s="88"/>
      <c r="FD414" s="88"/>
      <c r="FE414" s="88"/>
      <c r="FF414" s="88"/>
      <c r="FG414" s="88"/>
      <c r="FH414" s="88"/>
      <c r="FI414" s="88"/>
      <c r="FJ414" s="88"/>
      <c r="FK414" s="88"/>
      <c r="FL414" s="88"/>
      <c r="FM414" s="88"/>
      <c r="FN414" s="88"/>
      <c r="FO414" s="88"/>
      <c r="FP414" s="88"/>
      <c r="FQ414" s="88"/>
      <c r="FR414" s="88"/>
      <c r="FS414" s="88"/>
      <c r="FT414" s="88"/>
      <c r="FU414" s="88"/>
      <c r="FV414" s="88"/>
      <c r="FW414" s="88"/>
      <c r="FX414" s="88"/>
      <c r="FY414" s="88"/>
      <c r="FZ414" s="88"/>
      <c r="GA414" s="88"/>
      <c r="GB414" s="88"/>
      <c r="GC414" s="88"/>
      <c r="GD414" s="88"/>
      <c r="GE414" s="96"/>
      <c r="GF414" s="96"/>
      <c r="GG414" s="96"/>
      <c r="GH414" s="96"/>
      <c r="GI414" s="96"/>
      <c r="GJ414" s="96"/>
      <c r="GK414" s="96"/>
      <c r="GL414" s="96"/>
      <c r="GM414" s="96"/>
      <c r="GN414" s="96"/>
      <c r="GO414" s="96"/>
      <c r="GP414" s="96"/>
      <c r="GQ414" s="96"/>
      <c r="GR414" s="96"/>
      <c r="GS414" s="96"/>
      <c r="GT414" s="96"/>
      <c r="GU414" s="96"/>
      <c r="GV414" s="96"/>
      <c r="GW414" s="96"/>
      <c r="GX414" s="96"/>
      <c r="GY414" s="96"/>
      <c r="GZ414" s="96"/>
      <c r="HA414" s="96"/>
      <c r="HB414" s="96"/>
      <c r="HC414" s="96"/>
      <c r="HD414" s="96"/>
      <c r="HE414" s="96"/>
      <c r="HF414" s="96"/>
      <c r="HG414" s="96"/>
      <c r="HH414" s="96"/>
      <c r="IM414" s="90"/>
      <c r="IN414" s="90"/>
      <c r="IO414" s="90"/>
      <c r="IP414" s="90"/>
      <c r="IQ414" s="90"/>
      <c r="IR414" s="90"/>
      <c r="IS414" s="90"/>
      <c r="IT414" s="90"/>
      <c r="IU414" s="90"/>
      <c r="IV414" s="90"/>
      <c r="IW414" s="90"/>
      <c r="IX414" s="90"/>
      <c r="IY414" s="90"/>
      <c r="IZ414" s="90"/>
      <c r="JA414" s="90"/>
      <c r="JB414" s="90"/>
      <c r="JC414" s="90"/>
      <c r="JD414" s="90"/>
      <c r="JE414" s="90"/>
      <c r="JF414" s="90"/>
      <c r="JG414" s="90"/>
      <c r="JH414" s="90"/>
      <c r="JI414" s="90"/>
      <c r="JJ414" s="90"/>
      <c r="JK414" s="90"/>
      <c r="JL414" s="90"/>
      <c r="JM414" s="90"/>
      <c r="JN414" s="90"/>
      <c r="JO414" s="90"/>
      <c r="JP414" s="90"/>
    </row>
    <row r="415" spans="1:306" x14ac:dyDescent="0.25">
      <c r="A415" s="61">
        <v>6412</v>
      </c>
      <c r="B415" s="61" t="s">
        <v>425</v>
      </c>
      <c r="C415" s="61">
        <v>4383562</v>
      </c>
      <c r="D415" s="61">
        <v>436</v>
      </c>
      <c r="E415" s="61">
        <v>10054.040000000001</v>
      </c>
      <c r="F415" s="61">
        <v>75</v>
      </c>
      <c r="G415" s="61">
        <v>10129.040000000001</v>
      </c>
      <c r="H415" s="61">
        <v>437</v>
      </c>
      <c r="I415" s="61">
        <v>4426390</v>
      </c>
      <c r="J415" s="61">
        <v>0</v>
      </c>
      <c r="K415" s="61">
        <v>19005</v>
      </c>
      <c r="L415" s="61">
        <v>0</v>
      </c>
      <c r="M415" s="61">
        <v>0</v>
      </c>
      <c r="N415" s="61">
        <v>0</v>
      </c>
      <c r="O415" s="61">
        <v>0</v>
      </c>
      <c r="P415" s="61">
        <v>625000</v>
      </c>
      <c r="Q415" s="61">
        <v>0</v>
      </c>
      <c r="R415" s="61">
        <v>0</v>
      </c>
      <c r="S415" s="61">
        <v>5071056</v>
      </c>
      <c r="T415" s="61">
        <v>2210737</v>
      </c>
      <c r="U415" s="61">
        <v>2860319</v>
      </c>
      <c r="V415" s="61">
        <v>2870449</v>
      </c>
      <c r="W415" s="61">
        <v>467500</v>
      </c>
      <c r="X415" s="61">
        <v>629</v>
      </c>
      <c r="Y415" s="61">
        <v>353518740</v>
      </c>
      <c r="Z415" s="61">
        <v>0</v>
      </c>
      <c r="AA415" s="61">
        <v>10130</v>
      </c>
      <c r="AB415" s="61">
        <v>0</v>
      </c>
      <c r="AC415" s="61">
        <v>661</v>
      </c>
      <c r="AD415" s="61">
        <v>0</v>
      </c>
      <c r="AE415" s="94">
        <v>4445395</v>
      </c>
      <c r="AF415" s="94">
        <v>437</v>
      </c>
      <c r="AG415" s="94">
        <v>10172.530000000001</v>
      </c>
      <c r="AH415" s="94">
        <v>0</v>
      </c>
      <c r="AI415" s="94">
        <v>10172.530000000001</v>
      </c>
      <c r="AJ415" s="94">
        <v>438</v>
      </c>
      <c r="AK415" s="94">
        <v>4455568</v>
      </c>
      <c r="AL415" s="94">
        <v>0</v>
      </c>
      <c r="AM415" s="94">
        <v>0</v>
      </c>
      <c r="AN415" s="94">
        <v>0</v>
      </c>
      <c r="AO415" s="94">
        <v>0</v>
      </c>
      <c r="AP415" s="94">
        <v>0</v>
      </c>
      <c r="AQ415" s="94">
        <v>0</v>
      </c>
      <c r="AR415" s="94">
        <v>625000</v>
      </c>
      <c r="AS415" s="94">
        <v>0</v>
      </c>
      <c r="AT415" s="94">
        <v>0</v>
      </c>
      <c r="AU415" s="94">
        <v>5080568</v>
      </c>
      <c r="AV415" s="94">
        <v>2263723</v>
      </c>
      <c r="AW415" s="94">
        <v>2816845</v>
      </c>
      <c r="AX415" s="94">
        <v>2816845</v>
      </c>
      <c r="AY415" s="94">
        <v>519000</v>
      </c>
      <c r="AZ415" s="94">
        <v>402</v>
      </c>
      <c r="BA415" s="94">
        <v>364653441</v>
      </c>
      <c r="BB415" s="94">
        <v>0</v>
      </c>
      <c r="BC415" s="94">
        <v>0</v>
      </c>
      <c r="BD415" s="94">
        <v>0</v>
      </c>
      <c r="BE415" s="94">
        <v>0</v>
      </c>
      <c r="BF415" s="94">
        <v>0</v>
      </c>
      <c r="BG415" s="94">
        <v>0</v>
      </c>
      <c r="BH415" s="94">
        <v>0</v>
      </c>
      <c r="BI415" s="94">
        <v>0</v>
      </c>
      <c r="BJ415" s="85">
        <v>4455568</v>
      </c>
      <c r="BK415" s="85">
        <v>438</v>
      </c>
      <c r="BL415" s="85">
        <v>10172.530000000001</v>
      </c>
      <c r="BM415" s="85">
        <v>0</v>
      </c>
      <c r="BN415" s="85">
        <v>10172.530000000001</v>
      </c>
      <c r="BO415" s="85">
        <v>439</v>
      </c>
      <c r="BP415" s="85">
        <v>4465741</v>
      </c>
      <c r="BQ415" s="85">
        <v>0</v>
      </c>
      <c r="BR415" s="85">
        <v>22144</v>
      </c>
      <c r="BS415" s="85">
        <v>0</v>
      </c>
      <c r="BT415" s="85">
        <v>0</v>
      </c>
      <c r="BU415" s="85">
        <v>0</v>
      </c>
      <c r="BV415" s="85">
        <v>0</v>
      </c>
      <c r="BW415" s="85">
        <v>625000</v>
      </c>
      <c r="BX415" s="85">
        <v>0</v>
      </c>
      <c r="BY415" s="85">
        <v>0</v>
      </c>
      <c r="BZ415" s="85">
        <v>5127846</v>
      </c>
      <c r="CA415" s="85">
        <v>2290707</v>
      </c>
      <c r="CB415" s="85">
        <v>2837139</v>
      </c>
      <c r="CC415" s="85">
        <v>2837139</v>
      </c>
      <c r="CD415" s="85">
        <v>475000</v>
      </c>
      <c r="CE415" s="85">
        <v>557</v>
      </c>
      <c r="CF415" s="85">
        <v>383141868</v>
      </c>
      <c r="CG415" s="85">
        <v>0</v>
      </c>
      <c r="CH415" s="85">
        <v>0</v>
      </c>
      <c r="CI415" s="85">
        <v>0</v>
      </c>
      <c r="CJ415" s="85">
        <v>1832</v>
      </c>
      <c r="CK415" s="85">
        <v>13129</v>
      </c>
      <c r="CL415" s="85">
        <v>0</v>
      </c>
      <c r="CM415" s="85">
        <v>0</v>
      </c>
      <c r="CN415" s="85">
        <v>0</v>
      </c>
      <c r="CO415" s="91">
        <v>4487885</v>
      </c>
      <c r="CP415" s="91">
        <v>439</v>
      </c>
      <c r="CQ415" s="91">
        <v>10222.969999999999</v>
      </c>
      <c r="CR415" s="91">
        <v>0</v>
      </c>
      <c r="CS415" s="91">
        <v>10222.969999999999</v>
      </c>
      <c r="CT415" s="91">
        <v>432</v>
      </c>
      <c r="CU415" s="91">
        <v>4416323</v>
      </c>
      <c r="CV415" s="91">
        <v>0</v>
      </c>
      <c r="CW415" s="91">
        <v>71356</v>
      </c>
      <c r="CX415" s="91">
        <v>0</v>
      </c>
      <c r="CY415" s="91">
        <v>0</v>
      </c>
      <c r="CZ415" s="91">
        <v>0</v>
      </c>
      <c r="DA415" s="91">
        <v>0</v>
      </c>
      <c r="DB415" s="91">
        <v>625000</v>
      </c>
      <c r="DC415" s="91">
        <v>71561</v>
      </c>
      <c r="DD415" s="91">
        <v>350000</v>
      </c>
      <c r="DE415" s="91">
        <v>5611950</v>
      </c>
      <c r="DF415" s="91">
        <v>2236887</v>
      </c>
      <c r="DG415" s="91">
        <v>3375063</v>
      </c>
      <c r="DH415" s="91">
        <v>3251500</v>
      </c>
      <c r="DI415" s="91">
        <v>60000</v>
      </c>
      <c r="DJ415" s="91">
        <v>565</v>
      </c>
      <c r="DK415" s="91">
        <v>404356809</v>
      </c>
      <c r="DL415" s="91">
        <v>123563</v>
      </c>
      <c r="DM415" s="91">
        <v>0</v>
      </c>
      <c r="DN415" s="91">
        <v>71562</v>
      </c>
      <c r="DO415" s="91">
        <v>0</v>
      </c>
      <c r="DP415" s="91">
        <v>6148</v>
      </c>
      <c r="DQ415" s="91">
        <v>0</v>
      </c>
      <c r="DR415" s="91">
        <v>0</v>
      </c>
      <c r="DS415" s="91">
        <v>0</v>
      </c>
      <c r="DT415" s="91">
        <v>0</v>
      </c>
      <c r="DU415" s="92">
        <v>4487679</v>
      </c>
      <c r="DV415" s="92">
        <v>432</v>
      </c>
      <c r="DW415" s="92">
        <v>10388.15</v>
      </c>
      <c r="DX415" s="92">
        <v>0</v>
      </c>
      <c r="DY415" s="92">
        <v>10388.15</v>
      </c>
      <c r="DZ415" s="92">
        <v>435</v>
      </c>
      <c r="EA415" s="92">
        <v>4518845</v>
      </c>
      <c r="EB415" s="92">
        <v>0</v>
      </c>
      <c r="EC415" s="92">
        <v>0</v>
      </c>
      <c r="ED415" s="92">
        <v>0</v>
      </c>
      <c r="EE415" s="92">
        <v>0</v>
      </c>
      <c r="EF415" s="92">
        <v>0</v>
      </c>
      <c r="EG415" s="92">
        <v>0</v>
      </c>
      <c r="EH415" s="92">
        <v>625000</v>
      </c>
      <c r="EI415" s="92">
        <v>0</v>
      </c>
      <c r="EJ415" s="92">
        <v>0</v>
      </c>
      <c r="EK415" s="92">
        <v>5149763</v>
      </c>
      <c r="EL415" s="92">
        <v>2042930</v>
      </c>
      <c r="EM415" s="92">
        <v>3106833</v>
      </c>
      <c r="EN415" s="92">
        <v>3106833</v>
      </c>
      <c r="EO415" s="92">
        <v>685000</v>
      </c>
      <c r="EP415" s="92">
        <v>579</v>
      </c>
      <c r="EQ415" s="92">
        <v>437647708</v>
      </c>
      <c r="ER415" s="92">
        <v>0</v>
      </c>
      <c r="ES415" s="92">
        <v>0</v>
      </c>
      <c r="ET415" s="92">
        <v>0</v>
      </c>
      <c r="EU415" s="92">
        <v>0</v>
      </c>
      <c r="EV415" s="92">
        <v>5918</v>
      </c>
      <c r="EW415" s="92">
        <v>0</v>
      </c>
      <c r="EX415" s="92">
        <v>0</v>
      </c>
      <c r="EY415" s="92">
        <v>0</v>
      </c>
      <c r="EZ415" s="92">
        <v>0</v>
      </c>
      <c r="FA415" s="88">
        <v>4518845</v>
      </c>
      <c r="FB415" s="88">
        <v>435</v>
      </c>
      <c r="FC415" s="88">
        <v>10388.15</v>
      </c>
      <c r="FD415" s="88">
        <v>175</v>
      </c>
      <c r="FE415" s="88">
        <v>10563.15</v>
      </c>
      <c r="FF415" s="88">
        <v>436</v>
      </c>
      <c r="FG415" s="88">
        <v>4605533</v>
      </c>
      <c r="FH415" s="88">
        <v>0</v>
      </c>
      <c r="FI415" s="88">
        <v>0</v>
      </c>
      <c r="FJ415" s="88">
        <v>0</v>
      </c>
      <c r="FK415" s="88">
        <v>0</v>
      </c>
      <c r="FL415" s="88">
        <v>0</v>
      </c>
      <c r="FM415" s="88">
        <v>0</v>
      </c>
      <c r="FN415" s="88">
        <v>625000</v>
      </c>
      <c r="FO415" s="88">
        <v>0</v>
      </c>
      <c r="FP415" s="88">
        <v>0</v>
      </c>
      <c r="FQ415" s="88">
        <v>0</v>
      </c>
      <c r="FR415" s="88">
        <v>3813</v>
      </c>
      <c r="FS415" s="88">
        <v>0</v>
      </c>
      <c r="FT415" s="88">
        <v>0</v>
      </c>
      <c r="FU415" s="88">
        <v>0</v>
      </c>
      <c r="FV415" s="88">
        <v>0</v>
      </c>
      <c r="FW415" s="88">
        <v>5234346</v>
      </c>
      <c r="FX415" s="88">
        <v>2299925</v>
      </c>
      <c r="FY415" s="88">
        <v>2934421</v>
      </c>
      <c r="FZ415" s="88">
        <v>2723858</v>
      </c>
      <c r="GA415" s="88">
        <v>1002058</v>
      </c>
      <c r="GB415" s="88">
        <v>460996610</v>
      </c>
      <c r="GC415" s="88">
        <v>210563</v>
      </c>
      <c r="GD415" s="88">
        <v>0</v>
      </c>
      <c r="GE415" s="93">
        <v>4605533</v>
      </c>
      <c r="GF415" s="93">
        <v>436</v>
      </c>
      <c r="GG415" s="93">
        <v>10563.15</v>
      </c>
      <c r="GH415" s="93">
        <v>179</v>
      </c>
      <c r="GI415" s="93">
        <v>10742.15</v>
      </c>
      <c r="GJ415" s="93">
        <v>438</v>
      </c>
      <c r="GK415" s="93">
        <v>4705062</v>
      </c>
      <c r="GL415" s="93">
        <v>0</v>
      </c>
      <c r="GM415" s="93">
        <v>0</v>
      </c>
      <c r="GN415" s="93">
        <v>0</v>
      </c>
      <c r="GO415" s="93">
        <v>0</v>
      </c>
      <c r="GP415" s="93">
        <v>0</v>
      </c>
      <c r="GQ415" s="93">
        <v>0</v>
      </c>
      <c r="GR415" s="93">
        <v>625000</v>
      </c>
      <c r="GS415" s="93">
        <v>0</v>
      </c>
      <c r="GT415" s="93">
        <v>0</v>
      </c>
      <c r="GU415" s="93">
        <v>0</v>
      </c>
      <c r="GV415" s="93">
        <v>0</v>
      </c>
      <c r="GW415" s="93">
        <v>0</v>
      </c>
      <c r="GX415" s="93">
        <v>0</v>
      </c>
      <c r="GY415" s="93">
        <v>0</v>
      </c>
      <c r="GZ415" s="93">
        <v>0</v>
      </c>
      <c r="HA415" s="93">
        <v>5330062</v>
      </c>
      <c r="HB415" s="93">
        <v>2469428</v>
      </c>
      <c r="HC415" s="93">
        <v>2860634</v>
      </c>
      <c r="HD415" s="93">
        <v>2709376</v>
      </c>
      <c r="HE415" s="93">
        <v>1011358</v>
      </c>
      <c r="HF415" s="93">
        <v>490615137</v>
      </c>
      <c r="HG415" s="93">
        <v>151258</v>
      </c>
      <c r="HH415" s="93">
        <v>0</v>
      </c>
      <c r="HI415" s="65">
        <v>4705062</v>
      </c>
      <c r="HJ415" s="65">
        <v>438</v>
      </c>
      <c r="HK415" s="65">
        <v>10742.15</v>
      </c>
      <c r="HL415" s="65">
        <v>0</v>
      </c>
      <c r="HM415" s="65">
        <v>10742.15</v>
      </c>
      <c r="HN415" s="65">
        <v>441</v>
      </c>
      <c r="HO415" s="65">
        <v>4737288</v>
      </c>
      <c r="HP415" s="65">
        <v>0</v>
      </c>
      <c r="HQ415" s="65">
        <v>0</v>
      </c>
      <c r="HR415" s="65">
        <v>0</v>
      </c>
      <c r="HS415" s="65">
        <v>0</v>
      </c>
      <c r="HT415" s="65">
        <v>0</v>
      </c>
      <c r="HU415" s="65">
        <v>0</v>
      </c>
      <c r="HV415" s="65">
        <v>625000</v>
      </c>
      <c r="HW415" s="65">
        <v>0</v>
      </c>
      <c r="HX415" s="65">
        <v>0</v>
      </c>
      <c r="HY415" s="65">
        <v>0</v>
      </c>
      <c r="HZ415" s="65">
        <v>0</v>
      </c>
      <c r="IA415" s="65">
        <v>0</v>
      </c>
      <c r="IB415" s="65">
        <v>0</v>
      </c>
      <c r="IC415" s="65">
        <v>8336</v>
      </c>
      <c r="ID415" s="65">
        <v>0</v>
      </c>
      <c r="IE415" s="65">
        <v>5370624</v>
      </c>
      <c r="IF415" s="65">
        <v>2470739</v>
      </c>
      <c r="IG415" s="65">
        <v>2899885</v>
      </c>
      <c r="IH415" s="65">
        <v>2899885</v>
      </c>
      <c r="II415" s="65">
        <v>820000</v>
      </c>
      <c r="IJ415" s="65">
        <v>544128905</v>
      </c>
      <c r="IK415" s="65">
        <v>0</v>
      </c>
      <c r="IL415" s="65">
        <v>0</v>
      </c>
      <c r="IM415" s="90">
        <v>4737288</v>
      </c>
      <c r="IN415" s="90">
        <v>441</v>
      </c>
      <c r="IO415" s="90">
        <v>10742.15</v>
      </c>
      <c r="IP415" s="90">
        <v>0</v>
      </c>
      <c r="IQ415" s="90">
        <v>10742.15</v>
      </c>
      <c r="IR415" s="90">
        <v>449</v>
      </c>
      <c r="IS415" s="90">
        <v>4823225</v>
      </c>
      <c r="IT415" s="90">
        <v>0</v>
      </c>
      <c r="IU415" s="90">
        <v>0</v>
      </c>
      <c r="IV415" s="90">
        <v>0</v>
      </c>
      <c r="IW415" s="90">
        <v>0</v>
      </c>
      <c r="IX415" s="90">
        <v>0</v>
      </c>
      <c r="IY415" s="90">
        <v>0</v>
      </c>
      <c r="IZ415" s="90">
        <v>525000</v>
      </c>
      <c r="JA415" s="90">
        <v>0</v>
      </c>
      <c r="JB415" s="90">
        <v>0</v>
      </c>
      <c r="JC415" s="90">
        <v>0</v>
      </c>
      <c r="JD415" s="90">
        <v>19859</v>
      </c>
      <c r="JE415" s="90">
        <v>0</v>
      </c>
      <c r="JF415" s="90">
        <v>0</v>
      </c>
      <c r="JG415" s="90">
        <v>20998</v>
      </c>
      <c r="JH415" s="90">
        <v>0</v>
      </c>
      <c r="JI415" s="90">
        <v>5389082</v>
      </c>
      <c r="JJ415" s="90">
        <v>2656566</v>
      </c>
      <c r="JK415" s="90">
        <v>2732516</v>
      </c>
      <c r="JL415" s="90">
        <v>2721774</v>
      </c>
      <c r="JM415" s="90">
        <v>995000</v>
      </c>
      <c r="JN415" s="90">
        <v>604568345</v>
      </c>
      <c r="JO415" s="90">
        <v>10742</v>
      </c>
      <c r="JP415" s="90">
        <v>0</v>
      </c>
      <c r="JQ415" s="100">
        <v>4823225</v>
      </c>
      <c r="JR415" s="100">
        <v>449</v>
      </c>
      <c r="JS415" s="100">
        <v>10742.15</v>
      </c>
      <c r="JT415" s="100">
        <v>325</v>
      </c>
      <c r="JU415" s="100">
        <v>11067.15</v>
      </c>
      <c r="JV415" s="100">
        <v>461</v>
      </c>
      <c r="JW415" s="100">
        <v>5101956</v>
      </c>
      <c r="JX415" s="100">
        <v>0</v>
      </c>
      <c r="JY415" s="100">
        <v>0</v>
      </c>
      <c r="JZ415" s="100">
        <v>0</v>
      </c>
      <c r="KA415" s="100">
        <v>0</v>
      </c>
      <c r="KB415" s="100">
        <v>0</v>
      </c>
      <c r="KC415" s="100">
        <v>0</v>
      </c>
      <c r="KD415" s="100">
        <v>525000</v>
      </c>
      <c r="KE415" s="100">
        <v>0</v>
      </c>
      <c r="KF415" s="100">
        <v>0</v>
      </c>
      <c r="KG415" s="100">
        <v>0</v>
      </c>
      <c r="KH415" s="100">
        <v>0</v>
      </c>
      <c r="KI415" s="100">
        <v>0</v>
      </c>
      <c r="KJ415" s="100">
        <v>0</v>
      </c>
      <c r="KK415" s="100">
        <v>29679</v>
      </c>
      <c r="KL415" s="100">
        <v>0</v>
      </c>
      <c r="KM415" s="100">
        <v>5656635</v>
      </c>
      <c r="KN415" s="100">
        <v>3066127</v>
      </c>
      <c r="KO415" s="100">
        <v>2590508</v>
      </c>
      <c r="KP415" s="100">
        <v>2557306</v>
      </c>
      <c r="KQ415" s="100">
        <v>1150000</v>
      </c>
      <c r="KR415" s="100">
        <v>716185556</v>
      </c>
      <c r="KS415" s="100">
        <v>33202</v>
      </c>
      <c r="KT415" s="100">
        <v>0</v>
      </c>
    </row>
    <row r="416" spans="1:306" x14ac:dyDescent="0.25">
      <c r="A416" s="61">
        <v>6440</v>
      </c>
      <c r="B416" s="61" t="s">
        <v>426</v>
      </c>
      <c r="C416" s="61">
        <v>1960936</v>
      </c>
      <c r="D416" s="61">
        <v>194</v>
      </c>
      <c r="E416" s="61">
        <v>10107.92</v>
      </c>
      <c r="F416" s="61">
        <v>75</v>
      </c>
      <c r="G416" s="61">
        <v>10182.92</v>
      </c>
      <c r="H416" s="61">
        <v>186</v>
      </c>
      <c r="I416" s="61">
        <v>1894023</v>
      </c>
      <c r="J416" s="61">
        <v>0</v>
      </c>
      <c r="K416" s="61">
        <v>0</v>
      </c>
      <c r="L416" s="61">
        <v>0</v>
      </c>
      <c r="M416" s="61">
        <v>0</v>
      </c>
      <c r="N416" s="61">
        <v>0</v>
      </c>
      <c r="O416" s="61">
        <v>0</v>
      </c>
      <c r="P416" s="61">
        <v>0</v>
      </c>
      <c r="Q416" s="61">
        <v>81463</v>
      </c>
      <c r="R416" s="61">
        <v>0</v>
      </c>
      <c r="S416" s="61">
        <v>2042399</v>
      </c>
      <c r="T416" s="61">
        <v>406070</v>
      </c>
      <c r="U416" s="61">
        <v>1636329</v>
      </c>
      <c r="V416" s="61">
        <v>1636400</v>
      </c>
      <c r="W416" s="61">
        <v>210275</v>
      </c>
      <c r="X416" s="61">
        <v>108</v>
      </c>
      <c r="Y416" s="61">
        <v>163395239</v>
      </c>
      <c r="Z416" s="61">
        <v>0</v>
      </c>
      <c r="AA416" s="61">
        <v>71</v>
      </c>
      <c r="AB416" s="61">
        <v>66913</v>
      </c>
      <c r="AC416" s="61">
        <v>0</v>
      </c>
      <c r="AD416" s="61">
        <v>0</v>
      </c>
      <c r="AE416" s="94">
        <v>1894023</v>
      </c>
      <c r="AF416" s="94">
        <v>186</v>
      </c>
      <c r="AG416" s="94">
        <v>10182.92</v>
      </c>
      <c r="AH416" s="94">
        <v>0</v>
      </c>
      <c r="AI416" s="94">
        <v>10182.92</v>
      </c>
      <c r="AJ416" s="94">
        <v>183</v>
      </c>
      <c r="AK416" s="94">
        <v>1863474</v>
      </c>
      <c r="AL416" s="94">
        <v>0</v>
      </c>
      <c r="AM416" s="94">
        <v>0</v>
      </c>
      <c r="AN416" s="94">
        <v>0</v>
      </c>
      <c r="AO416" s="94">
        <v>0</v>
      </c>
      <c r="AP416" s="94">
        <v>0</v>
      </c>
      <c r="AQ416" s="94">
        <v>0</v>
      </c>
      <c r="AR416" s="94">
        <v>300000</v>
      </c>
      <c r="AS416" s="94">
        <v>30549</v>
      </c>
      <c r="AT416" s="94">
        <v>0</v>
      </c>
      <c r="AU416" s="94">
        <v>2233713</v>
      </c>
      <c r="AV416" s="94">
        <v>346410</v>
      </c>
      <c r="AW416" s="94">
        <v>1887303</v>
      </c>
      <c r="AX416" s="94">
        <v>1887303</v>
      </c>
      <c r="AY416" s="94">
        <v>211844</v>
      </c>
      <c r="AZ416" s="94">
        <v>187</v>
      </c>
      <c r="BA416" s="94">
        <v>167998033</v>
      </c>
      <c r="BB416" s="94">
        <v>0</v>
      </c>
      <c r="BC416" s="94">
        <v>0</v>
      </c>
      <c r="BD416" s="94">
        <v>30549</v>
      </c>
      <c r="BE416" s="94">
        <v>0</v>
      </c>
      <c r="BF416" s="94">
        <v>9141</v>
      </c>
      <c r="BG416" s="94">
        <v>0</v>
      </c>
      <c r="BH416" s="94">
        <v>0</v>
      </c>
      <c r="BI416" s="94">
        <v>0</v>
      </c>
      <c r="BJ416" s="85">
        <v>1863474</v>
      </c>
      <c r="BK416" s="85">
        <v>183</v>
      </c>
      <c r="BL416" s="85">
        <v>10182.92</v>
      </c>
      <c r="BM416" s="85">
        <v>0</v>
      </c>
      <c r="BN416" s="85">
        <v>10182.92</v>
      </c>
      <c r="BO416" s="85">
        <v>170</v>
      </c>
      <c r="BP416" s="85">
        <v>1731096</v>
      </c>
      <c r="BQ416" s="85">
        <v>0</v>
      </c>
      <c r="BR416" s="85">
        <v>0</v>
      </c>
      <c r="BS416" s="85">
        <v>0</v>
      </c>
      <c r="BT416" s="85">
        <v>0</v>
      </c>
      <c r="BU416" s="85">
        <v>0</v>
      </c>
      <c r="BV416" s="85">
        <v>0</v>
      </c>
      <c r="BW416" s="85">
        <v>300000</v>
      </c>
      <c r="BX416" s="85">
        <v>132378</v>
      </c>
      <c r="BY416" s="85">
        <v>0</v>
      </c>
      <c r="BZ416" s="85">
        <v>2295852</v>
      </c>
      <c r="CA416" s="85">
        <v>296905</v>
      </c>
      <c r="CB416" s="85">
        <v>1998947</v>
      </c>
      <c r="CC416" s="85">
        <v>1998947</v>
      </c>
      <c r="CD416" s="85">
        <v>210100</v>
      </c>
      <c r="CE416" s="85">
        <v>254</v>
      </c>
      <c r="CF416" s="85">
        <v>163384518</v>
      </c>
      <c r="CG416" s="85">
        <v>0</v>
      </c>
      <c r="CH416" s="85">
        <v>0</v>
      </c>
      <c r="CI416" s="85">
        <v>132378</v>
      </c>
      <c r="CJ416" s="85">
        <v>0</v>
      </c>
      <c r="CK416" s="85">
        <v>0</v>
      </c>
      <c r="CL416" s="85">
        <v>0</v>
      </c>
      <c r="CM416" s="85">
        <v>0</v>
      </c>
      <c r="CN416" s="85">
        <v>0</v>
      </c>
      <c r="CO416" s="91">
        <v>1731096</v>
      </c>
      <c r="CP416" s="91">
        <v>170</v>
      </c>
      <c r="CQ416" s="91">
        <v>10182.92</v>
      </c>
      <c r="CR416" s="91">
        <v>0</v>
      </c>
      <c r="CS416" s="91">
        <v>10182.92</v>
      </c>
      <c r="CT416" s="91">
        <v>165</v>
      </c>
      <c r="CU416" s="91">
        <v>1680182</v>
      </c>
      <c r="CV416" s="91">
        <v>0</v>
      </c>
      <c r="CW416" s="91">
        <v>0</v>
      </c>
      <c r="CX416" s="91">
        <v>0</v>
      </c>
      <c r="CY416" s="91">
        <v>0</v>
      </c>
      <c r="CZ416" s="91">
        <v>0</v>
      </c>
      <c r="DA416" s="91">
        <v>0</v>
      </c>
      <c r="DB416" s="91">
        <v>300000</v>
      </c>
      <c r="DC416" s="91">
        <v>50915</v>
      </c>
      <c r="DD416" s="91">
        <v>0</v>
      </c>
      <c r="DE416" s="91">
        <v>2088759</v>
      </c>
      <c r="DF416" s="91">
        <v>255790</v>
      </c>
      <c r="DG416" s="91">
        <v>1832969</v>
      </c>
      <c r="DH416" s="91">
        <v>1832969</v>
      </c>
      <c r="DI416" s="91">
        <v>209812</v>
      </c>
      <c r="DJ416" s="91">
        <v>258</v>
      </c>
      <c r="DK416" s="91">
        <v>169397041</v>
      </c>
      <c r="DL416" s="91">
        <v>0</v>
      </c>
      <c r="DM416" s="91">
        <v>0</v>
      </c>
      <c r="DN416" s="91">
        <v>50914</v>
      </c>
      <c r="DO416" s="91">
        <v>0</v>
      </c>
      <c r="DP416" s="91">
        <v>6748</v>
      </c>
      <c r="DQ416" s="91">
        <v>0</v>
      </c>
      <c r="DR416" s="91">
        <v>0</v>
      </c>
      <c r="DS416" s="91">
        <v>0</v>
      </c>
      <c r="DT416" s="91">
        <v>0</v>
      </c>
      <c r="DU416" s="92">
        <v>1680182</v>
      </c>
      <c r="DV416" s="92">
        <v>165</v>
      </c>
      <c r="DW416" s="92">
        <v>10182.92</v>
      </c>
      <c r="DX416" s="92">
        <v>0</v>
      </c>
      <c r="DY416" s="92">
        <v>10182.92</v>
      </c>
      <c r="DZ416" s="92">
        <v>153</v>
      </c>
      <c r="EA416" s="92">
        <v>1680182</v>
      </c>
      <c r="EB416" s="92">
        <v>0</v>
      </c>
      <c r="EC416" s="92">
        <v>0</v>
      </c>
      <c r="ED416" s="92">
        <v>0</v>
      </c>
      <c r="EE416" s="92">
        <v>0</v>
      </c>
      <c r="EF416" s="92">
        <v>0</v>
      </c>
      <c r="EG416" s="92">
        <v>0</v>
      </c>
      <c r="EH416" s="92">
        <v>300000</v>
      </c>
      <c r="EI416" s="92">
        <v>122195</v>
      </c>
      <c r="EJ416" s="92">
        <v>0</v>
      </c>
      <c r="EK416" s="92">
        <v>2102377</v>
      </c>
      <c r="EL416" s="92">
        <v>220614</v>
      </c>
      <c r="EM416" s="92">
        <v>1881763</v>
      </c>
      <c r="EN416" s="92">
        <v>1881763</v>
      </c>
      <c r="EO416" s="92">
        <v>211156</v>
      </c>
      <c r="EP416" s="92">
        <v>264</v>
      </c>
      <c r="EQ416" s="92">
        <v>171125160</v>
      </c>
      <c r="ER416" s="92">
        <v>0</v>
      </c>
      <c r="ES416" s="92">
        <v>0</v>
      </c>
      <c r="ET416" s="92">
        <v>122195</v>
      </c>
      <c r="EU416" s="92">
        <v>0</v>
      </c>
      <c r="EV416" s="92">
        <v>0</v>
      </c>
      <c r="EW416" s="92">
        <v>0</v>
      </c>
      <c r="EX416" s="92">
        <v>0</v>
      </c>
      <c r="EY416" s="92">
        <v>0</v>
      </c>
      <c r="EZ416" s="92">
        <v>0</v>
      </c>
      <c r="FA416" s="88">
        <v>1557987</v>
      </c>
      <c r="FB416" s="88">
        <v>153</v>
      </c>
      <c r="FC416" s="88">
        <v>10182.92</v>
      </c>
      <c r="FD416" s="88">
        <v>175</v>
      </c>
      <c r="FE416" s="88">
        <v>10357.92</v>
      </c>
      <c r="FF416" s="88">
        <v>149</v>
      </c>
      <c r="FG416" s="88">
        <v>1543330</v>
      </c>
      <c r="FH416" s="88">
        <v>14657</v>
      </c>
      <c r="FI416" s="88">
        <v>0</v>
      </c>
      <c r="FJ416" s="88">
        <v>0</v>
      </c>
      <c r="FK416" s="88">
        <v>0</v>
      </c>
      <c r="FL416" s="88">
        <v>0</v>
      </c>
      <c r="FM416" s="88">
        <v>0</v>
      </c>
      <c r="FN416" s="88">
        <v>300000</v>
      </c>
      <c r="FO416" s="88">
        <v>41432</v>
      </c>
      <c r="FP416" s="88">
        <v>0</v>
      </c>
      <c r="FQ416" s="88">
        <v>0</v>
      </c>
      <c r="FR416" s="88">
        <v>4836</v>
      </c>
      <c r="FS416" s="88">
        <v>0</v>
      </c>
      <c r="FT416" s="88">
        <v>0</v>
      </c>
      <c r="FU416" s="88">
        <v>8046</v>
      </c>
      <c r="FV416" s="88">
        <v>0</v>
      </c>
      <c r="FW416" s="88">
        <v>1912301</v>
      </c>
      <c r="FX416" s="88">
        <v>185714</v>
      </c>
      <c r="FY416" s="88">
        <v>1726587</v>
      </c>
      <c r="FZ416" s="88">
        <v>1726587</v>
      </c>
      <c r="GA416" s="88">
        <v>212600</v>
      </c>
      <c r="GB416" s="88">
        <v>178682163</v>
      </c>
      <c r="GC416" s="88">
        <v>0</v>
      </c>
      <c r="GD416" s="88">
        <v>0</v>
      </c>
      <c r="GE416" s="93">
        <v>1543330</v>
      </c>
      <c r="GF416" s="93">
        <v>149</v>
      </c>
      <c r="GG416" s="93">
        <v>10357.92</v>
      </c>
      <c r="GH416" s="93">
        <v>179</v>
      </c>
      <c r="GI416" s="93">
        <v>10536.92</v>
      </c>
      <c r="GJ416" s="93">
        <v>152</v>
      </c>
      <c r="GK416" s="93">
        <v>1601612</v>
      </c>
      <c r="GL416" s="93">
        <v>0</v>
      </c>
      <c r="GM416" s="93">
        <v>0</v>
      </c>
      <c r="GN416" s="93">
        <v>0</v>
      </c>
      <c r="GO416" s="93">
        <v>0</v>
      </c>
      <c r="GP416" s="93">
        <v>0</v>
      </c>
      <c r="GQ416" s="93">
        <v>0</v>
      </c>
      <c r="GR416" s="93">
        <v>700000</v>
      </c>
      <c r="GS416" s="93">
        <v>0</v>
      </c>
      <c r="GT416" s="93">
        <v>0</v>
      </c>
      <c r="GU416" s="93">
        <v>0</v>
      </c>
      <c r="GV416" s="93">
        <v>0</v>
      </c>
      <c r="GW416" s="93">
        <v>0</v>
      </c>
      <c r="GX416" s="93">
        <v>0</v>
      </c>
      <c r="GY416" s="93">
        <v>8300</v>
      </c>
      <c r="GZ416" s="93">
        <v>0</v>
      </c>
      <c r="HA416" s="93">
        <v>2309912</v>
      </c>
      <c r="HB416" s="93">
        <v>159324</v>
      </c>
      <c r="HC416" s="93">
        <v>2150588</v>
      </c>
      <c r="HD416" s="93">
        <v>2150588</v>
      </c>
      <c r="HE416" s="93">
        <v>211144</v>
      </c>
      <c r="HF416" s="93">
        <v>190169348</v>
      </c>
      <c r="HG416" s="93">
        <v>0</v>
      </c>
      <c r="HH416" s="93">
        <v>0</v>
      </c>
      <c r="HI416" s="65">
        <v>1601612</v>
      </c>
      <c r="HJ416" s="65">
        <v>152</v>
      </c>
      <c r="HK416" s="65">
        <v>10536.92</v>
      </c>
      <c r="HL416" s="65">
        <v>0</v>
      </c>
      <c r="HM416" s="65">
        <v>10536.92</v>
      </c>
      <c r="HN416" s="65">
        <v>159</v>
      </c>
      <c r="HO416" s="65">
        <v>1675370</v>
      </c>
      <c r="HP416" s="65">
        <v>0</v>
      </c>
      <c r="HQ416" s="65">
        <v>0</v>
      </c>
      <c r="HR416" s="65">
        <v>0</v>
      </c>
      <c r="HS416" s="65">
        <v>0</v>
      </c>
      <c r="HT416" s="65">
        <v>0</v>
      </c>
      <c r="HU416" s="65">
        <v>0</v>
      </c>
      <c r="HV416" s="65">
        <v>700000</v>
      </c>
      <c r="HW416" s="65">
        <v>0</v>
      </c>
      <c r="HX416" s="65">
        <v>0</v>
      </c>
      <c r="HY416" s="65">
        <v>0</v>
      </c>
      <c r="HZ416" s="65">
        <v>3331</v>
      </c>
      <c r="IA416" s="65">
        <v>0</v>
      </c>
      <c r="IB416" s="65">
        <v>0</v>
      </c>
      <c r="IC416" s="65">
        <v>8336</v>
      </c>
      <c r="ID416" s="65">
        <v>0</v>
      </c>
      <c r="IE416" s="65">
        <v>2387037</v>
      </c>
      <c r="IF416" s="65">
        <v>138213</v>
      </c>
      <c r="IG416" s="65">
        <v>2248824</v>
      </c>
      <c r="IH416" s="65">
        <v>2248788</v>
      </c>
      <c r="II416" s="65">
        <v>212026</v>
      </c>
      <c r="IJ416" s="65">
        <v>193517917</v>
      </c>
      <c r="IK416" s="65">
        <v>36</v>
      </c>
      <c r="IL416" s="65">
        <v>0</v>
      </c>
      <c r="IM416" s="90">
        <v>1675370</v>
      </c>
      <c r="IN416" s="90">
        <v>159</v>
      </c>
      <c r="IO416" s="90">
        <v>10536.92</v>
      </c>
      <c r="IP416" s="90">
        <v>0</v>
      </c>
      <c r="IQ416" s="90">
        <v>10536.92</v>
      </c>
      <c r="IR416" s="90">
        <v>162</v>
      </c>
      <c r="IS416" s="90">
        <v>1706981</v>
      </c>
      <c r="IT416" s="90">
        <v>0</v>
      </c>
      <c r="IU416" s="90">
        <v>0</v>
      </c>
      <c r="IV416" s="90">
        <v>0</v>
      </c>
      <c r="IW416" s="90">
        <v>0</v>
      </c>
      <c r="IX416" s="90">
        <v>0</v>
      </c>
      <c r="IY416" s="90">
        <v>0</v>
      </c>
      <c r="IZ416" s="90">
        <v>700000</v>
      </c>
      <c r="JA416" s="90">
        <v>0</v>
      </c>
      <c r="JB416" s="90">
        <v>0</v>
      </c>
      <c r="JC416" s="90">
        <v>0</v>
      </c>
      <c r="JD416" s="90">
        <v>6896</v>
      </c>
      <c r="JE416" s="90">
        <v>0</v>
      </c>
      <c r="JF416" s="90">
        <v>0</v>
      </c>
      <c r="JG416" s="90">
        <v>8399</v>
      </c>
      <c r="JH416" s="90">
        <v>0</v>
      </c>
      <c r="JI416" s="90">
        <v>2422276</v>
      </c>
      <c r="JJ416" s="90">
        <v>225991</v>
      </c>
      <c r="JK416" s="90">
        <v>2196285</v>
      </c>
      <c r="JL416" s="90">
        <v>2196285</v>
      </c>
      <c r="JM416" s="90">
        <v>212423</v>
      </c>
      <c r="JN416" s="90">
        <v>221547564</v>
      </c>
      <c r="JO416" s="90">
        <v>0</v>
      </c>
      <c r="JP416" s="90">
        <v>0</v>
      </c>
      <c r="JQ416" s="100">
        <v>1706981</v>
      </c>
      <c r="JR416" s="100">
        <v>162</v>
      </c>
      <c r="JS416" s="100">
        <v>10536.92</v>
      </c>
      <c r="JT416" s="100">
        <v>463.08</v>
      </c>
      <c r="JU416" s="100">
        <v>11000</v>
      </c>
      <c r="JV416" s="100">
        <v>167</v>
      </c>
      <c r="JW416" s="100">
        <v>1837000</v>
      </c>
      <c r="JX416" s="100">
        <v>0</v>
      </c>
      <c r="JY416" s="100">
        <v>0</v>
      </c>
      <c r="JZ416" s="100">
        <v>0</v>
      </c>
      <c r="KA416" s="100">
        <v>0</v>
      </c>
      <c r="KB416" s="100">
        <v>0</v>
      </c>
      <c r="KC416" s="100">
        <v>0</v>
      </c>
      <c r="KD416" s="100">
        <v>700000</v>
      </c>
      <c r="KE416" s="100">
        <v>0</v>
      </c>
      <c r="KF416" s="100">
        <v>0</v>
      </c>
      <c r="KG416" s="100">
        <v>0</v>
      </c>
      <c r="KH416" s="100">
        <v>16448</v>
      </c>
      <c r="KI416" s="100">
        <v>0</v>
      </c>
      <c r="KJ416" s="100">
        <v>0</v>
      </c>
      <c r="KK416" s="100">
        <v>19786</v>
      </c>
      <c r="KL416" s="100">
        <v>0</v>
      </c>
      <c r="KM416" s="100">
        <v>2573234</v>
      </c>
      <c r="KN416" s="100">
        <v>325512</v>
      </c>
      <c r="KO416" s="100">
        <v>2247722</v>
      </c>
      <c r="KP416" s="100">
        <v>2247722</v>
      </c>
      <c r="KQ416" s="100">
        <v>212692</v>
      </c>
      <c r="KR416" s="100">
        <v>249780369</v>
      </c>
      <c r="KS416" s="100">
        <v>0</v>
      </c>
      <c r="KT416" s="100">
        <v>0</v>
      </c>
    </row>
    <row r="417" spans="1:306" x14ac:dyDescent="0.25">
      <c r="A417" s="61">
        <v>6419</v>
      </c>
      <c r="B417" s="61" t="s">
        <v>427</v>
      </c>
      <c r="C417" s="61">
        <v>30357533</v>
      </c>
      <c r="D417" s="61">
        <v>2739</v>
      </c>
      <c r="E417" s="61">
        <v>11083.44</v>
      </c>
      <c r="F417" s="61">
        <v>75</v>
      </c>
      <c r="G417" s="61">
        <v>11158.44</v>
      </c>
      <c r="H417" s="61">
        <v>2779</v>
      </c>
      <c r="I417" s="61">
        <v>31009305</v>
      </c>
      <c r="J417" s="61">
        <v>143662</v>
      </c>
      <c r="K417" s="61">
        <v>104002</v>
      </c>
      <c r="L417" s="61">
        <v>0</v>
      </c>
      <c r="M417" s="61">
        <v>0</v>
      </c>
      <c r="N417" s="61">
        <v>0</v>
      </c>
      <c r="O417" s="61">
        <v>0</v>
      </c>
      <c r="P417" s="61">
        <v>0</v>
      </c>
      <c r="Q417" s="61">
        <v>0</v>
      </c>
      <c r="R417" s="61">
        <v>0</v>
      </c>
      <c r="S417" s="61">
        <v>31256969</v>
      </c>
      <c r="T417" s="61">
        <v>11380309</v>
      </c>
      <c r="U417" s="61">
        <v>19876660</v>
      </c>
      <c r="V417" s="61">
        <v>19678830</v>
      </c>
      <c r="W417" s="61">
        <v>1849868</v>
      </c>
      <c r="X417" s="61">
        <v>2115</v>
      </c>
      <c r="Y417" s="61">
        <v>1998155075</v>
      </c>
      <c r="Z417" s="61">
        <v>197830</v>
      </c>
      <c r="AA417" s="61">
        <v>0</v>
      </c>
      <c r="AB417" s="61">
        <v>0</v>
      </c>
      <c r="AC417" s="61">
        <v>0</v>
      </c>
      <c r="AD417" s="61">
        <v>0</v>
      </c>
      <c r="AE417" s="94">
        <v>31059139</v>
      </c>
      <c r="AF417" s="94">
        <v>2779</v>
      </c>
      <c r="AG417" s="94">
        <v>11176.37</v>
      </c>
      <c r="AH417" s="94">
        <v>0</v>
      </c>
      <c r="AI417" s="94">
        <v>11176.37</v>
      </c>
      <c r="AJ417" s="94">
        <v>2785</v>
      </c>
      <c r="AK417" s="94">
        <v>31126190</v>
      </c>
      <c r="AL417" s="94">
        <v>197830</v>
      </c>
      <c r="AM417" s="94">
        <v>53988</v>
      </c>
      <c r="AN417" s="94">
        <v>0</v>
      </c>
      <c r="AO417" s="94">
        <v>0</v>
      </c>
      <c r="AP417" s="94">
        <v>0</v>
      </c>
      <c r="AQ417" s="94">
        <v>0</v>
      </c>
      <c r="AR417" s="94">
        <v>0</v>
      </c>
      <c r="AS417" s="94">
        <v>0</v>
      </c>
      <c r="AT417" s="94">
        <v>0</v>
      </c>
      <c r="AU417" s="94">
        <v>31378008</v>
      </c>
      <c r="AV417" s="94">
        <v>11143221</v>
      </c>
      <c r="AW417" s="94">
        <v>20234787</v>
      </c>
      <c r="AX417" s="94">
        <v>20180799</v>
      </c>
      <c r="AY417" s="94">
        <v>1839996</v>
      </c>
      <c r="AZ417" s="94">
        <v>7132</v>
      </c>
      <c r="BA417" s="94">
        <v>2056728743</v>
      </c>
      <c r="BB417" s="94">
        <v>53988</v>
      </c>
      <c r="BC417" s="94">
        <v>0</v>
      </c>
      <c r="BD417" s="94">
        <v>0</v>
      </c>
      <c r="BE417" s="94">
        <v>0</v>
      </c>
      <c r="BF417" s="94">
        <v>0</v>
      </c>
      <c r="BG417" s="94">
        <v>0</v>
      </c>
      <c r="BH417" s="94">
        <v>0</v>
      </c>
      <c r="BI417" s="94">
        <v>0</v>
      </c>
      <c r="BJ417" s="85">
        <v>31324020</v>
      </c>
      <c r="BK417" s="85">
        <v>2785</v>
      </c>
      <c r="BL417" s="85">
        <v>11247.4</v>
      </c>
      <c r="BM417" s="85">
        <v>0</v>
      </c>
      <c r="BN417" s="85">
        <v>11247.4</v>
      </c>
      <c r="BO417" s="85">
        <v>2784</v>
      </c>
      <c r="BP417" s="85">
        <v>31312762</v>
      </c>
      <c r="BQ417" s="85">
        <v>53988</v>
      </c>
      <c r="BR417" s="85">
        <v>0</v>
      </c>
      <c r="BS417" s="85">
        <v>0</v>
      </c>
      <c r="BT417" s="85">
        <v>0</v>
      </c>
      <c r="BU417" s="85">
        <v>0</v>
      </c>
      <c r="BV417" s="85">
        <v>0</v>
      </c>
      <c r="BW417" s="85">
        <v>0</v>
      </c>
      <c r="BX417" s="85">
        <v>11247</v>
      </c>
      <c r="BY417" s="85">
        <v>0</v>
      </c>
      <c r="BZ417" s="85">
        <v>31389255</v>
      </c>
      <c r="CA417" s="85">
        <v>11135671</v>
      </c>
      <c r="CB417" s="85">
        <v>20253584</v>
      </c>
      <c r="CC417" s="85">
        <v>20144122</v>
      </c>
      <c r="CD417" s="85">
        <v>1838924</v>
      </c>
      <c r="CE417" s="85">
        <v>1927</v>
      </c>
      <c r="CF417" s="85">
        <v>2126315759</v>
      </c>
      <c r="CG417" s="85">
        <v>109462</v>
      </c>
      <c r="CH417" s="85">
        <v>0</v>
      </c>
      <c r="CI417" s="85">
        <v>11258</v>
      </c>
      <c r="CJ417" s="85">
        <v>0</v>
      </c>
      <c r="CK417" s="85">
        <v>0</v>
      </c>
      <c r="CL417" s="85">
        <v>0</v>
      </c>
      <c r="CM417" s="85">
        <v>0</v>
      </c>
      <c r="CN417" s="85">
        <v>0</v>
      </c>
      <c r="CO417" s="91">
        <v>31279793</v>
      </c>
      <c r="CP417" s="91">
        <v>2784</v>
      </c>
      <c r="CQ417" s="91">
        <v>11235.56</v>
      </c>
      <c r="CR417" s="91">
        <v>0</v>
      </c>
      <c r="CS417" s="91">
        <v>11235.56</v>
      </c>
      <c r="CT417" s="91">
        <v>2791</v>
      </c>
      <c r="CU417" s="91">
        <v>31358448</v>
      </c>
      <c r="CV417" s="91">
        <v>86957</v>
      </c>
      <c r="CW417" s="91">
        <v>40923</v>
      </c>
      <c r="CX417" s="91">
        <v>0</v>
      </c>
      <c r="CY417" s="91">
        <v>0</v>
      </c>
      <c r="CZ417" s="91">
        <v>0</v>
      </c>
      <c r="DA417" s="91">
        <v>0</v>
      </c>
      <c r="DB417" s="91">
        <v>0</v>
      </c>
      <c r="DC417" s="91">
        <v>0</v>
      </c>
      <c r="DD417" s="91">
        <v>0</v>
      </c>
      <c r="DE417" s="91">
        <v>31508095</v>
      </c>
      <c r="DF417" s="91">
        <v>10537943</v>
      </c>
      <c r="DG417" s="91">
        <v>20970152</v>
      </c>
      <c r="DH417" s="91">
        <v>20970099</v>
      </c>
      <c r="DI417" s="91">
        <v>1816114</v>
      </c>
      <c r="DJ417" s="91">
        <v>1955</v>
      </c>
      <c r="DK417" s="91">
        <v>2202193642</v>
      </c>
      <c r="DL417" s="91">
        <v>53</v>
      </c>
      <c r="DM417" s="91">
        <v>0</v>
      </c>
      <c r="DN417" s="91">
        <v>0</v>
      </c>
      <c r="DO417" s="91">
        <v>0</v>
      </c>
      <c r="DP417" s="91">
        <v>9560</v>
      </c>
      <c r="DQ417" s="91">
        <v>0</v>
      </c>
      <c r="DR417" s="91">
        <v>0</v>
      </c>
      <c r="DS417" s="91">
        <v>0</v>
      </c>
      <c r="DT417" s="91">
        <v>12207</v>
      </c>
      <c r="DU417" s="92">
        <v>31486328</v>
      </c>
      <c r="DV417" s="92">
        <v>2791</v>
      </c>
      <c r="DW417" s="92">
        <v>11281.38</v>
      </c>
      <c r="DX417" s="92">
        <v>0</v>
      </c>
      <c r="DY417" s="92">
        <v>11281.38</v>
      </c>
      <c r="DZ417" s="92">
        <v>2802</v>
      </c>
      <c r="EA417" s="92">
        <v>31610427</v>
      </c>
      <c r="EB417" s="92">
        <v>11283</v>
      </c>
      <c r="EC417" s="92">
        <v>0</v>
      </c>
      <c r="ED417" s="92">
        <v>0</v>
      </c>
      <c r="EE417" s="92">
        <v>0</v>
      </c>
      <c r="EF417" s="92">
        <v>0</v>
      </c>
      <c r="EG417" s="92">
        <v>0</v>
      </c>
      <c r="EH417" s="92">
        <v>0</v>
      </c>
      <c r="EI417" s="92">
        <v>0</v>
      </c>
      <c r="EJ417" s="92">
        <v>0</v>
      </c>
      <c r="EK417" s="92">
        <v>31643689</v>
      </c>
      <c r="EL417" s="92">
        <v>11341004</v>
      </c>
      <c r="EM417" s="92">
        <v>20302685</v>
      </c>
      <c r="EN417" s="92">
        <v>20258140</v>
      </c>
      <c r="EO417" s="92">
        <v>1713546</v>
      </c>
      <c r="EP417" s="92">
        <v>2003</v>
      </c>
      <c r="EQ417" s="92">
        <v>2240104731</v>
      </c>
      <c r="ER417" s="92">
        <v>44545</v>
      </c>
      <c r="ES417" s="92">
        <v>0</v>
      </c>
      <c r="ET417" s="92">
        <v>0</v>
      </c>
      <c r="EU417" s="92">
        <v>0</v>
      </c>
      <c r="EV417" s="92">
        <v>0</v>
      </c>
      <c r="EW417" s="92">
        <v>8400</v>
      </c>
      <c r="EX417" s="92">
        <v>0</v>
      </c>
      <c r="EY417" s="92">
        <v>0</v>
      </c>
      <c r="EZ417" s="92">
        <v>24862</v>
      </c>
      <c r="FA417" s="88">
        <v>31599144</v>
      </c>
      <c r="FB417" s="88">
        <v>2802</v>
      </c>
      <c r="FC417" s="88">
        <v>11277.35</v>
      </c>
      <c r="FD417" s="88">
        <v>175</v>
      </c>
      <c r="FE417" s="88">
        <v>11452.35</v>
      </c>
      <c r="FF417" s="88">
        <v>2824</v>
      </c>
      <c r="FG417" s="88">
        <v>32341436</v>
      </c>
      <c r="FH417" s="88">
        <v>0</v>
      </c>
      <c r="FI417" s="88">
        <v>11283</v>
      </c>
      <c r="FJ417" s="88">
        <v>0</v>
      </c>
      <c r="FK417" s="88">
        <v>0</v>
      </c>
      <c r="FL417" s="88">
        <v>0</v>
      </c>
      <c r="FM417" s="88">
        <v>0</v>
      </c>
      <c r="FN417" s="88">
        <v>0</v>
      </c>
      <c r="FO417" s="88">
        <v>0</v>
      </c>
      <c r="FP417" s="88">
        <v>0</v>
      </c>
      <c r="FQ417" s="88">
        <v>0</v>
      </c>
      <c r="FR417" s="88">
        <v>3296</v>
      </c>
      <c r="FS417" s="88">
        <v>0</v>
      </c>
      <c r="FT417" s="88">
        <v>0</v>
      </c>
      <c r="FU417" s="88">
        <v>0</v>
      </c>
      <c r="FV417" s="88">
        <v>63615</v>
      </c>
      <c r="FW417" s="88">
        <v>32419630</v>
      </c>
      <c r="FX417" s="88">
        <v>11835048</v>
      </c>
      <c r="FY417" s="88">
        <v>20584582</v>
      </c>
      <c r="FZ417" s="88">
        <v>20502424</v>
      </c>
      <c r="GA417" s="88">
        <v>1715606</v>
      </c>
      <c r="GB417" s="88">
        <v>2369571308</v>
      </c>
      <c r="GC417" s="88">
        <v>82158</v>
      </c>
      <c r="GD417" s="88">
        <v>0</v>
      </c>
      <c r="GE417" s="93">
        <v>32337472</v>
      </c>
      <c r="GF417" s="93">
        <v>2824</v>
      </c>
      <c r="GG417" s="93">
        <v>11450.95</v>
      </c>
      <c r="GH417" s="93">
        <v>179</v>
      </c>
      <c r="GI417" s="93">
        <v>11629.95</v>
      </c>
      <c r="GJ417" s="93">
        <v>2793</v>
      </c>
      <c r="GK417" s="93">
        <v>32482450</v>
      </c>
      <c r="GL417" s="93">
        <v>0</v>
      </c>
      <c r="GM417" s="93">
        <v>15247</v>
      </c>
      <c r="GN417" s="93">
        <v>0</v>
      </c>
      <c r="GO417" s="93">
        <v>0</v>
      </c>
      <c r="GP417" s="93">
        <v>0</v>
      </c>
      <c r="GQ417" s="93">
        <v>0</v>
      </c>
      <c r="GR417" s="93">
        <v>0</v>
      </c>
      <c r="GS417" s="93">
        <v>360528</v>
      </c>
      <c r="GT417" s="93">
        <v>0</v>
      </c>
      <c r="GU417" s="93">
        <v>0</v>
      </c>
      <c r="GV417" s="93">
        <v>0</v>
      </c>
      <c r="GW417" s="93">
        <v>0</v>
      </c>
      <c r="GX417" s="93">
        <v>0</v>
      </c>
      <c r="GY417" s="93">
        <v>26192</v>
      </c>
      <c r="GZ417" s="93">
        <v>90839</v>
      </c>
      <c r="HA417" s="93">
        <v>32975256</v>
      </c>
      <c r="HB417" s="93">
        <v>12926383</v>
      </c>
      <c r="HC417" s="93">
        <v>20048873</v>
      </c>
      <c r="HD417" s="93">
        <v>20048873</v>
      </c>
      <c r="HE417" s="93">
        <v>1299932</v>
      </c>
      <c r="HF417" s="93">
        <v>2431338700</v>
      </c>
      <c r="HG417" s="93">
        <v>0</v>
      </c>
      <c r="HH417" s="93">
        <v>0</v>
      </c>
      <c r="HI417" s="65">
        <v>32497697</v>
      </c>
      <c r="HJ417" s="65">
        <v>2793</v>
      </c>
      <c r="HK417" s="65">
        <v>11635.41</v>
      </c>
      <c r="HL417" s="65">
        <v>0</v>
      </c>
      <c r="HM417" s="65">
        <v>11635.41</v>
      </c>
      <c r="HN417" s="65">
        <v>2766</v>
      </c>
      <c r="HO417" s="65">
        <v>32183544</v>
      </c>
      <c r="HP417" s="65">
        <v>314153</v>
      </c>
      <c r="HQ417" s="65">
        <v>0</v>
      </c>
      <c r="HR417" s="65">
        <v>0</v>
      </c>
      <c r="HS417" s="65">
        <v>0</v>
      </c>
      <c r="HT417" s="65">
        <v>0</v>
      </c>
      <c r="HU417" s="65">
        <v>0</v>
      </c>
      <c r="HV417" s="65">
        <v>0</v>
      </c>
      <c r="HW417" s="65">
        <v>314156</v>
      </c>
      <c r="HX417" s="65">
        <v>0</v>
      </c>
      <c r="HY417" s="65">
        <v>0</v>
      </c>
      <c r="HZ417" s="65">
        <v>32500</v>
      </c>
      <c r="IA417" s="65">
        <v>0</v>
      </c>
      <c r="IB417" s="65">
        <v>0</v>
      </c>
      <c r="IC417" s="65">
        <v>95341</v>
      </c>
      <c r="ID417" s="65">
        <v>78078</v>
      </c>
      <c r="IE417" s="65">
        <v>33017772</v>
      </c>
      <c r="IF417" s="65">
        <v>13680591</v>
      </c>
      <c r="IG417" s="65">
        <v>19337181</v>
      </c>
      <c r="IH417" s="65">
        <v>19030262</v>
      </c>
      <c r="II417" s="65">
        <v>1304225</v>
      </c>
      <c r="IJ417" s="65">
        <v>2519736700</v>
      </c>
      <c r="IK417" s="65">
        <v>306919</v>
      </c>
      <c r="IL417" s="65">
        <v>0</v>
      </c>
      <c r="IM417" s="90">
        <v>32183544</v>
      </c>
      <c r="IN417" s="90">
        <v>2766</v>
      </c>
      <c r="IO417" s="90">
        <v>11635.41</v>
      </c>
      <c r="IP417" s="90">
        <v>0</v>
      </c>
      <c r="IQ417" s="90">
        <v>11635.41</v>
      </c>
      <c r="IR417" s="90">
        <v>2737</v>
      </c>
      <c r="IS417" s="90">
        <v>31846117</v>
      </c>
      <c r="IT417" s="90">
        <v>337427</v>
      </c>
      <c r="IU417" s="90">
        <v>0</v>
      </c>
      <c r="IV417" s="90">
        <v>79933</v>
      </c>
      <c r="IW417" s="90">
        <v>0</v>
      </c>
      <c r="IX417" s="90">
        <v>0</v>
      </c>
      <c r="IY417" s="90">
        <v>0</v>
      </c>
      <c r="IZ417" s="90">
        <v>0</v>
      </c>
      <c r="JA417" s="90">
        <v>337427</v>
      </c>
      <c r="JB417" s="90">
        <v>0</v>
      </c>
      <c r="JC417" s="90">
        <v>0</v>
      </c>
      <c r="JD417" s="90">
        <v>70011</v>
      </c>
      <c r="JE417" s="90">
        <v>0</v>
      </c>
      <c r="JF417" s="90">
        <v>0</v>
      </c>
      <c r="JG417" s="90">
        <v>96682</v>
      </c>
      <c r="JH417" s="90">
        <v>73779</v>
      </c>
      <c r="JI417" s="90">
        <v>32841376</v>
      </c>
      <c r="JJ417" s="90">
        <v>14993072</v>
      </c>
      <c r="JK417" s="90">
        <v>17848304</v>
      </c>
      <c r="JL417" s="90">
        <v>17768371</v>
      </c>
      <c r="JM417" s="90">
        <v>1297218</v>
      </c>
      <c r="JN417" s="90">
        <v>2862948649</v>
      </c>
      <c r="JO417" s="90">
        <v>79933</v>
      </c>
      <c r="JP417" s="90">
        <v>0</v>
      </c>
      <c r="JQ417" s="100">
        <v>31926050</v>
      </c>
      <c r="JR417" s="100">
        <v>2737</v>
      </c>
      <c r="JS417" s="100">
        <v>11664.61</v>
      </c>
      <c r="JT417" s="100">
        <v>325</v>
      </c>
      <c r="JU417" s="100">
        <v>11989.61</v>
      </c>
      <c r="JV417" s="100">
        <v>2747</v>
      </c>
      <c r="JW417" s="100">
        <v>32935459</v>
      </c>
      <c r="JX417" s="100">
        <v>0</v>
      </c>
      <c r="JY417" s="100">
        <v>0</v>
      </c>
      <c r="JZ417" s="100">
        <v>68506</v>
      </c>
      <c r="KA417" s="100">
        <v>0</v>
      </c>
      <c r="KB417" s="100">
        <v>0</v>
      </c>
      <c r="KC417" s="100">
        <v>0</v>
      </c>
      <c r="KD417" s="100">
        <v>0</v>
      </c>
      <c r="KE417" s="100">
        <v>0</v>
      </c>
      <c r="KF417" s="100">
        <v>0</v>
      </c>
      <c r="KG417" s="100">
        <v>0</v>
      </c>
      <c r="KH417" s="100">
        <v>87330</v>
      </c>
      <c r="KI417" s="100">
        <v>0</v>
      </c>
      <c r="KJ417" s="100">
        <v>0</v>
      </c>
      <c r="KK417" s="100">
        <v>107863</v>
      </c>
      <c r="KL417" s="100">
        <v>92751</v>
      </c>
      <c r="KM417" s="100">
        <v>33291909</v>
      </c>
      <c r="KN417" s="100">
        <v>15348528</v>
      </c>
      <c r="KO417" s="100">
        <v>17943381</v>
      </c>
      <c r="KP417" s="100">
        <v>17931404</v>
      </c>
      <c r="KQ417" s="100">
        <v>1232017</v>
      </c>
      <c r="KR417" s="100">
        <v>3217145026</v>
      </c>
      <c r="KS417" s="100">
        <v>11977</v>
      </c>
      <c r="KT417" s="100">
        <v>0</v>
      </c>
    </row>
    <row r="418" spans="1:306" x14ac:dyDescent="0.25">
      <c r="A418" s="61">
        <v>6426</v>
      </c>
      <c r="B418" s="61" t="s">
        <v>428</v>
      </c>
      <c r="C418" s="61">
        <v>7156099</v>
      </c>
      <c r="D418" s="61">
        <v>752</v>
      </c>
      <c r="E418" s="61">
        <v>9516.09</v>
      </c>
      <c r="F418" s="61">
        <v>75</v>
      </c>
      <c r="G418" s="61">
        <v>9591.09</v>
      </c>
      <c r="H418" s="61">
        <v>759</v>
      </c>
      <c r="I418" s="61">
        <v>7279637</v>
      </c>
      <c r="J418" s="61">
        <v>0</v>
      </c>
      <c r="K418" s="61">
        <v>-18859</v>
      </c>
      <c r="L418" s="61">
        <v>0</v>
      </c>
      <c r="M418" s="61">
        <v>0</v>
      </c>
      <c r="N418" s="61">
        <v>0</v>
      </c>
      <c r="O418" s="61">
        <v>0</v>
      </c>
      <c r="P418" s="61">
        <v>0</v>
      </c>
      <c r="Q418" s="61">
        <v>0</v>
      </c>
      <c r="R418" s="61">
        <v>0</v>
      </c>
      <c r="S418" s="61">
        <v>7260778</v>
      </c>
      <c r="T418" s="61">
        <v>5111494</v>
      </c>
      <c r="U418" s="61">
        <v>2149284</v>
      </c>
      <c r="V418" s="61">
        <v>2149284</v>
      </c>
      <c r="W418" s="61">
        <v>654214</v>
      </c>
      <c r="X418" s="61">
        <v>3808</v>
      </c>
      <c r="Y418" s="61">
        <v>273623416</v>
      </c>
      <c r="Z418" s="61">
        <v>0</v>
      </c>
      <c r="AA418" s="61">
        <v>0</v>
      </c>
      <c r="AB418" s="61">
        <v>0</v>
      </c>
      <c r="AC418" s="61">
        <v>0</v>
      </c>
      <c r="AD418" s="61">
        <v>0</v>
      </c>
      <c r="AE418" s="94">
        <v>7260778</v>
      </c>
      <c r="AF418" s="94">
        <v>759</v>
      </c>
      <c r="AG418" s="94">
        <v>9566.24</v>
      </c>
      <c r="AH418" s="94">
        <v>0</v>
      </c>
      <c r="AI418" s="94">
        <v>9566.24</v>
      </c>
      <c r="AJ418" s="94">
        <v>759</v>
      </c>
      <c r="AK418" s="94">
        <v>7260776</v>
      </c>
      <c r="AL418" s="94">
        <v>0</v>
      </c>
      <c r="AM418" s="94">
        <v>0</v>
      </c>
      <c r="AN418" s="94">
        <v>0</v>
      </c>
      <c r="AO418" s="94">
        <v>0</v>
      </c>
      <c r="AP418" s="94">
        <v>0</v>
      </c>
      <c r="AQ418" s="94">
        <v>0</v>
      </c>
      <c r="AR418" s="94">
        <v>0</v>
      </c>
      <c r="AS418" s="94">
        <v>0</v>
      </c>
      <c r="AT418" s="94">
        <v>0</v>
      </c>
      <c r="AU418" s="94">
        <v>7260778</v>
      </c>
      <c r="AV418" s="94">
        <v>5220203</v>
      </c>
      <c r="AW418" s="94">
        <v>2040575</v>
      </c>
      <c r="AX418" s="94">
        <v>2040575</v>
      </c>
      <c r="AY418" s="94">
        <v>827259</v>
      </c>
      <c r="AZ418" s="94">
        <v>7063</v>
      </c>
      <c r="BA418" s="94">
        <v>281584630</v>
      </c>
      <c r="BB418" s="94">
        <v>0</v>
      </c>
      <c r="BC418" s="94">
        <v>0</v>
      </c>
      <c r="BD418" s="94">
        <v>2</v>
      </c>
      <c r="BE418" s="94">
        <v>0</v>
      </c>
      <c r="BF418" s="94">
        <v>0</v>
      </c>
      <c r="BG418" s="94">
        <v>0</v>
      </c>
      <c r="BH418" s="94">
        <v>0</v>
      </c>
      <c r="BI418" s="94">
        <v>0</v>
      </c>
      <c r="BJ418" s="85">
        <v>7260776</v>
      </c>
      <c r="BK418" s="85">
        <v>759</v>
      </c>
      <c r="BL418" s="85">
        <v>9566.24</v>
      </c>
      <c r="BM418" s="85">
        <v>0</v>
      </c>
      <c r="BN418" s="85">
        <v>9566.24</v>
      </c>
      <c r="BO418" s="85">
        <v>758</v>
      </c>
      <c r="BP418" s="85">
        <v>7251210</v>
      </c>
      <c r="BQ418" s="85">
        <v>0</v>
      </c>
      <c r="BR418" s="85">
        <v>0</v>
      </c>
      <c r="BS418" s="85">
        <v>0</v>
      </c>
      <c r="BT418" s="85">
        <v>0</v>
      </c>
      <c r="BU418" s="85">
        <v>0</v>
      </c>
      <c r="BV418" s="85">
        <v>0</v>
      </c>
      <c r="BW418" s="85">
        <v>0</v>
      </c>
      <c r="BX418" s="85">
        <v>9566</v>
      </c>
      <c r="BY418" s="85">
        <v>0</v>
      </c>
      <c r="BZ418" s="85">
        <v>7270632</v>
      </c>
      <c r="CA418" s="85">
        <v>5326101</v>
      </c>
      <c r="CB418" s="85">
        <v>1944531</v>
      </c>
      <c r="CC418" s="85">
        <v>1944531</v>
      </c>
      <c r="CD418" s="85">
        <v>903562</v>
      </c>
      <c r="CE418" s="85">
        <v>4658</v>
      </c>
      <c r="CF418" s="85">
        <v>286814566</v>
      </c>
      <c r="CG418" s="85">
        <v>0</v>
      </c>
      <c r="CH418" s="85">
        <v>0</v>
      </c>
      <c r="CI418" s="85">
        <v>9566</v>
      </c>
      <c r="CJ418" s="85">
        <v>290</v>
      </c>
      <c r="CK418" s="85">
        <v>0</v>
      </c>
      <c r="CL418" s="85">
        <v>0</v>
      </c>
      <c r="CM418" s="85">
        <v>0</v>
      </c>
      <c r="CN418" s="85">
        <v>0</v>
      </c>
      <c r="CO418" s="91">
        <v>7251210</v>
      </c>
      <c r="CP418" s="91">
        <v>758</v>
      </c>
      <c r="CQ418" s="91">
        <v>9566.24</v>
      </c>
      <c r="CR418" s="91">
        <v>0</v>
      </c>
      <c r="CS418" s="91">
        <v>9566.24</v>
      </c>
      <c r="CT418" s="91">
        <v>760</v>
      </c>
      <c r="CU418" s="91">
        <v>7270342</v>
      </c>
      <c r="CV418" s="91">
        <v>0</v>
      </c>
      <c r="CW418" s="91">
        <v>0</v>
      </c>
      <c r="CX418" s="91">
        <v>0</v>
      </c>
      <c r="CY418" s="91">
        <v>0</v>
      </c>
      <c r="CZ418" s="91">
        <v>0</v>
      </c>
      <c r="DA418" s="91">
        <v>0</v>
      </c>
      <c r="DB418" s="91">
        <v>0</v>
      </c>
      <c r="DC418" s="91">
        <v>0</v>
      </c>
      <c r="DD418" s="91">
        <v>0</v>
      </c>
      <c r="DE418" s="91">
        <v>7278889</v>
      </c>
      <c r="DF418" s="91">
        <v>5506881</v>
      </c>
      <c r="DG418" s="91">
        <v>1772008</v>
      </c>
      <c r="DH418" s="91">
        <v>1791141</v>
      </c>
      <c r="DI418" s="91">
        <v>928331</v>
      </c>
      <c r="DJ418" s="91">
        <v>4726</v>
      </c>
      <c r="DK418" s="91">
        <v>302592472</v>
      </c>
      <c r="DL418" s="91">
        <v>0</v>
      </c>
      <c r="DM418" s="91">
        <v>19133</v>
      </c>
      <c r="DN418" s="91">
        <v>0</v>
      </c>
      <c r="DO418" s="91">
        <v>0</v>
      </c>
      <c r="DP418" s="91">
        <v>8547</v>
      </c>
      <c r="DQ418" s="91">
        <v>0</v>
      </c>
      <c r="DR418" s="91">
        <v>0</v>
      </c>
      <c r="DS418" s="91">
        <v>0</v>
      </c>
      <c r="DT418" s="91">
        <v>0</v>
      </c>
      <c r="DU418" s="92">
        <v>7270342</v>
      </c>
      <c r="DV418" s="92">
        <v>760</v>
      </c>
      <c r="DW418" s="92">
        <v>9566.24</v>
      </c>
      <c r="DX418" s="92">
        <v>0</v>
      </c>
      <c r="DY418" s="92">
        <v>9566.24</v>
      </c>
      <c r="DZ418" s="92">
        <v>762</v>
      </c>
      <c r="EA418" s="92">
        <v>7289475</v>
      </c>
      <c r="EB418" s="92">
        <v>0</v>
      </c>
      <c r="EC418" s="92">
        <v>0</v>
      </c>
      <c r="ED418" s="92">
        <v>0</v>
      </c>
      <c r="EE418" s="92">
        <v>0</v>
      </c>
      <c r="EF418" s="92">
        <v>0</v>
      </c>
      <c r="EG418" s="92">
        <v>0</v>
      </c>
      <c r="EH418" s="92">
        <v>0</v>
      </c>
      <c r="EI418" s="92">
        <v>0</v>
      </c>
      <c r="EJ418" s="92">
        <v>0</v>
      </c>
      <c r="EK418" s="92">
        <v>7303585</v>
      </c>
      <c r="EL418" s="92">
        <v>5470749</v>
      </c>
      <c r="EM418" s="92">
        <v>1832836</v>
      </c>
      <c r="EN418" s="92">
        <v>1832836</v>
      </c>
      <c r="EO418" s="92">
        <v>937758</v>
      </c>
      <c r="EP418" s="92">
        <v>4841</v>
      </c>
      <c r="EQ418" s="92">
        <v>310936294</v>
      </c>
      <c r="ER418" s="92">
        <v>0</v>
      </c>
      <c r="ES418" s="92">
        <v>0</v>
      </c>
      <c r="ET418" s="92">
        <v>0</v>
      </c>
      <c r="EU418" s="92">
        <v>0</v>
      </c>
      <c r="EV418" s="92">
        <v>14110</v>
      </c>
      <c r="EW418" s="92">
        <v>0</v>
      </c>
      <c r="EX418" s="92">
        <v>0</v>
      </c>
      <c r="EY418" s="92">
        <v>0</v>
      </c>
      <c r="EZ418" s="92">
        <v>0</v>
      </c>
      <c r="FA418" s="88">
        <v>7289475</v>
      </c>
      <c r="FB418" s="88">
        <v>762</v>
      </c>
      <c r="FC418" s="88">
        <v>9566.24</v>
      </c>
      <c r="FD418" s="88">
        <v>175</v>
      </c>
      <c r="FE418" s="88">
        <v>9741.24</v>
      </c>
      <c r="FF418" s="88">
        <v>764</v>
      </c>
      <c r="FG418" s="88">
        <v>7442307</v>
      </c>
      <c r="FH418" s="88">
        <v>0</v>
      </c>
      <c r="FI418" s="88">
        <v>0</v>
      </c>
      <c r="FJ418" s="88">
        <v>58245</v>
      </c>
      <c r="FK418" s="88">
        <v>0</v>
      </c>
      <c r="FL418" s="88">
        <v>0</v>
      </c>
      <c r="FM418" s="88">
        <v>0</v>
      </c>
      <c r="FN418" s="88">
        <v>375000</v>
      </c>
      <c r="FO418" s="88">
        <v>0</v>
      </c>
      <c r="FP418" s="88">
        <v>0</v>
      </c>
      <c r="FQ418" s="88">
        <v>0</v>
      </c>
      <c r="FR418" s="88">
        <v>697</v>
      </c>
      <c r="FS418" s="88">
        <v>0</v>
      </c>
      <c r="FT418" s="88">
        <v>0</v>
      </c>
      <c r="FU418" s="88">
        <v>8692</v>
      </c>
      <c r="FV418" s="88">
        <v>0</v>
      </c>
      <c r="FW418" s="88">
        <v>7884941</v>
      </c>
      <c r="FX418" s="88">
        <v>5650501</v>
      </c>
      <c r="FY418" s="88">
        <v>2234440</v>
      </c>
      <c r="FZ418" s="88">
        <v>2164095</v>
      </c>
      <c r="GA418" s="88">
        <v>935905</v>
      </c>
      <c r="GB418" s="88">
        <v>313625128</v>
      </c>
      <c r="GC418" s="88">
        <v>70345</v>
      </c>
      <c r="GD418" s="88">
        <v>0</v>
      </c>
      <c r="GE418" s="93">
        <v>7500552</v>
      </c>
      <c r="GF418" s="93">
        <v>764</v>
      </c>
      <c r="GG418" s="93">
        <v>9817.48</v>
      </c>
      <c r="GH418" s="93">
        <v>182.52</v>
      </c>
      <c r="GI418" s="93">
        <v>10000</v>
      </c>
      <c r="GJ418" s="93">
        <v>744</v>
      </c>
      <c r="GK418" s="93">
        <v>7440000</v>
      </c>
      <c r="GL418" s="93">
        <v>60552</v>
      </c>
      <c r="GM418" s="93">
        <v>0</v>
      </c>
      <c r="GN418" s="93">
        <v>0</v>
      </c>
      <c r="GO418" s="93">
        <v>0</v>
      </c>
      <c r="GP418" s="93">
        <v>0</v>
      </c>
      <c r="GQ418" s="93">
        <v>0</v>
      </c>
      <c r="GR418" s="93">
        <v>375000</v>
      </c>
      <c r="GS418" s="93">
        <v>200000</v>
      </c>
      <c r="GT418" s="93">
        <v>0</v>
      </c>
      <c r="GU418" s="93">
        <v>0</v>
      </c>
      <c r="GV418" s="93">
        <v>0</v>
      </c>
      <c r="GW418" s="93">
        <v>0</v>
      </c>
      <c r="GX418" s="93">
        <v>0</v>
      </c>
      <c r="GY418" s="93">
        <v>29696</v>
      </c>
      <c r="GZ418" s="93">
        <v>12977</v>
      </c>
      <c r="HA418" s="93">
        <v>8118225</v>
      </c>
      <c r="HB418" s="93">
        <v>5953521</v>
      </c>
      <c r="HC418" s="93">
        <v>2164704</v>
      </c>
      <c r="HD418" s="93">
        <v>2164704</v>
      </c>
      <c r="HE418" s="93">
        <v>970396</v>
      </c>
      <c r="HF418" s="93">
        <v>331253019</v>
      </c>
      <c r="HG418" s="93">
        <v>0</v>
      </c>
      <c r="HH418" s="93">
        <v>0</v>
      </c>
      <c r="HI418" s="65">
        <v>7440000</v>
      </c>
      <c r="HJ418" s="65">
        <v>744</v>
      </c>
      <c r="HK418" s="65">
        <v>10000</v>
      </c>
      <c r="HL418" s="65">
        <v>0</v>
      </c>
      <c r="HM418" s="65">
        <v>10000</v>
      </c>
      <c r="HN418" s="65">
        <v>733</v>
      </c>
      <c r="HO418" s="65">
        <v>7330000</v>
      </c>
      <c r="HP418" s="65">
        <v>110000</v>
      </c>
      <c r="HQ418" s="65">
        <v>0</v>
      </c>
      <c r="HR418" s="65">
        <v>21928</v>
      </c>
      <c r="HS418" s="65">
        <v>0</v>
      </c>
      <c r="HT418" s="65">
        <v>0</v>
      </c>
      <c r="HU418" s="65">
        <v>0</v>
      </c>
      <c r="HV418" s="65">
        <v>500000</v>
      </c>
      <c r="HW418" s="65">
        <v>110000</v>
      </c>
      <c r="HX418" s="65">
        <v>0</v>
      </c>
      <c r="HY418" s="65">
        <v>1085</v>
      </c>
      <c r="HZ418" s="65">
        <v>20585</v>
      </c>
      <c r="IA418" s="65">
        <v>0</v>
      </c>
      <c r="IB418" s="65">
        <v>0</v>
      </c>
      <c r="IC418" s="65">
        <v>50662</v>
      </c>
      <c r="ID418" s="65">
        <v>13013</v>
      </c>
      <c r="IE418" s="65">
        <v>8157273</v>
      </c>
      <c r="IF418" s="65">
        <v>5942012</v>
      </c>
      <c r="IG418" s="65">
        <v>2215261</v>
      </c>
      <c r="IH418" s="65">
        <v>2215261</v>
      </c>
      <c r="II418" s="65">
        <v>972747</v>
      </c>
      <c r="IJ418" s="65">
        <v>353302204</v>
      </c>
      <c r="IK418" s="65">
        <v>0</v>
      </c>
      <c r="IL418" s="65">
        <v>0</v>
      </c>
      <c r="IM418" s="90">
        <v>7351928</v>
      </c>
      <c r="IN418" s="90">
        <v>733</v>
      </c>
      <c r="IO418" s="90">
        <v>10029.92</v>
      </c>
      <c r="IP418" s="90">
        <v>0</v>
      </c>
      <c r="IQ418" s="90">
        <v>10029.92</v>
      </c>
      <c r="IR418" s="90">
        <v>727</v>
      </c>
      <c r="IS418" s="90">
        <v>7291752</v>
      </c>
      <c r="IT418" s="90">
        <v>60176</v>
      </c>
      <c r="IU418" s="90">
        <v>0</v>
      </c>
      <c r="IV418" s="90">
        <v>0</v>
      </c>
      <c r="IW418" s="90">
        <v>0</v>
      </c>
      <c r="IX418" s="90">
        <v>0</v>
      </c>
      <c r="IY418" s="90">
        <v>0</v>
      </c>
      <c r="IZ418" s="90">
        <v>500000</v>
      </c>
      <c r="JA418" s="90">
        <v>60180</v>
      </c>
      <c r="JB418" s="90">
        <v>0</v>
      </c>
      <c r="JC418" s="90">
        <v>1349</v>
      </c>
      <c r="JD418" s="90">
        <v>21174</v>
      </c>
      <c r="JE418" s="90">
        <v>0</v>
      </c>
      <c r="JF418" s="90">
        <v>0</v>
      </c>
      <c r="JG418" s="90">
        <v>47680</v>
      </c>
      <c r="JH418" s="90">
        <v>13076</v>
      </c>
      <c r="JI418" s="90">
        <v>7995387</v>
      </c>
      <c r="JJ418" s="90">
        <v>6410103</v>
      </c>
      <c r="JK418" s="90">
        <v>1585284</v>
      </c>
      <c r="JL418" s="90">
        <v>1585284</v>
      </c>
      <c r="JM418" s="90">
        <v>973217</v>
      </c>
      <c r="JN418" s="90">
        <v>391485092</v>
      </c>
      <c r="JO418" s="90">
        <v>0</v>
      </c>
      <c r="JP418" s="90">
        <v>0</v>
      </c>
      <c r="JQ418" s="100">
        <v>7291752</v>
      </c>
      <c r="JR418" s="100">
        <v>727</v>
      </c>
      <c r="JS418" s="100">
        <v>10029.92</v>
      </c>
      <c r="JT418" s="100">
        <v>970.08</v>
      </c>
      <c r="JU418" s="100">
        <v>11000</v>
      </c>
      <c r="JV418" s="100">
        <v>737</v>
      </c>
      <c r="JW418" s="100">
        <v>8107000</v>
      </c>
      <c r="JX418" s="100">
        <v>0</v>
      </c>
      <c r="JY418" s="100">
        <v>0</v>
      </c>
      <c r="JZ418" s="100">
        <v>0</v>
      </c>
      <c r="KA418" s="100">
        <v>0</v>
      </c>
      <c r="KB418" s="100">
        <v>0</v>
      </c>
      <c r="KC418" s="100">
        <v>0</v>
      </c>
      <c r="KD418" s="100">
        <v>750000</v>
      </c>
      <c r="KE418" s="100">
        <v>0</v>
      </c>
      <c r="KF418" s="100">
        <v>0</v>
      </c>
      <c r="KG418" s="100">
        <v>0</v>
      </c>
      <c r="KH418" s="100">
        <v>23941</v>
      </c>
      <c r="KI418" s="100">
        <v>0</v>
      </c>
      <c r="KJ418" s="100">
        <v>0</v>
      </c>
      <c r="KK418" s="100">
        <v>90068</v>
      </c>
      <c r="KL418" s="100">
        <v>9893</v>
      </c>
      <c r="KM418" s="100">
        <v>8980902</v>
      </c>
      <c r="KN418" s="100">
        <v>6650139</v>
      </c>
      <c r="KO418" s="100">
        <v>2330763</v>
      </c>
      <c r="KP418" s="100">
        <v>2319763</v>
      </c>
      <c r="KQ418" s="100">
        <v>935149</v>
      </c>
      <c r="KR418" s="100">
        <v>431254534</v>
      </c>
      <c r="KS418" s="100">
        <v>11000</v>
      </c>
      <c r="KT418" s="100">
        <v>0</v>
      </c>
    </row>
    <row r="419" spans="1:306" x14ac:dyDescent="0.25">
      <c r="A419" s="61">
        <v>6461</v>
      </c>
      <c r="B419" s="61" t="s">
        <v>429</v>
      </c>
      <c r="C419" s="61">
        <v>18436036</v>
      </c>
      <c r="D419" s="61">
        <v>1964</v>
      </c>
      <c r="E419" s="61">
        <v>9386.98</v>
      </c>
      <c r="F419" s="61">
        <v>75</v>
      </c>
      <c r="G419" s="61">
        <v>9461.98</v>
      </c>
      <c r="H419" s="61">
        <v>1933</v>
      </c>
      <c r="I419" s="61">
        <v>18290007</v>
      </c>
      <c r="J419" s="61">
        <v>0</v>
      </c>
      <c r="K419" s="61">
        <v>63481</v>
      </c>
      <c r="L419" s="61">
        <v>0</v>
      </c>
      <c r="M419" s="61">
        <v>0</v>
      </c>
      <c r="N419" s="61">
        <v>0</v>
      </c>
      <c r="O419" s="61">
        <v>0</v>
      </c>
      <c r="P419" s="61">
        <v>600000</v>
      </c>
      <c r="Q419" s="61">
        <v>293321</v>
      </c>
      <c r="R419" s="61">
        <v>0</v>
      </c>
      <c r="S419" s="61">
        <v>19436109</v>
      </c>
      <c r="T419" s="61">
        <v>6138563</v>
      </c>
      <c r="U419" s="61">
        <v>13297546</v>
      </c>
      <c r="V419" s="61">
        <v>13297546</v>
      </c>
      <c r="W419" s="61">
        <v>2129075</v>
      </c>
      <c r="X419" s="61">
        <v>12558</v>
      </c>
      <c r="Y419" s="61">
        <v>1315322182</v>
      </c>
      <c r="Z419" s="61">
        <v>0</v>
      </c>
      <c r="AA419" s="61">
        <v>0</v>
      </c>
      <c r="AB419" s="61">
        <v>146029</v>
      </c>
      <c r="AC419" s="61">
        <v>0</v>
      </c>
      <c r="AD419" s="61">
        <v>43271</v>
      </c>
      <c r="AE419" s="94">
        <v>18353488</v>
      </c>
      <c r="AF419" s="94">
        <v>1933</v>
      </c>
      <c r="AG419" s="94">
        <v>9494.82</v>
      </c>
      <c r="AH419" s="94">
        <v>0</v>
      </c>
      <c r="AI419" s="94">
        <v>9494.82</v>
      </c>
      <c r="AJ419" s="94">
        <v>1938</v>
      </c>
      <c r="AK419" s="94">
        <v>18400961</v>
      </c>
      <c r="AL419" s="94">
        <v>0</v>
      </c>
      <c r="AM419" s="94">
        <v>195492</v>
      </c>
      <c r="AN419" s="94">
        <v>0</v>
      </c>
      <c r="AO419" s="94">
        <v>0</v>
      </c>
      <c r="AP419" s="94">
        <v>0</v>
      </c>
      <c r="AQ419" s="94">
        <v>0</v>
      </c>
      <c r="AR419" s="94">
        <v>1200000</v>
      </c>
      <c r="AS419" s="94">
        <v>0</v>
      </c>
      <c r="AT419" s="94">
        <v>268603</v>
      </c>
      <c r="AU419" s="94">
        <v>20078952</v>
      </c>
      <c r="AV419" s="94">
        <v>7008854</v>
      </c>
      <c r="AW419" s="94">
        <v>13070098</v>
      </c>
      <c r="AX419" s="94">
        <v>13060603</v>
      </c>
      <c r="AY419" s="94">
        <v>2130000</v>
      </c>
      <c r="AZ419" s="94">
        <v>10575</v>
      </c>
      <c r="BA419" s="94">
        <v>1339534691</v>
      </c>
      <c r="BB419" s="94">
        <v>9495</v>
      </c>
      <c r="BC419" s="94">
        <v>0</v>
      </c>
      <c r="BD419" s="94">
        <v>0</v>
      </c>
      <c r="BE419" s="94">
        <v>0</v>
      </c>
      <c r="BF419" s="94">
        <v>13896</v>
      </c>
      <c r="BG419" s="94">
        <v>0</v>
      </c>
      <c r="BH419" s="94">
        <v>0</v>
      </c>
      <c r="BI419" s="94">
        <v>0</v>
      </c>
      <c r="BJ419" s="85">
        <v>18596453</v>
      </c>
      <c r="BK419" s="85">
        <v>1938</v>
      </c>
      <c r="BL419" s="85">
        <v>9595.69</v>
      </c>
      <c r="BM419" s="85">
        <v>0</v>
      </c>
      <c r="BN419" s="85">
        <v>9595.69</v>
      </c>
      <c r="BO419" s="85">
        <v>1956</v>
      </c>
      <c r="BP419" s="85">
        <v>18769170</v>
      </c>
      <c r="BQ419" s="85">
        <v>0</v>
      </c>
      <c r="BR419" s="85">
        <v>195625</v>
      </c>
      <c r="BS419" s="85">
        <v>0</v>
      </c>
      <c r="BT419" s="85">
        <v>0</v>
      </c>
      <c r="BU419" s="85">
        <v>0</v>
      </c>
      <c r="BV419" s="85">
        <v>0</v>
      </c>
      <c r="BW419" s="85">
        <v>1200000</v>
      </c>
      <c r="BX419" s="85">
        <v>0</v>
      </c>
      <c r="BY419" s="85">
        <v>194658</v>
      </c>
      <c r="BZ419" s="85">
        <v>20378775</v>
      </c>
      <c r="CA419" s="85">
        <v>7648513</v>
      </c>
      <c r="CB419" s="85">
        <v>12730262</v>
      </c>
      <c r="CC419" s="85">
        <v>12730262</v>
      </c>
      <c r="CD419" s="85">
        <v>2395000</v>
      </c>
      <c r="CE419" s="85">
        <v>11483</v>
      </c>
      <c r="CF419" s="85">
        <v>1330186406</v>
      </c>
      <c r="CG419" s="85">
        <v>0</v>
      </c>
      <c r="CH419" s="85">
        <v>0</v>
      </c>
      <c r="CI419" s="85">
        <v>0</v>
      </c>
      <c r="CJ419" s="85">
        <v>1104</v>
      </c>
      <c r="CK419" s="85">
        <v>18218</v>
      </c>
      <c r="CL419" s="85">
        <v>0</v>
      </c>
      <c r="CM419" s="85">
        <v>0</v>
      </c>
      <c r="CN419" s="85">
        <v>0</v>
      </c>
      <c r="CO419" s="91">
        <v>18964795</v>
      </c>
      <c r="CP419" s="91">
        <v>1956</v>
      </c>
      <c r="CQ419" s="91">
        <v>9695.7000000000007</v>
      </c>
      <c r="CR419" s="91">
        <v>0</v>
      </c>
      <c r="CS419" s="91">
        <v>9695.7000000000007</v>
      </c>
      <c r="CT419" s="91">
        <v>1963</v>
      </c>
      <c r="CU419" s="91">
        <v>19032659</v>
      </c>
      <c r="CV419" s="91">
        <v>0</v>
      </c>
      <c r="CW419" s="91">
        <v>132692</v>
      </c>
      <c r="CX419" s="91">
        <v>0</v>
      </c>
      <c r="CY419" s="91">
        <v>0</v>
      </c>
      <c r="CZ419" s="91">
        <v>0</v>
      </c>
      <c r="DA419" s="91">
        <v>0</v>
      </c>
      <c r="DB419" s="91">
        <v>1200000</v>
      </c>
      <c r="DC419" s="91">
        <v>0</v>
      </c>
      <c r="DD419" s="91">
        <v>391985</v>
      </c>
      <c r="DE419" s="91">
        <v>20757336</v>
      </c>
      <c r="DF419" s="91">
        <v>8395966</v>
      </c>
      <c r="DG419" s="91">
        <v>12361370</v>
      </c>
      <c r="DH419" s="91">
        <v>12351674</v>
      </c>
      <c r="DI419" s="91">
        <v>3390339</v>
      </c>
      <c r="DJ419" s="91">
        <v>11652</v>
      </c>
      <c r="DK419" s="91">
        <v>1365222029</v>
      </c>
      <c r="DL419" s="91">
        <v>9696</v>
      </c>
      <c r="DM419" s="91">
        <v>0</v>
      </c>
      <c r="DN419" s="91">
        <v>0</v>
      </c>
      <c r="DO419" s="91">
        <v>0</v>
      </c>
      <c r="DP419" s="91">
        <v>0</v>
      </c>
      <c r="DQ419" s="91">
        <v>0</v>
      </c>
      <c r="DR419" s="91">
        <v>0</v>
      </c>
      <c r="DS419" s="91">
        <v>0</v>
      </c>
      <c r="DT419" s="91">
        <v>0</v>
      </c>
      <c r="DU419" s="92">
        <v>19165351</v>
      </c>
      <c r="DV419" s="92">
        <v>1963</v>
      </c>
      <c r="DW419" s="92">
        <v>9763.2999999999993</v>
      </c>
      <c r="DX419" s="92">
        <v>0</v>
      </c>
      <c r="DY419" s="92">
        <v>9763.2999999999993</v>
      </c>
      <c r="DZ419" s="92">
        <v>1969</v>
      </c>
      <c r="EA419" s="92">
        <v>19223938</v>
      </c>
      <c r="EB419" s="92">
        <v>0</v>
      </c>
      <c r="EC419" s="92">
        <v>112669</v>
      </c>
      <c r="ED419" s="92">
        <v>0</v>
      </c>
      <c r="EE419" s="92">
        <v>0</v>
      </c>
      <c r="EF419" s="92">
        <v>0</v>
      </c>
      <c r="EG419" s="92">
        <v>0</v>
      </c>
      <c r="EH419" s="92">
        <v>1200000</v>
      </c>
      <c r="EI419" s="92">
        <v>0</v>
      </c>
      <c r="EJ419" s="92">
        <v>186750</v>
      </c>
      <c r="EK419" s="92">
        <v>20768796</v>
      </c>
      <c r="EL419" s="92">
        <v>8190302</v>
      </c>
      <c r="EM419" s="92">
        <v>12578494</v>
      </c>
      <c r="EN419" s="92">
        <v>12558967</v>
      </c>
      <c r="EO419" s="92">
        <v>3976742</v>
      </c>
      <c r="EP419" s="92">
        <v>11934</v>
      </c>
      <c r="EQ419" s="92">
        <v>1416674268</v>
      </c>
      <c r="ER419" s="92">
        <v>19527</v>
      </c>
      <c r="ES419" s="92">
        <v>0</v>
      </c>
      <c r="ET419" s="92">
        <v>0</v>
      </c>
      <c r="EU419" s="92">
        <v>0</v>
      </c>
      <c r="EV419" s="92">
        <v>4423</v>
      </c>
      <c r="EW419" s="92">
        <v>16154</v>
      </c>
      <c r="EX419" s="92">
        <v>0</v>
      </c>
      <c r="EY419" s="92">
        <v>0</v>
      </c>
      <c r="EZ419" s="92">
        <v>24862</v>
      </c>
      <c r="FA419" s="88">
        <v>19336607</v>
      </c>
      <c r="FB419" s="88">
        <v>1969</v>
      </c>
      <c r="FC419" s="88">
        <v>9820.52</v>
      </c>
      <c r="FD419" s="88">
        <v>175</v>
      </c>
      <c r="FE419" s="88">
        <v>9995.52</v>
      </c>
      <c r="FF419" s="88">
        <v>1992</v>
      </c>
      <c r="FG419" s="88">
        <v>19911076</v>
      </c>
      <c r="FH419" s="88">
        <v>0</v>
      </c>
      <c r="FI419" s="88">
        <v>0</v>
      </c>
      <c r="FJ419" s="88">
        <v>334836</v>
      </c>
      <c r="FK419" s="88">
        <v>0</v>
      </c>
      <c r="FL419" s="88">
        <v>0</v>
      </c>
      <c r="FM419" s="88">
        <v>0</v>
      </c>
      <c r="FN419" s="88">
        <v>2000000</v>
      </c>
      <c r="FO419" s="88">
        <v>0</v>
      </c>
      <c r="FP419" s="88">
        <v>113372</v>
      </c>
      <c r="FQ419" s="88">
        <v>0</v>
      </c>
      <c r="FR419" s="88">
        <v>2828</v>
      </c>
      <c r="FS419" s="88">
        <v>0</v>
      </c>
      <c r="FT419" s="88">
        <v>0</v>
      </c>
      <c r="FU419" s="88">
        <v>49568</v>
      </c>
      <c r="FV419" s="88">
        <v>12723</v>
      </c>
      <c r="FW419" s="88">
        <v>22424403</v>
      </c>
      <c r="FX419" s="88">
        <v>9260577</v>
      </c>
      <c r="FY419" s="88">
        <v>13163826</v>
      </c>
      <c r="FZ419" s="88">
        <v>13163826</v>
      </c>
      <c r="GA419" s="88">
        <v>3700769</v>
      </c>
      <c r="GB419" s="88">
        <v>1466486323</v>
      </c>
      <c r="GC419" s="88">
        <v>0</v>
      </c>
      <c r="GD419" s="88">
        <v>0</v>
      </c>
      <c r="GE419" s="93">
        <v>20245912</v>
      </c>
      <c r="GF419" s="93">
        <v>1992</v>
      </c>
      <c r="GG419" s="93">
        <v>10163.61</v>
      </c>
      <c r="GH419" s="93">
        <v>179</v>
      </c>
      <c r="GI419" s="93">
        <v>10342.61</v>
      </c>
      <c r="GJ419" s="93">
        <v>2005</v>
      </c>
      <c r="GK419" s="93">
        <v>20736933</v>
      </c>
      <c r="GL419" s="93">
        <v>0</v>
      </c>
      <c r="GM419" s="93">
        <v>0</v>
      </c>
      <c r="GN419" s="93">
        <v>202232</v>
      </c>
      <c r="GO419" s="93">
        <v>0</v>
      </c>
      <c r="GP419" s="93">
        <v>0</v>
      </c>
      <c r="GQ419" s="93">
        <v>0</v>
      </c>
      <c r="GR419" s="93">
        <v>2800000</v>
      </c>
      <c r="GS419" s="93">
        <v>0</v>
      </c>
      <c r="GT419" s="93">
        <v>465222</v>
      </c>
      <c r="GU419" s="93">
        <v>0</v>
      </c>
      <c r="GV419" s="93">
        <v>0</v>
      </c>
      <c r="GW419" s="93">
        <v>0</v>
      </c>
      <c r="GX419" s="93">
        <v>0</v>
      </c>
      <c r="GY419" s="93">
        <v>131234</v>
      </c>
      <c r="GZ419" s="93">
        <v>64885</v>
      </c>
      <c r="HA419" s="93">
        <v>24400506</v>
      </c>
      <c r="HB419" s="93">
        <v>10572583</v>
      </c>
      <c r="HC419" s="93">
        <v>13827923</v>
      </c>
      <c r="HD419" s="93">
        <v>13838266</v>
      </c>
      <c r="HE419" s="93">
        <v>3274935</v>
      </c>
      <c r="HF419" s="93">
        <v>1541729131</v>
      </c>
      <c r="HG419" s="93">
        <v>0</v>
      </c>
      <c r="HH419" s="93">
        <v>10343</v>
      </c>
      <c r="HI419" s="65">
        <v>20949508</v>
      </c>
      <c r="HJ419" s="65">
        <v>2006</v>
      </c>
      <c r="HK419" s="65">
        <v>10443.42</v>
      </c>
      <c r="HL419" s="65">
        <v>0</v>
      </c>
      <c r="HM419" s="65">
        <v>10443.42</v>
      </c>
      <c r="HN419" s="65">
        <v>2041</v>
      </c>
      <c r="HO419" s="65">
        <v>21315020</v>
      </c>
      <c r="HP419" s="65">
        <v>0</v>
      </c>
      <c r="HQ419" s="65">
        <v>0</v>
      </c>
      <c r="HR419" s="65">
        <v>115535</v>
      </c>
      <c r="HS419" s="65">
        <v>0</v>
      </c>
      <c r="HT419" s="65">
        <v>0</v>
      </c>
      <c r="HU419" s="65">
        <v>0</v>
      </c>
      <c r="HV419" s="65">
        <v>3600000</v>
      </c>
      <c r="HW419" s="65">
        <v>0</v>
      </c>
      <c r="HX419" s="65">
        <v>465449</v>
      </c>
      <c r="HY419" s="65">
        <v>2993</v>
      </c>
      <c r="HZ419" s="65">
        <v>37828</v>
      </c>
      <c r="IA419" s="65">
        <v>0</v>
      </c>
      <c r="IB419" s="65">
        <v>0</v>
      </c>
      <c r="IC419" s="65">
        <v>144296</v>
      </c>
      <c r="ID419" s="65">
        <v>60388</v>
      </c>
      <c r="IE419" s="65">
        <v>25741509</v>
      </c>
      <c r="IF419" s="65">
        <v>11309214</v>
      </c>
      <c r="IG419" s="65">
        <v>14432295</v>
      </c>
      <c r="IH419" s="65">
        <v>14432295</v>
      </c>
      <c r="II419" s="65">
        <v>3824447</v>
      </c>
      <c r="IJ419" s="65">
        <v>1659703785</v>
      </c>
      <c r="IK419" s="65">
        <v>0</v>
      </c>
      <c r="IL419" s="65">
        <v>0</v>
      </c>
      <c r="IM419" s="90">
        <v>21430555</v>
      </c>
      <c r="IN419" s="90">
        <v>2041</v>
      </c>
      <c r="IO419" s="90">
        <v>10500.03</v>
      </c>
      <c r="IP419" s="90">
        <v>0</v>
      </c>
      <c r="IQ419" s="90">
        <v>10500.03</v>
      </c>
      <c r="IR419" s="90">
        <v>2076</v>
      </c>
      <c r="IS419" s="90">
        <v>21798062</v>
      </c>
      <c r="IT419" s="90">
        <v>0</v>
      </c>
      <c r="IU419" s="90">
        <v>0</v>
      </c>
      <c r="IV419" s="90">
        <v>414037</v>
      </c>
      <c r="IW419" s="90">
        <v>0</v>
      </c>
      <c r="IX419" s="90">
        <v>0</v>
      </c>
      <c r="IY419" s="90">
        <v>0</v>
      </c>
      <c r="IZ419" s="90">
        <v>4400000</v>
      </c>
      <c r="JA419" s="90">
        <v>0</v>
      </c>
      <c r="JB419" s="90">
        <v>464000</v>
      </c>
      <c r="JC419" s="90">
        <v>0</v>
      </c>
      <c r="JD419" s="90">
        <v>41120</v>
      </c>
      <c r="JE419" s="90">
        <v>0</v>
      </c>
      <c r="JF419" s="90">
        <v>0</v>
      </c>
      <c r="JG419" s="90">
        <v>188654</v>
      </c>
      <c r="JH419" s="90">
        <v>21475</v>
      </c>
      <c r="JI419" s="90">
        <v>27327348</v>
      </c>
      <c r="JJ419" s="90">
        <v>13226693</v>
      </c>
      <c r="JK419" s="90">
        <v>14100655</v>
      </c>
      <c r="JL419" s="90">
        <v>14090155</v>
      </c>
      <c r="JM419" s="90">
        <v>2881268</v>
      </c>
      <c r="JN419" s="90">
        <v>1937232177</v>
      </c>
      <c r="JO419" s="90">
        <v>10500</v>
      </c>
      <c r="JP419" s="90">
        <v>0</v>
      </c>
      <c r="JQ419" s="100">
        <v>22212099</v>
      </c>
      <c r="JR419" s="100">
        <v>2076</v>
      </c>
      <c r="JS419" s="100">
        <v>10699.47</v>
      </c>
      <c r="JT419" s="100">
        <v>325</v>
      </c>
      <c r="JU419" s="100">
        <v>11024.47</v>
      </c>
      <c r="JV419" s="100">
        <v>2117</v>
      </c>
      <c r="JW419" s="100">
        <v>23338803</v>
      </c>
      <c r="JX419" s="100">
        <v>0</v>
      </c>
      <c r="JY419" s="100">
        <v>0</v>
      </c>
      <c r="JZ419" s="100">
        <v>321913</v>
      </c>
      <c r="KA419" s="100">
        <v>0</v>
      </c>
      <c r="KB419" s="100">
        <v>0</v>
      </c>
      <c r="KC419" s="100">
        <v>0</v>
      </c>
      <c r="KD419" s="100">
        <v>4400000</v>
      </c>
      <c r="KE419" s="100">
        <v>0</v>
      </c>
      <c r="KF419" s="100">
        <v>469000</v>
      </c>
      <c r="KG419" s="100">
        <v>6611</v>
      </c>
      <c r="KH419" s="100">
        <v>52456</v>
      </c>
      <c r="KI419" s="100">
        <v>0</v>
      </c>
      <c r="KJ419" s="100">
        <v>0</v>
      </c>
      <c r="KK419" s="100">
        <v>235104</v>
      </c>
      <c r="KL419" s="100">
        <v>24958</v>
      </c>
      <c r="KM419" s="100">
        <v>28848845</v>
      </c>
      <c r="KN419" s="100">
        <v>13403892</v>
      </c>
      <c r="KO419" s="100">
        <v>15444953</v>
      </c>
      <c r="KP419" s="100">
        <v>15444952</v>
      </c>
      <c r="KQ419" s="100">
        <v>1537019</v>
      </c>
      <c r="KR419" s="100">
        <v>2197838403</v>
      </c>
      <c r="KS419" s="100">
        <v>1</v>
      </c>
      <c r="KT419" s="100">
        <v>0</v>
      </c>
    </row>
    <row r="420" spans="1:306" x14ac:dyDescent="0.25">
      <c r="A420" s="61">
        <v>6470</v>
      </c>
      <c r="B420" s="61" t="s">
        <v>430</v>
      </c>
      <c r="C420" s="61">
        <v>21955906</v>
      </c>
      <c r="D420" s="61">
        <v>2086</v>
      </c>
      <c r="E420" s="61">
        <v>10525.36</v>
      </c>
      <c r="F420" s="61">
        <v>75</v>
      </c>
      <c r="G420" s="61">
        <v>10600.36</v>
      </c>
      <c r="H420" s="61">
        <v>2055</v>
      </c>
      <c r="I420" s="61">
        <v>21783740</v>
      </c>
      <c r="J420" s="61">
        <v>35374</v>
      </c>
      <c r="K420" s="61">
        <v>5876</v>
      </c>
      <c r="L420" s="61">
        <v>0</v>
      </c>
      <c r="M420" s="61">
        <v>0</v>
      </c>
      <c r="N420" s="61">
        <v>0</v>
      </c>
      <c r="O420" s="61">
        <v>0</v>
      </c>
      <c r="P420" s="61">
        <v>0</v>
      </c>
      <c r="Q420" s="61">
        <v>328611</v>
      </c>
      <c r="R420" s="61">
        <v>0</v>
      </c>
      <c r="S420" s="61">
        <v>22331496</v>
      </c>
      <c r="T420" s="61">
        <v>5842687</v>
      </c>
      <c r="U420" s="61">
        <v>16488809</v>
      </c>
      <c r="V420" s="61">
        <v>16423187</v>
      </c>
      <c r="W420" s="61">
        <v>14749</v>
      </c>
      <c r="X420" s="61">
        <v>32718</v>
      </c>
      <c r="Y420" s="61">
        <v>1566852253</v>
      </c>
      <c r="Z420" s="61">
        <v>65622</v>
      </c>
      <c r="AA420" s="61">
        <v>0</v>
      </c>
      <c r="AB420" s="61">
        <v>172166</v>
      </c>
      <c r="AC420" s="61">
        <v>0</v>
      </c>
      <c r="AD420" s="61">
        <v>5729</v>
      </c>
      <c r="AE420" s="94">
        <v>21824990</v>
      </c>
      <c r="AF420" s="94">
        <v>2055</v>
      </c>
      <c r="AG420" s="94">
        <v>10620.43</v>
      </c>
      <c r="AH420" s="94">
        <v>0</v>
      </c>
      <c r="AI420" s="94">
        <v>10620.43</v>
      </c>
      <c r="AJ420" s="94">
        <v>2066</v>
      </c>
      <c r="AK420" s="94">
        <v>21941808</v>
      </c>
      <c r="AL420" s="94">
        <v>0</v>
      </c>
      <c r="AM420" s="94">
        <v>0</v>
      </c>
      <c r="AN420" s="94">
        <v>0</v>
      </c>
      <c r="AO420" s="94">
        <v>0</v>
      </c>
      <c r="AP420" s="94">
        <v>0</v>
      </c>
      <c r="AQ420" s="94">
        <v>0</v>
      </c>
      <c r="AR420" s="94">
        <v>0</v>
      </c>
      <c r="AS420" s="94">
        <v>0</v>
      </c>
      <c r="AT420" s="94">
        <v>0</v>
      </c>
      <c r="AU420" s="94">
        <v>21964743</v>
      </c>
      <c r="AV420" s="94">
        <v>5940373</v>
      </c>
      <c r="AW420" s="94">
        <v>16024370</v>
      </c>
      <c r="AX420" s="94">
        <v>15987199</v>
      </c>
      <c r="AY420" s="94">
        <v>14749</v>
      </c>
      <c r="AZ420" s="94">
        <v>34835</v>
      </c>
      <c r="BA420" s="94">
        <v>1596171612</v>
      </c>
      <c r="BB420" s="94">
        <v>37171</v>
      </c>
      <c r="BC420" s="94">
        <v>0</v>
      </c>
      <c r="BD420" s="94">
        <v>0</v>
      </c>
      <c r="BE420" s="94">
        <v>0</v>
      </c>
      <c r="BF420" s="94">
        <v>7004</v>
      </c>
      <c r="BG420" s="94">
        <v>15931</v>
      </c>
      <c r="BH420" s="94">
        <v>0</v>
      </c>
      <c r="BI420" s="94">
        <v>0</v>
      </c>
      <c r="BJ420" s="85">
        <v>21927572</v>
      </c>
      <c r="BK420" s="85">
        <v>2066</v>
      </c>
      <c r="BL420" s="85">
        <v>10613.54</v>
      </c>
      <c r="BM420" s="85">
        <v>0</v>
      </c>
      <c r="BN420" s="85">
        <v>10613.54</v>
      </c>
      <c r="BO420" s="85">
        <v>2078</v>
      </c>
      <c r="BP420" s="85">
        <v>22054936</v>
      </c>
      <c r="BQ420" s="85">
        <v>14236</v>
      </c>
      <c r="BR420" s="85">
        <v>0</v>
      </c>
      <c r="BS420" s="85">
        <v>0</v>
      </c>
      <c r="BT420" s="85">
        <v>0</v>
      </c>
      <c r="BU420" s="85">
        <v>0</v>
      </c>
      <c r="BV420" s="85">
        <v>0</v>
      </c>
      <c r="BW420" s="85">
        <v>0</v>
      </c>
      <c r="BX420" s="85">
        <v>0</v>
      </c>
      <c r="BY420" s="85">
        <v>1300000</v>
      </c>
      <c r="BZ420" s="85">
        <v>23439980</v>
      </c>
      <c r="CA420" s="85">
        <v>7298352</v>
      </c>
      <c r="CB420" s="85">
        <v>16141628</v>
      </c>
      <c r="CC420" s="85">
        <v>16131015</v>
      </c>
      <c r="CD420" s="85">
        <v>0</v>
      </c>
      <c r="CE420" s="85">
        <v>33298</v>
      </c>
      <c r="CF420" s="85">
        <v>1619620323</v>
      </c>
      <c r="CG420" s="85">
        <v>10613</v>
      </c>
      <c r="CH420" s="85">
        <v>0</v>
      </c>
      <c r="CI420" s="85">
        <v>0</v>
      </c>
      <c r="CJ420" s="85">
        <v>3108</v>
      </c>
      <c r="CK420" s="85">
        <v>29793</v>
      </c>
      <c r="CL420" s="85">
        <v>37907</v>
      </c>
      <c r="CM420" s="85">
        <v>0</v>
      </c>
      <c r="CN420" s="85">
        <v>0</v>
      </c>
      <c r="CO420" s="91">
        <v>22069172</v>
      </c>
      <c r="CP420" s="91">
        <v>2078</v>
      </c>
      <c r="CQ420" s="91">
        <v>10620.39</v>
      </c>
      <c r="CR420" s="91">
        <v>0</v>
      </c>
      <c r="CS420" s="91">
        <v>10620.39</v>
      </c>
      <c r="CT420" s="91">
        <v>2106</v>
      </c>
      <c r="CU420" s="91">
        <v>22366541</v>
      </c>
      <c r="CV420" s="91">
        <v>0</v>
      </c>
      <c r="CW420" s="91">
        <v>0</v>
      </c>
      <c r="CX420" s="91">
        <v>0</v>
      </c>
      <c r="CY420" s="91">
        <v>0</v>
      </c>
      <c r="CZ420" s="91">
        <v>0</v>
      </c>
      <c r="DA420" s="91">
        <v>0</v>
      </c>
      <c r="DB420" s="91">
        <v>0</v>
      </c>
      <c r="DC420" s="91">
        <v>0</v>
      </c>
      <c r="DD420" s="91">
        <v>485000</v>
      </c>
      <c r="DE420" s="91">
        <v>22970607</v>
      </c>
      <c r="DF420" s="91">
        <v>6410840</v>
      </c>
      <c r="DG420" s="91">
        <v>16559767</v>
      </c>
      <c r="DH420" s="91">
        <v>16549147</v>
      </c>
      <c r="DI420" s="91">
        <v>0</v>
      </c>
      <c r="DJ420" s="91">
        <v>33787</v>
      </c>
      <c r="DK420" s="91">
        <v>1636387500</v>
      </c>
      <c r="DL420" s="91">
        <v>10620</v>
      </c>
      <c r="DM420" s="91">
        <v>0</v>
      </c>
      <c r="DN420" s="91">
        <v>0</v>
      </c>
      <c r="DO420" s="91">
        <v>0</v>
      </c>
      <c r="DP420" s="91">
        <v>88300</v>
      </c>
      <c r="DQ420" s="91">
        <v>30766</v>
      </c>
      <c r="DR420" s="91">
        <v>0</v>
      </c>
      <c r="DS420" s="91">
        <v>0</v>
      </c>
      <c r="DT420" s="91">
        <v>0</v>
      </c>
      <c r="DU420" s="92">
        <v>22366541</v>
      </c>
      <c r="DV420" s="92">
        <v>2106</v>
      </c>
      <c r="DW420" s="92">
        <v>10620.39</v>
      </c>
      <c r="DX420" s="92">
        <v>0</v>
      </c>
      <c r="DY420" s="92">
        <v>10620.39</v>
      </c>
      <c r="DZ420" s="92">
        <v>2130</v>
      </c>
      <c r="EA420" s="92">
        <v>22621431</v>
      </c>
      <c r="EB420" s="92">
        <v>0</v>
      </c>
      <c r="EC420" s="92">
        <v>62064</v>
      </c>
      <c r="ED420" s="92">
        <v>0</v>
      </c>
      <c r="EE420" s="92">
        <v>0</v>
      </c>
      <c r="EF420" s="92">
        <v>0</v>
      </c>
      <c r="EG420" s="92">
        <v>0</v>
      </c>
      <c r="EH420" s="92">
        <v>0</v>
      </c>
      <c r="EI420" s="92">
        <v>0</v>
      </c>
      <c r="EJ420" s="92">
        <v>0</v>
      </c>
      <c r="EK420" s="92">
        <v>22914428</v>
      </c>
      <c r="EL420" s="92">
        <v>8414309</v>
      </c>
      <c r="EM420" s="92">
        <v>14500119</v>
      </c>
      <c r="EN420" s="92">
        <v>14500119</v>
      </c>
      <c r="EO420" s="92">
        <v>2100000</v>
      </c>
      <c r="EP420" s="92">
        <v>34605</v>
      </c>
      <c r="EQ420" s="92">
        <v>1682931385</v>
      </c>
      <c r="ER420" s="92">
        <v>0</v>
      </c>
      <c r="ES420" s="92">
        <v>0</v>
      </c>
      <c r="ET420" s="92">
        <v>0</v>
      </c>
      <c r="EU420" s="92">
        <v>963</v>
      </c>
      <c r="EV420" s="92">
        <v>82516</v>
      </c>
      <c r="EW420" s="92">
        <v>147454</v>
      </c>
      <c r="EX420" s="92">
        <v>0</v>
      </c>
      <c r="EY420" s="92">
        <v>0</v>
      </c>
      <c r="EZ420" s="92">
        <v>0</v>
      </c>
      <c r="FA420" s="88">
        <v>22683495</v>
      </c>
      <c r="FB420" s="88">
        <v>2131</v>
      </c>
      <c r="FC420" s="88">
        <v>10644.53</v>
      </c>
      <c r="FD420" s="88">
        <v>175</v>
      </c>
      <c r="FE420" s="88">
        <v>10819.53</v>
      </c>
      <c r="FF420" s="88">
        <v>2154</v>
      </c>
      <c r="FG420" s="88">
        <v>23305268</v>
      </c>
      <c r="FH420" s="88">
        <v>0</v>
      </c>
      <c r="FI420" s="88">
        <v>0</v>
      </c>
      <c r="FJ420" s="88">
        <v>0</v>
      </c>
      <c r="FK420" s="88">
        <v>0</v>
      </c>
      <c r="FL420" s="88">
        <v>0</v>
      </c>
      <c r="FM420" s="88">
        <v>0</v>
      </c>
      <c r="FN420" s="88">
        <v>0</v>
      </c>
      <c r="FO420" s="88">
        <v>0</v>
      </c>
      <c r="FP420" s="88">
        <v>0</v>
      </c>
      <c r="FQ420" s="88">
        <v>346</v>
      </c>
      <c r="FR420" s="88">
        <v>4144</v>
      </c>
      <c r="FS420" s="88">
        <v>0</v>
      </c>
      <c r="FT420" s="88">
        <v>0</v>
      </c>
      <c r="FU420" s="88">
        <v>266596</v>
      </c>
      <c r="FV420" s="88">
        <v>38169</v>
      </c>
      <c r="FW420" s="88">
        <v>23614522</v>
      </c>
      <c r="FX420" s="88">
        <v>9805429</v>
      </c>
      <c r="FY420" s="88">
        <v>13809093</v>
      </c>
      <c r="FZ420" s="88">
        <v>13809094</v>
      </c>
      <c r="GA420" s="88">
        <v>2785000</v>
      </c>
      <c r="GB420" s="88">
        <v>1819325980</v>
      </c>
      <c r="GC420" s="88">
        <v>0</v>
      </c>
      <c r="GD420" s="88">
        <v>1</v>
      </c>
      <c r="GE420" s="93">
        <v>23305267</v>
      </c>
      <c r="GF420" s="93">
        <v>2154</v>
      </c>
      <c r="GG420" s="93">
        <v>10819.53</v>
      </c>
      <c r="GH420" s="93">
        <v>179</v>
      </c>
      <c r="GI420" s="93">
        <v>10998.53</v>
      </c>
      <c r="GJ420" s="93">
        <v>2149</v>
      </c>
      <c r="GK420" s="93">
        <v>23635841</v>
      </c>
      <c r="GL420" s="93">
        <v>0</v>
      </c>
      <c r="GM420" s="93">
        <v>0</v>
      </c>
      <c r="GN420" s="93">
        <v>0</v>
      </c>
      <c r="GO420" s="93">
        <v>0</v>
      </c>
      <c r="GP420" s="93">
        <v>0</v>
      </c>
      <c r="GQ420" s="93">
        <v>0</v>
      </c>
      <c r="GR420" s="93">
        <v>0</v>
      </c>
      <c r="GS420" s="93">
        <v>54993</v>
      </c>
      <c r="GT420" s="93">
        <v>0</v>
      </c>
      <c r="GU420" s="93">
        <v>27777</v>
      </c>
      <c r="GV420" s="93">
        <v>6907</v>
      </c>
      <c r="GW420" s="93">
        <v>0</v>
      </c>
      <c r="GX420" s="93">
        <v>0</v>
      </c>
      <c r="GY420" s="93">
        <v>343229</v>
      </c>
      <c r="GZ420" s="93">
        <v>25954</v>
      </c>
      <c r="HA420" s="93">
        <v>24094701</v>
      </c>
      <c r="HB420" s="93">
        <v>9472751</v>
      </c>
      <c r="HC420" s="93">
        <v>14621950</v>
      </c>
      <c r="HD420" s="93">
        <v>14621949</v>
      </c>
      <c r="HE420" s="93">
        <v>1878051</v>
      </c>
      <c r="HF420" s="93">
        <v>1893952289</v>
      </c>
      <c r="HG420" s="93">
        <v>1</v>
      </c>
      <c r="HH420" s="93">
        <v>0</v>
      </c>
      <c r="HI420" s="65">
        <v>23635841</v>
      </c>
      <c r="HJ420" s="65">
        <v>2149</v>
      </c>
      <c r="HK420" s="65">
        <v>10998.53</v>
      </c>
      <c r="HL420" s="65">
        <v>0</v>
      </c>
      <c r="HM420" s="65">
        <v>10998.53</v>
      </c>
      <c r="HN420" s="65">
        <v>2132</v>
      </c>
      <c r="HO420" s="65">
        <v>23448866</v>
      </c>
      <c r="HP420" s="65">
        <v>186975</v>
      </c>
      <c r="HQ420" s="65">
        <v>0</v>
      </c>
      <c r="HR420" s="65">
        <v>0</v>
      </c>
      <c r="HS420" s="65">
        <v>0</v>
      </c>
      <c r="HT420" s="65">
        <v>0</v>
      </c>
      <c r="HU420" s="65">
        <v>0</v>
      </c>
      <c r="HV420" s="65">
        <v>0</v>
      </c>
      <c r="HW420" s="65">
        <v>186975</v>
      </c>
      <c r="HX420" s="65">
        <v>0</v>
      </c>
      <c r="HY420" s="65">
        <v>0</v>
      </c>
      <c r="HZ420" s="65">
        <v>104735</v>
      </c>
      <c r="IA420" s="65">
        <v>0</v>
      </c>
      <c r="IB420" s="65">
        <v>0</v>
      </c>
      <c r="IC420" s="65">
        <v>405296</v>
      </c>
      <c r="ID420" s="65">
        <v>26026</v>
      </c>
      <c r="IE420" s="65">
        <v>24358873</v>
      </c>
      <c r="IF420" s="65">
        <v>10463134</v>
      </c>
      <c r="IG420" s="65">
        <v>13895739</v>
      </c>
      <c r="IH420" s="65">
        <v>13939733</v>
      </c>
      <c r="II420" s="65">
        <v>2480285</v>
      </c>
      <c r="IJ420" s="65">
        <v>1924616881</v>
      </c>
      <c r="IK420" s="65">
        <v>0</v>
      </c>
      <c r="IL420" s="65">
        <v>43994</v>
      </c>
      <c r="IM420" s="90">
        <v>23448866</v>
      </c>
      <c r="IN420" s="90">
        <v>2132</v>
      </c>
      <c r="IO420" s="90">
        <v>10998.53</v>
      </c>
      <c r="IP420" s="90">
        <v>0</v>
      </c>
      <c r="IQ420" s="90">
        <v>10998.53</v>
      </c>
      <c r="IR420" s="90">
        <v>2119</v>
      </c>
      <c r="IS420" s="90">
        <v>23305885</v>
      </c>
      <c r="IT420" s="90">
        <v>142981</v>
      </c>
      <c r="IU420" s="90">
        <v>0</v>
      </c>
      <c r="IV420" s="90">
        <v>0</v>
      </c>
      <c r="IW420" s="90">
        <v>0</v>
      </c>
      <c r="IX420" s="90">
        <v>0</v>
      </c>
      <c r="IY420" s="90">
        <v>0</v>
      </c>
      <c r="IZ420" s="90">
        <v>0</v>
      </c>
      <c r="JA420" s="90">
        <v>142981</v>
      </c>
      <c r="JB420" s="90">
        <v>0</v>
      </c>
      <c r="JC420" s="90">
        <v>0</v>
      </c>
      <c r="JD420" s="90">
        <v>21853</v>
      </c>
      <c r="JE420" s="90">
        <v>0</v>
      </c>
      <c r="JF420" s="90">
        <v>0</v>
      </c>
      <c r="JG420" s="90">
        <v>375495</v>
      </c>
      <c r="JH420" s="90">
        <v>26152</v>
      </c>
      <c r="JI420" s="90">
        <v>24015347</v>
      </c>
      <c r="JJ420" s="90">
        <v>11904446</v>
      </c>
      <c r="JK420" s="90">
        <v>12110901</v>
      </c>
      <c r="JL420" s="90">
        <v>12132898</v>
      </c>
      <c r="JM420" s="90">
        <v>5400000</v>
      </c>
      <c r="JN420" s="90">
        <v>2119071151</v>
      </c>
      <c r="JO420" s="90">
        <v>0</v>
      </c>
      <c r="JP420" s="90">
        <v>21997</v>
      </c>
      <c r="JQ420" s="100">
        <v>23305885</v>
      </c>
      <c r="JR420" s="100">
        <v>2119</v>
      </c>
      <c r="JS420" s="100">
        <v>10998.53</v>
      </c>
      <c r="JT420" s="100">
        <v>325</v>
      </c>
      <c r="JU420" s="100">
        <v>11323.53</v>
      </c>
      <c r="JV420" s="100">
        <v>2109</v>
      </c>
      <c r="JW420" s="100">
        <v>23881325</v>
      </c>
      <c r="JX420" s="100">
        <v>0</v>
      </c>
      <c r="JY420" s="100">
        <v>0</v>
      </c>
      <c r="JZ420" s="100">
        <v>106339</v>
      </c>
      <c r="KA420" s="100">
        <v>0</v>
      </c>
      <c r="KB420" s="100">
        <v>0</v>
      </c>
      <c r="KC420" s="100">
        <v>0</v>
      </c>
      <c r="KD420" s="100">
        <v>0</v>
      </c>
      <c r="KE420" s="100">
        <v>113235</v>
      </c>
      <c r="KF420" s="100">
        <v>0</v>
      </c>
      <c r="KG420" s="100">
        <v>134</v>
      </c>
      <c r="KH420" s="100">
        <v>16567</v>
      </c>
      <c r="KI420" s="100">
        <v>0</v>
      </c>
      <c r="KJ420" s="100">
        <v>0</v>
      </c>
      <c r="KK420" s="100">
        <v>495722</v>
      </c>
      <c r="KL420" s="100">
        <v>75325</v>
      </c>
      <c r="KM420" s="100">
        <v>24688647</v>
      </c>
      <c r="KN420" s="100">
        <v>11550682</v>
      </c>
      <c r="KO420" s="100">
        <v>13137965</v>
      </c>
      <c r="KP420" s="100">
        <v>13137965</v>
      </c>
      <c r="KQ420" s="100">
        <v>3770000</v>
      </c>
      <c r="KR420" s="100">
        <v>2363945946</v>
      </c>
      <c r="KS420" s="100">
        <v>0</v>
      </c>
      <c r="KT420" s="100">
        <v>0</v>
      </c>
    </row>
    <row r="421" spans="1:306" x14ac:dyDescent="0.25">
      <c r="A421" s="61">
        <v>6475</v>
      </c>
      <c r="B421" s="61" t="s">
        <v>431</v>
      </c>
      <c r="C421" s="61">
        <v>5667862</v>
      </c>
      <c r="D421" s="61">
        <v>615</v>
      </c>
      <c r="E421" s="61">
        <v>9216.0400000000009</v>
      </c>
      <c r="F421" s="61">
        <v>75</v>
      </c>
      <c r="G421" s="61">
        <v>9291.0400000000009</v>
      </c>
      <c r="H421" s="61">
        <v>587</v>
      </c>
      <c r="I421" s="61">
        <v>5453840</v>
      </c>
      <c r="J421" s="61">
        <v>0</v>
      </c>
      <c r="K421" s="61">
        <v>14967</v>
      </c>
      <c r="L421" s="61">
        <v>0</v>
      </c>
      <c r="M421" s="61">
        <v>0</v>
      </c>
      <c r="N421" s="61">
        <v>0</v>
      </c>
      <c r="O421" s="61">
        <v>0</v>
      </c>
      <c r="P421" s="61">
        <v>0</v>
      </c>
      <c r="Q421" s="61">
        <v>260149</v>
      </c>
      <c r="R421" s="61">
        <v>0</v>
      </c>
      <c r="S421" s="61">
        <v>5945246</v>
      </c>
      <c r="T421" s="61">
        <v>572750</v>
      </c>
      <c r="U421" s="61">
        <v>5372496</v>
      </c>
      <c r="V421" s="61">
        <v>5281290</v>
      </c>
      <c r="W421" s="61">
        <v>791386</v>
      </c>
      <c r="X421" s="61">
        <v>676</v>
      </c>
      <c r="Y421" s="61">
        <v>692166997</v>
      </c>
      <c r="Z421" s="61">
        <v>91206</v>
      </c>
      <c r="AA421" s="61">
        <v>0</v>
      </c>
      <c r="AB421" s="61">
        <v>214022</v>
      </c>
      <c r="AC421" s="61">
        <v>286</v>
      </c>
      <c r="AD421" s="61">
        <v>1982</v>
      </c>
      <c r="AE421" s="94">
        <v>5468807</v>
      </c>
      <c r="AF421" s="94">
        <v>587</v>
      </c>
      <c r="AG421" s="94">
        <v>9316.5400000000009</v>
      </c>
      <c r="AH421" s="94">
        <v>0</v>
      </c>
      <c r="AI421" s="94">
        <v>9316.5400000000009</v>
      </c>
      <c r="AJ421" s="94">
        <v>571</v>
      </c>
      <c r="AK421" s="94">
        <v>5319744</v>
      </c>
      <c r="AL421" s="94">
        <v>0</v>
      </c>
      <c r="AM421" s="94">
        <v>18372</v>
      </c>
      <c r="AN421" s="94">
        <v>0</v>
      </c>
      <c r="AO421" s="94">
        <v>0</v>
      </c>
      <c r="AP421" s="94">
        <v>0</v>
      </c>
      <c r="AQ421" s="94">
        <v>0</v>
      </c>
      <c r="AR421" s="94">
        <v>0</v>
      </c>
      <c r="AS421" s="94">
        <v>149065</v>
      </c>
      <c r="AT421" s="94">
        <v>0</v>
      </c>
      <c r="AU421" s="94">
        <v>5636244</v>
      </c>
      <c r="AV421" s="94">
        <v>486478</v>
      </c>
      <c r="AW421" s="94">
        <v>5149766</v>
      </c>
      <c r="AX421" s="94">
        <v>5149766</v>
      </c>
      <c r="AY421" s="94">
        <v>794000</v>
      </c>
      <c r="AZ421" s="94">
        <v>1340</v>
      </c>
      <c r="BA421" s="94">
        <v>687114030</v>
      </c>
      <c r="BB421" s="94">
        <v>0</v>
      </c>
      <c r="BC421" s="94">
        <v>0</v>
      </c>
      <c r="BD421" s="94">
        <v>149063</v>
      </c>
      <c r="BE421" s="94">
        <v>0</v>
      </c>
      <c r="BF421" s="94">
        <v>0</v>
      </c>
      <c r="BG421" s="94">
        <v>0</v>
      </c>
      <c r="BH421" s="94">
        <v>0</v>
      </c>
      <c r="BI421" s="94">
        <v>0</v>
      </c>
      <c r="BJ421" s="85">
        <v>5338116</v>
      </c>
      <c r="BK421" s="85">
        <v>571</v>
      </c>
      <c r="BL421" s="85">
        <v>9348.7099999999991</v>
      </c>
      <c r="BM421" s="85">
        <v>0</v>
      </c>
      <c r="BN421" s="85">
        <v>9348.7099999999991</v>
      </c>
      <c r="BO421" s="85">
        <v>558</v>
      </c>
      <c r="BP421" s="85">
        <v>5216580</v>
      </c>
      <c r="BQ421" s="85">
        <v>0</v>
      </c>
      <c r="BR421" s="85">
        <v>0</v>
      </c>
      <c r="BS421" s="85">
        <v>0</v>
      </c>
      <c r="BT421" s="85">
        <v>0</v>
      </c>
      <c r="BU421" s="85">
        <v>0</v>
      </c>
      <c r="BV421" s="85">
        <v>0</v>
      </c>
      <c r="BW421" s="85">
        <v>0</v>
      </c>
      <c r="BX421" s="85">
        <v>121533</v>
      </c>
      <c r="BY421" s="85">
        <v>526652</v>
      </c>
      <c r="BZ421" s="85">
        <v>6002648</v>
      </c>
      <c r="CA421" s="85">
        <v>414551</v>
      </c>
      <c r="CB421" s="85">
        <v>5588097</v>
      </c>
      <c r="CC421" s="85">
        <v>5588097</v>
      </c>
      <c r="CD421" s="85">
        <v>0</v>
      </c>
      <c r="CE421" s="85">
        <v>879</v>
      </c>
      <c r="CF421" s="85">
        <v>691908828</v>
      </c>
      <c r="CG421" s="85">
        <v>0</v>
      </c>
      <c r="CH421" s="85">
        <v>0</v>
      </c>
      <c r="CI421" s="85">
        <v>121536</v>
      </c>
      <c r="CJ421" s="85">
        <v>320</v>
      </c>
      <c r="CK421" s="85">
        <v>8704</v>
      </c>
      <c r="CL421" s="85">
        <v>7323</v>
      </c>
      <c r="CM421" s="85">
        <v>0</v>
      </c>
      <c r="CN421" s="85">
        <v>0</v>
      </c>
      <c r="CO421" s="91">
        <v>5216580</v>
      </c>
      <c r="CP421" s="91">
        <v>558</v>
      </c>
      <c r="CQ421" s="91">
        <v>9348.7099999999991</v>
      </c>
      <c r="CR421" s="91">
        <v>0</v>
      </c>
      <c r="CS421" s="91">
        <v>9348.7099999999991</v>
      </c>
      <c r="CT421" s="91">
        <v>565</v>
      </c>
      <c r="CU421" s="91">
        <v>5282021</v>
      </c>
      <c r="CV421" s="91">
        <v>0</v>
      </c>
      <c r="CW421" s="91">
        <v>0</v>
      </c>
      <c r="CX421" s="91">
        <v>0</v>
      </c>
      <c r="CY421" s="91">
        <v>0</v>
      </c>
      <c r="CZ421" s="91">
        <v>0</v>
      </c>
      <c r="DA421" s="91">
        <v>0</v>
      </c>
      <c r="DB421" s="91">
        <v>0</v>
      </c>
      <c r="DC421" s="91">
        <v>0</v>
      </c>
      <c r="DD421" s="91">
        <v>580100</v>
      </c>
      <c r="DE421" s="91">
        <v>5862121</v>
      </c>
      <c r="DF421" s="91">
        <v>352083</v>
      </c>
      <c r="DG421" s="91">
        <v>5510038</v>
      </c>
      <c r="DH421" s="91">
        <v>5510038</v>
      </c>
      <c r="DI421" s="91">
        <v>17671</v>
      </c>
      <c r="DJ421" s="91">
        <v>892</v>
      </c>
      <c r="DK421" s="91">
        <v>708841864</v>
      </c>
      <c r="DL421" s="91">
        <v>0</v>
      </c>
      <c r="DM421" s="91">
        <v>0</v>
      </c>
      <c r="DN421" s="91">
        <v>0</v>
      </c>
      <c r="DO421" s="91">
        <v>0</v>
      </c>
      <c r="DP421" s="91">
        <v>0</v>
      </c>
      <c r="DQ421" s="91">
        <v>0</v>
      </c>
      <c r="DR421" s="91">
        <v>0</v>
      </c>
      <c r="DS421" s="91">
        <v>0</v>
      </c>
      <c r="DT421" s="91">
        <v>0</v>
      </c>
      <c r="DU421" s="92">
        <v>5282021</v>
      </c>
      <c r="DV421" s="92">
        <v>565</v>
      </c>
      <c r="DW421" s="92">
        <v>9348.7099999999991</v>
      </c>
      <c r="DX421" s="92">
        <v>51.29</v>
      </c>
      <c r="DY421" s="92">
        <v>9400</v>
      </c>
      <c r="DZ421" s="92">
        <v>566</v>
      </c>
      <c r="EA421" s="92">
        <v>5320400</v>
      </c>
      <c r="EB421" s="92">
        <v>0</v>
      </c>
      <c r="EC421" s="92">
        <v>8746</v>
      </c>
      <c r="ED421" s="92">
        <v>0</v>
      </c>
      <c r="EE421" s="92">
        <v>0</v>
      </c>
      <c r="EF421" s="92">
        <v>0</v>
      </c>
      <c r="EG421" s="92">
        <v>0</v>
      </c>
      <c r="EH421" s="92">
        <v>0</v>
      </c>
      <c r="EI421" s="92">
        <v>0</v>
      </c>
      <c r="EJ421" s="92">
        <v>527375</v>
      </c>
      <c r="EK421" s="92">
        <v>5871229</v>
      </c>
      <c r="EL421" s="92">
        <v>313707</v>
      </c>
      <c r="EM421" s="92">
        <v>5557522</v>
      </c>
      <c r="EN421" s="92">
        <v>5557522</v>
      </c>
      <c r="EO421" s="92">
        <v>17164</v>
      </c>
      <c r="EP421" s="92">
        <v>914</v>
      </c>
      <c r="EQ421" s="92">
        <v>738430287</v>
      </c>
      <c r="ER421" s="92">
        <v>0</v>
      </c>
      <c r="ES421" s="92">
        <v>0</v>
      </c>
      <c r="ET421" s="92">
        <v>0</v>
      </c>
      <c r="EU421" s="92">
        <v>0</v>
      </c>
      <c r="EV421" s="92">
        <v>6308</v>
      </c>
      <c r="EW421" s="92">
        <v>8400</v>
      </c>
      <c r="EX421" s="92">
        <v>0</v>
      </c>
      <c r="EY421" s="92">
        <v>0</v>
      </c>
      <c r="EZ421" s="92">
        <v>0</v>
      </c>
      <c r="FA421" s="88">
        <v>5329146</v>
      </c>
      <c r="FB421" s="88">
        <v>566</v>
      </c>
      <c r="FC421" s="88">
        <v>9415.4500000000007</v>
      </c>
      <c r="FD421" s="88">
        <v>284.55</v>
      </c>
      <c r="FE421" s="88">
        <v>9700</v>
      </c>
      <c r="FF421" s="88">
        <v>579</v>
      </c>
      <c r="FG421" s="88">
        <v>5616300</v>
      </c>
      <c r="FH421" s="88">
        <v>0</v>
      </c>
      <c r="FI421" s="88">
        <v>0</v>
      </c>
      <c r="FJ421" s="88">
        <v>3664</v>
      </c>
      <c r="FK421" s="88">
        <v>0</v>
      </c>
      <c r="FL421" s="88">
        <v>0</v>
      </c>
      <c r="FM421" s="88">
        <v>0</v>
      </c>
      <c r="FN421" s="88">
        <v>0</v>
      </c>
      <c r="FO421" s="88">
        <v>0</v>
      </c>
      <c r="FP421" s="88">
        <v>526375</v>
      </c>
      <c r="FQ421" s="88">
        <v>0</v>
      </c>
      <c r="FR421" s="88">
        <v>21504</v>
      </c>
      <c r="FS421" s="88">
        <v>0</v>
      </c>
      <c r="FT421" s="88">
        <v>0</v>
      </c>
      <c r="FU421" s="88">
        <v>8046</v>
      </c>
      <c r="FV421" s="88">
        <v>0</v>
      </c>
      <c r="FW421" s="88">
        <v>6175889</v>
      </c>
      <c r="FX421" s="88">
        <v>275500</v>
      </c>
      <c r="FY421" s="88">
        <v>5900389</v>
      </c>
      <c r="FZ421" s="88">
        <v>5900389</v>
      </c>
      <c r="GA421" s="88">
        <v>18900</v>
      </c>
      <c r="GB421" s="88">
        <v>769815349</v>
      </c>
      <c r="GC421" s="88">
        <v>0</v>
      </c>
      <c r="GD421" s="88">
        <v>0</v>
      </c>
      <c r="GE421" s="93">
        <v>5619964</v>
      </c>
      <c r="GF421" s="93">
        <v>579</v>
      </c>
      <c r="GG421" s="93">
        <v>9706.33</v>
      </c>
      <c r="GH421" s="93">
        <v>293.67</v>
      </c>
      <c r="GI421" s="93">
        <v>10000</v>
      </c>
      <c r="GJ421" s="93">
        <v>573</v>
      </c>
      <c r="GK421" s="93">
        <v>5730000</v>
      </c>
      <c r="GL421" s="93">
        <v>0</v>
      </c>
      <c r="GM421" s="93">
        <v>0</v>
      </c>
      <c r="GN421" s="93">
        <v>0</v>
      </c>
      <c r="GO421" s="93">
        <v>0</v>
      </c>
      <c r="GP421" s="93">
        <v>0</v>
      </c>
      <c r="GQ421" s="93">
        <v>0</v>
      </c>
      <c r="GR421" s="93">
        <v>0</v>
      </c>
      <c r="GS421" s="93">
        <v>60000</v>
      </c>
      <c r="GT421" s="93">
        <v>525175</v>
      </c>
      <c r="GU421" s="93">
        <v>569</v>
      </c>
      <c r="GV421" s="93">
        <v>777</v>
      </c>
      <c r="GW421" s="93">
        <v>0</v>
      </c>
      <c r="GX421" s="93">
        <v>0</v>
      </c>
      <c r="GY421" s="93">
        <v>16600</v>
      </c>
      <c r="GZ421" s="93">
        <v>0</v>
      </c>
      <c r="HA421" s="93">
        <v>6333121</v>
      </c>
      <c r="HB421" s="93">
        <v>454065</v>
      </c>
      <c r="HC421" s="93">
        <v>5879056</v>
      </c>
      <c r="HD421" s="93">
        <v>5879056</v>
      </c>
      <c r="HE421" s="93">
        <v>20369</v>
      </c>
      <c r="HF421" s="93">
        <v>821399766</v>
      </c>
      <c r="HG421" s="93">
        <v>0</v>
      </c>
      <c r="HH421" s="93">
        <v>0</v>
      </c>
      <c r="HI421" s="65">
        <v>5730000</v>
      </c>
      <c r="HJ421" s="65">
        <v>573</v>
      </c>
      <c r="HK421" s="65">
        <v>10000</v>
      </c>
      <c r="HL421" s="65">
        <v>0</v>
      </c>
      <c r="HM421" s="65">
        <v>10000</v>
      </c>
      <c r="HN421" s="65">
        <v>574</v>
      </c>
      <c r="HO421" s="65">
        <v>5740000</v>
      </c>
      <c r="HP421" s="65">
        <v>0</v>
      </c>
      <c r="HQ421" s="65">
        <v>0</v>
      </c>
      <c r="HR421" s="65">
        <v>0</v>
      </c>
      <c r="HS421" s="65">
        <v>0</v>
      </c>
      <c r="HT421" s="65">
        <v>0</v>
      </c>
      <c r="HU421" s="65">
        <v>0</v>
      </c>
      <c r="HV421" s="65">
        <v>0</v>
      </c>
      <c r="HW421" s="65">
        <v>0</v>
      </c>
      <c r="HX421" s="65">
        <v>523775</v>
      </c>
      <c r="HY421" s="65">
        <v>0</v>
      </c>
      <c r="HZ421" s="65">
        <v>0</v>
      </c>
      <c r="IA421" s="65">
        <v>0</v>
      </c>
      <c r="IB421" s="65">
        <v>0</v>
      </c>
      <c r="IC421" s="65">
        <v>8982</v>
      </c>
      <c r="ID421" s="65">
        <v>0</v>
      </c>
      <c r="IE421" s="65">
        <v>6272757</v>
      </c>
      <c r="IF421" s="65">
        <v>392253</v>
      </c>
      <c r="IG421" s="65">
        <v>5880504</v>
      </c>
      <c r="IH421" s="65">
        <v>5880504</v>
      </c>
      <c r="II421" s="65">
        <v>22000</v>
      </c>
      <c r="IJ421" s="65">
        <v>868239571</v>
      </c>
      <c r="IK421" s="65">
        <v>0</v>
      </c>
      <c r="IL421" s="65">
        <v>0</v>
      </c>
      <c r="IM421" s="90">
        <v>5740000</v>
      </c>
      <c r="IN421" s="90">
        <v>574</v>
      </c>
      <c r="IO421" s="90">
        <v>10000</v>
      </c>
      <c r="IP421" s="90">
        <v>0</v>
      </c>
      <c r="IQ421" s="90">
        <v>10000</v>
      </c>
      <c r="IR421" s="90">
        <v>558</v>
      </c>
      <c r="IS421" s="90">
        <v>5580000</v>
      </c>
      <c r="IT421" s="90">
        <v>160000</v>
      </c>
      <c r="IU421" s="90">
        <v>0</v>
      </c>
      <c r="IV421" s="90">
        <v>0</v>
      </c>
      <c r="IW421" s="90">
        <v>0</v>
      </c>
      <c r="IX421" s="90">
        <v>0</v>
      </c>
      <c r="IY421" s="90">
        <v>0</v>
      </c>
      <c r="IZ421" s="90">
        <v>0</v>
      </c>
      <c r="JA421" s="90">
        <v>160000</v>
      </c>
      <c r="JB421" s="90">
        <v>0</v>
      </c>
      <c r="JC421" s="90">
        <v>0</v>
      </c>
      <c r="JD421" s="90">
        <v>5486</v>
      </c>
      <c r="JE421" s="90">
        <v>0</v>
      </c>
      <c r="JF421" s="90">
        <v>0</v>
      </c>
      <c r="JG421" s="90">
        <v>48326</v>
      </c>
      <c r="JH421" s="90">
        <v>0</v>
      </c>
      <c r="JI421" s="90">
        <v>5953812</v>
      </c>
      <c r="JJ421" s="90">
        <v>764160</v>
      </c>
      <c r="JK421" s="90">
        <v>5189652</v>
      </c>
      <c r="JL421" s="90">
        <v>5189652</v>
      </c>
      <c r="JM421" s="90">
        <v>1259596</v>
      </c>
      <c r="JN421" s="90">
        <v>1033126560</v>
      </c>
      <c r="JO421" s="90">
        <v>0</v>
      </c>
      <c r="JP421" s="90">
        <v>0</v>
      </c>
      <c r="JQ421" s="100">
        <v>5580000</v>
      </c>
      <c r="JR421" s="100">
        <v>558</v>
      </c>
      <c r="JS421" s="100">
        <v>10000</v>
      </c>
      <c r="JT421" s="100">
        <v>1000</v>
      </c>
      <c r="JU421" s="100">
        <v>11000</v>
      </c>
      <c r="JV421" s="100">
        <v>555</v>
      </c>
      <c r="JW421" s="100">
        <v>6105000</v>
      </c>
      <c r="JX421" s="100">
        <v>0</v>
      </c>
      <c r="JY421" s="100">
        <v>0</v>
      </c>
      <c r="JZ421" s="100">
        <v>0</v>
      </c>
      <c r="KA421" s="100">
        <v>0</v>
      </c>
      <c r="KB421" s="100">
        <v>0</v>
      </c>
      <c r="KC421" s="100">
        <v>0</v>
      </c>
      <c r="KD421" s="100">
        <v>0</v>
      </c>
      <c r="KE421" s="100">
        <v>33000</v>
      </c>
      <c r="KF421" s="100">
        <v>0</v>
      </c>
      <c r="KG421" s="100">
        <v>0</v>
      </c>
      <c r="KH421" s="100">
        <v>5209</v>
      </c>
      <c r="KI421" s="100">
        <v>0</v>
      </c>
      <c r="KJ421" s="100">
        <v>0</v>
      </c>
      <c r="KK421" s="100">
        <v>104949</v>
      </c>
      <c r="KL421" s="100">
        <v>0</v>
      </c>
      <c r="KM421" s="100">
        <v>6248158</v>
      </c>
      <c r="KN421" s="100">
        <v>545496</v>
      </c>
      <c r="KO421" s="100">
        <v>5702662</v>
      </c>
      <c r="KP421" s="100">
        <v>5702662</v>
      </c>
      <c r="KQ421" s="100">
        <v>1331555</v>
      </c>
      <c r="KR421" s="100">
        <v>1149796002</v>
      </c>
      <c r="KS421" s="100">
        <v>0</v>
      </c>
      <c r="KT421" s="100">
        <v>0</v>
      </c>
    </row>
    <row r="422" spans="1:306" x14ac:dyDescent="0.25">
      <c r="A422" s="61">
        <v>6482</v>
      </c>
      <c r="B422" s="61" t="s">
        <v>432</v>
      </c>
      <c r="C422" s="61">
        <v>6174116</v>
      </c>
      <c r="D422" s="61">
        <v>520</v>
      </c>
      <c r="E422" s="61">
        <v>11873.3</v>
      </c>
      <c r="F422" s="61">
        <v>75</v>
      </c>
      <c r="G422" s="61">
        <v>11948.3</v>
      </c>
      <c r="H422" s="61">
        <v>529</v>
      </c>
      <c r="I422" s="61">
        <v>6320651</v>
      </c>
      <c r="J422" s="61">
        <v>0</v>
      </c>
      <c r="K422" s="61">
        <v>0</v>
      </c>
      <c r="L422" s="61">
        <v>0</v>
      </c>
      <c r="M422" s="61">
        <v>0</v>
      </c>
      <c r="N422" s="61">
        <v>0</v>
      </c>
      <c r="O422" s="61">
        <v>0</v>
      </c>
      <c r="P422" s="61">
        <v>0</v>
      </c>
      <c r="Q422" s="61">
        <v>0</v>
      </c>
      <c r="R422" s="61">
        <v>98310</v>
      </c>
      <c r="S422" s="61">
        <v>6418961</v>
      </c>
      <c r="T422" s="61">
        <v>26453</v>
      </c>
      <c r="U422" s="61">
        <v>6392508</v>
      </c>
      <c r="V422" s="61">
        <v>6392508</v>
      </c>
      <c r="W422" s="61">
        <v>320513</v>
      </c>
      <c r="X422" s="61">
        <v>3755</v>
      </c>
      <c r="Y422" s="61">
        <v>989198967</v>
      </c>
      <c r="Z422" s="61">
        <v>0</v>
      </c>
      <c r="AA422" s="61">
        <v>0</v>
      </c>
      <c r="AB422" s="61">
        <v>0</v>
      </c>
      <c r="AC422" s="61">
        <v>0</v>
      </c>
      <c r="AD422" s="61">
        <v>0</v>
      </c>
      <c r="AE422" s="94">
        <v>6320651</v>
      </c>
      <c r="AF422" s="94">
        <v>529</v>
      </c>
      <c r="AG422" s="94">
        <v>11948.3</v>
      </c>
      <c r="AH422" s="94">
        <v>0</v>
      </c>
      <c r="AI422" s="94">
        <v>11948.3</v>
      </c>
      <c r="AJ422" s="94">
        <v>537</v>
      </c>
      <c r="AK422" s="94">
        <v>6416237</v>
      </c>
      <c r="AL422" s="94">
        <v>0</v>
      </c>
      <c r="AM422" s="94">
        <v>0</v>
      </c>
      <c r="AN422" s="94">
        <v>0</v>
      </c>
      <c r="AO422" s="94">
        <v>0</v>
      </c>
      <c r="AP422" s="94">
        <v>0</v>
      </c>
      <c r="AQ422" s="94">
        <v>0</v>
      </c>
      <c r="AR422" s="94">
        <v>0</v>
      </c>
      <c r="AS422" s="94">
        <v>0</v>
      </c>
      <c r="AT422" s="94">
        <v>393739</v>
      </c>
      <c r="AU422" s="94">
        <v>6809976</v>
      </c>
      <c r="AV422" s="94">
        <v>24983</v>
      </c>
      <c r="AW422" s="94">
        <v>6784993</v>
      </c>
      <c r="AX422" s="94">
        <v>6784993</v>
      </c>
      <c r="AY422" s="94">
        <v>1341693</v>
      </c>
      <c r="AZ422" s="94">
        <v>3707</v>
      </c>
      <c r="BA422" s="94">
        <v>987062385</v>
      </c>
      <c r="BB422" s="94">
        <v>0</v>
      </c>
      <c r="BC422" s="94">
        <v>0</v>
      </c>
      <c r="BD422" s="94">
        <v>0</v>
      </c>
      <c r="BE422" s="94">
        <v>0</v>
      </c>
      <c r="BF422" s="94">
        <v>0</v>
      </c>
      <c r="BG422" s="94">
        <v>0</v>
      </c>
      <c r="BH422" s="94">
        <v>0</v>
      </c>
      <c r="BI422" s="94">
        <v>0</v>
      </c>
      <c r="BJ422" s="85">
        <v>6416237</v>
      </c>
      <c r="BK422" s="85">
        <v>537</v>
      </c>
      <c r="BL422" s="85">
        <v>11948.3</v>
      </c>
      <c r="BM422" s="85">
        <v>0</v>
      </c>
      <c r="BN422" s="85">
        <v>11948.3</v>
      </c>
      <c r="BO422" s="85">
        <v>544</v>
      </c>
      <c r="BP422" s="85">
        <v>6499875</v>
      </c>
      <c r="BQ422" s="85">
        <v>0</v>
      </c>
      <c r="BR422" s="85">
        <v>177103</v>
      </c>
      <c r="BS422" s="85">
        <v>0</v>
      </c>
      <c r="BT422" s="85">
        <v>0</v>
      </c>
      <c r="BU422" s="85">
        <v>0</v>
      </c>
      <c r="BV422" s="85">
        <v>0</v>
      </c>
      <c r="BW422" s="85">
        <v>0</v>
      </c>
      <c r="BX422" s="85">
        <v>0</v>
      </c>
      <c r="BY422" s="85">
        <v>383370</v>
      </c>
      <c r="BZ422" s="85">
        <v>7061351</v>
      </c>
      <c r="CA422" s="85">
        <v>23934</v>
      </c>
      <c r="CB422" s="85">
        <v>7037417</v>
      </c>
      <c r="CC422" s="85">
        <v>7037417</v>
      </c>
      <c r="CD422" s="85">
        <v>1352606</v>
      </c>
      <c r="CE422" s="85">
        <v>3292</v>
      </c>
      <c r="CF422" s="85">
        <v>1002640849</v>
      </c>
      <c r="CG422" s="85">
        <v>0</v>
      </c>
      <c r="CH422" s="85">
        <v>0</v>
      </c>
      <c r="CI422" s="85">
        <v>0</v>
      </c>
      <c r="CJ422" s="85">
        <v>0</v>
      </c>
      <c r="CK422" s="85">
        <v>1003</v>
      </c>
      <c r="CL422" s="85">
        <v>0</v>
      </c>
      <c r="CM422" s="85">
        <v>0</v>
      </c>
      <c r="CN422" s="85">
        <v>0</v>
      </c>
      <c r="CO422" s="91">
        <v>6676978</v>
      </c>
      <c r="CP422" s="91">
        <v>544</v>
      </c>
      <c r="CQ422" s="91">
        <v>12273.86</v>
      </c>
      <c r="CR422" s="91">
        <v>0</v>
      </c>
      <c r="CS422" s="91">
        <v>12273.86</v>
      </c>
      <c r="CT422" s="91">
        <v>556</v>
      </c>
      <c r="CU422" s="91">
        <v>6824266</v>
      </c>
      <c r="CV422" s="91">
        <v>0</v>
      </c>
      <c r="CW422" s="91">
        <v>0</v>
      </c>
      <c r="CX422" s="91">
        <v>0</v>
      </c>
      <c r="CY422" s="91">
        <v>0</v>
      </c>
      <c r="CZ422" s="91">
        <v>0</v>
      </c>
      <c r="DA422" s="91">
        <v>0</v>
      </c>
      <c r="DB422" s="91">
        <v>0</v>
      </c>
      <c r="DC422" s="91">
        <v>0</v>
      </c>
      <c r="DD422" s="91">
        <v>384832</v>
      </c>
      <c r="DE422" s="91">
        <v>7209098</v>
      </c>
      <c r="DF422" s="91">
        <v>37470</v>
      </c>
      <c r="DG422" s="91">
        <v>7171628</v>
      </c>
      <c r="DH422" s="91">
        <v>7147080</v>
      </c>
      <c r="DI422" s="91">
        <v>913032</v>
      </c>
      <c r="DJ422" s="91">
        <v>3340</v>
      </c>
      <c r="DK422" s="91">
        <v>1018206755</v>
      </c>
      <c r="DL422" s="91">
        <v>24548</v>
      </c>
      <c r="DM422" s="91">
        <v>0</v>
      </c>
      <c r="DN422" s="91">
        <v>0</v>
      </c>
      <c r="DO422" s="91">
        <v>0</v>
      </c>
      <c r="DP422" s="91">
        <v>0</v>
      </c>
      <c r="DQ422" s="91">
        <v>0</v>
      </c>
      <c r="DR422" s="91">
        <v>0</v>
      </c>
      <c r="DS422" s="91">
        <v>0</v>
      </c>
      <c r="DT422" s="91">
        <v>0</v>
      </c>
      <c r="DU422" s="92">
        <v>6824266</v>
      </c>
      <c r="DV422" s="92">
        <v>556</v>
      </c>
      <c r="DW422" s="92">
        <v>12273.86</v>
      </c>
      <c r="DX422" s="92">
        <v>0</v>
      </c>
      <c r="DY422" s="92">
        <v>12273.86</v>
      </c>
      <c r="DZ422" s="92">
        <v>575</v>
      </c>
      <c r="EA422" s="92">
        <v>7057470</v>
      </c>
      <c r="EB422" s="92">
        <v>0</v>
      </c>
      <c r="EC422" s="92">
        <v>0</v>
      </c>
      <c r="ED422" s="92">
        <v>0</v>
      </c>
      <c r="EE422" s="92">
        <v>0</v>
      </c>
      <c r="EF422" s="92">
        <v>90000</v>
      </c>
      <c r="EG422" s="92">
        <v>0</v>
      </c>
      <c r="EH422" s="92">
        <v>0</v>
      </c>
      <c r="EI422" s="92">
        <v>0</v>
      </c>
      <c r="EJ422" s="92">
        <v>383647</v>
      </c>
      <c r="EK422" s="92">
        <v>7531117</v>
      </c>
      <c r="EL422" s="92">
        <v>67881</v>
      </c>
      <c r="EM422" s="92">
        <v>7463236</v>
      </c>
      <c r="EN422" s="92">
        <v>7463236</v>
      </c>
      <c r="EO422" s="92">
        <v>1377806</v>
      </c>
      <c r="EP422" s="92">
        <v>3421</v>
      </c>
      <c r="EQ422" s="92">
        <v>1072552745</v>
      </c>
      <c r="ER422" s="92">
        <v>0</v>
      </c>
      <c r="ES422" s="92">
        <v>0</v>
      </c>
      <c r="ET422" s="92">
        <v>0</v>
      </c>
      <c r="EU422" s="92">
        <v>0</v>
      </c>
      <c r="EV422" s="92">
        <v>0</v>
      </c>
      <c r="EW422" s="92">
        <v>0</v>
      </c>
      <c r="EX422" s="92">
        <v>0</v>
      </c>
      <c r="EY422" s="92">
        <v>0</v>
      </c>
      <c r="EZ422" s="92">
        <v>0</v>
      </c>
      <c r="FA422" s="88">
        <v>7147470</v>
      </c>
      <c r="FB422" s="88">
        <v>575</v>
      </c>
      <c r="FC422" s="88">
        <v>12430.38</v>
      </c>
      <c r="FD422" s="88">
        <v>175</v>
      </c>
      <c r="FE422" s="88">
        <v>12605.38</v>
      </c>
      <c r="FF422" s="88">
        <v>594</v>
      </c>
      <c r="FG422" s="88">
        <v>7487596</v>
      </c>
      <c r="FH422" s="88">
        <v>0</v>
      </c>
      <c r="FI422" s="88">
        <v>0</v>
      </c>
      <c r="FJ422" s="88">
        <v>39454</v>
      </c>
      <c r="FK422" s="88">
        <v>0</v>
      </c>
      <c r="FL422" s="88">
        <v>0</v>
      </c>
      <c r="FM422" s="88">
        <v>0</v>
      </c>
      <c r="FN422" s="88">
        <v>0</v>
      </c>
      <c r="FO422" s="88">
        <v>0</v>
      </c>
      <c r="FP422" s="88">
        <v>385037</v>
      </c>
      <c r="FQ422" s="88">
        <v>80698</v>
      </c>
      <c r="FR422" s="88">
        <v>0</v>
      </c>
      <c r="FS422" s="88">
        <v>0</v>
      </c>
      <c r="FT422" s="88">
        <v>0</v>
      </c>
      <c r="FU422" s="88">
        <v>0</v>
      </c>
      <c r="FV422" s="88">
        <v>0</v>
      </c>
      <c r="FW422" s="88">
        <v>7992785</v>
      </c>
      <c r="FX422" s="88">
        <v>57231</v>
      </c>
      <c r="FY422" s="88">
        <v>7935554</v>
      </c>
      <c r="FZ422" s="88">
        <v>7935554</v>
      </c>
      <c r="GA422" s="88">
        <v>1396456</v>
      </c>
      <c r="GB422" s="88">
        <v>1146597143</v>
      </c>
      <c r="GC422" s="88">
        <v>0</v>
      </c>
      <c r="GD422" s="88">
        <v>0</v>
      </c>
      <c r="GE422" s="93">
        <v>7527050</v>
      </c>
      <c r="GF422" s="93">
        <v>594</v>
      </c>
      <c r="GG422" s="93">
        <v>12671.8</v>
      </c>
      <c r="GH422" s="93">
        <v>179</v>
      </c>
      <c r="GI422" s="93">
        <v>12850.8</v>
      </c>
      <c r="GJ422" s="93">
        <v>604</v>
      </c>
      <c r="GK422" s="93">
        <v>7761883</v>
      </c>
      <c r="GL422" s="93">
        <v>0</v>
      </c>
      <c r="GM422" s="93">
        <v>0</v>
      </c>
      <c r="GN422" s="93">
        <v>0</v>
      </c>
      <c r="GO422" s="93">
        <v>0</v>
      </c>
      <c r="GP422" s="93">
        <v>0</v>
      </c>
      <c r="GQ422" s="93">
        <v>0</v>
      </c>
      <c r="GR422" s="93">
        <v>0</v>
      </c>
      <c r="GS422" s="93">
        <v>0</v>
      </c>
      <c r="GT422" s="93">
        <v>381610</v>
      </c>
      <c r="GU422" s="93">
        <v>0</v>
      </c>
      <c r="GV422" s="93">
        <v>15325</v>
      </c>
      <c r="GW422" s="93">
        <v>0</v>
      </c>
      <c r="GX422" s="93">
        <v>0</v>
      </c>
      <c r="GY422" s="93">
        <v>0</v>
      </c>
      <c r="GZ422" s="93">
        <v>0</v>
      </c>
      <c r="HA422" s="93">
        <v>8158818</v>
      </c>
      <c r="HB422" s="93">
        <v>47802</v>
      </c>
      <c r="HC422" s="93">
        <v>8111016</v>
      </c>
      <c r="HD422" s="93">
        <v>8117334</v>
      </c>
      <c r="HE422" s="93">
        <v>1895406</v>
      </c>
      <c r="HF422" s="93">
        <v>1230320636</v>
      </c>
      <c r="HG422" s="93">
        <v>0</v>
      </c>
      <c r="HH422" s="93">
        <v>6318</v>
      </c>
      <c r="HI422" s="65">
        <v>7761883</v>
      </c>
      <c r="HJ422" s="65">
        <v>604</v>
      </c>
      <c r="HK422" s="65">
        <v>12850.8</v>
      </c>
      <c r="HL422" s="65">
        <v>0</v>
      </c>
      <c r="HM422" s="65">
        <v>12850.8</v>
      </c>
      <c r="HN422" s="65">
        <v>581</v>
      </c>
      <c r="HO422" s="65">
        <v>7466315</v>
      </c>
      <c r="HP422" s="65">
        <v>295568</v>
      </c>
      <c r="HQ422" s="65">
        <v>0</v>
      </c>
      <c r="HR422" s="65">
        <v>0</v>
      </c>
      <c r="HS422" s="65">
        <v>0</v>
      </c>
      <c r="HT422" s="65">
        <v>0</v>
      </c>
      <c r="HU422" s="65">
        <v>0</v>
      </c>
      <c r="HV422" s="65">
        <v>0</v>
      </c>
      <c r="HW422" s="65">
        <v>295568</v>
      </c>
      <c r="HX422" s="65">
        <v>379630</v>
      </c>
      <c r="HY422" s="65">
        <v>0</v>
      </c>
      <c r="HZ422" s="65">
        <v>0</v>
      </c>
      <c r="IA422" s="65">
        <v>0</v>
      </c>
      <c r="IB422" s="65">
        <v>0</v>
      </c>
      <c r="IC422" s="65">
        <v>0</v>
      </c>
      <c r="ID422" s="65">
        <v>0</v>
      </c>
      <c r="IE422" s="65">
        <v>8437081</v>
      </c>
      <c r="IF422" s="65">
        <v>39792</v>
      </c>
      <c r="IG422" s="65">
        <v>8397289</v>
      </c>
      <c r="IH422" s="65">
        <v>8397289</v>
      </c>
      <c r="II422" s="65">
        <v>1615451</v>
      </c>
      <c r="IJ422" s="65">
        <v>1362814200</v>
      </c>
      <c r="IK422" s="65">
        <v>0</v>
      </c>
      <c r="IL422" s="65">
        <v>0</v>
      </c>
      <c r="IM422" s="90">
        <v>7466315</v>
      </c>
      <c r="IN422" s="90">
        <v>581</v>
      </c>
      <c r="IO422" s="90">
        <v>12850.8</v>
      </c>
      <c r="IP422" s="90">
        <v>0</v>
      </c>
      <c r="IQ422" s="90">
        <v>12850.8</v>
      </c>
      <c r="IR422" s="90">
        <v>544</v>
      </c>
      <c r="IS422" s="90">
        <v>6990835</v>
      </c>
      <c r="IT422" s="90">
        <v>475480</v>
      </c>
      <c r="IU422" s="90">
        <v>0</v>
      </c>
      <c r="IV422" s="90">
        <v>198817</v>
      </c>
      <c r="IW422" s="90">
        <v>0</v>
      </c>
      <c r="IX422" s="90">
        <v>0</v>
      </c>
      <c r="IY422" s="90">
        <v>0</v>
      </c>
      <c r="IZ422" s="90">
        <v>0</v>
      </c>
      <c r="JA422" s="90">
        <v>475480</v>
      </c>
      <c r="JB422" s="90">
        <v>388173</v>
      </c>
      <c r="JC422" s="90">
        <v>0</v>
      </c>
      <c r="JD422" s="90">
        <v>32372</v>
      </c>
      <c r="JE422" s="90">
        <v>0</v>
      </c>
      <c r="JF422" s="90">
        <v>0</v>
      </c>
      <c r="JG422" s="90">
        <v>54594</v>
      </c>
      <c r="JH422" s="90">
        <v>0</v>
      </c>
      <c r="JI422" s="90">
        <v>8615751</v>
      </c>
      <c r="JJ422" s="90">
        <v>35597</v>
      </c>
      <c r="JK422" s="90">
        <v>8580154</v>
      </c>
      <c r="JL422" s="90">
        <v>8593004</v>
      </c>
      <c r="JM422" s="90">
        <v>3038982</v>
      </c>
      <c r="JN422" s="90">
        <v>1590215832</v>
      </c>
      <c r="JO422" s="90">
        <v>0</v>
      </c>
      <c r="JP422" s="90">
        <v>12850</v>
      </c>
      <c r="JQ422" s="100">
        <v>7189652</v>
      </c>
      <c r="JR422" s="100">
        <v>544</v>
      </c>
      <c r="JS422" s="100">
        <v>13216.27</v>
      </c>
      <c r="JT422" s="100">
        <v>325</v>
      </c>
      <c r="JU422" s="100">
        <v>13541.27</v>
      </c>
      <c r="JV422" s="100">
        <v>504</v>
      </c>
      <c r="JW422" s="100">
        <v>6824800</v>
      </c>
      <c r="JX422" s="100">
        <v>364852</v>
      </c>
      <c r="JY422" s="100">
        <v>0</v>
      </c>
      <c r="JZ422" s="100">
        <v>122966</v>
      </c>
      <c r="KA422" s="100">
        <v>0</v>
      </c>
      <c r="KB422" s="100">
        <v>0</v>
      </c>
      <c r="KC422" s="100">
        <v>0</v>
      </c>
      <c r="KD422" s="100">
        <v>0</v>
      </c>
      <c r="KE422" s="100">
        <v>541651</v>
      </c>
      <c r="KF422" s="100">
        <v>383206</v>
      </c>
      <c r="KG422" s="100">
        <v>0</v>
      </c>
      <c r="KH422" s="100">
        <v>9366</v>
      </c>
      <c r="KI422" s="100">
        <v>0</v>
      </c>
      <c r="KJ422" s="100">
        <v>0</v>
      </c>
      <c r="KK422" s="100">
        <v>113770</v>
      </c>
      <c r="KL422" s="100">
        <v>0</v>
      </c>
      <c r="KM422" s="100">
        <v>8360611</v>
      </c>
      <c r="KN422" s="100">
        <v>21110</v>
      </c>
      <c r="KO422" s="100">
        <v>8339501</v>
      </c>
      <c r="KP422" s="100">
        <v>8339501</v>
      </c>
      <c r="KQ422" s="100">
        <v>1673239</v>
      </c>
      <c r="KR422" s="100">
        <v>1948893976</v>
      </c>
      <c r="KS422" s="100">
        <v>0</v>
      </c>
      <c r="KT422" s="100">
        <v>0</v>
      </c>
    </row>
    <row r="423" spans="1:306" x14ac:dyDescent="0.25">
      <c r="A423" s="95">
        <v>5075</v>
      </c>
      <c r="B423" s="95" t="s">
        <v>433</v>
      </c>
      <c r="C423" s="62"/>
      <c r="D423" s="62"/>
      <c r="E423" s="62"/>
      <c r="F423" s="62"/>
      <c r="G423" s="62"/>
      <c r="H423" s="62"/>
      <c r="I423" s="62"/>
      <c r="J423" s="62"/>
      <c r="K423" s="62"/>
      <c r="L423" s="62"/>
      <c r="M423" s="62"/>
      <c r="N423" s="62"/>
      <c r="O423" s="62"/>
      <c r="P423" s="62"/>
      <c r="Q423" s="62"/>
      <c r="R423" s="62"/>
      <c r="S423" s="62"/>
      <c r="T423" s="62"/>
      <c r="U423" s="62"/>
      <c r="V423" s="62"/>
      <c r="W423" s="62"/>
      <c r="X423" s="62"/>
      <c r="Y423" s="62"/>
      <c r="Z423" s="62"/>
      <c r="AA423" s="62"/>
      <c r="AB423" s="62"/>
      <c r="AC423" s="62"/>
      <c r="AD423" s="62"/>
      <c r="AE423" s="89"/>
      <c r="AF423" s="89"/>
      <c r="AG423" s="89"/>
      <c r="AH423" s="89"/>
      <c r="AI423" s="89"/>
      <c r="AJ423" s="89"/>
      <c r="AK423" s="89"/>
      <c r="AL423" s="89"/>
      <c r="AM423" s="89"/>
      <c r="AN423" s="89"/>
      <c r="AO423" s="89"/>
      <c r="AP423" s="89"/>
      <c r="AQ423" s="89"/>
      <c r="AR423" s="89"/>
      <c r="AS423" s="89"/>
      <c r="AT423" s="89"/>
      <c r="AU423" s="89"/>
      <c r="AV423" s="89"/>
      <c r="AW423" s="89"/>
      <c r="AX423" s="89"/>
      <c r="AY423" s="89"/>
      <c r="AZ423" s="89"/>
      <c r="BA423" s="89"/>
      <c r="BB423" s="89"/>
      <c r="BC423" s="89"/>
      <c r="BD423" s="89"/>
      <c r="BE423" s="89"/>
      <c r="BF423" s="89"/>
      <c r="BG423" s="89"/>
      <c r="BH423" s="89"/>
      <c r="BI423" s="89"/>
      <c r="BJ423" s="90"/>
      <c r="BK423" s="90"/>
      <c r="BL423" s="90"/>
      <c r="BM423" s="90"/>
      <c r="BN423" s="90"/>
      <c r="BO423" s="90"/>
      <c r="BP423" s="90"/>
      <c r="BQ423" s="90"/>
      <c r="BR423" s="90"/>
      <c r="BS423" s="90"/>
      <c r="BT423" s="90"/>
      <c r="BU423" s="90"/>
      <c r="BV423" s="90"/>
      <c r="BW423" s="90"/>
      <c r="BX423" s="90"/>
      <c r="BY423" s="90"/>
      <c r="BZ423" s="90"/>
      <c r="CA423" s="90"/>
      <c r="CB423" s="90"/>
      <c r="CC423" s="90"/>
      <c r="CD423" s="90"/>
      <c r="CE423" s="90"/>
      <c r="CF423" s="90"/>
      <c r="CG423" s="90"/>
      <c r="CH423" s="90"/>
      <c r="CI423" s="90"/>
      <c r="CJ423" s="90"/>
      <c r="CK423" s="90"/>
      <c r="CL423" s="90"/>
      <c r="CM423" s="90"/>
      <c r="CN423" s="90"/>
      <c r="CO423" s="91"/>
      <c r="CP423" s="91"/>
      <c r="CQ423" s="91"/>
      <c r="CR423" s="91"/>
      <c r="CS423" s="91"/>
      <c r="CT423" s="91"/>
      <c r="CU423" s="91"/>
      <c r="CV423" s="91"/>
      <c r="CW423" s="91"/>
      <c r="CX423" s="91"/>
      <c r="CY423" s="91"/>
      <c r="CZ423" s="91"/>
      <c r="DA423" s="91"/>
      <c r="DB423" s="91"/>
      <c r="DC423" s="91"/>
      <c r="DD423" s="91"/>
      <c r="DE423" s="91"/>
      <c r="DF423" s="91"/>
      <c r="DG423" s="91"/>
      <c r="DH423" s="91"/>
      <c r="DI423" s="91"/>
      <c r="DJ423" s="91"/>
      <c r="DK423" s="91"/>
      <c r="DL423" s="91"/>
      <c r="DM423" s="91"/>
      <c r="DN423" s="91"/>
      <c r="DO423" s="91"/>
      <c r="DP423" s="91"/>
      <c r="DQ423" s="91"/>
      <c r="DR423" s="91"/>
      <c r="DS423" s="91"/>
      <c r="DT423" s="91"/>
      <c r="DU423" s="92"/>
      <c r="DV423" s="92"/>
      <c r="DW423" s="92"/>
      <c r="DX423" s="92"/>
      <c r="DY423" s="92"/>
      <c r="DZ423" s="92"/>
      <c r="EA423" s="92"/>
      <c r="EB423" s="92"/>
      <c r="EC423" s="92"/>
      <c r="ED423" s="92"/>
      <c r="EE423" s="92"/>
      <c r="EF423" s="92"/>
      <c r="EG423" s="92"/>
      <c r="EH423" s="92"/>
      <c r="EI423" s="92"/>
      <c r="EJ423" s="92"/>
      <c r="EK423" s="92"/>
      <c r="EL423" s="92"/>
      <c r="EM423" s="92"/>
      <c r="EN423" s="92"/>
      <c r="EO423" s="92"/>
      <c r="EP423" s="92"/>
      <c r="EQ423" s="92"/>
      <c r="ER423" s="92"/>
      <c r="ES423" s="92"/>
      <c r="ET423" s="92"/>
      <c r="EU423" s="92"/>
      <c r="EV423" s="92"/>
      <c r="EW423" s="92"/>
      <c r="EX423" s="92"/>
      <c r="EY423" s="92"/>
      <c r="EZ423" s="92"/>
      <c r="FA423" s="88"/>
      <c r="FB423" s="88"/>
      <c r="FC423" s="88"/>
      <c r="FD423" s="88"/>
      <c r="FE423" s="88"/>
      <c r="FF423" s="88"/>
      <c r="FG423" s="88"/>
      <c r="FH423" s="88"/>
      <c r="FI423" s="88"/>
      <c r="FJ423" s="88"/>
      <c r="FK423" s="88"/>
      <c r="FL423" s="88"/>
      <c r="FM423" s="88"/>
      <c r="FN423" s="88"/>
      <c r="FO423" s="88"/>
      <c r="FP423" s="88"/>
      <c r="FQ423" s="88"/>
      <c r="FR423" s="88"/>
      <c r="FS423" s="88"/>
      <c r="FT423" s="88"/>
      <c r="FU423" s="88"/>
      <c r="FV423" s="88"/>
      <c r="FW423" s="88"/>
      <c r="FX423" s="88"/>
      <c r="FY423" s="88"/>
      <c r="FZ423" s="88"/>
      <c r="GA423" s="88"/>
      <c r="GB423" s="88"/>
      <c r="GC423" s="88"/>
      <c r="GD423" s="88"/>
      <c r="GE423" s="96"/>
      <c r="GF423" s="96"/>
      <c r="GG423" s="96"/>
      <c r="GH423" s="96"/>
      <c r="GI423" s="96"/>
      <c r="GJ423" s="96"/>
      <c r="GK423" s="96"/>
      <c r="GL423" s="96"/>
      <c r="GM423" s="96"/>
      <c r="GN423" s="96"/>
      <c r="GO423" s="96"/>
      <c r="GP423" s="96"/>
      <c r="GQ423" s="96"/>
      <c r="GR423" s="96"/>
      <c r="GS423" s="96"/>
      <c r="GT423" s="96"/>
      <c r="GU423" s="96"/>
      <c r="GV423" s="96"/>
      <c r="GW423" s="96"/>
      <c r="GX423" s="96"/>
      <c r="GY423" s="96"/>
      <c r="GZ423" s="96"/>
      <c r="HA423" s="96"/>
      <c r="HB423" s="96"/>
      <c r="HC423" s="96"/>
      <c r="HD423" s="96"/>
      <c r="HE423" s="96"/>
      <c r="HF423" s="96"/>
      <c r="HG423" s="96"/>
      <c r="HH423" s="96"/>
      <c r="IM423" s="90"/>
      <c r="IN423" s="90"/>
      <c r="IO423" s="90"/>
      <c r="IP423" s="90"/>
      <c r="IQ423" s="90"/>
      <c r="IR423" s="90"/>
      <c r="IS423" s="90"/>
      <c r="IT423" s="90"/>
      <c r="IU423" s="90"/>
      <c r="IV423" s="90"/>
      <c r="IW423" s="90"/>
      <c r="IX423" s="90"/>
      <c r="IY423" s="90"/>
      <c r="IZ423" s="90"/>
      <c r="JA423" s="90"/>
      <c r="JB423" s="90"/>
      <c r="JC423" s="90"/>
      <c r="JD423" s="90"/>
      <c r="JE423" s="90"/>
      <c r="JF423" s="90"/>
      <c r="JG423" s="90"/>
      <c r="JH423" s="90"/>
      <c r="JI423" s="90"/>
      <c r="JJ423" s="90"/>
      <c r="JK423" s="90"/>
      <c r="JL423" s="90"/>
      <c r="JM423" s="90"/>
      <c r="JN423" s="90"/>
      <c r="JO423" s="90"/>
      <c r="JP423" s="90"/>
    </row>
    <row r="424" spans="1:306" x14ac:dyDescent="0.25">
      <c r="A424" s="61">
        <v>6545</v>
      </c>
      <c r="B424" s="61" t="s">
        <v>434</v>
      </c>
      <c r="C424" s="61">
        <v>12790559</v>
      </c>
      <c r="D424" s="61">
        <v>1134</v>
      </c>
      <c r="E424" s="61">
        <v>11279.15</v>
      </c>
      <c r="F424" s="61">
        <v>75</v>
      </c>
      <c r="G424" s="61">
        <v>11354.15</v>
      </c>
      <c r="H424" s="61">
        <v>1116</v>
      </c>
      <c r="I424" s="61">
        <v>12671231</v>
      </c>
      <c r="J424" s="61">
        <v>0</v>
      </c>
      <c r="K424" s="61">
        <v>63250</v>
      </c>
      <c r="L424" s="61">
        <v>0</v>
      </c>
      <c r="M424" s="61">
        <v>0</v>
      </c>
      <c r="N424" s="61">
        <v>0</v>
      </c>
      <c r="O424" s="61">
        <v>0</v>
      </c>
      <c r="P424" s="61">
        <v>0</v>
      </c>
      <c r="Q424" s="61">
        <v>204375</v>
      </c>
      <c r="R424" s="61">
        <v>32216</v>
      </c>
      <c r="S424" s="61">
        <v>13090871</v>
      </c>
      <c r="T424" s="61">
        <v>5100385</v>
      </c>
      <c r="U424" s="61">
        <v>7990486</v>
      </c>
      <c r="V424" s="61">
        <v>7990015</v>
      </c>
      <c r="W424" s="61">
        <v>3922645</v>
      </c>
      <c r="X424" s="61">
        <v>4140</v>
      </c>
      <c r="Y424" s="61">
        <v>1881953457</v>
      </c>
      <c r="Z424" s="61">
        <v>471</v>
      </c>
      <c r="AA424" s="61">
        <v>0</v>
      </c>
      <c r="AB424" s="61">
        <v>119328</v>
      </c>
      <c r="AC424" s="61">
        <v>471</v>
      </c>
      <c r="AD424" s="61">
        <v>0</v>
      </c>
      <c r="AE424" s="94">
        <v>12734481</v>
      </c>
      <c r="AF424" s="94">
        <v>1116</v>
      </c>
      <c r="AG424" s="94">
        <v>11410.83</v>
      </c>
      <c r="AH424" s="94">
        <v>0</v>
      </c>
      <c r="AI424" s="94">
        <v>11410.83</v>
      </c>
      <c r="AJ424" s="94">
        <v>1101</v>
      </c>
      <c r="AK424" s="94">
        <v>12563324</v>
      </c>
      <c r="AL424" s="94">
        <v>0</v>
      </c>
      <c r="AM424" s="94">
        <v>17212</v>
      </c>
      <c r="AN424" s="94">
        <v>0</v>
      </c>
      <c r="AO424" s="94">
        <v>0</v>
      </c>
      <c r="AP424" s="94">
        <v>0</v>
      </c>
      <c r="AQ424" s="94">
        <v>0</v>
      </c>
      <c r="AR424" s="94">
        <v>0</v>
      </c>
      <c r="AS424" s="94">
        <v>171162</v>
      </c>
      <c r="AT424" s="94">
        <v>117650</v>
      </c>
      <c r="AU424" s="94">
        <v>13052181</v>
      </c>
      <c r="AV424" s="94">
        <v>5256038</v>
      </c>
      <c r="AW424" s="94">
        <v>7796143</v>
      </c>
      <c r="AX424" s="94">
        <v>7796143</v>
      </c>
      <c r="AY424" s="94">
        <v>4399768</v>
      </c>
      <c r="AZ424" s="94">
        <v>4921</v>
      </c>
      <c r="BA424" s="94">
        <v>1930712796</v>
      </c>
      <c r="BB424" s="94">
        <v>0</v>
      </c>
      <c r="BC424" s="94">
        <v>0</v>
      </c>
      <c r="BD424" s="94">
        <v>171157</v>
      </c>
      <c r="BE424" s="94">
        <v>265</v>
      </c>
      <c r="BF424" s="94">
        <v>0</v>
      </c>
      <c r="BG424" s="94">
        <v>11411</v>
      </c>
      <c r="BH424" s="94">
        <v>0</v>
      </c>
      <c r="BI424" s="94">
        <v>0</v>
      </c>
      <c r="BJ424" s="85">
        <v>12580536</v>
      </c>
      <c r="BK424" s="85">
        <v>1101</v>
      </c>
      <c r="BL424" s="85">
        <v>11426.46</v>
      </c>
      <c r="BM424" s="85">
        <v>0</v>
      </c>
      <c r="BN424" s="85">
        <v>11426.46</v>
      </c>
      <c r="BO424" s="85">
        <v>1093</v>
      </c>
      <c r="BP424" s="85">
        <v>12489121</v>
      </c>
      <c r="BQ424" s="85">
        <v>0</v>
      </c>
      <c r="BR424" s="85">
        <v>39114</v>
      </c>
      <c r="BS424" s="85">
        <v>0</v>
      </c>
      <c r="BT424" s="85">
        <v>0</v>
      </c>
      <c r="BU424" s="85">
        <v>0</v>
      </c>
      <c r="BV424" s="85">
        <v>0</v>
      </c>
      <c r="BW424" s="85">
        <v>0</v>
      </c>
      <c r="BX424" s="85">
        <v>91412</v>
      </c>
      <c r="BY424" s="85">
        <v>52123</v>
      </c>
      <c r="BZ424" s="85">
        <v>12763185</v>
      </c>
      <c r="CA424" s="85">
        <v>5254977</v>
      </c>
      <c r="CB424" s="85">
        <v>7508208</v>
      </c>
      <c r="CC424" s="85">
        <v>7496781</v>
      </c>
      <c r="CD424" s="85">
        <v>4675079</v>
      </c>
      <c r="CE424" s="85">
        <v>2629</v>
      </c>
      <c r="CF424" s="85">
        <v>1990920717</v>
      </c>
      <c r="CG424" s="85">
        <v>11427</v>
      </c>
      <c r="CH424" s="85">
        <v>0</v>
      </c>
      <c r="CI424" s="85">
        <v>91415</v>
      </c>
      <c r="CJ424" s="85">
        <v>0</v>
      </c>
      <c r="CK424" s="85">
        <v>0</v>
      </c>
      <c r="CL424" s="85">
        <v>0</v>
      </c>
      <c r="CM424" s="85">
        <v>0</v>
      </c>
      <c r="CN424" s="85">
        <v>0</v>
      </c>
      <c r="CO424" s="91">
        <v>12528235</v>
      </c>
      <c r="CP424" s="91">
        <v>1093</v>
      </c>
      <c r="CQ424" s="91">
        <v>11462.25</v>
      </c>
      <c r="CR424" s="91">
        <v>0</v>
      </c>
      <c r="CS424" s="91">
        <v>11462.25</v>
      </c>
      <c r="CT424" s="91">
        <v>1078</v>
      </c>
      <c r="CU424" s="91">
        <v>12356306</v>
      </c>
      <c r="CV424" s="91">
        <v>0</v>
      </c>
      <c r="CW424" s="91">
        <v>72628</v>
      </c>
      <c r="CX424" s="91">
        <v>0</v>
      </c>
      <c r="CY424" s="91">
        <v>0</v>
      </c>
      <c r="CZ424" s="91">
        <v>0</v>
      </c>
      <c r="DA424" s="91">
        <v>0</v>
      </c>
      <c r="DB424" s="91">
        <v>0</v>
      </c>
      <c r="DC424" s="91">
        <v>171934</v>
      </c>
      <c r="DD424" s="91">
        <v>49502</v>
      </c>
      <c r="DE424" s="91">
        <v>12834295</v>
      </c>
      <c r="DF424" s="91">
        <v>4945398</v>
      </c>
      <c r="DG424" s="91">
        <v>7888897</v>
      </c>
      <c r="DH424" s="91">
        <v>7888897</v>
      </c>
      <c r="DI424" s="91">
        <v>4283002</v>
      </c>
      <c r="DJ424" s="91">
        <v>2668</v>
      </c>
      <c r="DK424" s="91">
        <v>2119568847</v>
      </c>
      <c r="DL424" s="91">
        <v>0</v>
      </c>
      <c r="DM424" s="91">
        <v>0</v>
      </c>
      <c r="DN424" s="91">
        <v>171929</v>
      </c>
      <c r="DO424" s="91">
        <v>0</v>
      </c>
      <c r="DP424" s="91">
        <v>11996</v>
      </c>
      <c r="DQ424" s="91">
        <v>0</v>
      </c>
      <c r="DR424" s="91">
        <v>0</v>
      </c>
      <c r="DS424" s="91">
        <v>0</v>
      </c>
      <c r="DT424" s="91">
        <v>0</v>
      </c>
      <c r="DU424" s="92">
        <v>12428934</v>
      </c>
      <c r="DV424" s="92">
        <v>1078</v>
      </c>
      <c r="DW424" s="92">
        <v>11529.62</v>
      </c>
      <c r="DX424" s="92">
        <v>0</v>
      </c>
      <c r="DY424" s="92">
        <v>11529.62</v>
      </c>
      <c r="DZ424" s="92">
        <v>1054</v>
      </c>
      <c r="EA424" s="92">
        <v>12428934</v>
      </c>
      <c r="EB424" s="92">
        <v>0</v>
      </c>
      <c r="EC424" s="92">
        <v>136277</v>
      </c>
      <c r="ED424" s="92">
        <v>0</v>
      </c>
      <c r="EE424" s="92">
        <v>0</v>
      </c>
      <c r="EF424" s="92">
        <v>0</v>
      </c>
      <c r="EG424" s="92">
        <v>0</v>
      </c>
      <c r="EH424" s="92">
        <v>0</v>
      </c>
      <c r="EI424" s="92">
        <v>276711</v>
      </c>
      <c r="EJ424" s="92">
        <v>18126</v>
      </c>
      <c r="EK424" s="92">
        <v>12885808</v>
      </c>
      <c r="EL424" s="92">
        <v>4373652</v>
      </c>
      <c r="EM424" s="92">
        <v>8512156</v>
      </c>
      <c r="EN424" s="92">
        <v>8500626</v>
      </c>
      <c r="EO424" s="92">
        <v>4188981</v>
      </c>
      <c r="EP424" s="92">
        <v>2732</v>
      </c>
      <c r="EQ424" s="92">
        <v>2243192450</v>
      </c>
      <c r="ER424" s="92">
        <v>11530</v>
      </c>
      <c r="ES424" s="92">
        <v>0</v>
      </c>
      <c r="ET424" s="92">
        <v>276715</v>
      </c>
      <c r="EU424" s="92">
        <v>0</v>
      </c>
      <c r="EV424" s="92">
        <v>17360</v>
      </c>
      <c r="EW424" s="92">
        <v>8400</v>
      </c>
      <c r="EX424" s="92">
        <v>0</v>
      </c>
      <c r="EY424" s="92">
        <v>0</v>
      </c>
      <c r="EZ424" s="92">
        <v>0</v>
      </c>
      <c r="FA424" s="88">
        <v>12288496</v>
      </c>
      <c r="FB424" s="88">
        <v>1054</v>
      </c>
      <c r="FC424" s="88">
        <v>11658.91</v>
      </c>
      <c r="FD424" s="88">
        <v>175</v>
      </c>
      <c r="FE424" s="88">
        <v>11833.91</v>
      </c>
      <c r="FF424" s="88">
        <v>1018</v>
      </c>
      <c r="FG424" s="88">
        <v>12046920</v>
      </c>
      <c r="FH424" s="88">
        <v>241576</v>
      </c>
      <c r="FI424" s="88">
        <v>0</v>
      </c>
      <c r="FJ424" s="88">
        <v>93668</v>
      </c>
      <c r="FK424" s="88">
        <v>0</v>
      </c>
      <c r="FL424" s="88">
        <v>0</v>
      </c>
      <c r="FM424" s="88">
        <v>0</v>
      </c>
      <c r="FN424" s="88">
        <v>0</v>
      </c>
      <c r="FO424" s="88">
        <v>426021</v>
      </c>
      <c r="FP424" s="88">
        <v>15291</v>
      </c>
      <c r="FQ424" s="88">
        <v>927</v>
      </c>
      <c r="FR424" s="88">
        <v>15044</v>
      </c>
      <c r="FS424" s="88">
        <v>0</v>
      </c>
      <c r="FT424" s="88">
        <v>0</v>
      </c>
      <c r="FU424" s="88">
        <v>8692</v>
      </c>
      <c r="FV424" s="88">
        <v>0</v>
      </c>
      <c r="FW424" s="88">
        <v>12848139</v>
      </c>
      <c r="FX424" s="88">
        <v>3893479</v>
      </c>
      <c r="FY424" s="88">
        <v>8954660</v>
      </c>
      <c r="FZ424" s="88">
        <v>8954661</v>
      </c>
      <c r="GA424" s="88">
        <v>4368874</v>
      </c>
      <c r="GB424" s="88">
        <v>2355254288</v>
      </c>
      <c r="GC424" s="88">
        <v>0</v>
      </c>
      <c r="GD424" s="88">
        <v>1</v>
      </c>
      <c r="GE424" s="93">
        <v>12140588</v>
      </c>
      <c r="GF424" s="93">
        <v>1018</v>
      </c>
      <c r="GG424" s="93">
        <v>11925.92</v>
      </c>
      <c r="GH424" s="93">
        <v>179</v>
      </c>
      <c r="GI424" s="93">
        <v>12104.92</v>
      </c>
      <c r="GJ424" s="93">
        <v>980</v>
      </c>
      <c r="GK424" s="93">
        <v>11862822</v>
      </c>
      <c r="GL424" s="93">
        <v>277766</v>
      </c>
      <c r="GM424" s="93">
        <v>0</v>
      </c>
      <c r="GN424" s="93">
        <v>380</v>
      </c>
      <c r="GO424" s="93">
        <v>0</v>
      </c>
      <c r="GP424" s="93">
        <v>0</v>
      </c>
      <c r="GQ424" s="93">
        <v>0</v>
      </c>
      <c r="GR424" s="93">
        <v>0</v>
      </c>
      <c r="GS424" s="93">
        <v>459987</v>
      </c>
      <c r="GT424" s="93">
        <v>12343</v>
      </c>
      <c r="GU424" s="93">
        <v>8939</v>
      </c>
      <c r="GV424" s="93">
        <v>21671</v>
      </c>
      <c r="GW424" s="93">
        <v>0</v>
      </c>
      <c r="GX424" s="93">
        <v>0</v>
      </c>
      <c r="GY424" s="93">
        <v>8946</v>
      </c>
      <c r="GZ424" s="93">
        <v>0</v>
      </c>
      <c r="HA424" s="93">
        <v>12652854</v>
      </c>
      <c r="HB424" s="93">
        <v>3457882</v>
      </c>
      <c r="HC424" s="93">
        <v>9194972</v>
      </c>
      <c r="HD424" s="93">
        <v>9182867</v>
      </c>
      <c r="HE424" s="93">
        <v>4140668</v>
      </c>
      <c r="HF424" s="93">
        <v>2535284892</v>
      </c>
      <c r="HG424" s="93">
        <v>12105</v>
      </c>
      <c r="HH424" s="93">
        <v>0</v>
      </c>
      <c r="HI424" s="65">
        <v>11863202</v>
      </c>
      <c r="HJ424" s="65">
        <v>980</v>
      </c>
      <c r="HK424" s="65">
        <v>12105.31</v>
      </c>
      <c r="HL424" s="65">
        <v>0</v>
      </c>
      <c r="HM424" s="65">
        <v>12105.31</v>
      </c>
      <c r="HN424" s="65">
        <v>942</v>
      </c>
      <c r="HO424" s="65">
        <v>11403202</v>
      </c>
      <c r="HP424" s="65">
        <v>460000</v>
      </c>
      <c r="HQ424" s="65">
        <v>0</v>
      </c>
      <c r="HR424" s="65">
        <v>45219</v>
      </c>
      <c r="HS424" s="65">
        <v>0</v>
      </c>
      <c r="HT424" s="65">
        <v>0</v>
      </c>
      <c r="HU424" s="65">
        <v>0</v>
      </c>
      <c r="HV424" s="65">
        <v>0</v>
      </c>
      <c r="HW424" s="65">
        <v>460002</v>
      </c>
      <c r="HX424" s="65">
        <v>9276</v>
      </c>
      <c r="HY424" s="65">
        <v>0</v>
      </c>
      <c r="HZ424" s="65">
        <v>13407</v>
      </c>
      <c r="IA424" s="65">
        <v>0</v>
      </c>
      <c r="IB424" s="65">
        <v>0</v>
      </c>
      <c r="IC424" s="65">
        <v>8982</v>
      </c>
      <c r="ID424" s="65">
        <v>0</v>
      </c>
      <c r="IE424" s="65">
        <v>12400088</v>
      </c>
      <c r="IF424" s="65">
        <v>3213534</v>
      </c>
      <c r="IG424" s="65">
        <v>9186554</v>
      </c>
      <c r="IH424" s="65">
        <v>9189286</v>
      </c>
      <c r="II424" s="65">
        <v>4060000</v>
      </c>
      <c r="IJ424" s="65">
        <v>2758304268</v>
      </c>
      <c r="IK424" s="65">
        <v>0</v>
      </c>
      <c r="IL424" s="65">
        <v>2732</v>
      </c>
      <c r="IM424" s="90">
        <v>11448421</v>
      </c>
      <c r="IN424" s="90">
        <v>942</v>
      </c>
      <c r="IO424" s="90">
        <v>12153.31</v>
      </c>
      <c r="IP424" s="90">
        <v>0</v>
      </c>
      <c r="IQ424" s="90">
        <v>12153.31</v>
      </c>
      <c r="IR424" s="90">
        <v>934</v>
      </c>
      <c r="IS424" s="90">
        <v>11351192</v>
      </c>
      <c r="IT424" s="90">
        <v>97229</v>
      </c>
      <c r="IU424" s="90">
        <v>0</v>
      </c>
      <c r="IV424" s="90">
        <v>108366</v>
      </c>
      <c r="IW424" s="90">
        <v>0</v>
      </c>
      <c r="IX424" s="90">
        <v>0</v>
      </c>
      <c r="IY424" s="90">
        <v>0</v>
      </c>
      <c r="IZ424" s="90">
        <v>0</v>
      </c>
      <c r="JA424" s="90">
        <v>97226</v>
      </c>
      <c r="JB424" s="90">
        <v>89000</v>
      </c>
      <c r="JC424" s="90">
        <v>0</v>
      </c>
      <c r="JD424" s="90">
        <v>108774</v>
      </c>
      <c r="JE424" s="90">
        <v>0</v>
      </c>
      <c r="JF424" s="90">
        <v>0</v>
      </c>
      <c r="JG424" s="90">
        <v>9045</v>
      </c>
      <c r="JH424" s="90">
        <v>0</v>
      </c>
      <c r="JI424" s="90">
        <v>11860832</v>
      </c>
      <c r="JJ424" s="90">
        <v>2708227</v>
      </c>
      <c r="JK424" s="90">
        <v>9152605</v>
      </c>
      <c r="JL424" s="90">
        <v>9075948</v>
      </c>
      <c r="JM424" s="90">
        <v>5975981</v>
      </c>
      <c r="JN424" s="90">
        <v>3139740449</v>
      </c>
      <c r="JO424" s="90">
        <v>76657</v>
      </c>
      <c r="JP424" s="90">
        <v>0</v>
      </c>
      <c r="JQ424" s="100">
        <v>11459558</v>
      </c>
      <c r="JR424" s="100">
        <v>934</v>
      </c>
      <c r="JS424" s="100">
        <v>12269.33</v>
      </c>
      <c r="JT424" s="100">
        <v>325</v>
      </c>
      <c r="JU424" s="100">
        <v>12594.33</v>
      </c>
      <c r="JV424" s="100">
        <v>936</v>
      </c>
      <c r="JW424" s="100">
        <v>11788293</v>
      </c>
      <c r="JX424" s="100">
        <v>0</v>
      </c>
      <c r="JY424" s="100">
        <v>0</v>
      </c>
      <c r="JZ424" s="100">
        <v>124646</v>
      </c>
      <c r="KA424" s="100">
        <v>0</v>
      </c>
      <c r="KB424" s="100">
        <v>0</v>
      </c>
      <c r="KC424" s="100">
        <v>0</v>
      </c>
      <c r="KD424" s="100">
        <v>0</v>
      </c>
      <c r="KE424" s="100">
        <v>0</v>
      </c>
      <c r="KF424" s="100">
        <v>6087</v>
      </c>
      <c r="KG424" s="100">
        <v>2123</v>
      </c>
      <c r="KH424" s="100">
        <v>18779</v>
      </c>
      <c r="KI424" s="100">
        <v>0</v>
      </c>
      <c r="KJ424" s="100">
        <v>0</v>
      </c>
      <c r="KK424" s="100">
        <v>12387</v>
      </c>
      <c r="KL424" s="100">
        <v>0</v>
      </c>
      <c r="KM424" s="100">
        <v>11952315</v>
      </c>
      <c r="KN424" s="100">
        <v>3210138</v>
      </c>
      <c r="KO424" s="100">
        <v>8742177</v>
      </c>
      <c r="KP424" s="100">
        <v>8716992</v>
      </c>
      <c r="KQ424" s="100">
        <v>473781</v>
      </c>
      <c r="KR424" s="100">
        <v>3569876159</v>
      </c>
      <c r="KS424" s="100">
        <v>25185</v>
      </c>
      <c r="KT424" s="100">
        <v>0</v>
      </c>
    </row>
    <row r="425" spans="1:306" x14ac:dyDescent="0.25">
      <c r="A425" s="61">
        <v>6608</v>
      </c>
      <c r="B425" s="61" t="s">
        <v>435</v>
      </c>
      <c r="C425" s="61">
        <v>13523971</v>
      </c>
      <c r="D425" s="61">
        <v>1477</v>
      </c>
      <c r="E425" s="61">
        <v>9156.3799999999992</v>
      </c>
      <c r="F425" s="61">
        <v>75</v>
      </c>
      <c r="G425" s="61">
        <v>9231.3799999999992</v>
      </c>
      <c r="H425" s="61">
        <v>1461</v>
      </c>
      <c r="I425" s="61">
        <v>13487046</v>
      </c>
      <c r="J425" s="61">
        <v>0</v>
      </c>
      <c r="K425" s="61">
        <v>0</v>
      </c>
      <c r="L425" s="61">
        <v>0</v>
      </c>
      <c r="M425" s="61">
        <v>0</v>
      </c>
      <c r="N425" s="61">
        <v>0</v>
      </c>
      <c r="O425" s="61">
        <v>0</v>
      </c>
      <c r="P425" s="61">
        <v>0</v>
      </c>
      <c r="Q425" s="61">
        <v>147702</v>
      </c>
      <c r="R425" s="61">
        <v>0</v>
      </c>
      <c r="S425" s="61">
        <v>13692970</v>
      </c>
      <c r="T425" s="61">
        <v>5494259</v>
      </c>
      <c r="U425" s="61">
        <v>8198711</v>
      </c>
      <c r="V425" s="61">
        <v>8198711</v>
      </c>
      <c r="W425" s="61">
        <v>1306263</v>
      </c>
      <c r="X425" s="61">
        <v>2860</v>
      </c>
      <c r="Y425" s="61">
        <v>963249887</v>
      </c>
      <c r="Z425" s="61">
        <v>0</v>
      </c>
      <c r="AA425" s="61">
        <v>0</v>
      </c>
      <c r="AB425" s="61">
        <v>36925</v>
      </c>
      <c r="AC425" s="61">
        <v>470</v>
      </c>
      <c r="AD425" s="61">
        <v>20827</v>
      </c>
      <c r="AE425" s="94">
        <v>13487046</v>
      </c>
      <c r="AF425" s="94">
        <v>1461</v>
      </c>
      <c r="AG425" s="94">
        <v>9231.3799999999992</v>
      </c>
      <c r="AH425" s="94">
        <v>0</v>
      </c>
      <c r="AI425" s="94">
        <v>9231.3799999999992</v>
      </c>
      <c r="AJ425" s="94">
        <v>1465</v>
      </c>
      <c r="AK425" s="94">
        <v>13523972</v>
      </c>
      <c r="AL425" s="94">
        <v>0</v>
      </c>
      <c r="AM425" s="94">
        <v>0</v>
      </c>
      <c r="AN425" s="94">
        <v>0</v>
      </c>
      <c r="AO425" s="94">
        <v>0</v>
      </c>
      <c r="AP425" s="94">
        <v>0</v>
      </c>
      <c r="AQ425" s="94">
        <v>0</v>
      </c>
      <c r="AR425" s="94">
        <v>0</v>
      </c>
      <c r="AS425" s="94">
        <v>0</v>
      </c>
      <c r="AT425" s="94">
        <v>0</v>
      </c>
      <c r="AU425" s="94">
        <v>13582219</v>
      </c>
      <c r="AV425" s="94">
        <v>5688037</v>
      </c>
      <c r="AW425" s="94">
        <v>7894182</v>
      </c>
      <c r="AX425" s="94">
        <v>7912644</v>
      </c>
      <c r="AY425" s="94">
        <v>1255841</v>
      </c>
      <c r="AZ425" s="94">
        <v>3038</v>
      </c>
      <c r="BA425" s="94">
        <v>973568023</v>
      </c>
      <c r="BB425" s="94">
        <v>0</v>
      </c>
      <c r="BC425" s="94">
        <v>18462</v>
      </c>
      <c r="BD425" s="94">
        <v>0</v>
      </c>
      <c r="BE425" s="94">
        <v>0</v>
      </c>
      <c r="BF425" s="94">
        <v>12090</v>
      </c>
      <c r="BG425" s="94">
        <v>46157</v>
      </c>
      <c r="BH425" s="94">
        <v>0</v>
      </c>
      <c r="BI425" s="94">
        <v>0</v>
      </c>
      <c r="BJ425" s="85">
        <v>13523972</v>
      </c>
      <c r="BK425" s="85">
        <v>1465</v>
      </c>
      <c r="BL425" s="85">
        <v>9231.3799999999992</v>
      </c>
      <c r="BM425" s="85">
        <v>0</v>
      </c>
      <c r="BN425" s="85">
        <v>9231.3799999999992</v>
      </c>
      <c r="BO425" s="85">
        <v>1482</v>
      </c>
      <c r="BP425" s="85">
        <v>13680905</v>
      </c>
      <c r="BQ425" s="85">
        <v>0</v>
      </c>
      <c r="BR425" s="85">
        <v>0</v>
      </c>
      <c r="BS425" s="85">
        <v>0</v>
      </c>
      <c r="BT425" s="85">
        <v>0</v>
      </c>
      <c r="BU425" s="85">
        <v>0</v>
      </c>
      <c r="BV425" s="85">
        <v>0</v>
      </c>
      <c r="BW425" s="85">
        <v>0</v>
      </c>
      <c r="BX425" s="85">
        <v>0</v>
      </c>
      <c r="BY425" s="85">
        <v>0</v>
      </c>
      <c r="BZ425" s="85">
        <v>13713291</v>
      </c>
      <c r="CA425" s="85">
        <v>6443524</v>
      </c>
      <c r="CB425" s="85">
        <v>7269767</v>
      </c>
      <c r="CC425" s="85">
        <v>7269767</v>
      </c>
      <c r="CD425" s="85">
        <v>1360259</v>
      </c>
      <c r="CE425" s="85">
        <v>1870</v>
      </c>
      <c r="CF425" s="85">
        <v>1003595738</v>
      </c>
      <c r="CG425" s="85">
        <v>0</v>
      </c>
      <c r="CH425" s="85">
        <v>0</v>
      </c>
      <c r="CI425" s="85">
        <v>0</v>
      </c>
      <c r="CJ425" s="85">
        <v>2448</v>
      </c>
      <c r="CK425" s="85">
        <v>0</v>
      </c>
      <c r="CL425" s="85">
        <v>29938</v>
      </c>
      <c r="CM425" s="85">
        <v>0</v>
      </c>
      <c r="CN425" s="85">
        <v>0</v>
      </c>
      <c r="CO425" s="91">
        <v>13680905</v>
      </c>
      <c r="CP425" s="91">
        <v>1482</v>
      </c>
      <c r="CQ425" s="91">
        <v>9231.3799999999992</v>
      </c>
      <c r="CR425" s="91">
        <v>0</v>
      </c>
      <c r="CS425" s="91">
        <v>9231.3799999999992</v>
      </c>
      <c r="CT425" s="91">
        <v>1499</v>
      </c>
      <c r="CU425" s="91">
        <v>13837839</v>
      </c>
      <c r="CV425" s="91">
        <v>0</v>
      </c>
      <c r="CW425" s="91">
        <v>0</v>
      </c>
      <c r="CX425" s="91">
        <v>0</v>
      </c>
      <c r="CY425" s="91">
        <v>0</v>
      </c>
      <c r="CZ425" s="91">
        <v>0</v>
      </c>
      <c r="DA425" s="91">
        <v>0</v>
      </c>
      <c r="DB425" s="91">
        <v>240000</v>
      </c>
      <c r="DC425" s="91">
        <v>0</v>
      </c>
      <c r="DD425" s="91">
        <v>0</v>
      </c>
      <c r="DE425" s="91">
        <v>14124311</v>
      </c>
      <c r="DF425" s="91">
        <v>6481709</v>
      </c>
      <c r="DG425" s="91">
        <v>7642602</v>
      </c>
      <c r="DH425" s="91">
        <v>7661064</v>
      </c>
      <c r="DI425" s="91">
        <v>1427444</v>
      </c>
      <c r="DJ425" s="91">
        <v>1897</v>
      </c>
      <c r="DK425" s="91">
        <v>1056136108</v>
      </c>
      <c r="DL425" s="91">
        <v>0</v>
      </c>
      <c r="DM425" s="91">
        <v>18462</v>
      </c>
      <c r="DN425" s="91">
        <v>0</v>
      </c>
      <c r="DO425" s="91">
        <v>0</v>
      </c>
      <c r="DP425" s="91">
        <v>0</v>
      </c>
      <c r="DQ425" s="91">
        <v>46472</v>
      </c>
      <c r="DR425" s="91">
        <v>0</v>
      </c>
      <c r="DS425" s="91">
        <v>0</v>
      </c>
      <c r="DT425" s="91">
        <v>0</v>
      </c>
      <c r="DU425" s="92">
        <v>13837839</v>
      </c>
      <c r="DV425" s="92">
        <v>1499</v>
      </c>
      <c r="DW425" s="92">
        <v>9231.3799999999992</v>
      </c>
      <c r="DX425" s="92">
        <v>168.62</v>
      </c>
      <c r="DY425" s="92">
        <v>9400</v>
      </c>
      <c r="DZ425" s="92">
        <v>1509</v>
      </c>
      <c r="EA425" s="92">
        <v>14184600</v>
      </c>
      <c r="EB425" s="92">
        <v>0</v>
      </c>
      <c r="EC425" s="92">
        <v>27935</v>
      </c>
      <c r="ED425" s="92">
        <v>0</v>
      </c>
      <c r="EE425" s="92">
        <v>0</v>
      </c>
      <c r="EF425" s="92">
        <v>0</v>
      </c>
      <c r="EG425" s="92">
        <v>0</v>
      </c>
      <c r="EH425" s="92">
        <v>240000</v>
      </c>
      <c r="EI425" s="92">
        <v>0</v>
      </c>
      <c r="EJ425" s="92">
        <v>0</v>
      </c>
      <c r="EK425" s="92">
        <v>14490937</v>
      </c>
      <c r="EL425" s="92">
        <v>6964932</v>
      </c>
      <c r="EM425" s="92">
        <v>7526005</v>
      </c>
      <c r="EN425" s="92">
        <v>7620005</v>
      </c>
      <c r="EO425" s="92">
        <v>1624220</v>
      </c>
      <c r="EP425" s="92">
        <v>1943</v>
      </c>
      <c r="EQ425" s="92">
        <v>1121440153</v>
      </c>
      <c r="ER425" s="92">
        <v>0</v>
      </c>
      <c r="ES425" s="92">
        <v>94000</v>
      </c>
      <c r="ET425" s="92">
        <v>0</v>
      </c>
      <c r="EU425" s="92">
        <v>0</v>
      </c>
      <c r="EV425" s="92">
        <v>6740</v>
      </c>
      <c r="EW425" s="92">
        <v>31662</v>
      </c>
      <c r="EX425" s="92">
        <v>0</v>
      </c>
      <c r="EY425" s="92">
        <v>0</v>
      </c>
      <c r="EZ425" s="92">
        <v>0</v>
      </c>
      <c r="FA425" s="88">
        <v>14212535</v>
      </c>
      <c r="FB425" s="88">
        <v>1509</v>
      </c>
      <c r="FC425" s="88">
        <v>9418.51</v>
      </c>
      <c r="FD425" s="88">
        <v>281.49</v>
      </c>
      <c r="FE425" s="88">
        <v>9700</v>
      </c>
      <c r="FF425" s="88">
        <v>1524</v>
      </c>
      <c r="FG425" s="88">
        <v>14782800</v>
      </c>
      <c r="FH425" s="88">
        <v>0</v>
      </c>
      <c r="FI425" s="88">
        <v>0</v>
      </c>
      <c r="FJ425" s="88">
        <v>63779</v>
      </c>
      <c r="FK425" s="88">
        <v>0</v>
      </c>
      <c r="FL425" s="88">
        <v>0</v>
      </c>
      <c r="FM425" s="88">
        <v>0</v>
      </c>
      <c r="FN425" s="88">
        <v>240000</v>
      </c>
      <c r="FO425" s="88">
        <v>0</v>
      </c>
      <c r="FP425" s="88">
        <v>0</v>
      </c>
      <c r="FQ425" s="88">
        <v>0</v>
      </c>
      <c r="FR425" s="88">
        <v>0</v>
      </c>
      <c r="FS425" s="88">
        <v>0</v>
      </c>
      <c r="FT425" s="88">
        <v>0</v>
      </c>
      <c r="FU425" s="88">
        <v>113936</v>
      </c>
      <c r="FV425" s="88">
        <v>0</v>
      </c>
      <c r="FW425" s="88">
        <v>15200515</v>
      </c>
      <c r="FX425" s="88">
        <v>7028747</v>
      </c>
      <c r="FY425" s="88">
        <v>8171768</v>
      </c>
      <c r="FZ425" s="88">
        <v>8162068</v>
      </c>
      <c r="GA425" s="88">
        <v>1616130</v>
      </c>
      <c r="GB425" s="88">
        <v>1180913906</v>
      </c>
      <c r="GC425" s="88">
        <v>9700</v>
      </c>
      <c r="GD425" s="88">
        <v>0</v>
      </c>
      <c r="GE425" s="93">
        <v>14846579</v>
      </c>
      <c r="GF425" s="93">
        <v>1524</v>
      </c>
      <c r="GG425" s="93">
        <v>9741.85</v>
      </c>
      <c r="GH425" s="93">
        <v>258.14999999999998</v>
      </c>
      <c r="GI425" s="93">
        <v>10000</v>
      </c>
      <c r="GJ425" s="93">
        <v>1518</v>
      </c>
      <c r="GK425" s="93">
        <v>15180000</v>
      </c>
      <c r="GL425" s="93">
        <v>0</v>
      </c>
      <c r="GM425" s="93">
        <v>0</v>
      </c>
      <c r="GN425" s="93">
        <v>0</v>
      </c>
      <c r="GO425" s="93">
        <v>0</v>
      </c>
      <c r="GP425" s="93">
        <v>0</v>
      </c>
      <c r="GQ425" s="93">
        <v>0</v>
      </c>
      <c r="GR425" s="93">
        <v>240000</v>
      </c>
      <c r="GS425" s="93">
        <v>60000</v>
      </c>
      <c r="GT425" s="93">
        <v>0</v>
      </c>
      <c r="GU425" s="93">
        <v>0</v>
      </c>
      <c r="GV425" s="93">
        <v>46626</v>
      </c>
      <c r="GW425" s="93">
        <v>0</v>
      </c>
      <c r="GX425" s="93">
        <v>0</v>
      </c>
      <c r="GY425" s="93">
        <v>130588</v>
      </c>
      <c r="GZ425" s="93">
        <v>0</v>
      </c>
      <c r="HA425" s="93">
        <v>15657214</v>
      </c>
      <c r="HB425" s="93">
        <v>7691980</v>
      </c>
      <c r="HC425" s="93">
        <v>7965234</v>
      </c>
      <c r="HD425" s="93">
        <v>7965234</v>
      </c>
      <c r="HE425" s="93">
        <v>1865119</v>
      </c>
      <c r="HF425" s="93">
        <v>1262419960</v>
      </c>
      <c r="HG425" s="93">
        <v>0</v>
      </c>
      <c r="HH425" s="93">
        <v>0</v>
      </c>
      <c r="HI425" s="65">
        <v>15180000</v>
      </c>
      <c r="HJ425" s="65">
        <v>1518</v>
      </c>
      <c r="HK425" s="65">
        <v>10000</v>
      </c>
      <c r="HL425" s="65">
        <v>0</v>
      </c>
      <c r="HM425" s="65">
        <v>10000</v>
      </c>
      <c r="HN425" s="65">
        <v>1520</v>
      </c>
      <c r="HO425" s="65">
        <v>15200000</v>
      </c>
      <c r="HP425" s="65">
        <v>0</v>
      </c>
      <c r="HQ425" s="65">
        <v>0</v>
      </c>
      <c r="HR425" s="65">
        <v>0</v>
      </c>
      <c r="HS425" s="65">
        <v>0</v>
      </c>
      <c r="HT425" s="65">
        <v>0</v>
      </c>
      <c r="HU425" s="65">
        <v>0</v>
      </c>
      <c r="HV425" s="65">
        <v>240000</v>
      </c>
      <c r="HW425" s="65">
        <v>0</v>
      </c>
      <c r="HX425" s="65">
        <v>0</v>
      </c>
      <c r="HY425" s="65">
        <v>0</v>
      </c>
      <c r="HZ425" s="65">
        <v>4875</v>
      </c>
      <c r="IA425" s="65">
        <v>0</v>
      </c>
      <c r="IB425" s="65">
        <v>0</v>
      </c>
      <c r="IC425" s="65">
        <v>169950</v>
      </c>
      <c r="ID425" s="65">
        <v>0</v>
      </c>
      <c r="IE425" s="65">
        <v>15614825</v>
      </c>
      <c r="IF425" s="65">
        <v>7911353</v>
      </c>
      <c r="IG425" s="65">
        <v>7703472</v>
      </c>
      <c r="IH425" s="65">
        <v>7703472</v>
      </c>
      <c r="II425" s="65">
        <v>1890000</v>
      </c>
      <c r="IJ425" s="65">
        <v>1352185947</v>
      </c>
      <c r="IK425" s="65">
        <v>0</v>
      </c>
      <c r="IL425" s="65">
        <v>0</v>
      </c>
      <c r="IM425" s="90">
        <v>15200000</v>
      </c>
      <c r="IN425" s="90">
        <v>1520</v>
      </c>
      <c r="IO425" s="90">
        <v>10000</v>
      </c>
      <c r="IP425" s="90">
        <v>0</v>
      </c>
      <c r="IQ425" s="90">
        <v>10000</v>
      </c>
      <c r="IR425" s="90">
        <v>1508</v>
      </c>
      <c r="IS425" s="90">
        <v>15080000</v>
      </c>
      <c r="IT425" s="90">
        <v>120000</v>
      </c>
      <c r="IU425" s="90">
        <v>0</v>
      </c>
      <c r="IV425" s="90">
        <v>0</v>
      </c>
      <c r="IW425" s="90">
        <v>0</v>
      </c>
      <c r="IX425" s="90">
        <v>0</v>
      </c>
      <c r="IY425" s="90">
        <v>0</v>
      </c>
      <c r="IZ425" s="90">
        <v>0</v>
      </c>
      <c r="JA425" s="90">
        <v>120000</v>
      </c>
      <c r="JB425" s="90">
        <v>0</v>
      </c>
      <c r="JC425" s="90">
        <v>0</v>
      </c>
      <c r="JD425" s="90">
        <v>2222</v>
      </c>
      <c r="JE425" s="90">
        <v>0</v>
      </c>
      <c r="JF425" s="90">
        <v>0</v>
      </c>
      <c r="JG425" s="90">
        <v>222896</v>
      </c>
      <c r="JH425" s="90">
        <v>6538</v>
      </c>
      <c r="JI425" s="90">
        <v>15551656</v>
      </c>
      <c r="JJ425" s="90">
        <v>8141659</v>
      </c>
      <c r="JK425" s="90">
        <v>7409997</v>
      </c>
      <c r="JL425" s="90">
        <v>7429997</v>
      </c>
      <c r="JM425" s="90">
        <v>2163069</v>
      </c>
      <c r="JN425" s="90">
        <v>1541284695</v>
      </c>
      <c r="JO425" s="90">
        <v>0</v>
      </c>
      <c r="JP425" s="90">
        <v>20000</v>
      </c>
      <c r="JQ425" s="100">
        <v>15080000</v>
      </c>
      <c r="JR425" s="100">
        <v>1508</v>
      </c>
      <c r="JS425" s="100">
        <v>10000</v>
      </c>
      <c r="JT425" s="100">
        <v>1000</v>
      </c>
      <c r="JU425" s="100">
        <v>11000</v>
      </c>
      <c r="JV425" s="100">
        <v>1498</v>
      </c>
      <c r="JW425" s="100">
        <v>16478000</v>
      </c>
      <c r="JX425" s="100">
        <v>0</v>
      </c>
      <c r="JY425" s="100">
        <v>0</v>
      </c>
      <c r="JZ425" s="100">
        <v>0</v>
      </c>
      <c r="KA425" s="100">
        <v>0</v>
      </c>
      <c r="KB425" s="100">
        <v>0</v>
      </c>
      <c r="KC425" s="100">
        <v>0</v>
      </c>
      <c r="KD425" s="100">
        <v>0</v>
      </c>
      <c r="KE425" s="100">
        <v>110000</v>
      </c>
      <c r="KF425" s="100">
        <v>0</v>
      </c>
      <c r="KG425" s="100">
        <v>0</v>
      </c>
      <c r="KH425" s="100">
        <v>64660</v>
      </c>
      <c r="KI425" s="100">
        <v>0</v>
      </c>
      <c r="KJ425" s="100">
        <v>0</v>
      </c>
      <c r="KK425" s="100">
        <v>300439</v>
      </c>
      <c r="KL425" s="100">
        <v>30130</v>
      </c>
      <c r="KM425" s="100">
        <v>16983229</v>
      </c>
      <c r="KN425" s="100">
        <v>7920559</v>
      </c>
      <c r="KO425" s="100">
        <v>9062670</v>
      </c>
      <c r="KP425" s="100">
        <v>9062670</v>
      </c>
      <c r="KQ425" s="100">
        <v>2634305</v>
      </c>
      <c r="KR425" s="100">
        <v>1775580976</v>
      </c>
      <c r="KS425" s="100">
        <v>0</v>
      </c>
      <c r="KT425" s="100">
        <v>0</v>
      </c>
    </row>
    <row r="426" spans="1:306" x14ac:dyDescent="0.25">
      <c r="A426" s="61">
        <v>6615</v>
      </c>
      <c r="B426" s="61" t="s">
        <v>436</v>
      </c>
      <c r="C426" s="61">
        <v>3420673</v>
      </c>
      <c r="D426" s="61">
        <v>324</v>
      </c>
      <c r="E426" s="61">
        <v>10557.63</v>
      </c>
      <c r="F426" s="61">
        <v>75</v>
      </c>
      <c r="G426" s="61">
        <v>10632.63</v>
      </c>
      <c r="H426" s="61">
        <v>319</v>
      </c>
      <c r="I426" s="61">
        <v>3391809</v>
      </c>
      <c r="J426" s="61">
        <v>0</v>
      </c>
      <c r="K426" s="61">
        <v>0</v>
      </c>
      <c r="L426" s="61">
        <v>0</v>
      </c>
      <c r="M426" s="61">
        <v>4155</v>
      </c>
      <c r="N426" s="61">
        <v>0</v>
      </c>
      <c r="O426" s="61">
        <v>0</v>
      </c>
      <c r="P426" s="61">
        <v>0</v>
      </c>
      <c r="Q426" s="61">
        <v>53163</v>
      </c>
      <c r="R426" s="61">
        <v>0</v>
      </c>
      <c r="S426" s="61">
        <v>3477991</v>
      </c>
      <c r="T426" s="61">
        <v>153690</v>
      </c>
      <c r="U426" s="61">
        <v>3324301</v>
      </c>
      <c r="V426" s="61">
        <v>3324301</v>
      </c>
      <c r="W426" s="61">
        <v>408857</v>
      </c>
      <c r="X426" s="61">
        <v>154</v>
      </c>
      <c r="Y426" s="61">
        <v>438416276</v>
      </c>
      <c r="Z426" s="61">
        <v>0</v>
      </c>
      <c r="AA426" s="61">
        <v>0</v>
      </c>
      <c r="AB426" s="61">
        <v>28864</v>
      </c>
      <c r="AC426" s="61">
        <v>0</v>
      </c>
      <c r="AD426" s="61">
        <v>0</v>
      </c>
      <c r="AE426" s="94">
        <v>3395964</v>
      </c>
      <c r="AF426" s="94">
        <v>319</v>
      </c>
      <c r="AG426" s="94">
        <v>10645.66</v>
      </c>
      <c r="AH426" s="94">
        <v>0</v>
      </c>
      <c r="AI426" s="94">
        <v>10645.66</v>
      </c>
      <c r="AJ426" s="94">
        <v>316</v>
      </c>
      <c r="AK426" s="94">
        <v>3364029</v>
      </c>
      <c r="AL426" s="94">
        <v>0</v>
      </c>
      <c r="AM426" s="94">
        <v>0</v>
      </c>
      <c r="AN426" s="94">
        <v>0</v>
      </c>
      <c r="AO426" s="94">
        <v>152</v>
      </c>
      <c r="AP426" s="94">
        <v>0</v>
      </c>
      <c r="AQ426" s="94">
        <v>0</v>
      </c>
      <c r="AR426" s="94">
        <v>0</v>
      </c>
      <c r="AS426" s="94">
        <v>31937</v>
      </c>
      <c r="AT426" s="94">
        <v>0</v>
      </c>
      <c r="AU426" s="94">
        <v>3428053</v>
      </c>
      <c r="AV426" s="94">
        <v>151714</v>
      </c>
      <c r="AW426" s="94">
        <v>3276339</v>
      </c>
      <c r="AX426" s="94">
        <v>3276339</v>
      </c>
      <c r="AY426" s="94">
        <v>381957</v>
      </c>
      <c r="AZ426" s="94">
        <v>1468</v>
      </c>
      <c r="BA426" s="94">
        <v>448737860</v>
      </c>
      <c r="BB426" s="94">
        <v>0</v>
      </c>
      <c r="BC426" s="94">
        <v>0</v>
      </c>
      <c r="BD426" s="94">
        <v>31935</v>
      </c>
      <c r="BE426" s="94">
        <v>0</v>
      </c>
      <c r="BF426" s="94">
        <v>0</v>
      </c>
      <c r="BG426" s="94">
        <v>0</v>
      </c>
      <c r="BH426" s="94">
        <v>0</v>
      </c>
      <c r="BI426" s="94">
        <v>0</v>
      </c>
      <c r="BJ426" s="85">
        <v>3364181</v>
      </c>
      <c r="BK426" s="85">
        <v>316</v>
      </c>
      <c r="BL426" s="85">
        <v>10646.14</v>
      </c>
      <c r="BM426" s="85">
        <v>0</v>
      </c>
      <c r="BN426" s="85">
        <v>10646.14</v>
      </c>
      <c r="BO426" s="85">
        <v>308</v>
      </c>
      <c r="BP426" s="85">
        <v>3279011</v>
      </c>
      <c r="BQ426" s="85">
        <v>0</v>
      </c>
      <c r="BR426" s="85">
        <v>4712</v>
      </c>
      <c r="BS426" s="85">
        <v>0</v>
      </c>
      <c r="BT426" s="85">
        <v>2457</v>
      </c>
      <c r="BU426" s="85">
        <v>0</v>
      </c>
      <c r="BV426" s="85">
        <v>0</v>
      </c>
      <c r="BW426" s="85">
        <v>0</v>
      </c>
      <c r="BX426" s="85">
        <v>85169</v>
      </c>
      <c r="BY426" s="85">
        <v>300000</v>
      </c>
      <c r="BZ426" s="85">
        <v>3756519</v>
      </c>
      <c r="CA426" s="85">
        <v>132413</v>
      </c>
      <c r="CB426" s="85">
        <v>3624106</v>
      </c>
      <c r="CC426" s="85">
        <v>3624106</v>
      </c>
      <c r="CD426" s="85">
        <v>130957</v>
      </c>
      <c r="CE426" s="85">
        <v>254</v>
      </c>
      <c r="CF426" s="85">
        <v>454803663</v>
      </c>
      <c r="CG426" s="85">
        <v>0</v>
      </c>
      <c r="CH426" s="85">
        <v>0</v>
      </c>
      <c r="CI426" s="85">
        <v>85170</v>
      </c>
      <c r="CJ426" s="85">
        <v>0</v>
      </c>
      <c r="CK426" s="85">
        <v>0</v>
      </c>
      <c r="CL426" s="85">
        <v>0</v>
      </c>
      <c r="CM426" s="85">
        <v>0</v>
      </c>
      <c r="CN426" s="85">
        <v>0</v>
      </c>
      <c r="CO426" s="91">
        <v>3286180</v>
      </c>
      <c r="CP426" s="91">
        <v>308</v>
      </c>
      <c r="CQ426" s="91">
        <v>10669.42</v>
      </c>
      <c r="CR426" s="91">
        <v>0</v>
      </c>
      <c r="CS426" s="91">
        <v>10669.42</v>
      </c>
      <c r="CT426" s="91">
        <v>295</v>
      </c>
      <c r="CU426" s="91">
        <v>3147479</v>
      </c>
      <c r="CV426" s="91">
        <v>0</v>
      </c>
      <c r="CW426" s="91">
        <v>0</v>
      </c>
      <c r="CX426" s="91">
        <v>0</v>
      </c>
      <c r="CY426" s="91">
        <v>762</v>
      </c>
      <c r="CZ426" s="91">
        <v>0</v>
      </c>
      <c r="DA426" s="91">
        <v>0</v>
      </c>
      <c r="DB426" s="91">
        <v>0</v>
      </c>
      <c r="DC426" s="91">
        <v>138702</v>
      </c>
      <c r="DD426" s="91">
        <v>299999</v>
      </c>
      <c r="DE426" s="91">
        <v>3725643</v>
      </c>
      <c r="DF426" s="91">
        <v>118351</v>
      </c>
      <c r="DG426" s="91">
        <v>3607292</v>
      </c>
      <c r="DH426" s="91">
        <v>3607293</v>
      </c>
      <c r="DI426" s="91">
        <v>130957</v>
      </c>
      <c r="DJ426" s="91">
        <v>258</v>
      </c>
      <c r="DK426" s="91">
        <v>457641546</v>
      </c>
      <c r="DL426" s="91">
        <v>0</v>
      </c>
      <c r="DM426" s="91">
        <v>1</v>
      </c>
      <c r="DN426" s="91">
        <v>138701</v>
      </c>
      <c r="DO426" s="91">
        <v>0</v>
      </c>
      <c r="DP426" s="91">
        <v>0</v>
      </c>
      <c r="DQ426" s="91">
        <v>0</v>
      </c>
      <c r="DR426" s="91">
        <v>0</v>
      </c>
      <c r="DS426" s="91">
        <v>0</v>
      </c>
      <c r="DT426" s="91">
        <v>0</v>
      </c>
      <c r="DU426" s="92">
        <v>3148241</v>
      </c>
      <c r="DV426" s="92">
        <v>295</v>
      </c>
      <c r="DW426" s="92">
        <v>10672</v>
      </c>
      <c r="DX426" s="92">
        <v>0</v>
      </c>
      <c r="DY426" s="92">
        <v>10672</v>
      </c>
      <c r="DZ426" s="92">
        <v>285</v>
      </c>
      <c r="EA426" s="92">
        <v>3148241</v>
      </c>
      <c r="EB426" s="92">
        <v>0</v>
      </c>
      <c r="EC426" s="92">
        <v>0</v>
      </c>
      <c r="ED426" s="92">
        <v>0</v>
      </c>
      <c r="EE426" s="92">
        <v>255</v>
      </c>
      <c r="EF426" s="92">
        <v>0</v>
      </c>
      <c r="EG426" s="92">
        <v>0</v>
      </c>
      <c r="EH426" s="92">
        <v>0</v>
      </c>
      <c r="EI426" s="92">
        <v>106720</v>
      </c>
      <c r="EJ426" s="92">
        <v>285383</v>
      </c>
      <c r="EK426" s="92">
        <v>3540599</v>
      </c>
      <c r="EL426" s="92">
        <v>107039</v>
      </c>
      <c r="EM426" s="92">
        <v>3433560</v>
      </c>
      <c r="EN426" s="92">
        <v>3433560</v>
      </c>
      <c r="EO426" s="92">
        <v>130957</v>
      </c>
      <c r="EP426" s="92">
        <v>264</v>
      </c>
      <c r="EQ426" s="92">
        <v>460767254</v>
      </c>
      <c r="ER426" s="92">
        <v>0</v>
      </c>
      <c r="ES426" s="92">
        <v>0</v>
      </c>
      <c r="ET426" s="92">
        <v>106721</v>
      </c>
      <c r="EU426" s="92">
        <v>0</v>
      </c>
      <c r="EV426" s="92">
        <v>0</v>
      </c>
      <c r="EW426" s="92">
        <v>0</v>
      </c>
      <c r="EX426" s="92">
        <v>0</v>
      </c>
      <c r="EY426" s="92">
        <v>0</v>
      </c>
      <c r="EZ426" s="92">
        <v>0</v>
      </c>
      <c r="FA426" s="88">
        <v>3041775</v>
      </c>
      <c r="FB426" s="88">
        <v>285</v>
      </c>
      <c r="FC426" s="88">
        <v>10672.89</v>
      </c>
      <c r="FD426" s="88">
        <v>175</v>
      </c>
      <c r="FE426" s="88">
        <v>10847.89</v>
      </c>
      <c r="FF426" s="88">
        <v>278</v>
      </c>
      <c r="FG426" s="88">
        <v>3015713</v>
      </c>
      <c r="FH426" s="88">
        <v>26062</v>
      </c>
      <c r="FI426" s="88">
        <v>0</v>
      </c>
      <c r="FJ426" s="88">
        <v>0</v>
      </c>
      <c r="FK426" s="88">
        <v>0</v>
      </c>
      <c r="FL426" s="88">
        <v>0</v>
      </c>
      <c r="FM426" s="88">
        <v>0</v>
      </c>
      <c r="FN426" s="88">
        <v>0</v>
      </c>
      <c r="FO426" s="88">
        <v>75935</v>
      </c>
      <c r="FP426" s="88">
        <v>285383</v>
      </c>
      <c r="FQ426" s="88">
        <v>0</v>
      </c>
      <c r="FR426" s="88">
        <v>0</v>
      </c>
      <c r="FS426" s="88">
        <v>0</v>
      </c>
      <c r="FT426" s="88">
        <v>0</v>
      </c>
      <c r="FU426" s="88">
        <v>0</v>
      </c>
      <c r="FV426" s="88">
        <v>0</v>
      </c>
      <c r="FW426" s="88">
        <v>3403093</v>
      </c>
      <c r="FX426" s="88">
        <v>89496</v>
      </c>
      <c r="FY426" s="88">
        <v>3313597</v>
      </c>
      <c r="FZ426" s="88">
        <v>3313597</v>
      </c>
      <c r="GA426" s="88">
        <v>177387</v>
      </c>
      <c r="GB426" s="88">
        <v>472820532</v>
      </c>
      <c r="GC426" s="88">
        <v>0</v>
      </c>
      <c r="GD426" s="88">
        <v>0</v>
      </c>
      <c r="GE426" s="93">
        <v>3015713</v>
      </c>
      <c r="GF426" s="93">
        <v>278</v>
      </c>
      <c r="GG426" s="93">
        <v>10847.89</v>
      </c>
      <c r="GH426" s="93">
        <v>179</v>
      </c>
      <c r="GI426" s="93">
        <v>11026.89</v>
      </c>
      <c r="GJ426" s="93">
        <v>271</v>
      </c>
      <c r="GK426" s="93">
        <v>2988287</v>
      </c>
      <c r="GL426" s="93">
        <v>27426</v>
      </c>
      <c r="GM426" s="93">
        <v>0</v>
      </c>
      <c r="GN426" s="93">
        <v>0</v>
      </c>
      <c r="GO426" s="93">
        <v>0</v>
      </c>
      <c r="GP426" s="93">
        <v>0</v>
      </c>
      <c r="GQ426" s="93">
        <v>0</v>
      </c>
      <c r="GR426" s="93">
        <v>0</v>
      </c>
      <c r="GS426" s="93">
        <v>77188</v>
      </c>
      <c r="GT426" s="93">
        <v>0</v>
      </c>
      <c r="GU426" s="93">
        <v>0</v>
      </c>
      <c r="GV426" s="93">
        <v>0</v>
      </c>
      <c r="GW426" s="93">
        <v>0</v>
      </c>
      <c r="GX426" s="93">
        <v>0</v>
      </c>
      <c r="GY426" s="93">
        <v>0</v>
      </c>
      <c r="GZ426" s="93">
        <v>0</v>
      </c>
      <c r="HA426" s="93">
        <v>3092901</v>
      </c>
      <c r="HB426" s="93">
        <v>79082</v>
      </c>
      <c r="HC426" s="93">
        <v>3013819</v>
      </c>
      <c r="HD426" s="93">
        <v>3013819</v>
      </c>
      <c r="HE426" s="93">
        <v>450788</v>
      </c>
      <c r="HF426" s="93">
        <v>475695724</v>
      </c>
      <c r="HG426" s="93">
        <v>0</v>
      </c>
      <c r="HH426" s="93">
        <v>0</v>
      </c>
      <c r="HI426" s="65">
        <v>2988287</v>
      </c>
      <c r="HJ426" s="65">
        <v>271</v>
      </c>
      <c r="HK426" s="65">
        <v>11026.89</v>
      </c>
      <c r="HL426" s="65">
        <v>0</v>
      </c>
      <c r="HM426" s="65">
        <v>11026.89</v>
      </c>
      <c r="HN426" s="65">
        <v>268</v>
      </c>
      <c r="HO426" s="65">
        <v>2955207</v>
      </c>
      <c r="HP426" s="65">
        <v>33080</v>
      </c>
      <c r="HQ426" s="65">
        <v>0</v>
      </c>
      <c r="HR426" s="65">
        <v>0</v>
      </c>
      <c r="HS426" s="65">
        <v>0</v>
      </c>
      <c r="HT426" s="65">
        <v>0</v>
      </c>
      <c r="HU426" s="65">
        <v>0</v>
      </c>
      <c r="HV426" s="65">
        <v>0</v>
      </c>
      <c r="HW426" s="65">
        <v>33081</v>
      </c>
      <c r="HX426" s="65">
        <v>0</v>
      </c>
      <c r="HY426" s="65">
        <v>0</v>
      </c>
      <c r="HZ426" s="65">
        <v>13271</v>
      </c>
      <c r="IA426" s="65">
        <v>0</v>
      </c>
      <c r="IB426" s="65">
        <v>0</v>
      </c>
      <c r="IC426" s="65">
        <v>16672</v>
      </c>
      <c r="ID426" s="65">
        <v>0</v>
      </c>
      <c r="IE426" s="65">
        <v>3051311</v>
      </c>
      <c r="IF426" s="65">
        <v>66614</v>
      </c>
      <c r="IG426" s="65">
        <v>2984697</v>
      </c>
      <c r="IH426" s="65">
        <v>2984697</v>
      </c>
      <c r="II426" s="65">
        <v>447406</v>
      </c>
      <c r="IJ426" s="65">
        <v>506650886</v>
      </c>
      <c r="IK426" s="65">
        <v>0</v>
      </c>
      <c r="IL426" s="65">
        <v>0</v>
      </c>
      <c r="IM426" s="90">
        <v>2955207</v>
      </c>
      <c r="IN426" s="90">
        <v>268</v>
      </c>
      <c r="IO426" s="90">
        <v>11026.89</v>
      </c>
      <c r="IP426" s="90">
        <v>0</v>
      </c>
      <c r="IQ426" s="90">
        <v>11026.89</v>
      </c>
      <c r="IR426" s="90">
        <v>269</v>
      </c>
      <c r="IS426" s="90">
        <v>2966233</v>
      </c>
      <c r="IT426" s="90">
        <v>0</v>
      </c>
      <c r="IU426" s="90">
        <v>0</v>
      </c>
      <c r="IV426" s="90">
        <v>0</v>
      </c>
      <c r="IW426" s="90">
        <v>0</v>
      </c>
      <c r="IX426" s="90">
        <v>0</v>
      </c>
      <c r="IY426" s="90">
        <v>0</v>
      </c>
      <c r="IZ426" s="90">
        <v>0</v>
      </c>
      <c r="JA426" s="90">
        <v>0</v>
      </c>
      <c r="JB426" s="90">
        <v>0</v>
      </c>
      <c r="JC426" s="90">
        <v>0</v>
      </c>
      <c r="JD426" s="90">
        <v>4482</v>
      </c>
      <c r="JE426" s="90">
        <v>0</v>
      </c>
      <c r="JF426" s="90">
        <v>0</v>
      </c>
      <c r="JG426" s="90">
        <v>16798</v>
      </c>
      <c r="JH426" s="90">
        <v>0</v>
      </c>
      <c r="JI426" s="90">
        <v>2987513</v>
      </c>
      <c r="JJ426" s="90">
        <v>59109</v>
      </c>
      <c r="JK426" s="90">
        <v>2928404</v>
      </c>
      <c r="JL426" s="90">
        <v>2928404</v>
      </c>
      <c r="JM426" s="90">
        <v>951556</v>
      </c>
      <c r="JN426" s="90">
        <v>575453339</v>
      </c>
      <c r="JO426" s="90">
        <v>0</v>
      </c>
      <c r="JP426" s="90">
        <v>0</v>
      </c>
      <c r="JQ426" s="100">
        <v>2966233</v>
      </c>
      <c r="JR426" s="100">
        <v>269</v>
      </c>
      <c r="JS426" s="100">
        <v>11026.89</v>
      </c>
      <c r="JT426" s="100">
        <v>325</v>
      </c>
      <c r="JU426" s="100">
        <v>11351.89</v>
      </c>
      <c r="JV426" s="100">
        <v>268</v>
      </c>
      <c r="JW426" s="100">
        <v>3042307</v>
      </c>
      <c r="JX426" s="100">
        <v>0</v>
      </c>
      <c r="JY426" s="100">
        <v>0</v>
      </c>
      <c r="JZ426" s="100">
        <v>0</v>
      </c>
      <c r="KA426" s="100">
        <v>0</v>
      </c>
      <c r="KB426" s="100">
        <v>0</v>
      </c>
      <c r="KC426" s="100">
        <v>0</v>
      </c>
      <c r="KD426" s="100">
        <v>0</v>
      </c>
      <c r="KE426" s="100">
        <v>11352</v>
      </c>
      <c r="KF426" s="100">
        <v>0</v>
      </c>
      <c r="KG426" s="100">
        <v>304</v>
      </c>
      <c r="KH426" s="100">
        <v>0</v>
      </c>
      <c r="KI426" s="100">
        <v>0</v>
      </c>
      <c r="KJ426" s="100">
        <v>0</v>
      </c>
      <c r="KK426" s="100">
        <v>34667</v>
      </c>
      <c r="KL426" s="100">
        <v>0</v>
      </c>
      <c r="KM426" s="100">
        <v>3088630</v>
      </c>
      <c r="KN426" s="100">
        <v>38916</v>
      </c>
      <c r="KO426" s="100">
        <v>3049714</v>
      </c>
      <c r="KP426" s="100">
        <v>3049713</v>
      </c>
      <c r="KQ426" s="100">
        <v>850481</v>
      </c>
      <c r="KR426" s="100">
        <v>662096387</v>
      </c>
      <c r="KS426" s="100">
        <v>1</v>
      </c>
      <c r="KT426" s="100">
        <v>0</v>
      </c>
    </row>
    <row r="427" spans="1:306" x14ac:dyDescent="0.25">
      <c r="A427" s="61">
        <v>6678</v>
      </c>
      <c r="B427" s="61" t="s">
        <v>437</v>
      </c>
      <c r="C427" s="61">
        <v>17121240</v>
      </c>
      <c r="D427" s="61">
        <v>1761</v>
      </c>
      <c r="E427" s="61">
        <v>9722.4500000000007</v>
      </c>
      <c r="F427" s="61">
        <v>75</v>
      </c>
      <c r="G427" s="61">
        <v>9797.4500000000007</v>
      </c>
      <c r="H427" s="61">
        <v>1779</v>
      </c>
      <c r="I427" s="61">
        <v>17429664</v>
      </c>
      <c r="J427" s="61">
        <v>0</v>
      </c>
      <c r="K427" s="61">
        <v>-30406</v>
      </c>
      <c r="L427" s="61">
        <v>0</v>
      </c>
      <c r="M427" s="61">
        <v>2332</v>
      </c>
      <c r="N427" s="61">
        <v>0</v>
      </c>
      <c r="O427" s="61">
        <v>0</v>
      </c>
      <c r="P427" s="61">
        <v>0</v>
      </c>
      <c r="Q427" s="61">
        <v>0</v>
      </c>
      <c r="R427" s="61">
        <v>0</v>
      </c>
      <c r="S427" s="61">
        <v>17445186</v>
      </c>
      <c r="T427" s="61">
        <v>803305</v>
      </c>
      <c r="U427" s="61">
        <v>16641881</v>
      </c>
      <c r="V427" s="61">
        <v>16641881</v>
      </c>
      <c r="W427" s="61">
        <v>212851</v>
      </c>
      <c r="X427" s="61">
        <v>28234</v>
      </c>
      <c r="Y427" s="61">
        <v>2032357936</v>
      </c>
      <c r="Z427" s="61">
        <v>0</v>
      </c>
      <c r="AA427" s="61">
        <v>0</v>
      </c>
      <c r="AB427" s="61">
        <v>0</v>
      </c>
      <c r="AC427" s="61">
        <v>0</v>
      </c>
      <c r="AD427" s="61">
        <v>43596</v>
      </c>
      <c r="AE427" s="94">
        <v>17401590</v>
      </c>
      <c r="AF427" s="94">
        <v>1779</v>
      </c>
      <c r="AG427" s="94">
        <v>9781.67</v>
      </c>
      <c r="AH427" s="94">
        <v>0</v>
      </c>
      <c r="AI427" s="94">
        <v>9781.67</v>
      </c>
      <c r="AJ427" s="94">
        <v>1765</v>
      </c>
      <c r="AK427" s="94">
        <v>17264648</v>
      </c>
      <c r="AL427" s="94">
        <v>0</v>
      </c>
      <c r="AM427" s="94">
        <v>0</v>
      </c>
      <c r="AN427" s="94">
        <v>0</v>
      </c>
      <c r="AO427" s="94">
        <v>0</v>
      </c>
      <c r="AP427" s="94">
        <v>0</v>
      </c>
      <c r="AQ427" s="94">
        <v>0</v>
      </c>
      <c r="AR427" s="94">
        <v>0</v>
      </c>
      <c r="AS427" s="94">
        <v>136943</v>
      </c>
      <c r="AT427" s="94">
        <v>0</v>
      </c>
      <c r="AU427" s="94">
        <v>17547394</v>
      </c>
      <c r="AV427" s="94">
        <v>817667</v>
      </c>
      <c r="AW427" s="94">
        <v>16729727</v>
      </c>
      <c r="AX427" s="94">
        <v>16729727</v>
      </c>
      <c r="AY427" s="94">
        <v>210978</v>
      </c>
      <c r="AZ427" s="94">
        <v>30338</v>
      </c>
      <c r="BA427" s="94">
        <v>2202560848</v>
      </c>
      <c r="BB427" s="94">
        <v>0</v>
      </c>
      <c r="BC427" s="94">
        <v>0</v>
      </c>
      <c r="BD427" s="94">
        <v>136942</v>
      </c>
      <c r="BE427" s="94">
        <v>0</v>
      </c>
      <c r="BF427" s="94">
        <v>8861</v>
      </c>
      <c r="BG427" s="94">
        <v>0</v>
      </c>
      <c r="BH427" s="94">
        <v>0</v>
      </c>
      <c r="BI427" s="94">
        <v>0</v>
      </c>
      <c r="BJ427" s="85">
        <v>17264648</v>
      </c>
      <c r="BK427" s="85">
        <v>1765</v>
      </c>
      <c r="BL427" s="85">
        <v>9781.67</v>
      </c>
      <c r="BM427" s="85">
        <v>0</v>
      </c>
      <c r="BN427" s="85">
        <v>9781.67</v>
      </c>
      <c r="BO427" s="85">
        <v>1748</v>
      </c>
      <c r="BP427" s="85">
        <v>17098359</v>
      </c>
      <c r="BQ427" s="85">
        <v>0</v>
      </c>
      <c r="BR427" s="85">
        <v>23153</v>
      </c>
      <c r="BS427" s="85">
        <v>0</v>
      </c>
      <c r="BT427" s="85">
        <v>0</v>
      </c>
      <c r="BU427" s="85">
        <v>0</v>
      </c>
      <c r="BV427" s="85">
        <v>0</v>
      </c>
      <c r="BW427" s="85">
        <v>0</v>
      </c>
      <c r="BX427" s="85">
        <v>166288</v>
      </c>
      <c r="BY427" s="85">
        <v>0</v>
      </c>
      <c r="BZ427" s="85">
        <v>17489759</v>
      </c>
      <c r="CA427" s="85">
        <v>714062</v>
      </c>
      <c r="CB427" s="85">
        <v>16775697</v>
      </c>
      <c r="CC427" s="85">
        <v>16775697</v>
      </c>
      <c r="CD427" s="85">
        <v>200467</v>
      </c>
      <c r="CE427" s="85">
        <v>30557</v>
      </c>
      <c r="CF427" s="85">
        <v>2180059392</v>
      </c>
      <c r="CG427" s="85">
        <v>0</v>
      </c>
      <c r="CH427" s="85">
        <v>0</v>
      </c>
      <c r="CI427" s="85">
        <v>166289</v>
      </c>
      <c r="CJ427" s="85">
        <v>0</v>
      </c>
      <c r="CK427" s="85">
        <v>35670</v>
      </c>
      <c r="CL427" s="85">
        <v>0</v>
      </c>
      <c r="CM427" s="85">
        <v>0</v>
      </c>
      <c r="CN427" s="85">
        <v>0</v>
      </c>
      <c r="CO427" s="91">
        <v>17121512</v>
      </c>
      <c r="CP427" s="91">
        <v>1748</v>
      </c>
      <c r="CQ427" s="91">
        <v>9794.92</v>
      </c>
      <c r="CR427" s="91">
        <v>0</v>
      </c>
      <c r="CS427" s="91">
        <v>9794.92</v>
      </c>
      <c r="CT427" s="91">
        <v>1740</v>
      </c>
      <c r="CU427" s="91">
        <v>17043161</v>
      </c>
      <c r="CV427" s="91">
        <v>0</v>
      </c>
      <c r="CW427" s="91">
        <v>0</v>
      </c>
      <c r="CX427" s="91">
        <v>0</v>
      </c>
      <c r="CY427" s="91">
        <v>0</v>
      </c>
      <c r="CZ427" s="91">
        <v>0</v>
      </c>
      <c r="DA427" s="91">
        <v>0</v>
      </c>
      <c r="DB427" s="91">
        <v>0</v>
      </c>
      <c r="DC427" s="91">
        <v>78359</v>
      </c>
      <c r="DD427" s="91">
        <v>200000</v>
      </c>
      <c r="DE427" s="91">
        <v>17451892</v>
      </c>
      <c r="DF427" s="91">
        <v>717831</v>
      </c>
      <c r="DG427" s="91">
        <v>16734061</v>
      </c>
      <c r="DH427" s="91">
        <v>16730261</v>
      </c>
      <c r="DI427" s="91">
        <v>204147</v>
      </c>
      <c r="DJ427" s="91">
        <v>31006</v>
      </c>
      <c r="DK427" s="91">
        <v>2252363033</v>
      </c>
      <c r="DL427" s="91">
        <v>3800</v>
      </c>
      <c r="DM427" s="91">
        <v>0</v>
      </c>
      <c r="DN427" s="91">
        <v>78351</v>
      </c>
      <c r="DO427" s="91">
        <v>2650</v>
      </c>
      <c r="DP427" s="91">
        <v>49371</v>
      </c>
      <c r="DQ427" s="91">
        <v>0</v>
      </c>
      <c r="DR427" s="91">
        <v>0</v>
      </c>
      <c r="DS427" s="91">
        <v>0</v>
      </c>
      <c r="DT427" s="91">
        <v>0</v>
      </c>
      <c r="DU427" s="92">
        <v>17043161</v>
      </c>
      <c r="DV427" s="92">
        <v>1740</v>
      </c>
      <c r="DW427" s="92">
        <v>9794.92</v>
      </c>
      <c r="DX427" s="92">
        <v>0</v>
      </c>
      <c r="DY427" s="92">
        <v>9794.92</v>
      </c>
      <c r="DZ427" s="92">
        <v>1765</v>
      </c>
      <c r="EA427" s="92">
        <v>17288034</v>
      </c>
      <c r="EB427" s="92">
        <v>0</v>
      </c>
      <c r="EC427" s="92">
        <v>0</v>
      </c>
      <c r="ED427" s="92">
        <v>0</v>
      </c>
      <c r="EE427" s="92">
        <v>0</v>
      </c>
      <c r="EF427" s="92">
        <v>0</v>
      </c>
      <c r="EG427" s="92">
        <v>0</v>
      </c>
      <c r="EH427" s="92">
        <v>0</v>
      </c>
      <c r="EI427" s="92">
        <v>0</v>
      </c>
      <c r="EJ427" s="92">
        <v>-24439</v>
      </c>
      <c r="EK427" s="92">
        <v>17802795</v>
      </c>
      <c r="EL427" s="92">
        <v>921507</v>
      </c>
      <c r="EM427" s="92">
        <v>16881288</v>
      </c>
      <c r="EN427" s="92">
        <v>16881288</v>
      </c>
      <c r="EO427" s="92">
        <v>2177735</v>
      </c>
      <c r="EP427" s="92">
        <v>31757</v>
      </c>
      <c r="EQ427" s="92">
        <v>2299691496</v>
      </c>
      <c r="ER427" s="92">
        <v>0</v>
      </c>
      <c r="ES427" s="92">
        <v>0</v>
      </c>
      <c r="ET427" s="92">
        <v>0</v>
      </c>
      <c r="EU427" s="92">
        <v>487646</v>
      </c>
      <c r="EV427" s="92">
        <v>32169</v>
      </c>
      <c r="EW427" s="92">
        <v>19385</v>
      </c>
      <c r="EX427" s="92">
        <v>0</v>
      </c>
      <c r="EY427" s="92">
        <v>0</v>
      </c>
      <c r="EZ427" s="92">
        <v>0</v>
      </c>
      <c r="FA427" s="88">
        <v>17288034</v>
      </c>
      <c r="FB427" s="88">
        <v>1765</v>
      </c>
      <c r="FC427" s="88">
        <v>9794.92</v>
      </c>
      <c r="FD427" s="88">
        <v>175</v>
      </c>
      <c r="FE427" s="88">
        <v>9969.92</v>
      </c>
      <c r="FF427" s="88">
        <v>1788</v>
      </c>
      <c r="FG427" s="88">
        <v>17826217</v>
      </c>
      <c r="FH427" s="88">
        <v>0</v>
      </c>
      <c r="FI427" s="88">
        <v>0</v>
      </c>
      <c r="FJ427" s="88">
        <v>25927</v>
      </c>
      <c r="FK427" s="88">
        <v>0</v>
      </c>
      <c r="FL427" s="88">
        <v>0</v>
      </c>
      <c r="FM427" s="88">
        <v>0</v>
      </c>
      <c r="FN427" s="88">
        <v>0</v>
      </c>
      <c r="FO427" s="88">
        <v>0</v>
      </c>
      <c r="FP427" s="88">
        <v>0</v>
      </c>
      <c r="FQ427" s="88">
        <v>18963</v>
      </c>
      <c r="FR427" s="88">
        <v>20292</v>
      </c>
      <c r="FS427" s="88">
        <v>0</v>
      </c>
      <c r="FT427" s="88">
        <v>0</v>
      </c>
      <c r="FU427" s="88">
        <v>32830</v>
      </c>
      <c r="FV427" s="88">
        <v>0</v>
      </c>
      <c r="FW427" s="88">
        <v>17924229</v>
      </c>
      <c r="FX427" s="88">
        <v>1735148</v>
      </c>
      <c r="FY427" s="88">
        <v>16189081</v>
      </c>
      <c r="FZ427" s="88">
        <v>16199050</v>
      </c>
      <c r="GA427" s="88">
        <v>3273326</v>
      </c>
      <c r="GB427" s="88">
        <v>2381394847</v>
      </c>
      <c r="GC427" s="88">
        <v>0</v>
      </c>
      <c r="GD427" s="88">
        <v>9969</v>
      </c>
      <c r="GE427" s="93">
        <v>17852144</v>
      </c>
      <c r="GF427" s="93">
        <v>1788</v>
      </c>
      <c r="GG427" s="93">
        <v>9984.42</v>
      </c>
      <c r="GH427" s="93">
        <v>179</v>
      </c>
      <c r="GI427" s="93">
        <v>10163.42</v>
      </c>
      <c r="GJ427" s="93">
        <v>1776</v>
      </c>
      <c r="GK427" s="93">
        <v>18050234</v>
      </c>
      <c r="GL427" s="93">
        <v>0</v>
      </c>
      <c r="GM427" s="93">
        <v>0</v>
      </c>
      <c r="GN427" s="93">
        <v>0</v>
      </c>
      <c r="GO427" s="93">
        <v>0</v>
      </c>
      <c r="GP427" s="93">
        <v>0</v>
      </c>
      <c r="GQ427" s="93">
        <v>0</v>
      </c>
      <c r="GR427" s="93">
        <v>0</v>
      </c>
      <c r="GS427" s="93">
        <v>121961</v>
      </c>
      <c r="GT427" s="93">
        <v>0</v>
      </c>
      <c r="GU427" s="93">
        <v>413</v>
      </c>
      <c r="GV427" s="93">
        <v>0</v>
      </c>
      <c r="GW427" s="93">
        <v>0</v>
      </c>
      <c r="GX427" s="93">
        <v>0</v>
      </c>
      <c r="GY427" s="93">
        <v>45708</v>
      </c>
      <c r="GZ427" s="93">
        <v>0</v>
      </c>
      <c r="HA427" s="93">
        <v>18218316</v>
      </c>
      <c r="HB427" s="93">
        <v>1491139</v>
      </c>
      <c r="HC427" s="93">
        <v>16727177</v>
      </c>
      <c r="HD427" s="93">
        <v>16727177</v>
      </c>
      <c r="HE427" s="93">
        <v>2026597</v>
      </c>
      <c r="HF427" s="93">
        <v>2459601752</v>
      </c>
      <c r="HG427" s="93">
        <v>0</v>
      </c>
      <c r="HH427" s="93">
        <v>0</v>
      </c>
      <c r="HI427" s="65">
        <v>18050234</v>
      </c>
      <c r="HJ427" s="65">
        <v>1776</v>
      </c>
      <c r="HK427" s="65">
        <v>10163.42</v>
      </c>
      <c r="HL427" s="65">
        <v>0</v>
      </c>
      <c r="HM427" s="65">
        <v>10163.42</v>
      </c>
      <c r="HN427" s="65">
        <v>1774</v>
      </c>
      <c r="HO427" s="65">
        <v>18029907</v>
      </c>
      <c r="HP427" s="65">
        <v>20327</v>
      </c>
      <c r="HQ427" s="65">
        <v>0</v>
      </c>
      <c r="HR427" s="65">
        <v>46880</v>
      </c>
      <c r="HS427" s="65">
        <v>0</v>
      </c>
      <c r="HT427" s="65">
        <v>0</v>
      </c>
      <c r="HU427" s="65">
        <v>0</v>
      </c>
      <c r="HV427" s="65">
        <v>0</v>
      </c>
      <c r="HW427" s="65">
        <v>20327</v>
      </c>
      <c r="HX427" s="65">
        <v>0</v>
      </c>
      <c r="HY427" s="65">
        <v>1587</v>
      </c>
      <c r="HZ427" s="65">
        <v>72103</v>
      </c>
      <c r="IA427" s="65">
        <v>0</v>
      </c>
      <c r="IB427" s="65">
        <v>0</v>
      </c>
      <c r="IC427" s="65">
        <v>54830</v>
      </c>
      <c r="ID427" s="65">
        <v>0</v>
      </c>
      <c r="IE427" s="65">
        <v>18245961</v>
      </c>
      <c r="IF427" s="65">
        <v>1319924</v>
      </c>
      <c r="IG427" s="65">
        <v>16926037</v>
      </c>
      <c r="IH427" s="65">
        <v>16956527</v>
      </c>
      <c r="II427" s="65">
        <v>3040455</v>
      </c>
      <c r="IJ427" s="65">
        <v>2576614137</v>
      </c>
      <c r="IK427" s="65">
        <v>0</v>
      </c>
      <c r="IL427" s="65">
        <v>30490</v>
      </c>
      <c r="IM427" s="90">
        <v>18076787</v>
      </c>
      <c r="IN427" s="90">
        <v>1774</v>
      </c>
      <c r="IO427" s="90">
        <v>10189.85</v>
      </c>
      <c r="IP427" s="90">
        <v>0</v>
      </c>
      <c r="IQ427" s="90">
        <v>10189.85</v>
      </c>
      <c r="IR427" s="90">
        <v>1781</v>
      </c>
      <c r="IS427" s="90">
        <v>18148123</v>
      </c>
      <c r="IT427" s="90">
        <v>0</v>
      </c>
      <c r="IU427" s="90">
        <v>0</v>
      </c>
      <c r="IV427" s="90">
        <v>0</v>
      </c>
      <c r="IW427" s="90">
        <v>0</v>
      </c>
      <c r="IX427" s="90">
        <v>0</v>
      </c>
      <c r="IY427" s="90">
        <v>0</v>
      </c>
      <c r="IZ427" s="90">
        <v>1200000</v>
      </c>
      <c r="JA427" s="90">
        <v>0</v>
      </c>
      <c r="JB427" s="90">
        <v>0</v>
      </c>
      <c r="JC427" s="90">
        <v>0</v>
      </c>
      <c r="JD427" s="90">
        <v>24700</v>
      </c>
      <c r="JE427" s="90">
        <v>0</v>
      </c>
      <c r="JF427" s="90">
        <v>0</v>
      </c>
      <c r="JG427" s="90">
        <v>166558</v>
      </c>
      <c r="JH427" s="90">
        <v>13076</v>
      </c>
      <c r="JI427" s="90">
        <v>19552457</v>
      </c>
      <c r="JJ427" s="90">
        <v>3802761</v>
      </c>
      <c r="JK427" s="90">
        <v>15749696</v>
      </c>
      <c r="JL427" s="90">
        <v>15759886</v>
      </c>
      <c r="JM427" s="90">
        <v>4096986</v>
      </c>
      <c r="JN427" s="90">
        <v>2934412882</v>
      </c>
      <c r="JO427" s="90">
        <v>0</v>
      </c>
      <c r="JP427" s="90">
        <v>10190</v>
      </c>
      <c r="JQ427" s="100">
        <v>18148123</v>
      </c>
      <c r="JR427" s="100">
        <v>1781</v>
      </c>
      <c r="JS427" s="100">
        <v>10189.85</v>
      </c>
      <c r="JT427" s="100">
        <v>810.15</v>
      </c>
      <c r="JU427" s="100">
        <v>11000</v>
      </c>
      <c r="JV427" s="100">
        <v>1808</v>
      </c>
      <c r="JW427" s="100">
        <v>19888000</v>
      </c>
      <c r="JX427" s="100">
        <v>0</v>
      </c>
      <c r="JY427" s="100">
        <v>0</v>
      </c>
      <c r="JZ427" s="100">
        <v>0</v>
      </c>
      <c r="KA427" s="100">
        <v>0</v>
      </c>
      <c r="KB427" s="100">
        <v>0</v>
      </c>
      <c r="KC427" s="100">
        <v>0</v>
      </c>
      <c r="KD427" s="100">
        <v>1200000</v>
      </c>
      <c r="KE427" s="100">
        <v>0</v>
      </c>
      <c r="KF427" s="100">
        <v>0</v>
      </c>
      <c r="KG427" s="100">
        <v>841</v>
      </c>
      <c r="KH427" s="100">
        <v>0</v>
      </c>
      <c r="KI427" s="100">
        <v>0</v>
      </c>
      <c r="KJ427" s="100">
        <v>0</v>
      </c>
      <c r="KK427" s="100">
        <v>341865</v>
      </c>
      <c r="KL427" s="100">
        <v>30130</v>
      </c>
      <c r="KM427" s="100">
        <v>21460836</v>
      </c>
      <c r="KN427" s="100">
        <v>2256192</v>
      </c>
      <c r="KO427" s="100">
        <v>19204644</v>
      </c>
      <c r="KP427" s="100">
        <v>19204644</v>
      </c>
      <c r="KQ427" s="100">
        <v>2000725</v>
      </c>
      <c r="KR427" s="100">
        <v>3299037259</v>
      </c>
      <c r="KS427" s="100">
        <v>0</v>
      </c>
      <c r="KT427" s="100">
        <v>0</v>
      </c>
    </row>
    <row r="428" spans="1:306" x14ac:dyDescent="0.25">
      <c r="A428" s="61">
        <v>469</v>
      </c>
      <c r="B428" s="61" t="s">
        <v>438</v>
      </c>
      <c r="C428" s="61">
        <v>7709050</v>
      </c>
      <c r="D428" s="61">
        <v>805</v>
      </c>
      <c r="E428" s="61">
        <v>9576.4599999999991</v>
      </c>
      <c r="F428" s="61">
        <v>75</v>
      </c>
      <c r="G428" s="61">
        <v>9651.4599999999991</v>
      </c>
      <c r="H428" s="61">
        <v>794</v>
      </c>
      <c r="I428" s="61">
        <v>7663259</v>
      </c>
      <c r="J428" s="61">
        <v>0</v>
      </c>
      <c r="K428" s="61">
        <v>0</v>
      </c>
      <c r="L428" s="61">
        <v>0</v>
      </c>
      <c r="M428" s="61">
        <v>0</v>
      </c>
      <c r="N428" s="61">
        <v>0</v>
      </c>
      <c r="O428" s="61">
        <v>0</v>
      </c>
      <c r="P428" s="61">
        <v>1150000</v>
      </c>
      <c r="Q428" s="61">
        <v>106166</v>
      </c>
      <c r="R428" s="61">
        <v>0</v>
      </c>
      <c r="S428" s="61">
        <v>8985117</v>
      </c>
      <c r="T428" s="61">
        <v>1733960</v>
      </c>
      <c r="U428" s="61">
        <v>7251157</v>
      </c>
      <c r="V428" s="61">
        <v>7251157</v>
      </c>
      <c r="W428" s="61">
        <v>0</v>
      </c>
      <c r="X428" s="61">
        <v>11403</v>
      </c>
      <c r="Y428" s="61">
        <v>634349231</v>
      </c>
      <c r="Z428" s="61">
        <v>0</v>
      </c>
      <c r="AA428" s="61">
        <v>0</v>
      </c>
      <c r="AB428" s="61">
        <v>45791</v>
      </c>
      <c r="AC428" s="61">
        <v>19901</v>
      </c>
      <c r="AD428" s="61">
        <v>0</v>
      </c>
      <c r="AE428" s="94">
        <v>7663259</v>
      </c>
      <c r="AF428" s="94">
        <v>794</v>
      </c>
      <c r="AG428" s="94">
        <v>9651.4599999999991</v>
      </c>
      <c r="AH428" s="94">
        <v>0</v>
      </c>
      <c r="AI428" s="94">
        <v>9651.4599999999991</v>
      </c>
      <c r="AJ428" s="94">
        <v>785</v>
      </c>
      <c r="AK428" s="94">
        <v>7576396</v>
      </c>
      <c r="AL428" s="94">
        <v>0</v>
      </c>
      <c r="AM428" s="94">
        <v>0</v>
      </c>
      <c r="AN428" s="94">
        <v>0</v>
      </c>
      <c r="AO428" s="94">
        <v>0</v>
      </c>
      <c r="AP428" s="94">
        <v>0</v>
      </c>
      <c r="AQ428" s="94">
        <v>0</v>
      </c>
      <c r="AR428" s="94">
        <v>1425000</v>
      </c>
      <c r="AS428" s="94">
        <v>86863</v>
      </c>
      <c r="AT428" s="94">
        <v>0</v>
      </c>
      <c r="AU428" s="94">
        <v>9175920</v>
      </c>
      <c r="AV428" s="94">
        <v>1490000</v>
      </c>
      <c r="AW428" s="94">
        <v>7685920</v>
      </c>
      <c r="AX428" s="94">
        <v>7685920</v>
      </c>
      <c r="AY428" s="94">
        <v>0</v>
      </c>
      <c r="AZ428" s="94">
        <v>11638</v>
      </c>
      <c r="BA428" s="94">
        <v>636479015</v>
      </c>
      <c r="BB428" s="94">
        <v>0</v>
      </c>
      <c r="BC428" s="94">
        <v>0</v>
      </c>
      <c r="BD428" s="94">
        <v>86863</v>
      </c>
      <c r="BE428" s="94">
        <v>798</v>
      </c>
      <c r="BF428" s="94">
        <v>0</v>
      </c>
      <c r="BG428" s="94">
        <v>0</v>
      </c>
      <c r="BH428" s="94">
        <v>0</v>
      </c>
      <c r="BI428" s="94">
        <v>0</v>
      </c>
      <c r="BJ428" s="85">
        <v>7576396</v>
      </c>
      <c r="BK428" s="85">
        <v>785</v>
      </c>
      <c r="BL428" s="85">
        <v>9651.4599999999991</v>
      </c>
      <c r="BM428" s="85">
        <v>0</v>
      </c>
      <c r="BN428" s="85">
        <v>9651.4599999999991</v>
      </c>
      <c r="BO428" s="85">
        <v>784</v>
      </c>
      <c r="BP428" s="85">
        <v>7566745</v>
      </c>
      <c r="BQ428" s="85">
        <v>0</v>
      </c>
      <c r="BR428" s="85">
        <v>0</v>
      </c>
      <c r="BS428" s="85">
        <v>0</v>
      </c>
      <c r="BT428" s="85">
        <v>0</v>
      </c>
      <c r="BU428" s="85">
        <v>0</v>
      </c>
      <c r="BV428" s="85">
        <v>0</v>
      </c>
      <c r="BW428" s="85">
        <v>1825000</v>
      </c>
      <c r="BX428" s="85">
        <v>9651</v>
      </c>
      <c r="BY428" s="85">
        <v>0</v>
      </c>
      <c r="BZ428" s="85">
        <v>9422776</v>
      </c>
      <c r="CA428" s="85">
        <v>1532551</v>
      </c>
      <c r="CB428" s="85">
        <v>7890225</v>
      </c>
      <c r="CC428" s="85">
        <v>7880574</v>
      </c>
      <c r="CD428" s="85">
        <v>0</v>
      </c>
      <c r="CE428" s="85">
        <v>3903</v>
      </c>
      <c r="CF428" s="85">
        <v>660579113</v>
      </c>
      <c r="CG428" s="85">
        <v>9651</v>
      </c>
      <c r="CH428" s="85">
        <v>0</v>
      </c>
      <c r="CI428" s="85">
        <v>9651</v>
      </c>
      <c r="CJ428" s="85">
        <v>0</v>
      </c>
      <c r="CK428" s="85">
        <v>11729</v>
      </c>
      <c r="CL428" s="85">
        <v>0</v>
      </c>
      <c r="CM428" s="85">
        <v>0</v>
      </c>
      <c r="CN428" s="85">
        <v>0</v>
      </c>
      <c r="CO428" s="91">
        <v>7566745</v>
      </c>
      <c r="CP428" s="91">
        <v>784</v>
      </c>
      <c r="CQ428" s="91">
        <v>9651.4599999999991</v>
      </c>
      <c r="CR428" s="91">
        <v>0</v>
      </c>
      <c r="CS428" s="91">
        <v>9651.4599999999991</v>
      </c>
      <c r="CT428" s="91">
        <v>781</v>
      </c>
      <c r="CU428" s="91">
        <v>7537790</v>
      </c>
      <c r="CV428" s="91">
        <v>0</v>
      </c>
      <c r="CW428" s="91">
        <v>0</v>
      </c>
      <c r="CX428" s="91">
        <v>0</v>
      </c>
      <c r="CY428" s="91">
        <v>0</v>
      </c>
      <c r="CZ428" s="91">
        <v>0</v>
      </c>
      <c r="DA428" s="91">
        <v>0</v>
      </c>
      <c r="DB428" s="91">
        <v>1883767</v>
      </c>
      <c r="DC428" s="91">
        <v>28954</v>
      </c>
      <c r="DD428" s="91">
        <v>0</v>
      </c>
      <c r="DE428" s="91">
        <v>9503046</v>
      </c>
      <c r="DF428" s="91">
        <v>1698011</v>
      </c>
      <c r="DG428" s="91">
        <v>7805035</v>
      </c>
      <c r="DH428" s="91">
        <v>7805035</v>
      </c>
      <c r="DI428" s="91">
        <v>0</v>
      </c>
      <c r="DJ428" s="91">
        <v>3960</v>
      </c>
      <c r="DK428" s="91">
        <v>678426869</v>
      </c>
      <c r="DL428" s="91">
        <v>0</v>
      </c>
      <c r="DM428" s="91">
        <v>0</v>
      </c>
      <c r="DN428" s="91">
        <v>28955</v>
      </c>
      <c r="DO428" s="91">
        <v>990</v>
      </c>
      <c r="DP428" s="91">
        <v>0</v>
      </c>
      <c r="DQ428" s="91">
        <v>22590</v>
      </c>
      <c r="DR428" s="91">
        <v>0</v>
      </c>
      <c r="DS428" s="91">
        <v>0</v>
      </c>
      <c r="DT428" s="91">
        <v>0</v>
      </c>
      <c r="DU428" s="92">
        <v>7537790</v>
      </c>
      <c r="DV428" s="92">
        <v>781</v>
      </c>
      <c r="DW428" s="92">
        <v>9651.4599999999991</v>
      </c>
      <c r="DX428" s="92">
        <v>0</v>
      </c>
      <c r="DY428" s="92">
        <v>9651.4599999999991</v>
      </c>
      <c r="DZ428" s="92">
        <v>778</v>
      </c>
      <c r="EA428" s="92">
        <v>7537790</v>
      </c>
      <c r="EB428" s="92">
        <v>0</v>
      </c>
      <c r="EC428" s="92">
        <v>0</v>
      </c>
      <c r="ED428" s="92">
        <v>0</v>
      </c>
      <c r="EE428" s="92">
        <v>0</v>
      </c>
      <c r="EF428" s="92">
        <v>0</v>
      </c>
      <c r="EG428" s="92">
        <v>0</v>
      </c>
      <c r="EH428" s="92">
        <v>2227435</v>
      </c>
      <c r="EI428" s="92">
        <v>28954</v>
      </c>
      <c r="EJ428" s="92">
        <v>0</v>
      </c>
      <c r="EK428" s="92">
        <v>9831707</v>
      </c>
      <c r="EL428" s="92">
        <v>1885188</v>
      </c>
      <c r="EM428" s="92">
        <v>7946519</v>
      </c>
      <c r="EN428" s="92">
        <v>7946519</v>
      </c>
      <c r="EO428" s="92">
        <v>0</v>
      </c>
      <c r="EP428" s="92">
        <v>4056</v>
      </c>
      <c r="EQ428" s="92">
        <v>708264864</v>
      </c>
      <c r="ER428" s="92">
        <v>0</v>
      </c>
      <c r="ES428" s="92">
        <v>0</v>
      </c>
      <c r="ET428" s="92">
        <v>28954</v>
      </c>
      <c r="EU428" s="92">
        <v>0</v>
      </c>
      <c r="EV428" s="92">
        <v>14266</v>
      </c>
      <c r="EW428" s="92">
        <v>23262</v>
      </c>
      <c r="EX428" s="92">
        <v>0</v>
      </c>
      <c r="EY428" s="92">
        <v>0</v>
      </c>
      <c r="EZ428" s="92">
        <v>0</v>
      </c>
      <c r="FA428" s="88">
        <v>7508836</v>
      </c>
      <c r="FB428" s="88">
        <v>778</v>
      </c>
      <c r="FC428" s="88">
        <v>9651.4599999999991</v>
      </c>
      <c r="FD428" s="88">
        <v>175</v>
      </c>
      <c r="FE428" s="88">
        <v>9826.4599999999991</v>
      </c>
      <c r="FF428" s="88">
        <v>783</v>
      </c>
      <c r="FG428" s="88">
        <v>7694118</v>
      </c>
      <c r="FH428" s="88">
        <v>0</v>
      </c>
      <c r="FI428" s="88">
        <v>0</v>
      </c>
      <c r="FJ428" s="88">
        <v>0</v>
      </c>
      <c r="FK428" s="88">
        <v>0</v>
      </c>
      <c r="FL428" s="88">
        <v>0</v>
      </c>
      <c r="FM428" s="88">
        <v>0</v>
      </c>
      <c r="FN428" s="88">
        <v>2200000</v>
      </c>
      <c r="FO428" s="88">
        <v>0</v>
      </c>
      <c r="FP428" s="88">
        <v>0</v>
      </c>
      <c r="FQ428" s="88">
        <v>0</v>
      </c>
      <c r="FR428" s="88">
        <v>0</v>
      </c>
      <c r="FS428" s="88">
        <v>0</v>
      </c>
      <c r="FT428" s="88">
        <v>0</v>
      </c>
      <c r="FU428" s="88">
        <v>25224</v>
      </c>
      <c r="FV428" s="88">
        <v>0</v>
      </c>
      <c r="FW428" s="88">
        <v>9919342</v>
      </c>
      <c r="FX428" s="88">
        <v>1780858</v>
      </c>
      <c r="FY428" s="88">
        <v>8138485</v>
      </c>
      <c r="FZ428" s="88">
        <v>8138484</v>
      </c>
      <c r="GA428" s="88">
        <v>0</v>
      </c>
      <c r="GB428" s="88">
        <v>758814692</v>
      </c>
      <c r="GC428" s="88">
        <v>1</v>
      </c>
      <c r="GD428" s="88">
        <v>0</v>
      </c>
      <c r="GE428" s="93">
        <v>7694119</v>
      </c>
      <c r="GF428" s="93">
        <v>783</v>
      </c>
      <c r="GG428" s="93">
        <v>9826.4599999999991</v>
      </c>
      <c r="GH428" s="93">
        <v>179</v>
      </c>
      <c r="GI428" s="93">
        <v>10005.459999999999</v>
      </c>
      <c r="GJ428" s="93">
        <v>776</v>
      </c>
      <c r="GK428" s="93">
        <v>7764237</v>
      </c>
      <c r="GL428" s="93">
        <v>0</v>
      </c>
      <c r="GM428" s="93">
        <v>0</v>
      </c>
      <c r="GN428" s="93">
        <v>0</v>
      </c>
      <c r="GO428" s="93">
        <v>0</v>
      </c>
      <c r="GP428" s="93">
        <v>0</v>
      </c>
      <c r="GQ428" s="93">
        <v>0</v>
      </c>
      <c r="GR428" s="93">
        <v>2200000</v>
      </c>
      <c r="GS428" s="93">
        <v>70038</v>
      </c>
      <c r="GT428" s="93">
        <v>0</v>
      </c>
      <c r="GU428" s="93">
        <v>0</v>
      </c>
      <c r="GV428" s="93">
        <v>0</v>
      </c>
      <c r="GW428" s="93">
        <v>0</v>
      </c>
      <c r="GX428" s="93">
        <v>0</v>
      </c>
      <c r="GY428" s="93">
        <v>0</v>
      </c>
      <c r="GZ428" s="93">
        <v>0</v>
      </c>
      <c r="HA428" s="93">
        <v>10034275</v>
      </c>
      <c r="HB428" s="93">
        <v>2219885</v>
      </c>
      <c r="HC428" s="93">
        <v>7814390</v>
      </c>
      <c r="HD428" s="93">
        <v>7814391</v>
      </c>
      <c r="HE428" s="93">
        <v>1480000</v>
      </c>
      <c r="HF428" s="93">
        <v>779772608</v>
      </c>
      <c r="HG428" s="93">
        <v>0</v>
      </c>
      <c r="HH428" s="93">
        <v>1</v>
      </c>
      <c r="HI428" s="65">
        <v>7764237</v>
      </c>
      <c r="HJ428" s="65">
        <v>776</v>
      </c>
      <c r="HK428" s="65">
        <v>10005.459999999999</v>
      </c>
      <c r="HL428" s="65">
        <v>0</v>
      </c>
      <c r="HM428" s="65">
        <v>10005.459999999999</v>
      </c>
      <c r="HN428" s="65">
        <v>772</v>
      </c>
      <c r="HO428" s="65">
        <v>7724215</v>
      </c>
      <c r="HP428" s="65">
        <v>40022</v>
      </c>
      <c r="HQ428" s="65">
        <v>0</v>
      </c>
      <c r="HR428" s="65">
        <v>0</v>
      </c>
      <c r="HS428" s="65">
        <v>0</v>
      </c>
      <c r="HT428" s="65">
        <v>0</v>
      </c>
      <c r="HU428" s="65">
        <v>0</v>
      </c>
      <c r="HV428" s="65">
        <v>2200000</v>
      </c>
      <c r="HW428" s="65">
        <v>40022</v>
      </c>
      <c r="HX428" s="65">
        <v>0</v>
      </c>
      <c r="HY428" s="65">
        <v>0</v>
      </c>
      <c r="HZ428" s="65">
        <v>11150</v>
      </c>
      <c r="IA428" s="65">
        <v>0</v>
      </c>
      <c r="IB428" s="65">
        <v>0</v>
      </c>
      <c r="IC428" s="65">
        <v>0</v>
      </c>
      <c r="ID428" s="65">
        <v>0</v>
      </c>
      <c r="IE428" s="65">
        <v>10015409</v>
      </c>
      <c r="IF428" s="65">
        <v>1925849</v>
      </c>
      <c r="IG428" s="65">
        <v>8089560</v>
      </c>
      <c r="IH428" s="65">
        <v>8089560</v>
      </c>
      <c r="II428" s="65">
        <v>1820000</v>
      </c>
      <c r="IJ428" s="65">
        <v>861679581</v>
      </c>
      <c r="IK428" s="65">
        <v>0</v>
      </c>
      <c r="IL428" s="65">
        <v>0</v>
      </c>
      <c r="IM428" s="90">
        <v>7724215</v>
      </c>
      <c r="IN428" s="90">
        <v>772</v>
      </c>
      <c r="IO428" s="90">
        <v>10005.459999999999</v>
      </c>
      <c r="IP428" s="90">
        <v>0</v>
      </c>
      <c r="IQ428" s="90">
        <v>10005.459999999999</v>
      </c>
      <c r="IR428" s="90">
        <v>765</v>
      </c>
      <c r="IS428" s="90">
        <v>7654177</v>
      </c>
      <c r="IT428" s="90">
        <v>70038</v>
      </c>
      <c r="IU428" s="90">
        <v>0</v>
      </c>
      <c r="IV428" s="90">
        <v>0</v>
      </c>
      <c r="IW428" s="90">
        <v>0</v>
      </c>
      <c r="IX428" s="90">
        <v>0</v>
      </c>
      <c r="IY428" s="90">
        <v>0</v>
      </c>
      <c r="IZ428" s="90">
        <v>2200000</v>
      </c>
      <c r="JA428" s="90">
        <v>70038</v>
      </c>
      <c r="JB428" s="90">
        <v>0</v>
      </c>
      <c r="JC428" s="90">
        <v>210</v>
      </c>
      <c r="JD428" s="90">
        <v>4625</v>
      </c>
      <c r="JE428" s="90">
        <v>0</v>
      </c>
      <c r="JF428" s="90">
        <v>0</v>
      </c>
      <c r="JG428" s="90">
        <v>16798</v>
      </c>
      <c r="JH428" s="90">
        <v>0</v>
      </c>
      <c r="JI428" s="90">
        <v>10015886</v>
      </c>
      <c r="JJ428" s="90">
        <v>1677500</v>
      </c>
      <c r="JK428" s="90">
        <v>8338386</v>
      </c>
      <c r="JL428" s="90">
        <v>8338386</v>
      </c>
      <c r="JM428" s="90">
        <v>2153425</v>
      </c>
      <c r="JN428" s="90">
        <v>975542423</v>
      </c>
      <c r="JO428" s="90">
        <v>0</v>
      </c>
      <c r="JP428" s="90">
        <v>0</v>
      </c>
      <c r="JQ428" s="100">
        <v>7654177</v>
      </c>
      <c r="JR428" s="100">
        <v>765</v>
      </c>
      <c r="JS428" s="100">
        <v>10005.459999999999</v>
      </c>
      <c r="JT428" s="100">
        <v>994.54</v>
      </c>
      <c r="JU428" s="100">
        <v>11000</v>
      </c>
      <c r="JV428" s="100">
        <v>767</v>
      </c>
      <c r="JW428" s="100">
        <v>8437000</v>
      </c>
      <c r="JX428" s="100">
        <v>0</v>
      </c>
      <c r="JY428" s="100">
        <v>0</v>
      </c>
      <c r="JZ428" s="100">
        <v>0</v>
      </c>
      <c r="KA428" s="100">
        <v>0</v>
      </c>
      <c r="KB428" s="100">
        <v>0</v>
      </c>
      <c r="KC428" s="100">
        <v>0</v>
      </c>
      <c r="KD428" s="100">
        <v>2200000</v>
      </c>
      <c r="KE428" s="100">
        <v>0</v>
      </c>
      <c r="KF428" s="100">
        <v>0</v>
      </c>
      <c r="KG428" s="100">
        <v>0</v>
      </c>
      <c r="KH428" s="100">
        <v>8224</v>
      </c>
      <c r="KI428" s="100">
        <v>0</v>
      </c>
      <c r="KJ428" s="100">
        <v>0</v>
      </c>
      <c r="KK428" s="100">
        <v>20206</v>
      </c>
      <c r="KL428" s="100">
        <v>22598</v>
      </c>
      <c r="KM428" s="100">
        <v>10688028</v>
      </c>
      <c r="KN428" s="100">
        <v>2107975</v>
      </c>
      <c r="KO428" s="100">
        <v>8580053</v>
      </c>
      <c r="KP428" s="100">
        <v>8591053</v>
      </c>
      <c r="KQ428" s="100">
        <v>2200000</v>
      </c>
      <c r="KR428" s="100">
        <v>1057274108</v>
      </c>
      <c r="KS428" s="100">
        <v>0</v>
      </c>
      <c r="KT428" s="100">
        <v>11000</v>
      </c>
    </row>
    <row r="429" spans="1:306" x14ac:dyDescent="0.25">
      <c r="A429" s="61">
        <v>6685</v>
      </c>
      <c r="B429" s="61" t="s">
        <v>439</v>
      </c>
      <c r="C429" s="61">
        <v>52668681</v>
      </c>
      <c r="D429" s="61">
        <v>5184</v>
      </c>
      <c r="E429" s="61">
        <v>10159.85</v>
      </c>
      <c r="F429" s="61">
        <v>75</v>
      </c>
      <c r="G429" s="61">
        <v>10234.85</v>
      </c>
      <c r="H429" s="61">
        <v>5140</v>
      </c>
      <c r="I429" s="61">
        <v>52607129</v>
      </c>
      <c r="J429" s="61">
        <v>0</v>
      </c>
      <c r="K429" s="61">
        <v>18644</v>
      </c>
      <c r="L429" s="61">
        <v>0</v>
      </c>
      <c r="M429" s="61">
        <v>0</v>
      </c>
      <c r="N429" s="61">
        <v>0</v>
      </c>
      <c r="O429" s="61">
        <v>0</v>
      </c>
      <c r="P429" s="61">
        <v>0</v>
      </c>
      <c r="Q429" s="61">
        <v>450333</v>
      </c>
      <c r="R429" s="61">
        <v>0</v>
      </c>
      <c r="S429" s="61">
        <v>53159451</v>
      </c>
      <c r="T429" s="61">
        <v>31532412</v>
      </c>
      <c r="U429" s="61">
        <v>21627039</v>
      </c>
      <c r="V429" s="61">
        <v>21616805</v>
      </c>
      <c r="W429" s="61">
        <v>711288</v>
      </c>
      <c r="X429" s="61">
        <v>157402</v>
      </c>
      <c r="Y429" s="61">
        <v>2121372523</v>
      </c>
      <c r="Z429" s="61">
        <v>10234</v>
      </c>
      <c r="AA429" s="61">
        <v>0</v>
      </c>
      <c r="AB429" s="61">
        <v>61552</v>
      </c>
      <c r="AC429" s="61">
        <v>284</v>
      </c>
      <c r="AD429" s="61">
        <v>21509</v>
      </c>
      <c r="AE429" s="94">
        <v>52625773</v>
      </c>
      <c r="AF429" s="94">
        <v>5140</v>
      </c>
      <c r="AG429" s="94">
        <v>10238.48</v>
      </c>
      <c r="AH429" s="94">
        <v>0</v>
      </c>
      <c r="AI429" s="94">
        <v>10238.48</v>
      </c>
      <c r="AJ429" s="94">
        <v>5105</v>
      </c>
      <c r="AK429" s="94">
        <v>52267440</v>
      </c>
      <c r="AL429" s="94">
        <v>0</v>
      </c>
      <c r="AM429" s="94">
        <v>6372</v>
      </c>
      <c r="AN429" s="94">
        <v>0</v>
      </c>
      <c r="AO429" s="94">
        <v>0</v>
      </c>
      <c r="AP429" s="94">
        <v>0</v>
      </c>
      <c r="AQ429" s="94">
        <v>0</v>
      </c>
      <c r="AR429" s="94">
        <v>0</v>
      </c>
      <c r="AS429" s="94">
        <v>358347</v>
      </c>
      <c r="AT429" s="94">
        <v>0</v>
      </c>
      <c r="AU429" s="94">
        <v>53091751</v>
      </c>
      <c r="AV429" s="94">
        <v>31027347</v>
      </c>
      <c r="AW429" s="94">
        <v>22064404</v>
      </c>
      <c r="AX429" s="94">
        <v>22064404</v>
      </c>
      <c r="AY429" s="94">
        <v>726732</v>
      </c>
      <c r="AZ429" s="94">
        <v>174826</v>
      </c>
      <c r="BA429" s="94">
        <v>2146170757</v>
      </c>
      <c r="BB429" s="94">
        <v>0</v>
      </c>
      <c r="BC429" s="94">
        <v>0</v>
      </c>
      <c r="BD429" s="94">
        <v>358333</v>
      </c>
      <c r="BE429" s="94">
        <v>0</v>
      </c>
      <c r="BF429" s="94">
        <v>29590</v>
      </c>
      <c r="BG429" s="94">
        <v>71669</v>
      </c>
      <c r="BH429" s="94">
        <v>0</v>
      </c>
      <c r="BI429" s="94">
        <v>0</v>
      </c>
      <c r="BJ429" s="85">
        <v>52273812</v>
      </c>
      <c r="BK429" s="85">
        <v>5105</v>
      </c>
      <c r="BL429" s="85">
        <v>10239.73</v>
      </c>
      <c r="BM429" s="85">
        <v>0</v>
      </c>
      <c r="BN429" s="85">
        <v>10239.73</v>
      </c>
      <c r="BO429" s="85">
        <v>5046</v>
      </c>
      <c r="BP429" s="85">
        <v>51669678</v>
      </c>
      <c r="BQ429" s="85">
        <v>0</v>
      </c>
      <c r="BR429" s="85">
        <v>0</v>
      </c>
      <c r="BS429" s="85">
        <v>0</v>
      </c>
      <c r="BT429" s="85">
        <v>0</v>
      </c>
      <c r="BU429" s="85">
        <v>0</v>
      </c>
      <c r="BV429" s="85">
        <v>0</v>
      </c>
      <c r="BW429" s="85">
        <v>0</v>
      </c>
      <c r="BX429" s="85">
        <v>604144</v>
      </c>
      <c r="BY429" s="85">
        <v>0</v>
      </c>
      <c r="BZ429" s="85">
        <v>53006169</v>
      </c>
      <c r="CA429" s="85">
        <v>31919672</v>
      </c>
      <c r="CB429" s="85">
        <v>21086497</v>
      </c>
      <c r="CC429" s="85">
        <v>21086497</v>
      </c>
      <c r="CD429" s="85">
        <v>2117633</v>
      </c>
      <c r="CE429" s="85">
        <v>134370</v>
      </c>
      <c r="CF429" s="85">
        <v>2132516781</v>
      </c>
      <c r="CG429" s="85">
        <v>0</v>
      </c>
      <c r="CH429" s="85">
        <v>0</v>
      </c>
      <c r="CI429" s="85">
        <v>604134</v>
      </c>
      <c r="CJ429" s="85">
        <v>7613</v>
      </c>
      <c r="CK429" s="85">
        <v>27771</v>
      </c>
      <c r="CL429" s="85">
        <v>92830</v>
      </c>
      <c r="CM429" s="85">
        <v>0</v>
      </c>
      <c r="CN429" s="85">
        <v>0</v>
      </c>
      <c r="CO429" s="91">
        <v>51669677</v>
      </c>
      <c r="CP429" s="91">
        <v>5046</v>
      </c>
      <c r="CQ429" s="91">
        <v>10239.73</v>
      </c>
      <c r="CR429" s="91">
        <v>0</v>
      </c>
      <c r="CS429" s="91">
        <v>10239.73</v>
      </c>
      <c r="CT429" s="91">
        <v>5001</v>
      </c>
      <c r="CU429" s="91">
        <v>51208890</v>
      </c>
      <c r="CV429" s="91">
        <v>0</v>
      </c>
      <c r="CW429" s="91">
        <v>60858</v>
      </c>
      <c r="CX429" s="91">
        <v>0</v>
      </c>
      <c r="CY429" s="91">
        <v>0</v>
      </c>
      <c r="CZ429" s="91">
        <v>0</v>
      </c>
      <c r="DA429" s="91">
        <v>0</v>
      </c>
      <c r="DB429" s="91">
        <v>0</v>
      </c>
      <c r="DC429" s="91">
        <v>460788</v>
      </c>
      <c r="DD429" s="91">
        <v>1080276</v>
      </c>
      <c r="DE429" s="91">
        <v>53632895</v>
      </c>
      <c r="DF429" s="91">
        <v>31684352</v>
      </c>
      <c r="DG429" s="91">
        <v>21948543</v>
      </c>
      <c r="DH429" s="91">
        <v>21948543</v>
      </c>
      <c r="DI429" s="91">
        <v>1257562</v>
      </c>
      <c r="DJ429" s="91">
        <v>136345</v>
      </c>
      <c r="DK429" s="91">
        <v>2220945035</v>
      </c>
      <c r="DL429" s="91">
        <v>0</v>
      </c>
      <c r="DM429" s="91">
        <v>0</v>
      </c>
      <c r="DN429" s="91">
        <v>460787</v>
      </c>
      <c r="DO429" s="91">
        <v>785</v>
      </c>
      <c r="DP429" s="91">
        <v>27253</v>
      </c>
      <c r="DQ429" s="91">
        <v>333258</v>
      </c>
      <c r="DR429" s="91">
        <v>0</v>
      </c>
      <c r="DS429" s="91">
        <v>0</v>
      </c>
      <c r="DT429" s="91">
        <v>0</v>
      </c>
      <c r="DU429" s="92">
        <v>51279987</v>
      </c>
      <c r="DV429" s="92">
        <v>5002</v>
      </c>
      <c r="DW429" s="92">
        <v>10251.9</v>
      </c>
      <c r="DX429" s="92">
        <v>0</v>
      </c>
      <c r="DY429" s="92">
        <v>10251.9</v>
      </c>
      <c r="DZ429" s="92">
        <v>4970</v>
      </c>
      <c r="EA429" s="92">
        <v>51279987</v>
      </c>
      <c r="EB429" s="92">
        <v>0</v>
      </c>
      <c r="EC429" s="92">
        <v>0</v>
      </c>
      <c r="ED429" s="92">
        <v>0</v>
      </c>
      <c r="EE429" s="92">
        <v>0</v>
      </c>
      <c r="EF429" s="92">
        <v>0</v>
      </c>
      <c r="EG429" s="92">
        <v>0</v>
      </c>
      <c r="EH429" s="92">
        <v>0</v>
      </c>
      <c r="EI429" s="92">
        <v>328061</v>
      </c>
      <c r="EJ429" s="92">
        <v>3705289</v>
      </c>
      <c r="EK429" s="92">
        <v>56303339</v>
      </c>
      <c r="EL429" s="92">
        <v>33122716</v>
      </c>
      <c r="EM429" s="92">
        <v>23180623</v>
      </c>
      <c r="EN429" s="92">
        <v>23170371</v>
      </c>
      <c r="EO429" s="92">
        <v>928810</v>
      </c>
      <c r="EP429" s="92">
        <v>139645</v>
      </c>
      <c r="EQ429" s="92">
        <v>2307656619</v>
      </c>
      <c r="ER429" s="92">
        <v>10252</v>
      </c>
      <c r="ES429" s="92">
        <v>0</v>
      </c>
      <c r="ET429" s="92">
        <v>328044</v>
      </c>
      <c r="EU429" s="92">
        <v>2892</v>
      </c>
      <c r="EV429" s="92">
        <v>44678</v>
      </c>
      <c r="EW429" s="92">
        <v>942432</v>
      </c>
      <c r="EX429" s="92">
        <v>0</v>
      </c>
      <c r="EY429" s="92">
        <v>0</v>
      </c>
      <c r="EZ429" s="92">
        <v>0</v>
      </c>
      <c r="FA429" s="88">
        <v>50951943</v>
      </c>
      <c r="FB429" s="88">
        <v>4970</v>
      </c>
      <c r="FC429" s="88">
        <v>10251.9</v>
      </c>
      <c r="FD429" s="88">
        <v>175</v>
      </c>
      <c r="FE429" s="88">
        <v>10426.9</v>
      </c>
      <c r="FF429" s="88">
        <v>4987</v>
      </c>
      <c r="FG429" s="88">
        <v>51998950</v>
      </c>
      <c r="FH429" s="88">
        <v>0</v>
      </c>
      <c r="FI429" s="88">
        <v>0</v>
      </c>
      <c r="FJ429" s="88">
        <v>24265</v>
      </c>
      <c r="FK429" s="88">
        <v>0</v>
      </c>
      <c r="FL429" s="88">
        <v>0</v>
      </c>
      <c r="FM429" s="88">
        <v>0</v>
      </c>
      <c r="FN429" s="88">
        <v>0</v>
      </c>
      <c r="FO429" s="88">
        <v>0</v>
      </c>
      <c r="FP429" s="88">
        <v>2453370</v>
      </c>
      <c r="FQ429" s="88">
        <v>211</v>
      </c>
      <c r="FR429" s="88">
        <v>0</v>
      </c>
      <c r="FS429" s="88">
        <v>0</v>
      </c>
      <c r="FT429" s="88">
        <v>0</v>
      </c>
      <c r="FU429" s="88">
        <v>1162206</v>
      </c>
      <c r="FV429" s="88">
        <v>89061</v>
      </c>
      <c r="FW429" s="88">
        <v>55728063</v>
      </c>
      <c r="FX429" s="88">
        <v>34820836</v>
      </c>
      <c r="FY429" s="88">
        <v>20907227</v>
      </c>
      <c r="FZ429" s="88">
        <v>20917654</v>
      </c>
      <c r="GA429" s="88">
        <v>3546028</v>
      </c>
      <c r="GB429" s="88">
        <v>2449630184</v>
      </c>
      <c r="GC429" s="88">
        <v>0</v>
      </c>
      <c r="GD429" s="88">
        <v>10427</v>
      </c>
      <c r="GE429" s="93">
        <v>52023215</v>
      </c>
      <c r="GF429" s="93">
        <v>4987</v>
      </c>
      <c r="GG429" s="93">
        <v>10431.77</v>
      </c>
      <c r="GH429" s="93">
        <v>179</v>
      </c>
      <c r="GI429" s="93">
        <v>10610.77</v>
      </c>
      <c r="GJ429" s="93">
        <v>4958</v>
      </c>
      <c r="GK429" s="93">
        <v>52608198</v>
      </c>
      <c r="GL429" s="93">
        <v>0</v>
      </c>
      <c r="GM429" s="93">
        <v>0</v>
      </c>
      <c r="GN429" s="93">
        <v>13244</v>
      </c>
      <c r="GO429" s="93">
        <v>0</v>
      </c>
      <c r="GP429" s="93">
        <v>0</v>
      </c>
      <c r="GQ429" s="93">
        <v>0</v>
      </c>
      <c r="GR429" s="93">
        <v>0</v>
      </c>
      <c r="GS429" s="93">
        <v>307712</v>
      </c>
      <c r="GT429" s="93">
        <v>2453879</v>
      </c>
      <c r="GU429" s="93">
        <v>0</v>
      </c>
      <c r="GV429" s="93">
        <v>91224</v>
      </c>
      <c r="GW429" s="93">
        <v>0</v>
      </c>
      <c r="GX429" s="93">
        <v>0</v>
      </c>
      <c r="GY429" s="93">
        <v>1358812</v>
      </c>
      <c r="GZ429" s="93">
        <v>289117</v>
      </c>
      <c r="HA429" s="93">
        <v>57122186</v>
      </c>
      <c r="HB429" s="93">
        <v>36677428</v>
      </c>
      <c r="HC429" s="93">
        <v>20444758</v>
      </c>
      <c r="HD429" s="93">
        <v>20430904</v>
      </c>
      <c r="HE429" s="93">
        <v>4032778</v>
      </c>
      <c r="HF429" s="93">
        <v>2514286603</v>
      </c>
      <c r="HG429" s="93">
        <v>13854</v>
      </c>
      <c r="HH429" s="93">
        <v>0</v>
      </c>
      <c r="HI429" s="65">
        <v>52621442</v>
      </c>
      <c r="HJ429" s="65">
        <v>4958</v>
      </c>
      <c r="HK429" s="65">
        <v>10613.44</v>
      </c>
      <c r="HL429" s="65">
        <v>0</v>
      </c>
      <c r="HM429" s="65">
        <v>10613.44</v>
      </c>
      <c r="HN429" s="65">
        <v>4887</v>
      </c>
      <c r="HO429" s="65">
        <v>51867881</v>
      </c>
      <c r="HP429" s="65">
        <v>753561</v>
      </c>
      <c r="HQ429" s="65">
        <v>0</v>
      </c>
      <c r="HR429" s="65">
        <v>0</v>
      </c>
      <c r="HS429" s="65">
        <v>0</v>
      </c>
      <c r="HT429" s="65">
        <v>0</v>
      </c>
      <c r="HU429" s="65">
        <v>0</v>
      </c>
      <c r="HV429" s="65">
        <v>2000000</v>
      </c>
      <c r="HW429" s="65">
        <v>753554</v>
      </c>
      <c r="HX429" s="65">
        <v>2451663</v>
      </c>
      <c r="HY429" s="65">
        <v>2374</v>
      </c>
      <c r="HZ429" s="65">
        <v>47994</v>
      </c>
      <c r="IA429" s="65">
        <v>0</v>
      </c>
      <c r="IB429" s="65">
        <v>0</v>
      </c>
      <c r="IC429" s="65">
        <v>1811162</v>
      </c>
      <c r="ID429" s="65">
        <v>368023</v>
      </c>
      <c r="IE429" s="65">
        <v>60056212</v>
      </c>
      <c r="IF429" s="65">
        <v>39290750</v>
      </c>
      <c r="IG429" s="65">
        <v>20765462</v>
      </c>
      <c r="IH429" s="65">
        <v>20765462</v>
      </c>
      <c r="II429" s="65">
        <v>3332278</v>
      </c>
      <c r="IJ429" s="65">
        <v>2644142873</v>
      </c>
      <c r="IK429" s="65">
        <v>0</v>
      </c>
      <c r="IL429" s="65">
        <v>0</v>
      </c>
      <c r="IM429" s="90">
        <v>51867881</v>
      </c>
      <c r="IN429" s="90">
        <v>4887</v>
      </c>
      <c r="IO429" s="90">
        <v>10613.44</v>
      </c>
      <c r="IP429" s="90">
        <v>0</v>
      </c>
      <c r="IQ429" s="90">
        <v>10613.44</v>
      </c>
      <c r="IR429" s="90">
        <v>4790</v>
      </c>
      <c r="IS429" s="90">
        <v>50838378</v>
      </c>
      <c r="IT429" s="90">
        <v>1029503</v>
      </c>
      <c r="IU429" s="90">
        <v>0</v>
      </c>
      <c r="IV429" s="90">
        <v>0</v>
      </c>
      <c r="IW429" s="90">
        <v>0</v>
      </c>
      <c r="IX429" s="90">
        <v>0</v>
      </c>
      <c r="IY429" s="90">
        <v>0</v>
      </c>
      <c r="IZ429" s="90">
        <v>2000000</v>
      </c>
      <c r="JA429" s="90">
        <v>1029504</v>
      </c>
      <c r="JB429" s="90">
        <v>2421221</v>
      </c>
      <c r="JC429" s="90">
        <v>1023</v>
      </c>
      <c r="JD429" s="90">
        <v>20385</v>
      </c>
      <c r="JE429" s="90">
        <v>0</v>
      </c>
      <c r="JF429" s="90">
        <v>0</v>
      </c>
      <c r="JG429" s="90">
        <v>2143422</v>
      </c>
      <c r="JH429" s="90">
        <v>434275</v>
      </c>
      <c r="JI429" s="90">
        <v>59917711</v>
      </c>
      <c r="JJ429" s="90">
        <v>41170984</v>
      </c>
      <c r="JK429" s="90">
        <v>18746727</v>
      </c>
      <c r="JL429" s="90">
        <v>18746727</v>
      </c>
      <c r="JM429" s="90">
        <v>5351013</v>
      </c>
      <c r="JN429" s="90">
        <v>2996044204</v>
      </c>
      <c r="JO429" s="90">
        <v>0</v>
      </c>
      <c r="JP429" s="90">
        <v>0</v>
      </c>
      <c r="JQ429" s="100">
        <v>50838378</v>
      </c>
      <c r="JR429" s="100">
        <v>4790</v>
      </c>
      <c r="JS429" s="100">
        <v>10613.44</v>
      </c>
      <c r="JT429" s="100">
        <v>386.56</v>
      </c>
      <c r="JU429" s="100">
        <v>11000</v>
      </c>
      <c r="JV429" s="100">
        <v>4741</v>
      </c>
      <c r="JW429" s="100">
        <v>52151000</v>
      </c>
      <c r="JX429" s="100">
        <v>0</v>
      </c>
      <c r="JY429" s="100">
        <v>0</v>
      </c>
      <c r="JZ429" s="100">
        <v>0</v>
      </c>
      <c r="KA429" s="100">
        <v>0</v>
      </c>
      <c r="KB429" s="100">
        <v>0</v>
      </c>
      <c r="KC429" s="100">
        <v>0</v>
      </c>
      <c r="KD429" s="100">
        <v>2000000</v>
      </c>
      <c r="KE429" s="100">
        <v>539000</v>
      </c>
      <c r="KF429" s="100">
        <v>2170344</v>
      </c>
      <c r="KG429" s="100">
        <v>22964</v>
      </c>
      <c r="KH429" s="100">
        <v>111911</v>
      </c>
      <c r="KI429" s="100">
        <v>0</v>
      </c>
      <c r="KJ429" s="100">
        <v>0</v>
      </c>
      <c r="KK429" s="100">
        <v>3158617</v>
      </c>
      <c r="KL429" s="100">
        <v>624296</v>
      </c>
      <c r="KM429" s="100">
        <v>60778132</v>
      </c>
      <c r="KN429" s="100">
        <v>42361924</v>
      </c>
      <c r="KO429" s="100">
        <v>18416208</v>
      </c>
      <c r="KP429" s="100">
        <v>18416208</v>
      </c>
      <c r="KQ429" s="100">
        <v>5806532</v>
      </c>
      <c r="KR429" s="100">
        <v>3366525088</v>
      </c>
      <c r="KS429" s="100">
        <v>0</v>
      </c>
      <c r="KT429" s="100">
        <v>0</v>
      </c>
    </row>
    <row r="430" spans="1:306" x14ac:dyDescent="0.25">
      <c r="A430" s="61">
        <v>6692</v>
      </c>
      <c r="B430" s="61" t="s">
        <v>440</v>
      </c>
      <c r="C430" s="61">
        <v>10964467</v>
      </c>
      <c r="D430" s="61">
        <v>1203</v>
      </c>
      <c r="E430" s="61">
        <v>9114.27</v>
      </c>
      <c r="F430" s="61">
        <v>75</v>
      </c>
      <c r="G430" s="61">
        <v>9189.27</v>
      </c>
      <c r="H430" s="61">
        <v>1197</v>
      </c>
      <c r="I430" s="61">
        <v>10999556</v>
      </c>
      <c r="J430" s="61">
        <v>0</v>
      </c>
      <c r="K430" s="61">
        <v>15536</v>
      </c>
      <c r="L430" s="61">
        <v>0</v>
      </c>
      <c r="M430" s="61">
        <v>0</v>
      </c>
      <c r="N430" s="61">
        <v>0</v>
      </c>
      <c r="O430" s="61">
        <v>0</v>
      </c>
      <c r="P430" s="61">
        <v>0</v>
      </c>
      <c r="Q430" s="61">
        <v>55136</v>
      </c>
      <c r="R430" s="61">
        <v>0</v>
      </c>
      <c r="S430" s="61">
        <v>11070228</v>
      </c>
      <c r="T430" s="61">
        <v>6844098</v>
      </c>
      <c r="U430" s="61">
        <v>4226130</v>
      </c>
      <c r="V430" s="61">
        <v>4226130</v>
      </c>
      <c r="W430" s="61">
        <v>175000</v>
      </c>
      <c r="X430" s="61">
        <v>1844</v>
      </c>
      <c r="Y430" s="61">
        <v>464108997</v>
      </c>
      <c r="Z430" s="61">
        <v>0</v>
      </c>
      <c r="AA430" s="61">
        <v>0</v>
      </c>
      <c r="AB430" s="61">
        <v>0</v>
      </c>
      <c r="AC430" s="61">
        <v>0</v>
      </c>
      <c r="AD430" s="61">
        <v>0</v>
      </c>
      <c r="AE430" s="94">
        <v>11015092</v>
      </c>
      <c r="AF430" s="94">
        <v>1197</v>
      </c>
      <c r="AG430" s="94">
        <v>9202.25</v>
      </c>
      <c r="AH430" s="94">
        <v>0</v>
      </c>
      <c r="AI430" s="94">
        <v>9202.25</v>
      </c>
      <c r="AJ430" s="94">
        <v>1176</v>
      </c>
      <c r="AK430" s="94">
        <v>10821846</v>
      </c>
      <c r="AL430" s="94">
        <v>0</v>
      </c>
      <c r="AM430" s="94">
        <v>22588</v>
      </c>
      <c r="AN430" s="94">
        <v>0</v>
      </c>
      <c r="AO430" s="94">
        <v>0</v>
      </c>
      <c r="AP430" s="94">
        <v>0</v>
      </c>
      <c r="AQ430" s="94">
        <v>0</v>
      </c>
      <c r="AR430" s="94">
        <v>0</v>
      </c>
      <c r="AS430" s="94">
        <v>193247</v>
      </c>
      <c r="AT430" s="94">
        <v>0</v>
      </c>
      <c r="AU430" s="94">
        <v>11260819</v>
      </c>
      <c r="AV430" s="94">
        <v>6970541</v>
      </c>
      <c r="AW430" s="94">
        <v>4290278</v>
      </c>
      <c r="AX430" s="94">
        <v>4317885</v>
      </c>
      <c r="AY430" s="94">
        <v>200000</v>
      </c>
      <c r="AZ430" s="94">
        <v>8103</v>
      </c>
      <c r="BA430" s="94">
        <v>486191598</v>
      </c>
      <c r="BB430" s="94">
        <v>0</v>
      </c>
      <c r="BC430" s="94">
        <v>27607</v>
      </c>
      <c r="BD430" s="94">
        <v>193246</v>
      </c>
      <c r="BE430" s="94">
        <v>0</v>
      </c>
      <c r="BF430" s="94">
        <v>2285</v>
      </c>
      <c r="BG430" s="94">
        <v>27607</v>
      </c>
      <c r="BH430" s="94">
        <v>0</v>
      </c>
      <c r="BI430" s="94">
        <v>0</v>
      </c>
      <c r="BJ430" s="85">
        <v>10844434</v>
      </c>
      <c r="BK430" s="85">
        <v>1176</v>
      </c>
      <c r="BL430" s="85">
        <v>9221.4599999999991</v>
      </c>
      <c r="BM430" s="85">
        <v>0</v>
      </c>
      <c r="BN430" s="85">
        <v>9221.4599999999991</v>
      </c>
      <c r="BO430" s="85">
        <v>1163</v>
      </c>
      <c r="BP430" s="85">
        <v>10724558</v>
      </c>
      <c r="BQ430" s="85">
        <v>0</v>
      </c>
      <c r="BR430" s="85">
        <v>10052</v>
      </c>
      <c r="BS430" s="85">
        <v>0</v>
      </c>
      <c r="BT430" s="85">
        <v>0</v>
      </c>
      <c r="BU430" s="85">
        <v>0</v>
      </c>
      <c r="BV430" s="85">
        <v>0</v>
      </c>
      <c r="BW430" s="85">
        <v>0</v>
      </c>
      <c r="BX430" s="85">
        <v>119879</v>
      </c>
      <c r="BY430" s="85">
        <v>0</v>
      </c>
      <c r="BZ430" s="85">
        <v>11005595</v>
      </c>
      <c r="CA430" s="85">
        <v>7081455</v>
      </c>
      <c r="CB430" s="85">
        <v>3924140</v>
      </c>
      <c r="CC430" s="85">
        <v>3914919</v>
      </c>
      <c r="CD430" s="85">
        <v>225000</v>
      </c>
      <c r="CE430" s="85">
        <v>5019</v>
      </c>
      <c r="CF430" s="85">
        <v>505085936</v>
      </c>
      <c r="CG430" s="85">
        <v>9221</v>
      </c>
      <c r="CH430" s="85">
        <v>0</v>
      </c>
      <c r="CI430" s="85">
        <v>119876</v>
      </c>
      <c r="CJ430" s="85">
        <v>0</v>
      </c>
      <c r="CK430" s="85">
        <v>0</v>
      </c>
      <c r="CL430" s="85">
        <v>31230</v>
      </c>
      <c r="CM430" s="85">
        <v>0</v>
      </c>
      <c r="CN430" s="85">
        <v>0</v>
      </c>
      <c r="CO430" s="91">
        <v>10734610</v>
      </c>
      <c r="CP430" s="91">
        <v>1163</v>
      </c>
      <c r="CQ430" s="91">
        <v>9230.1</v>
      </c>
      <c r="CR430" s="91">
        <v>0</v>
      </c>
      <c r="CS430" s="91">
        <v>9230.1</v>
      </c>
      <c r="CT430" s="91">
        <v>1151</v>
      </c>
      <c r="CU430" s="91">
        <v>10623845</v>
      </c>
      <c r="CV430" s="91">
        <v>0</v>
      </c>
      <c r="CW430" s="91">
        <v>0</v>
      </c>
      <c r="CX430" s="91">
        <v>0</v>
      </c>
      <c r="CY430" s="91">
        <v>0</v>
      </c>
      <c r="CZ430" s="91">
        <v>0</v>
      </c>
      <c r="DA430" s="91">
        <v>0</v>
      </c>
      <c r="DB430" s="91">
        <v>0</v>
      </c>
      <c r="DC430" s="91">
        <v>110761</v>
      </c>
      <c r="DD430" s="91">
        <v>0</v>
      </c>
      <c r="DE430" s="91">
        <v>10878075</v>
      </c>
      <c r="DF430" s="91">
        <v>6939185</v>
      </c>
      <c r="DG430" s="91">
        <v>3938890</v>
      </c>
      <c r="DH430" s="91">
        <v>3938890</v>
      </c>
      <c r="DI430" s="91">
        <v>225000</v>
      </c>
      <c r="DJ430" s="91">
        <v>5093</v>
      </c>
      <c r="DK430" s="91">
        <v>510205126</v>
      </c>
      <c r="DL430" s="91">
        <v>0</v>
      </c>
      <c r="DM430" s="91">
        <v>0</v>
      </c>
      <c r="DN430" s="91">
        <v>110765</v>
      </c>
      <c r="DO430" s="91">
        <v>0</v>
      </c>
      <c r="DP430" s="91">
        <v>0</v>
      </c>
      <c r="DQ430" s="91">
        <v>32704</v>
      </c>
      <c r="DR430" s="91">
        <v>0</v>
      </c>
      <c r="DS430" s="91">
        <v>0</v>
      </c>
      <c r="DT430" s="91">
        <v>0</v>
      </c>
      <c r="DU430" s="92">
        <v>10623845</v>
      </c>
      <c r="DV430" s="92">
        <v>1151</v>
      </c>
      <c r="DW430" s="92">
        <v>9230.1</v>
      </c>
      <c r="DX430" s="92">
        <v>169.9</v>
      </c>
      <c r="DY430" s="92">
        <v>9400</v>
      </c>
      <c r="DZ430" s="92">
        <v>1150</v>
      </c>
      <c r="EA430" s="92">
        <v>10810000</v>
      </c>
      <c r="EB430" s="92">
        <v>0</v>
      </c>
      <c r="EC430" s="92">
        <v>0</v>
      </c>
      <c r="ED430" s="92">
        <v>0</v>
      </c>
      <c r="EE430" s="92">
        <v>0</v>
      </c>
      <c r="EF430" s="92">
        <v>0</v>
      </c>
      <c r="EG430" s="92">
        <v>0</v>
      </c>
      <c r="EH430" s="92">
        <v>0</v>
      </c>
      <c r="EI430" s="92">
        <v>9400</v>
      </c>
      <c r="EJ430" s="92">
        <v>0</v>
      </c>
      <c r="EK430" s="92">
        <v>10852938</v>
      </c>
      <c r="EL430" s="92">
        <v>6861249</v>
      </c>
      <c r="EM430" s="92">
        <v>3991689</v>
      </c>
      <c r="EN430" s="92">
        <v>3991688</v>
      </c>
      <c r="EO430" s="92">
        <v>225000</v>
      </c>
      <c r="EP430" s="92">
        <v>5216</v>
      </c>
      <c r="EQ430" s="92">
        <v>526447958</v>
      </c>
      <c r="ER430" s="92">
        <v>1</v>
      </c>
      <c r="ES430" s="92">
        <v>0</v>
      </c>
      <c r="ET430" s="92">
        <v>0</v>
      </c>
      <c r="EU430" s="92">
        <v>584</v>
      </c>
      <c r="EV430" s="92">
        <v>0</v>
      </c>
      <c r="EW430" s="92">
        <v>32954</v>
      </c>
      <c r="EX430" s="92">
        <v>0</v>
      </c>
      <c r="EY430" s="92">
        <v>0</v>
      </c>
      <c r="EZ430" s="92">
        <v>0</v>
      </c>
      <c r="FA430" s="88">
        <v>10810000</v>
      </c>
      <c r="FB430" s="88">
        <v>1150</v>
      </c>
      <c r="FC430" s="88">
        <v>9400</v>
      </c>
      <c r="FD430" s="88">
        <v>300</v>
      </c>
      <c r="FE430" s="88">
        <v>9700</v>
      </c>
      <c r="FF430" s="88">
        <v>1136</v>
      </c>
      <c r="FG430" s="88">
        <v>11019200</v>
      </c>
      <c r="FH430" s="88">
        <v>0</v>
      </c>
      <c r="FI430" s="88">
        <v>0</v>
      </c>
      <c r="FJ430" s="88">
        <v>29387</v>
      </c>
      <c r="FK430" s="88">
        <v>0</v>
      </c>
      <c r="FL430" s="88">
        <v>0</v>
      </c>
      <c r="FM430" s="88">
        <v>0</v>
      </c>
      <c r="FN430" s="88">
        <v>0</v>
      </c>
      <c r="FO430" s="88">
        <v>135800</v>
      </c>
      <c r="FP430" s="88">
        <v>0</v>
      </c>
      <c r="FQ430" s="88">
        <v>0</v>
      </c>
      <c r="FR430" s="88">
        <v>0</v>
      </c>
      <c r="FS430" s="88">
        <v>0</v>
      </c>
      <c r="FT430" s="88">
        <v>0</v>
      </c>
      <c r="FU430" s="88">
        <v>25430</v>
      </c>
      <c r="FV430" s="88">
        <v>12723</v>
      </c>
      <c r="FW430" s="88">
        <v>11222540</v>
      </c>
      <c r="FX430" s="88">
        <v>7009496</v>
      </c>
      <c r="FY430" s="88">
        <v>4213044</v>
      </c>
      <c r="FZ430" s="88">
        <v>4213044</v>
      </c>
      <c r="GA430" s="88">
        <v>760538</v>
      </c>
      <c r="GB430" s="88">
        <v>544413537</v>
      </c>
      <c r="GC430" s="88">
        <v>0</v>
      </c>
      <c r="GD430" s="88">
        <v>0</v>
      </c>
      <c r="GE430" s="93">
        <v>11048587</v>
      </c>
      <c r="GF430" s="93">
        <v>1136</v>
      </c>
      <c r="GG430" s="93">
        <v>9725.8700000000008</v>
      </c>
      <c r="GH430" s="93">
        <v>274.13</v>
      </c>
      <c r="GI430" s="93">
        <v>10000</v>
      </c>
      <c r="GJ430" s="93">
        <v>1118</v>
      </c>
      <c r="GK430" s="93">
        <v>11180000</v>
      </c>
      <c r="GL430" s="93">
        <v>0</v>
      </c>
      <c r="GM430" s="93">
        <v>0</v>
      </c>
      <c r="GN430" s="93">
        <v>0</v>
      </c>
      <c r="GO430" s="93">
        <v>0</v>
      </c>
      <c r="GP430" s="93">
        <v>0</v>
      </c>
      <c r="GQ430" s="93">
        <v>0</v>
      </c>
      <c r="GR430" s="93">
        <v>0</v>
      </c>
      <c r="GS430" s="93">
        <v>180000</v>
      </c>
      <c r="GT430" s="93">
        <v>0</v>
      </c>
      <c r="GU430" s="93">
        <v>0</v>
      </c>
      <c r="GV430" s="93">
        <v>0</v>
      </c>
      <c r="GW430" s="93">
        <v>0</v>
      </c>
      <c r="GX430" s="93">
        <v>0</v>
      </c>
      <c r="GY430" s="93">
        <v>17246</v>
      </c>
      <c r="GZ430" s="93">
        <v>12977</v>
      </c>
      <c r="HA430" s="93">
        <v>11390223</v>
      </c>
      <c r="HB430" s="93">
        <v>7593519</v>
      </c>
      <c r="HC430" s="93">
        <v>3796704</v>
      </c>
      <c r="HD430" s="93">
        <v>3796704</v>
      </c>
      <c r="HE430" s="93">
        <v>956332</v>
      </c>
      <c r="HF430" s="93">
        <v>570218126</v>
      </c>
      <c r="HG430" s="93">
        <v>0</v>
      </c>
      <c r="HH430" s="93">
        <v>0</v>
      </c>
      <c r="HI430" s="65">
        <v>11180000</v>
      </c>
      <c r="HJ430" s="65">
        <v>1118</v>
      </c>
      <c r="HK430" s="65">
        <v>10000</v>
      </c>
      <c r="HL430" s="65">
        <v>0</v>
      </c>
      <c r="HM430" s="65">
        <v>10000</v>
      </c>
      <c r="HN430" s="65">
        <v>1097</v>
      </c>
      <c r="HO430" s="65">
        <v>10970000</v>
      </c>
      <c r="HP430" s="65">
        <v>210000</v>
      </c>
      <c r="HQ430" s="65">
        <v>0</v>
      </c>
      <c r="HR430" s="65">
        <v>0</v>
      </c>
      <c r="HS430" s="65">
        <v>0</v>
      </c>
      <c r="HT430" s="65">
        <v>0</v>
      </c>
      <c r="HU430" s="65">
        <v>0</v>
      </c>
      <c r="HV430" s="65">
        <v>0</v>
      </c>
      <c r="HW430" s="65">
        <v>210000</v>
      </c>
      <c r="HX430" s="65">
        <v>0</v>
      </c>
      <c r="HY430" s="65">
        <v>0</v>
      </c>
      <c r="HZ430" s="65">
        <v>1381</v>
      </c>
      <c r="IA430" s="65">
        <v>0</v>
      </c>
      <c r="IB430" s="65">
        <v>0</v>
      </c>
      <c r="IC430" s="65">
        <v>25654</v>
      </c>
      <c r="ID430" s="65">
        <v>13013</v>
      </c>
      <c r="IE430" s="65">
        <v>11430048</v>
      </c>
      <c r="IF430" s="65">
        <v>7911976</v>
      </c>
      <c r="IG430" s="65">
        <v>3518072</v>
      </c>
      <c r="IH430" s="65">
        <v>3518072</v>
      </c>
      <c r="II430" s="65">
        <v>1496032</v>
      </c>
      <c r="IJ430" s="65">
        <v>610159820</v>
      </c>
      <c r="IK430" s="65">
        <v>0</v>
      </c>
      <c r="IL430" s="65">
        <v>0</v>
      </c>
      <c r="IM430" s="90">
        <v>10970000</v>
      </c>
      <c r="IN430" s="90">
        <v>1097</v>
      </c>
      <c r="IO430" s="90">
        <v>10000</v>
      </c>
      <c r="IP430" s="90">
        <v>0</v>
      </c>
      <c r="IQ430" s="90">
        <v>10000</v>
      </c>
      <c r="IR430" s="90">
        <v>1088</v>
      </c>
      <c r="IS430" s="90">
        <v>10880000</v>
      </c>
      <c r="IT430" s="90">
        <v>90000</v>
      </c>
      <c r="IU430" s="90">
        <v>0</v>
      </c>
      <c r="IV430" s="90">
        <v>0</v>
      </c>
      <c r="IW430" s="90">
        <v>0</v>
      </c>
      <c r="IX430" s="90">
        <v>0</v>
      </c>
      <c r="IY430" s="90">
        <v>0</v>
      </c>
      <c r="IZ430" s="90">
        <v>0</v>
      </c>
      <c r="JA430" s="90">
        <v>90000</v>
      </c>
      <c r="JB430" s="90">
        <v>0</v>
      </c>
      <c r="JC430" s="90">
        <v>0</v>
      </c>
      <c r="JD430" s="90">
        <v>13919</v>
      </c>
      <c r="JE430" s="90">
        <v>0</v>
      </c>
      <c r="JF430" s="90">
        <v>0</v>
      </c>
      <c r="JG430" s="90">
        <v>51040</v>
      </c>
      <c r="JH430" s="90">
        <v>0</v>
      </c>
      <c r="JI430" s="90">
        <v>11124959</v>
      </c>
      <c r="JJ430" s="90">
        <v>8103047</v>
      </c>
      <c r="JK430" s="90">
        <v>3021912</v>
      </c>
      <c r="JL430" s="90">
        <v>3021912</v>
      </c>
      <c r="JM430" s="90">
        <v>2570231</v>
      </c>
      <c r="JN430" s="90">
        <v>693913986</v>
      </c>
      <c r="JO430" s="90">
        <v>0</v>
      </c>
      <c r="JP430" s="90">
        <v>0</v>
      </c>
      <c r="JQ430" s="100">
        <v>10880000</v>
      </c>
      <c r="JR430" s="100">
        <v>1088</v>
      </c>
      <c r="JS430" s="100">
        <v>10000</v>
      </c>
      <c r="JT430" s="100">
        <v>1000</v>
      </c>
      <c r="JU430" s="100">
        <v>11000</v>
      </c>
      <c r="JV430" s="100">
        <v>1096</v>
      </c>
      <c r="JW430" s="100">
        <v>12056000</v>
      </c>
      <c r="JX430" s="100">
        <v>0</v>
      </c>
      <c r="JY430" s="100">
        <v>0</v>
      </c>
      <c r="JZ430" s="100">
        <v>0</v>
      </c>
      <c r="KA430" s="100">
        <v>0</v>
      </c>
      <c r="KB430" s="100">
        <v>0</v>
      </c>
      <c r="KC430" s="100">
        <v>0</v>
      </c>
      <c r="KD430" s="100">
        <v>0</v>
      </c>
      <c r="KE430" s="100">
        <v>0</v>
      </c>
      <c r="KF430" s="100">
        <v>0</v>
      </c>
      <c r="KG430" s="100">
        <v>0</v>
      </c>
      <c r="KH430" s="100">
        <v>0</v>
      </c>
      <c r="KI430" s="100">
        <v>0</v>
      </c>
      <c r="KJ430" s="100">
        <v>0</v>
      </c>
      <c r="KK430" s="100">
        <v>79186</v>
      </c>
      <c r="KL430" s="100">
        <v>0</v>
      </c>
      <c r="KM430" s="100">
        <v>12135186</v>
      </c>
      <c r="KN430" s="100">
        <v>8796594</v>
      </c>
      <c r="KO430" s="100">
        <v>3338592</v>
      </c>
      <c r="KP430" s="100">
        <v>3338592</v>
      </c>
      <c r="KQ430" s="100">
        <v>2413506</v>
      </c>
      <c r="KR430" s="100">
        <v>789369390</v>
      </c>
      <c r="KS430" s="100">
        <v>0</v>
      </c>
      <c r="KT430" s="100">
        <v>0</v>
      </c>
    </row>
    <row r="431" spans="1:306" x14ac:dyDescent="0.25">
      <c r="A431" s="61">
        <v>6713</v>
      </c>
      <c r="B431" s="61" t="s">
        <v>441</v>
      </c>
      <c r="C431" s="61">
        <v>4151097</v>
      </c>
      <c r="D431" s="61">
        <v>378</v>
      </c>
      <c r="E431" s="61">
        <v>10981.74</v>
      </c>
      <c r="F431" s="61">
        <v>75</v>
      </c>
      <c r="G431" s="61">
        <v>11056.74</v>
      </c>
      <c r="H431" s="61">
        <v>369</v>
      </c>
      <c r="I431" s="61">
        <v>4079937</v>
      </c>
      <c r="J431" s="61">
        <v>0</v>
      </c>
      <c r="K431" s="61">
        <v>1086</v>
      </c>
      <c r="L431" s="61">
        <v>0</v>
      </c>
      <c r="M431" s="61">
        <v>0</v>
      </c>
      <c r="N431" s="61">
        <v>0</v>
      </c>
      <c r="O431" s="61">
        <v>0</v>
      </c>
      <c r="P431" s="61">
        <v>0</v>
      </c>
      <c r="Q431" s="61">
        <v>99511</v>
      </c>
      <c r="R431" s="61">
        <v>0</v>
      </c>
      <c r="S431" s="61">
        <v>4252343</v>
      </c>
      <c r="T431" s="61">
        <v>1448934</v>
      </c>
      <c r="U431" s="61">
        <v>2803409</v>
      </c>
      <c r="V431" s="61">
        <v>2792352</v>
      </c>
      <c r="W431" s="61">
        <v>114000</v>
      </c>
      <c r="X431" s="61">
        <v>1058</v>
      </c>
      <c r="Y431" s="61">
        <v>226218438</v>
      </c>
      <c r="Z431" s="61">
        <v>11057</v>
      </c>
      <c r="AA431" s="61">
        <v>0</v>
      </c>
      <c r="AB431" s="61">
        <v>71160</v>
      </c>
      <c r="AC431" s="61">
        <v>0</v>
      </c>
      <c r="AD431" s="61">
        <v>649</v>
      </c>
      <c r="AE431" s="94">
        <v>4081023</v>
      </c>
      <c r="AF431" s="94">
        <v>369</v>
      </c>
      <c r="AG431" s="94">
        <v>11059.68</v>
      </c>
      <c r="AH431" s="94">
        <v>0</v>
      </c>
      <c r="AI431" s="94">
        <v>11059.68</v>
      </c>
      <c r="AJ431" s="94">
        <v>368</v>
      </c>
      <c r="AK431" s="94">
        <v>4069962</v>
      </c>
      <c r="AL431" s="94">
        <v>0</v>
      </c>
      <c r="AM431" s="94">
        <v>17347</v>
      </c>
      <c r="AN431" s="94">
        <v>0</v>
      </c>
      <c r="AO431" s="94">
        <v>0</v>
      </c>
      <c r="AP431" s="94">
        <v>0</v>
      </c>
      <c r="AQ431" s="94">
        <v>0</v>
      </c>
      <c r="AR431" s="94">
        <v>0</v>
      </c>
      <c r="AS431" s="94">
        <v>11060</v>
      </c>
      <c r="AT431" s="94">
        <v>0</v>
      </c>
      <c r="AU431" s="94">
        <v>4109430</v>
      </c>
      <c r="AV431" s="94">
        <v>1571837</v>
      </c>
      <c r="AW431" s="94">
        <v>2537593</v>
      </c>
      <c r="AX431" s="94">
        <v>2548652</v>
      </c>
      <c r="AY431" s="94">
        <v>114000</v>
      </c>
      <c r="AZ431" s="94">
        <v>1201</v>
      </c>
      <c r="BA431" s="94">
        <v>229991054</v>
      </c>
      <c r="BB431" s="94">
        <v>0</v>
      </c>
      <c r="BC431" s="94">
        <v>11059</v>
      </c>
      <c r="BD431" s="94">
        <v>11061</v>
      </c>
      <c r="BE431" s="94">
        <v>0</v>
      </c>
      <c r="BF431" s="94">
        <v>0</v>
      </c>
      <c r="BG431" s="94">
        <v>0</v>
      </c>
      <c r="BH431" s="94">
        <v>0</v>
      </c>
      <c r="BI431" s="94">
        <v>0</v>
      </c>
      <c r="BJ431" s="85">
        <v>4087309</v>
      </c>
      <c r="BK431" s="85">
        <v>368</v>
      </c>
      <c r="BL431" s="85">
        <v>11106.82</v>
      </c>
      <c r="BM431" s="85">
        <v>0</v>
      </c>
      <c r="BN431" s="85">
        <v>11106.82</v>
      </c>
      <c r="BO431" s="85">
        <v>364</v>
      </c>
      <c r="BP431" s="85">
        <v>4042882</v>
      </c>
      <c r="BQ431" s="85">
        <v>0</v>
      </c>
      <c r="BR431" s="85">
        <v>1041</v>
      </c>
      <c r="BS431" s="85">
        <v>0</v>
      </c>
      <c r="BT431" s="85">
        <v>0</v>
      </c>
      <c r="BU431" s="85">
        <v>0</v>
      </c>
      <c r="BV431" s="85">
        <v>0</v>
      </c>
      <c r="BW431" s="85">
        <v>0</v>
      </c>
      <c r="BX431" s="85">
        <v>44427</v>
      </c>
      <c r="BY431" s="85">
        <v>0</v>
      </c>
      <c r="BZ431" s="85">
        <v>4132777</v>
      </c>
      <c r="CA431" s="85">
        <v>1700295</v>
      </c>
      <c r="CB431" s="85">
        <v>2432482</v>
      </c>
      <c r="CC431" s="85">
        <v>2432482</v>
      </c>
      <c r="CD431" s="85">
        <v>114000</v>
      </c>
      <c r="CE431" s="85">
        <v>995</v>
      </c>
      <c r="CF431" s="85">
        <v>231868333</v>
      </c>
      <c r="CG431" s="85">
        <v>0</v>
      </c>
      <c r="CH431" s="85">
        <v>0</v>
      </c>
      <c r="CI431" s="85">
        <v>44427</v>
      </c>
      <c r="CJ431" s="85">
        <v>0</v>
      </c>
      <c r="CK431" s="85">
        <v>0</v>
      </c>
      <c r="CL431" s="85">
        <v>0</v>
      </c>
      <c r="CM431" s="85">
        <v>0</v>
      </c>
      <c r="CN431" s="85">
        <v>0</v>
      </c>
      <c r="CO431" s="91">
        <v>4043923</v>
      </c>
      <c r="CP431" s="91">
        <v>364</v>
      </c>
      <c r="CQ431" s="91">
        <v>11109.68</v>
      </c>
      <c r="CR431" s="91">
        <v>0</v>
      </c>
      <c r="CS431" s="91">
        <v>11109.68</v>
      </c>
      <c r="CT431" s="91">
        <v>366</v>
      </c>
      <c r="CU431" s="91">
        <v>4066143</v>
      </c>
      <c r="CV431" s="91">
        <v>0</v>
      </c>
      <c r="CW431" s="91">
        <v>0</v>
      </c>
      <c r="CX431" s="91">
        <v>0</v>
      </c>
      <c r="CY431" s="91">
        <v>0</v>
      </c>
      <c r="CZ431" s="91">
        <v>0</v>
      </c>
      <c r="DA431" s="91">
        <v>0</v>
      </c>
      <c r="DB431" s="91">
        <v>0</v>
      </c>
      <c r="DC431" s="91">
        <v>0</v>
      </c>
      <c r="DD431" s="91">
        <v>0</v>
      </c>
      <c r="DE431" s="91">
        <v>4088733</v>
      </c>
      <c r="DF431" s="91">
        <v>1517049</v>
      </c>
      <c r="DG431" s="91">
        <v>2571684</v>
      </c>
      <c r="DH431" s="91">
        <v>2560574</v>
      </c>
      <c r="DI431" s="91">
        <v>114000</v>
      </c>
      <c r="DJ431" s="91">
        <v>1010</v>
      </c>
      <c r="DK431" s="91">
        <v>242158012</v>
      </c>
      <c r="DL431" s="91">
        <v>11110</v>
      </c>
      <c r="DM431" s="91">
        <v>0</v>
      </c>
      <c r="DN431" s="91">
        <v>0</v>
      </c>
      <c r="DO431" s="91">
        <v>0</v>
      </c>
      <c r="DP431" s="91">
        <v>0</v>
      </c>
      <c r="DQ431" s="91">
        <v>22590</v>
      </c>
      <c r="DR431" s="91">
        <v>0</v>
      </c>
      <c r="DS431" s="91">
        <v>0</v>
      </c>
      <c r="DT431" s="91">
        <v>0</v>
      </c>
      <c r="DU431" s="92">
        <v>4066143</v>
      </c>
      <c r="DV431" s="92">
        <v>366</v>
      </c>
      <c r="DW431" s="92">
        <v>11109.68</v>
      </c>
      <c r="DX431" s="92">
        <v>0</v>
      </c>
      <c r="DY431" s="92">
        <v>11109.68</v>
      </c>
      <c r="DZ431" s="92">
        <v>371</v>
      </c>
      <c r="EA431" s="92">
        <v>4121691</v>
      </c>
      <c r="EB431" s="92">
        <v>0</v>
      </c>
      <c r="EC431" s="92">
        <v>0</v>
      </c>
      <c r="ED431" s="92">
        <v>0</v>
      </c>
      <c r="EE431" s="92">
        <v>0</v>
      </c>
      <c r="EF431" s="92">
        <v>0</v>
      </c>
      <c r="EG431" s="92">
        <v>0</v>
      </c>
      <c r="EH431" s="92">
        <v>0</v>
      </c>
      <c r="EI431" s="92">
        <v>0</v>
      </c>
      <c r="EJ431" s="92">
        <v>0</v>
      </c>
      <c r="EK431" s="92">
        <v>4154124</v>
      </c>
      <c r="EL431" s="92">
        <v>1859745</v>
      </c>
      <c r="EM431" s="92">
        <v>2294379</v>
      </c>
      <c r="EN431" s="92">
        <v>2294379</v>
      </c>
      <c r="EO431" s="92">
        <v>114000</v>
      </c>
      <c r="EP431" s="92">
        <v>1034</v>
      </c>
      <c r="EQ431" s="92">
        <v>255511870</v>
      </c>
      <c r="ER431" s="92">
        <v>0</v>
      </c>
      <c r="ES431" s="92">
        <v>0</v>
      </c>
      <c r="ET431" s="92">
        <v>0</v>
      </c>
      <c r="EU431" s="92">
        <v>0</v>
      </c>
      <c r="EV431" s="92">
        <v>9171</v>
      </c>
      <c r="EW431" s="92">
        <v>23262</v>
      </c>
      <c r="EX431" s="92">
        <v>0</v>
      </c>
      <c r="EY431" s="92">
        <v>0</v>
      </c>
      <c r="EZ431" s="92">
        <v>0</v>
      </c>
      <c r="FA431" s="88">
        <v>4121691</v>
      </c>
      <c r="FB431" s="88">
        <v>371</v>
      </c>
      <c r="FC431" s="88">
        <v>11109.68</v>
      </c>
      <c r="FD431" s="88">
        <v>175</v>
      </c>
      <c r="FE431" s="88">
        <v>11284.68</v>
      </c>
      <c r="FF431" s="88">
        <v>376</v>
      </c>
      <c r="FG431" s="88">
        <v>4243040</v>
      </c>
      <c r="FH431" s="88">
        <v>0</v>
      </c>
      <c r="FI431" s="88">
        <v>0</v>
      </c>
      <c r="FJ431" s="88">
        <v>0</v>
      </c>
      <c r="FK431" s="88">
        <v>0</v>
      </c>
      <c r="FL431" s="88">
        <v>0</v>
      </c>
      <c r="FM431" s="88">
        <v>0</v>
      </c>
      <c r="FN431" s="88">
        <v>0</v>
      </c>
      <c r="FO431" s="88">
        <v>0</v>
      </c>
      <c r="FP431" s="88">
        <v>0</v>
      </c>
      <c r="FQ431" s="88">
        <v>0</v>
      </c>
      <c r="FR431" s="88">
        <v>11818</v>
      </c>
      <c r="FS431" s="88">
        <v>0</v>
      </c>
      <c r="FT431" s="88">
        <v>0</v>
      </c>
      <c r="FU431" s="88">
        <v>24138</v>
      </c>
      <c r="FV431" s="88">
        <v>0</v>
      </c>
      <c r="FW431" s="88">
        <v>4278996</v>
      </c>
      <c r="FX431" s="88">
        <v>2040398</v>
      </c>
      <c r="FY431" s="88">
        <v>2238598</v>
      </c>
      <c r="FZ431" s="88">
        <v>2238598</v>
      </c>
      <c r="GA431" s="88">
        <v>114000</v>
      </c>
      <c r="GB431" s="88">
        <v>270214877</v>
      </c>
      <c r="GC431" s="88">
        <v>0</v>
      </c>
      <c r="GD431" s="88">
        <v>0</v>
      </c>
      <c r="GE431" s="93">
        <v>4243040</v>
      </c>
      <c r="GF431" s="93">
        <v>376</v>
      </c>
      <c r="GG431" s="93">
        <v>11284.68</v>
      </c>
      <c r="GH431" s="93">
        <v>179</v>
      </c>
      <c r="GI431" s="93">
        <v>11463.68</v>
      </c>
      <c r="GJ431" s="93">
        <v>375</v>
      </c>
      <c r="GK431" s="93">
        <v>4298880</v>
      </c>
      <c r="GL431" s="93">
        <v>0</v>
      </c>
      <c r="GM431" s="93">
        <v>0</v>
      </c>
      <c r="GN431" s="93">
        <v>0</v>
      </c>
      <c r="GO431" s="93">
        <v>0</v>
      </c>
      <c r="GP431" s="93">
        <v>0</v>
      </c>
      <c r="GQ431" s="93">
        <v>195000</v>
      </c>
      <c r="GR431" s="93">
        <v>0</v>
      </c>
      <c r="GS431" s="93">
        <v>11464</v>
      </c>
      <c r="GT431" s="93">
        <v>0</v>
      </c>
      <c r="GU431" s="93">
        <v>0</v>
      </c>
      <c r="GV431" s="93">
        <v>0</v>
      </c>
      <c r="GW431" s="93">
        <v>0</v>
      </c>
      <c r="GX431" s="93">
        <v>0</v>
      </c>
      <c r="GY431" s="93">
        <v>0</v>
      </c>
      <c r="GZ431" s="93">
        <v>0</v>
      </c>
      <c r="HA431" s="93">
        <v>4505344</v>
      </c>
      <c r="HB431" s="93">
        <v>2040863</v>
      </c>
      <c r="HC431" s="93">
        <v>2464481</v>
      </c>
      <c r="HD431" s="93">
        <v>2464481</v>
      </c>
      <c r="HE431" s="93">
        <v>391228</v>
      </c>
      <c r="HF431" s="93">
        <v>277404672</v>
      </c>
      <c r="HG431" s="93">
        <v>0</v>
      </c>
      <c r="HH431" s="93">
        <v>0</v>
      </c>
      <c r="HI431" s="65">
        <v>4493880</v>
      </c>
      <c r="HJ431" s="65">
        <v>375</v>
      </c>
      <c r="HK431" s="65">
        <v>11983.68</v>
      </c>
      <c r="HL431" s="65">
        <v>0</v>
      </c>
      <c r="HM431" s="65">
        <v>11983.68</v>
      </c>
      <c r="HN431" s="65">
        <v>373</v>
      </c>
      <c r="HO431" s="65">
        <v>4469913</v>
      </c>
      <c r="HP431" s="65">
        <v>23967</v>
      </c>
      <c r="HQ431" s="65">
        <v>0</v>
      </c>
      <c r="HR431" s="65">
        <v>0</v>
      </c>
      <c r="HS431" s="65">
        <v>0</v>
      </c>
      <c r="HT431" s="65">
        <v>0</v>
      </c>
      <c r="HU431" s="65">
        <v>0</v>
      </c>
      <c r="HV431" s="65">
        <v>0</v>
      </c>
      <c r="HW431" s="65">
        <v>23967</v>
      </c>
      <c r="HX431" s="65">
        <v>0</v>
      </c>
      <c r="HY431" s="65">
        <v>0</v>
      </c>
      <c r="HZ431" s="65">
        <v>0</v>
      </c>
      <c r="IA431" s="65">
        <v>0</v>
      </c>
      <c r="IB431" s="65">
        <v>0</v>
      </c>
      <c r="IC431" s="65">
        <v>0</v>
      </c>
      <c r="ID431" s="65">
        <v>0</v>
      </c>
      <c r="IE431" s="65">
        <v>4517847</v>
      </c>
      <c r="IF431" s="65">
        <v>2158725</v>
      </c>
      <c r="IG431" s="65">
        <v>2359122</v>
      </c>
      <c r="IH431" s="65">
        <v>2359122</v>
      </c>
      <c r="II431" s="65">
        <v>383150</v>
      </c>
      <c r="IJ431" s="65">
        <v>301001148</v>
      </c>
      <c r="IK431" s="65">
        <v>0</v>
      </c>
      <c r="IL431" s="65">
        <v>0</v>
      </c>
      <c r="IM431" s="90">
        <v>4469913</v>
      </c>
      <c r="IN431" s="90">
        <v>373</v>
      </c>
      <c r="IO431" s="90">
        <v>11983.68</v>
      </c>
      <c r="IP431" s="90">
        <v>0</v>
      </c>
      <c r="IQ431" s="90">
        <v>11983.68</v>
      </c>
      <c r="IR431" s="90">
        <v>375</v>
      </c>
      <c r="IS431" s="90">
        <v>4493880</v>
      </c>
      <c r="IT431" s="90">
        <v>0</v>
      </c>
      <c r="IU431" s="90">
        <v>0</v>
      </c>
      <c r="IV431" s="90">
        <v>0</v>
      </c>
      <c r="IW431" s="90">
        <v>0</v>
      </c>
      <c r="IX431" s="90">
        <v>0</v>
      </c>
      <c r="IY431" s="90">
        <v>0</v>
      </c>
      <c r="IZ431" s="90">
        <v>0</v>
      </c>
      <c r="JA431" s="90">
        <v>0</v>
      </c>
      <c r="JB431" s="90">
        <v>0</v>
      </c>
      <c r="JC431" s="90">
        <v>0</v>
      </c>
      <c r="JD431" s="90">
        <v>0</v>
      </c>
      <c r="JE431" s="90">
        <v>0</v>
      </c>
      <c r="JF431" s="90">
        <v>0</v>
      </c>
      <c r="JG431" s="90">
        <v>4200</v>
      </c>
      <c r="JH431" s="90">
        <v>0</v>
      </c>
      <c r="JI431" s="90">
        <v>4498080</v>
      </c>
      <c r="JJ431" s="90">
        <v>2270548</v>
      </c>
      <c r="JK431" s="90">
        <v>2227532</v>
      </c>
      <c r="JL431" s="90">
        <v>2227532</v>
      </c>
      <c r="JM431" s="90">
        <v>384400</v>
      </c>
      <c r="JN431" s="90">
        <v>347888953</v>
      </c>
      <c r="JO431" s="90">
        <v>0</v>
      </c>
      <c r="JP431" s="90">
        <v>0</v>
      </c>
      <c r="JQ431" s="100">
        <v>4493880</v>
      </c>
      <c r="JR431" s="100">
        <v>375</v>
      </c>
      <c r="JS431" s="100">
        <v>11983.68</v>
      </c>
      <c r="JT431" s="100">
        <v>325</v>
      </c>
      <c r="JU431" s="100">
        <v>12308.68</v>
      </c>
      <c r="JV431" s="100">
        <v>387</v>
      </c>
      <c r="JW431" s="100">
        <v>4763459</v>
      </c>
      <c r="JX431" s="100">
        <v>0</v>
      </c>
      <c r="JY431" s="100">
        <v>0</v>
      </c>
      <c r="JZ431" s="100">
        <v>0</v>
      </c>
      <c r="KA431" s="100">
        <v>0</v>
      </c>
      <c r="KB431" s="100">
        <v>0</v>
      </c>
      <c r="KC431" s="100">
        <v>0</v>
      </c>
      <c r="KD431" s="100">
        <v>0</v>
      </c>
      <c r="KE431" s="100">
        <v>0</v>
      </c>
      <c r="KF431" s="100">
        <v>0</v>
      </c>
      <c r="KG431" s="100">
        <v>0</v>
      </c>
      <c r="KH431" s="100">
        <v>50541</v>
      </c>
      <c r="KI431" s="100">
        <v>0</v>
      </c>
      <c r="KJ431" s="100">
        <v>0</v>
      </c>
      <c r="KK431" s="100">
        <v>32173</v>
      </c>
      <c r="KL431" s="100">
        <v>0</v>
      </c>
      <c r="KM431" s="100">
        <v>4846173</v>
      </c>
      <c r="KN431" s="100">
        <v>2405330</v>
      </c>
      <c r="KO431" s="100">
        <v>2440843</v>
      </c>
      <c r="KP431" s="100">
        <v>2440843</v>
      </c>
      <c r="KQ431" s="100">
        <v>390500</v>
      </c>
      <c r="KR431" s="100">
        <v>402537719</v>
      </c>
      <c r="KS431" s="100">
        <v>0</v>
      </c>
      <c r="KT431" s="100">
        <v>0</v>
      </c>
    </row>
    <row r="432" spans="1:306" x14ac:dyDescent="0.25">
      <c r="A432" s="61">
        <v>6720</v>
      </c>
      <c r="B432" s="61" t="s">
        <v>442</v>
      </c>
      <c r="C432" s="61">
        <v>4284256</v>
      </c>
      <c r="D432" s="61">
        <v>445</v>
      </c>
      <c r="E432" s="61">
        <v>9627.5400000000009</v>
      </c>
      <c r="F432" s="61">
        <v>75</v>
      </c>
      <c r="G432" s="61">
        <v>9702.5400000000009</v>
      </c>
      <c r="H432" s="61">
        <v>444</v>
      </c>
      <c r="I432" s="61">
        <v>4307928</v>
      </c>
      <c r="J432" s="61">
        <v>0</v>
      </c>
      <c r="K432" s="61">
        <v>0</v>
      </c>
      <c r="L432" s="61">
        <v>0</v>
      </c>
      <c r="M432" s="61">
        <v>0</v>
      </c>
      <c r="N432" s="61">
        <v>300000</v>
      </c>
      <c r="O432" s="61">
        <v>0</v>
      </c>
      <c r="P432" s="61">
        <v>0</v>
      </c>
      <c r="Q432" s="61">
        <v>9703</v>
      </c>
      <c r="R432" s="61">
        <v>0</v>
      </c>
      <c r="S432" s="61">
        <v>4617631</v>
      </c>
      <c r="T432" s="61">
        <v>172710</v>
      </c>
      <c r="U432" s="61">
        <v>4444921</v>
      </c>
      <c r="V432" s="61">
        <v>4444921</v>
      </c>
      <c r="W432" s="61">
        <v>536404</v>
      </c>
      <c r="X432" s="61">
        <v>5538</v>
      </c>
      <c r="Y432" s="61">
        <v>875018800</v>
      </c>
      <c r="Z432" s="61">
        <v>0</v>
      </c>
      <c r="AA432" s="61">
        <v>0</v>
      </c>
      <c r="AB432" s="61">
        <v>0</v>
      </c>
      <c r="AC432" s="61">
        <v>0</v>
      </c>
      <c r="AD432" s="61">
        <v>0</v>
      </c>
      <c r="AE432" s="94">
        <v>4607928</v>
      </c>
      <c r="AF432" s="94">
        <v>444</v>
      </c>
      <c r="AG432" s="94">
        <v>10378.219999999999</v>
      </c>
      <c r="AH432" s="94">
        <v>0</v>
      </c>
      <c r="AI432" s="94">
        <v>10378.219999999999</v>
      </c>
      <c r="AJ432" s="94">
        <v>439</v>
      </c>
      <c r="AK432" s="94">
        <v>4556039</v>
      </c>
      <c r="AL432" s="94">
        <v>0</v>
      </c>
      <c r="AM432" s="94">
        <v>0</v>
      </c>
      <c r="AN432" s="94">
        <v>0</v>
      </c>
      <c r="AO432" s="94">
        <v>0</v>
      </c>
      <c r="AP432" s="94">
        <v>475000</v>
      </c>
      <c r="AQ432" s="94">
        <v>0</v>
      </c>
      <c r="AR432" s="94">
        <v>0</v>
      </c>
      <c r="AS432" s="94">
        <v>51891</v>
      </c>
      <c r="AT432" s="94">
        <v>0</v>
      </c>
      <c r="AU432" s="94">
        <v>5134819</v>
      </c>
      <c r="AV432" s="94">
        <v>147996</v>
      </c>
      <c r="AW432" s="94">
        <v>4986823</v>
      </c>
      <c r="AX432" s="94">
        <v>4986823</v>
      </c>
      <c r="AY432" s="94">
        <v>23869</v>
      </c>
      <c r="AZ432" s="94">
        <v>6992</v>
      </c>
      <c r="BA432" s="94">
        <v>860796300</v>
      </c>
      <c r="BB432" s="94">
        <v>0</v>
      </c>
      <c r="BC432" s="94">
        <v>0</v>
      </c>
      <c r="BD432" s="94">
        <v>51889</v>
      </c>
      <c r="BE432" s="94">
        <v>0</v>
      </c>
      <c r="BF432" s="94">
        <v>0</v>
      </c>
      <c r="BG432" s="94">
        <v>0</v>
      </c>
      <c r="BH432" s="94">
        <v>0</v>
      </c>
      <c r="BI432" s="94">
        <v>0</v>
      </c>
      <c r="BJ432" s="85">
        <v>5031039</v>
      </c>
      <c r="BK432" s="85">
        <v>439</v>
      </c>
      <c r="BL432" s="85">
        <v>11460.23</v>
      </c>
      <c r="BM432" s="85">
        <v>0</v>
      </c>
      <c r="BN432" s="85">
        <v>11460.23</v>
      </c>
      <c r="BO432" s="85">
        <v>439</v>
      </c>
      <c r="BP432" s="85">
        <v>5031041</v>
      </c>
      <c r="BQ432" s="85">
        <v>0</v>
      </c>
      <c r="BR432" s="85">
        <v>0</v>
      </c>
      <c r="BS432" s="85">
        <v>0</v>
      </c>
      <c r="BT432" s="85">
        <v>0</v>
      </c>
      <c r="BU432" s="85">
        <v>200000</v>
      </c>
      <c r="BV432" s="85">
        <v>0</v>
      </c>
      <c r="BW432" s="85">
        <v>0</v>
      </c>
      <c r="BX432" s="85">
        <v>0</v>
      </c>
      <c r="BY432" s="85">
        <v>0</v>
      </c>
      <c r="BZ432" s="85">
        <v>5235883</v>
      </c>
      <c r="CA432" s="85">
        <v>142286</v>
      </c>
      <c r="CB432" s="85">
        <v>5093597</v>
      </c>
      <c r="CC432" s="85">
        <v>5127978</v>
      </c>
      <c r="CD432" s="85">
        <v>27905</v>
      </c>
      <c r="CE432" s="85">
        <v>4580</v>
      </c>
      <c r="CF432" s="85">
        <v>875749900</v>
      </c>
      <c r="CG432" s="85">
        <v>0</v>
      </c>
      <c r="CH432" s="85">
        <v>34381</v>
      </c>
      <c r="CI432" s="85">
        <v>0</v>
      </c>
      <c r="CJ432" s="85">
        <v>970</v>
      </c>
      <c r="CK432" s="85">
        <v>3872</v>
      </c>
      <c r="CL432" s="85">
        <v>0</v>
      </c>
      <c r="CM432" s="85">
        <v>0</v>
      </c>
      <c r="CN432" s="85">
        <v>0</v>
      </c>
      <c r="CO432" s="91">
        <v>5231041</v>
      </c>
      <c r="CP432" s="91">
        <v>439</v>
      </c>
      <c r="CQ432" s="91">
        <v>11915.81</v>
      </c>
      <c r="CR432" s="91">
        <v>0</v>
      </c>
      <c r="CS432" s="91">
        <v>11915.81</v>
      </c>
      <c r="CT432" s="91">
        <v>440</v>
      </c>
      <c r="CU432" s="91">
        <v>5242956</v>
      </c>
      <c r="CV432" s="91">
        <v>0</v>
      </c>
      <c r="CW432" s="91">
        <v>0</v>
      </c>
      <c r="CX432" s="91">
        <v>0</v>
      </c>
      <c r="CY432" s="91">
        <v>0</v>
      </c>
      <c r="CZ432" s="91">
        <v>0</v>
      </c>
      <c r="DA432" s="91">
        <v>0</v>
      </c>
      <c r="DB432" s="91">
        <v>0</v>
      </c>
      <c r="DC432" s="91">
        <v>0</v>
      </c>
      <c r="DD432" s="91">
        <v>0</v>
      </c>
      <c r="DE432" s="91">
        <v>5244033</v>
      </c>
      <c r="DF432" s="91">
        <v>145109</v>
      </c>
      <c r="DG432" s="91">
        <v>5098924</v>
      </c>
      <c r="DH432" s="91">
        <v>5110840</v>
      </c>
      <c r="DI432" s="91">
        <v>31000</v>
      </c>
      <c r="DJ432" s="91">
        <v>4647</v>
      </c>
      <c r="DK432" s="91">
        <v>900653100</v>
      </c>
      <c r="DL432" s="91">
        <v>0</v>
      </c>
      <c r="DM432" s="91">
        <v>11916</v>
      </c>
      <c r="DN432" s="91">
        <v>0</v>
      </c>
      <c r="DO432" s="91">
        <v>1077</v>
      </c>
      <c r="DP432" s="91">
        <v>0</v>
      </c>
      <c r="DQ432" s="91">
        <v>0</v>
      </c>
      <c r="DR432" s="91">
        <v>0</v>
      </c>
      <c r="DS432" s="91">
        <v>0</v>
      </c>
      <c r="DT432" s="91">
        <v>0</v>
      </c>
      <c r="DU432" s="92">
        <v>5242956</v>
      </c>
      <c r="DV432" s="92">
        <v>440</v>
      </c>
      <c r="DW432" s="92">
        <v>11915.81</v>
      </c>
      <c r="DX432" s="92">
        <v>0</v>
      </c>
      <c r="DY432" s="92">
        <v>11915.81</v>
      </c>
      <c r="DZ432" s="92">
        <v>445</v>
      </c>
      <c r="EA432" s="92">
        <v>5302535</v>
      </c>
      <c r="EB432" s="92">
        <v>0</v>
      </c>
      <c r="EC432" s="92">
        <v>0</v>
      </c>
      <c r="ED432" s="92">
        <v>0</v>
      </c>
      <c r="EE432" s="92">
        <v>0</v>
      </c>
      <c r="EF432" s="92">
        <v>0</v>
      </c>
      <c r="EG432" s="92">
        <v>0</v>
      </c>
      <c r="EH432" s="92">
        <v>0</v>
      </c>
      <c r="EI432" s="92">
        <v>0</v>
      </c>
      <c r="EJ432" s="92">
        <v>0</v>
      </c>
      <c r="EK432" s="92">
        <v>5312019</v>
      </c>
      <c r="EL432" s="92">
        <v>161837</v>
      </c>
      <c r="EM432" s="92">
        <v>5150182</v>
      </c>
      <c r="EN432" s="92">
        <v>5150182</v>
      </c>
      <c r="EO432" s="92">
        <v>31000</v>
      </c>
      <c r="EP432" s="92">
        <v>4760</v>
      </c>
      <c r="EQ432" s="92">
        <v>916790500</v>
      </c>
      <c r="ER432" s="92">
        <v>0</v>
      </c>
      <c r="ES432" s="92">
        <v>0</v>
      </c>
      <c r="ET432" s="92">
        <v>0</v>
      </c>
      <c r="EU432" s="92">
        <v>0</v>
      </c>
      <c r="EV432" s="92">
        <v>9484</v>
      </c>
      <c r="EW432" s="92">
        <v>0</v>
      </c>
      <c r="EX432" s="92">
        <v>0</v>
      </c>
      <c r="EY432" s="92">
        <v>0</v>
      </c>
      <c r="EZ432" s="92">
        <v>0</v>
      </c>
      <c r="FA432" s="88">
        <v>5302535</v>
      </c>
      <c r="FB432" s="88">
        <v>445</v>
      </c>
      <c r="FC432" s="88">
        <v>11915.81</v>
      </c>
      <c r="FD432" s="88">
        <v>175</v>
      </c>
      <c r="FE432" s="88">
        <v>12090.81</v>
      </c>
      <c r="FF432" s="88">
        <v>442</v>
      </c>
      <c r="FG432" s="88">
        <v>5344138</v>
      </c>
      <c r="FH432" s="88">
        <v>0</v>
      </c>
      <c r="FI432" s="88">
        <v>0</v>
      </c>
      <c r="FJ432" s="88">
        <v>0</v>
      </c>
      <c r="FK432" s="88">
        <v>0</v>
      </c>
      <c r="FL432" s="88">
        <v>0</v>
      </c>
      <c r="FM432" s="88">
        <v>0</v>
      </c>
      <c r="FN432" s="88">
        <v>0</v>
      </c>
      <c r="FO432" s="88">
        <v>36272</v>
      </c>
      <c r="FP432" s="88">
        <v>0</v>
      </c>
      <c r="FQ432" s="88">
        <v>285</v>
      </c>
      <c r="FR432" s="88">
        <v>30950</v>
      </c>
      <c r="FS432" s="88">
        <v>0</v>
      </c>
      <c r="FT432" s="88">
        <v>0</v>
      </c>
      <c r="FU432" s="88">
        <v>0</v>
      </c>
      <c r="FV432" s="88">
        <v>0</v>
      </c>
      <c r="FW432" s="88">
        <v>5411645</v>
      </c>
      <c r="FX432" s="88">
        <v>180973</v>
      </c>
      <c r="FY432" s="88">
        <v>5230672</v>
      </c>
      <c r="FZ432" s="88">
        <v>5230672</v>
      </c>
      <c r="GA432" s="88">
        <v>35000</v>
      </c>
      <c r="GB432" s="88">
        <v>941359600</v>
      </c>
      <c r="GC432" s="88">
        <v>0</v>
      </c>
      <c r="GD432" s="88">
        <v>0</v>
      </c>
      <c r="GE432" s="93">
        <v>5344138</v>
      </c>
      <c r="GF432" s="93">
        <v>442</v>
      </c>
      <c r="GG432" s="93">
        <v>12090.81</v>
      </c>
      <c r="GH432" s="93">
        <v>179</v>
      </c>
      <c r="GI432" s="93">
        <v>12269.81</v>
      </c>
      <c r="GJ432" s="93">
        <v>451</v>
      </c>
      <c r="GK432" s="93">
        <v>5533684</v>
      </c>
      <c r="GL432" s="93">
        <v>0</v>
      </c>
      <c r="GM432" s="93">
        <v>0</v>
      </c>
      <c r="GN432" s="93">
        <v>0</v>
      </c>
      <c r="GO432" s="93">
        <v>0</v>
      </c>
      <c r="GP432" s="93">
        <v>0</v>
      </c>
      <c r="GQ432" s="93">
        <v>0</v>
      </c>
      <c r="GR432" s="93">
        <v>0</v>
      </c>
      <c r="GS432" s="93">
        <v>0</v>
      </c>
      <c r="GT432" s="93">
        <v>0</v>
      </c>
      <c r="GU432" s="93">
        <v>0</v>
      </c>
      <c r="GV432" s="93">
        <v>0</v>
      </c>
      <c r="GW432" s="93">
        <v>0</v>
      </c>
      <c r="GX432" s="93">
        <v>0</v>
      </c>
      <c r="GY432" s="93">
        <v>0</v>
      </c>
      <c r="GZ432" s="93">
        <v>0</v>
      </c>
      <c r="HA432" s="93">
        <v>5533684</v>
      </c>
      <c r="HB432" s="93">
        <v>161769</v>
      </c>
      <c r="HC432" s="93">
        <v>5371915</v>
      </c>
      <c r="HD432" s="93">
        <v>5384185</v>
      </c>
      <c r="HE432" s="93">
        <v>30000</v>
      </c>
      <c r="HF432" s="93">
        <v>977598700</v>
      </c>
      <c r="HG432" s="93">
        <v>0</v>
      </c>
      <c r="HH432" s="93">
        <v>12270</v>
      </c>
      <c r="HI432" s="65">
        <v>5533684</v>
      </c>
      <c r="HJ432" s="65">
        <v>451</v>
      </c>
      <c r="HK432" s="65">
        <v>12269.81</v>
      </c>
      <c r="HL432" s="65">
        <v>0</v>
      </c>
      <c r="HM432" s="65">
        <v>12269.81</v>
      </c>
      <c r="HN432" s="65">
        <v>450</v>
      </c>
      <c r="HO432" s="65">
        <v>5521415</v>
      </c>
      <c r="HP432" s="65">
        <v>12269</v>
      </c>
      <c r="HQ432" s="65">
        <v>0</v>
      </c>
      <c r="HR432" s="65">
        <v>20283</v>
      </c>
      <c r="HS432" s="65">
        <v>0</v>
      </c>
      <c r="HT432" s="65">
        <v>0</v>
      </c>
      <c r="HU432" s="65">
        <v>0</v>
      </c>
      <c r="HV432" s="65">
        <v>0</v>
      </c>
      <c r="HW432" s="65">
        <v>12270</v>
      </c>
      <c r="HX432" s="65">
        <v>0</v>
      </c>
      <c r="HY432" s="65">
        <v>0</v>
      </c>
      <c r="HZ432" s="65">
        <v>0</v>
      </c>
      <c r="IA432" s="65">
        <v>0</v>
      </c>
      <c r="IB432" s="65">
        <v>0</v>
      </c>
      <c r="IC432" s="65">
        <v>8336</v>
      </c>
      <c r="ID432" s="65">
        <v>0</v>
      </c>
      <c r="IE432" s="65">
        <v>5574573</v>
      </c>
      <c r="IF432" s="65">
        <v>246273</v>
      </c>
      <c r="IG432" s="65">
        <v>5328300</v>
      </c>
      <c r="IH432" s="65">
        <v>5328300</v>
      </c>
      <c r="II432" s="65">
        <v>20000</v>
      </c>
      <c r="IJ432" s="65">
        <v>1041346700</v>
      </c>
      <c r="IK432" s="65">
        <v>0</v>
      </c>
      <c r="IL432" s="65">
        <v>0</v>
      </c>
      <c r="IM432" s="90">
        <v>5541698</v>
      </c>
      <c r="IN432" s="90">
        <v>450</v>
      </c>
      <c r="IO432" s="90">
        <v>12314.88</v>
      </c>
      <c r="IP432" s="90">
        <v>0</v>
      </c>
      <c r="IQ432" s="90">
        <v>12314.88</v>
      </c>
      <c r="IR432" s="90">
        <v>454</v>
      </c>
      <c r="IS432" s="90">
        <v>5590956</v>
      </c>
      <c r="IT432" s="90">
        <v>0</v>
      </c>
      <c r="IU432" s="90">
        <v>0</v>
      </c>
      <c r="IV432" s="90">
        <v>0</v>
      </c>
      <c r="IW432" s="90">
        <v>0</v>
      </c>
      <c r="IX432" s="90">
        <v>0</v>
      </c>
      <c r="IY432" s="90">
        <v>0</v>
      </c>
      <c r="IZ432" s="90">
        <v>0</v>
      </c>
      <c r="JA432" s="90">
        <v>0</v>
      </c>
      <c r="JB432" s="90">
        <v>0</v>
      </c>
      <c r="JC432" s="90">
        <v>0</v>
      </c>
      <c r="JD432" s="90">
        <v>0</v>
      </c>
      <c r="JE432" s="90">
        <v>0</v>
      </c>
      <c r="JF432" s="90">
        <v>0</v>
      </c>
      <c r="JG432" s="90">
        <v>8399</v>
      </c>
      <c r="JH432" s="90">
        <v>0</v>
      </c>
      <c r="JI432" s="90">
        <v>5599355</v>
      </c>
      <c r="JJ432" s="90">
        <v>869588</v>
      </c>
      <c r="JK432" s="90">
        <v>4729767</v>
      </c>
      <c r="JL432" s="90">
        <v>4717452</v>
      </c>
      <c r="JM432" s="90">
        <v>25000</v>
      </c>
      <c r="JN432" s="90">
        <v>1174739300</v>
      </c>
      <c r="JO432" s="90">
        <v>12315</v>
      </c>
      <c r="JP432" s="90">
        <v>0</v>
      </c>
      <c r="JQ432" s="100">
        <v>5587040</v>
      </c>
      <c r="JR432" s="100">
        <v>454</v>
      </c>
      <c r="JS432" s="100">
        <v>12306.26</v>
      </c>
      <c r="JT432" s="100">
        <v>325</v>
      </c>
      <c r="JU432" s="100">
        <v>12631.26</v>
      </c>
      <c r="JV432" s="100">
        <v>446</v>
      </c>
      <c r="JW432" s="100">
        <v>5633542</v>
      </c>
      <c r="JX432" s="100">
        <v>0</v>
      </c>
      <c r="JY432" s="100">
        <v>3916</v>
      </c>
      <c r="JZ432" s="100">
        <v>39045</v>
      </c>
      <c r="KA432" s="100">
        <v>0</v>
      </c>
      <c r="KB432" s="100">
        <v>0</v>
      </c>
      <c r="KC432" s="100">
        <v>0</v>
      </c>
      <c r="KD432" s="100">
        <v>0</v>
      </c>
      <c r="KE432" s="100">
        <v>101050</v>
      </c>
      <c r="KF432" s="100">
        <v>0</v>
      </c>
      <c r="KG432" s="100">
        <v>0</v>
      </c>
      <c r="KH432" s="100">
        <v>45453</v>
      </c>
      <c r="KI432" s="100">
        <v>0</v>
      </c>
      <c r="KJ432" s="100">
        <v>0</v>
      </c>
      <c r="KK432" s="100">
        <v>9893</v>
      </c>
      <c r="KL432" s="100">
        <v>0</v>
      </c>
      <c r="KM432" s="100">
        <v>5832899</v>
      </c>
      <c r="KN432" s="100">
        <v>-473809</v>
      </c>
      <c r="KO432" s="100">
        <v>6306708</v>
      </c>
      <c r="KP432" s="100">
        <v>6306706</v>
      </c>
      <c r="KQ432" s="100">
        <v>15000</v>
      </c>
      <c r="KR432" s="100">
        <v>1466406000</v>
      </c>
      <c r="KS432" s="100">
        <v>2</v>
      </c>
      <c r="KT432" s="100">
        <v>0</v>
      </c>
    </row>
    <row r="433" spans="1:306" x14ac:dyDescent="0.25">
      <c r="A433" s="61">
        <v>6734</v>
      </c>
      <c r="B433" s="61" t="s">
        <v>443</v>
      </c>
      <c r="C433" s="61">
        <v>11947527</v>
      </c>
      <c r="D433" s="61">
        <v>1293</v>
      </c>
      <c r="E433" s="61">
        <v>9240.16</v>
      </c>
      <c r="F433" s="61">
        <v>75</v>
      </c>
      <c r="G433" s="61">
        <v>9315.16</v>
      </c>
      <c r="H433" s="61">
        <v>1288</v>
      </c>
      <c r="I433" s="61">
        <v>11997926</v>
      </c>
      <c r="J433" s="61">
        <v>0</v>
      </c>
      <c r="K433" s="61">
        <v>0</v>
      </c>
      <c r="L433" s="61">
        <v>0</v>
      </c>
      <c r="M433" s="61">
        <v>0</v>
      </c>
      <c r="N433" s="61">
        <v>0</v>
      </c>
      <c r="O433" s="61">
        <v>0</v>
      </c>
      <c r="P433" s="61">
        <v>0</v>
      </c>
      <c r="Q433" s="61">
        <v>46576</v>
      </c>
      <c r="R433" s="61">
        <v>0</v>
      </c>
      <c r="S433" s="61">
        <v>12044502</v>
      </c>
      <c r="T433" s="61">
        <v>7761847</v>
      </c>
      <c r="U433" s="61">
        <v>4282655</v>
      </c>
      <c r="V433" s="61">
        <v>4282655</v>
      </c>
      <c r="W433" s="61">
        <v>1545000</v>
      </c>
      <c r="X433" s="61">
        <v>22088</v>
      </c>
      <c r="Y433" s="61">
        <v>586884677</v>
      </c>
      <c r="Z433" s="61">
        <v>0</v>
      </c>
      <c r="AA433" s="61">
        <v>0</v>
      </c>
      <c r="AB433" s="61">
        <v>0</v>
      </c>
      <c r="AC433" s="61">
        <v>0</v>
      </c>
      <c r="AD433" s="61">
        <v>0</v>
      </c>
      <c r="AE433" s="94">
        <v>11997926</v>
      </c>
      <c r="AF433" s="94">
        <v>1288</v>
      </c>
      <c r="AG433" s="94">
        <v>9315.16</v>
      </c>
      <c r="AH433" s="94">
        <v>0</v>
      </c>
      <c r="AI433" s="94">
        <v>9315.16</v>
      </c>
      <c r="AJ433" s="94">
        <v>1279</v>
      </c>
      <c r="AK433" s="94">
        <v>11914090</v>
      </c>
      <c r="AL433" s="94">
        <v>0</v>
      </c>
      <c r="AM433" s="94">
        <v>0</v>
      </c>
      <c r="AN433" s="94">
        <v>0</v>
      </c>
      <c r="AO433" s="94">
        <v>0</v>
      </c>
      <c r="AP433" s="94">
        <v>0</v>
      </c>
      <c r="AQ433" s="94">
        <v>0</v>
      </c>
      <c r="AR433" s="94">
        <v>0</v>
      </c>
      <c r="AS433" s="94">
        <v>83836</v>
      </c>
      <c r="AT433" s="94">
        <v>0</v>
      </c>
      <c r="AU433" s="94">
        <v>12100392</v>
      </c>
      <c r="AV433" s="94">
        <v>7423626</v>
      </c>
      <c r="AW433" s="94">
        <v>4676766</v>
      </c>
      <c r="AX433" s="94">
        <v>4676766</v>
      </c>
      <c r="AY433" s="94">
        <v>1455000</v>
      </c>
      <c r="AZ433" s="94">
        <v>20187</v>
      </c>
      <c r="BA433" s="94">
        <v>620918603</v>
      </c>
      <c r="BB433" s="94">
        <v>0</v>
      </c>
      <c r="BC433" s="94">
        <v>0</v>
      </c>
      <c r="BD433" s="94">
        <v>83836</v>
      </c>
      <c r="BE433" s="94">
        <v>0</v>
      </c>
      <c r="BF433" s="94">
        <v>0</v>
      </c>
      <c r="BG433" s="94">
        <v>18630</v>
      </c>
      <c r="BH433" s="94">
        <v>0</v>
      </c>
      <c r="BI433" s="94">
        <v>0</v>
      </c>
      <c r="BJ433" s="85">
        <v>11914090</v>
      </c>
      <c r="BK433" s="85">
        <v>1279</v>
      </c>
      <c r="BL433" s="85">
        <v>9315.16</v>
      </c>
      <c r="BM433" s="85">
        <v>0</v>
      </c>
      <c r="BN433" s="85">
        <v>9315.16</v>
      </c>
      <c r="BO433" s="85">
        <v>1274</v>
      </c>
      <c r="BP433" s="85">
        <v>11867514</v>
      </c>
      <c r="BQ433" s="85">
        <v>0</v>
      </c>
      <c r="BR433" s="85">
        <v>0</v>
      </c>
      <c r="BS433" s="85">
        <v>0</v>
      </c>
      <c r="BT433" s="85">
        <v>0</v>
      </c>
      <c r="BU433" s="85">
        <v>0</v>
      </c>
      <c r="BV433" s="85">
        <v>0</v>
      </c>
      <c r="BW433" s="85">
        <v>0</v>
      </c>
      <c r="BX433" s="85">
        <v>46576</v>
      </c>
      <c r="BY433" s="85">
        <v>0</v>
      </c>
      <c r="BZ433" s="85">
        <v>12011236</v>
      </c>
      <c r="CA433" s="85">
        <v>7375043</v>
      </c>
      <c r="CB433" s="85">
        <v>4636193</v>
      </c>
      <c r="CC433" s="85">
        <v>4645508</v>
      </c>
      <c r="CD433" s="85">
        <v>1442000</v>
      </c>
      <c r="CE433" s="85">
        <v>22200</v>
      </c>
      <c r="CF433" s="85">
        <v>629566960</v>
      </c>
      <c r="CG433" s="85">
        <v>0</v>
      </c>
      <c r="CH433" s="85">
        <v>9315</v>
      </c>
      <c r="CI433" s="85">
        <v>46576</v>
      </c>
      <c r="CJ433" s="85">
        <v>19986</v>
      </c>
      <c r="CK433" s="85">
        <v>0</v>
      </c>
      <c r="CL433" s="85">
        <v>30584</v>
      </c>
      <c r="CM433" s="85">
        <v>0</v>
      </c>
      <c r="CN433" s="85">
        <v>0</v>
      </c>
      <c r="CO433" s="91">
        <v>11867514</v>
      </c>
      <c r="CP433" s="91">
        <v>1274</v>
      </c>
      <c r="CQ433" s="91">
        <v>9315.16</v>
      </c>
      <c r="CR433" s="91">
        <v>0</v>
      </c>
      <c r="CS433" s="91">
        <v>9315.16</v>
      </c>
      <c r="CT433" s="91">
        <v>1281</v>
      </c>
      <c r="CU433" s="91">
        <v>11932720</v>
      </c>
      <c r="CV433" s="91">
        <v>0</v>
      </c>
      <c r="CW433" s="91">
        <v>0</v>
      </c>
      <c r="CX433" s="91">
        <v>0</v>
      </c>
      <c r="CY433" s="91">
        <v>0</v>
      </c>
      <c r="CZ433" s="91">
        <v>0</v>
      </c>
      <c r="DA433" s="91">
        <v>0</v>
      </c>
      <c r="DB433" s="91">
        <v>0</v>
      </c>
      <c r="DC433" s="91">
        <v>0</v>
      </c>
      <c r="DD433" s="91">
        <v>0</v>
      </c>
      <c r="DE433" s="91">
        <v>11972308</v>
      </c>
      <c r="DF433" s="91">
        <v>7734296</v>
      </c>
      <c r="DG433" s="91">
        <v>4238012</v>
      </c>
      <c r="DH433" s="91">
        <v>4256642</v>
      </c>
      <c r="DI433" s="91">
        <v>1350000</v>
      </c>
      <c r="DJ433" s="91">
        <v>22526</v>
      </c>
      <c r="DK433" s="91">
        <v>666171019</v>
      </c>
      <c r="DL433" s="91">
        <v>0</v>
      </c>
      <c r="DM433" s="91">
        <v>18630</v>
      </c>
      <c r="DN433" s="91">
        <v>0</v>
      </c>
      <c r="DO433" s="91">
        <v>0</v>
      </c>
      <c r="DP433" s="91">
        <v>0</v>
      </c>
      <c r="DQ433" s="91">
        <v>39588</v>
      </c>
      <c r="DR433" s="91">
        <v>0</v>
      </c>
      <c r="DS433" s="91">
        <v>0</v>
      </c>
      <c r="DT433" s="91">
        <v>0</v>
      </c>
      <c r="DU433" s="92">
        <v>11932720</v>
      </c>
      <c r="DV433" s="92">
        <v>1281</v>
      </c>
      <c r="DW433" s="92">
        <v>9315.16</v>
      </c>
      <c r="DX433" s="92">
        <v>84.84</v>
      </c>
      <c r="DY433" s="92">
        <v>9400</v>
      </c>
      <c r="DZ433" s="92">
        <v>1302</v>
      </c>
      <c r="EA433" s="92">
        <v>12238800</v>
      </c>
      <c r="EB433" s="92">
        <v>0</v>
      </c>
      <c r="EC433" s="92">
        <v>4552</v>
      </c>
      <c r="ED433" s="92">
        <v>0</v>
      </c>
      <c r="EE433" s="92">
        <v>0</v>
      </c>
      <c r="EF433" s="92">
        <v>0</v>
      </c>
      <c r="EG433" s="92">
        <v>0</v>
      </c>
      <c r="EH433" s="92">
        <v>0</v>
      </c>
      <c r="EI433" s="92">
        <v>0</v>
      </c>
      <c r="EJ433" s="92">
        <v>0</v>
      </c>
      <c r="EK433" s="92">
        <v>12284060</v>
      </c>
      <c r="EL433" s="92">
        <v>7787437</v>
      </c>
      <c r="EM433" s="92">
        <v>4496623</v>
      </c>
      <c r="EN433" s="92">
        <v>4496623</v>
      </c>
      <c r="EO433" s="92">
        <v>1460000</v>
      </c>
      <c r="EP433" s="92">
        <v>23071</v>
      </c>
      <c r="EQ433" s="92">
        <v>704190976</v>
      </c>
      <c r="ER433" s="92">
        <v>0</v>
      </c>
      <c r="ES433" s="92">
        <v>0</v>
      </c>
      <c r="ET433" s="92">
        <v>0</v>
      </c>
      <c r="EU433" s="92">
        <v>0</v>
      </c>
      <c r="EV433" s="92">
        <v>0</v>
      </c>
      <c r="EW433" s="92">
        <v>40708</v>
      </c>
      <c r="EX433" s="92">
        <v>0</v>
      </c>
      <c r="EY433" s="92">
        <v>0</v>
      </c>
      <c r="EZ433" s="92">
        <v>0</v>
      </c>
      <c r="FA433" s="88">
        <v>12243352</v>
      </c>
      <c r="FB433" s="88">
        <v>1302</v>
      </c>
      <c r="FC433" s="88">
        <v>9403.5</v>
      </c>
      <c r="FD433" s="88">
        <v>296.5</v>
      </c>
      <c r="FE433" s="88">
        <v>9700</v>
      </c>
      <c r="FF433" s="88">
        <v>1320</v>
      </c>
      <c r="FG433" s="88">
        <v>12804000</v>
      </c>
      <c r="FH433" s="88">
        <v>0</v>
      </c>
      <c r="FI433" s="88">
        <v>0</v>
      </c>
      <c r="FJ433" s="88">
        <v>7750</v>
      </c>
      <c r="FK433" s="88">
        <v>0</v>
      </c>
      <c r="FL433" s="88">
        <v>0</v>
      </c>
      <c r="FM433" s="88">
        <v>0</v>
      </c>
      <c r="FN433" s="88">
        <v>0</v>
      </c>
      <c r="FO433" s="88">
        <v>0</v>
      </c>
      <c r="FP433" s="88">
        <v>0</v>
      </c>
      <c r="FQ433" s="88">
        <v>957</v>
      </c>
      <c r="FR433" s="88">
        <v>0</v>
      </c>
      <c r="FS433" s="88">
        <v>0</v>
      </c>
      <c r="FT433" s="88">
        <v>0</v>
      </c>
      <c r="FU433" s="88">
        <v>184424</v>
      </c>
      <c r="FV433" s="88">
        <v>25446</v>
      </c>
      <c r="FW433" s="88">
        <v>12885073</v>
      </c>
      <c r="FX433" s="88">
        <v>8164061</v>
      </c>
      <c r="FY433" s="88">
        <v>4721012</v>
      </c>
      <c r="FZ433" s="88">
        <v>4721012</v>
      </c>
      <c r="GA433" s="88">
        <v>1619949</v>
      </c>
      <c r="GB433" s="88">
        <v>747691631</v>
      </c>
      <c r="GC433" s="88">
        <v>0</v>
      </c>
      <c r="GD433" s="88">
        <v>0</v>
      </c>
      <c r="GE433" s="93">
        <v>12674246</v>
      </c>
      <c r="GF433" s="93">
        <v>1320</v>
      </c>
      <c r="GG433" s="93">
        <v>9601.7000000000007</v>
      </c>
      <c r="GH433" s="93">
        <v>258.66000000000003</v>
      </c>
      <c r="GI433" s="93">
        <v>9860.36</v>
      </c>
      <c r="GJ433" s="93">
        <v>1328</v>
      </c>
      <c r="GK433" s="93">
        <v>13094558</v>
      </c>
      <c r="GL433" s="93">
        <v>0</v>
      </c>
      <c r="GM433" s="93">
        <v>0</v>
      </c>
      <c r="GN433" s="93">
        <v>0</v>
      </c>
      <c r="GO433" s="93">
        <v>0</v>
      </c>
      <c r="GP433" s="93">
        <v>0</v>
      </c>
      <c r="GQ433" s="93">
        <v>0</v>
      </c>
      <c r="GR433" s="93">
        <v>0</v>
      </c>
      <c r="GS433" s="93">
        <v>0</v>
      </c>
      <c r="GT433" s="93">
        <v>0</v>
      </c>
      <c r="GU433" s="93">
        <v>0</v>
      </c>
      <c r="GV433" s="93">
        <v>0</v>
      </c>
      <c r="GW433" s="93">
        <v>0</v>
      </c>
      <c r="GX433" s="93">
        <v>0</v>
      </c>
      <c r="GY433" s="93">
        <v>276484</v>
      </c>
      <c r="GZ433" s="93">
        <v>21277</v>
      </c>
      <c r="HA433" s="93">
        <v>13392319</v>
      </c>
      <c r="HB433" s="93">
        <v>8627482</v>
      </c>
      <c r="HC433" s="93">
        <v>4764837</v>
      </c>
      <c r="HD433" s="93">
        <v>4764837</v>
      </c>
      <c r="HE433" s="93">
        <v>2360000</v>
      </c>
      <c r="HF433" s="93">
        <v>804931959</v>
      </c>
      <c r="HG433" s="93">
        <v>0</v>
      </c>
      <c r="HH433" s="93">
        <v>0</v>
      </c>
      <c r="HI433" s="65">
        <v>13094558</v>
      </c>
      <c r="HJ433" s="65">
        <v>1328</v>
      </c>
      <c r="HK433" s="65">
        <v>9860.36</v>
      </c>
      <c r="HL433" s="65">
        <v>0</v>
      </c>
      <c r="HM433" s="65">
        <v>9860.36</v>
      </c>
      <c r="HN433" s="65">
        <v>1322</v>
      </c>
      <c r="HO433" s="65">
        <v>13035396</v>
      </c>
      <c r="HP433" s="65">
        <v>59162</v>
      </c>
      <c r="HQ433" s="65">
        <v>0</v>
      </c>
      <c r="HR433" s="65">
        <v>62757</v>
      </c>
      <c r="HS433" s="65">
        <v>0</v>
      </c>
      <c r="HT433" s="65">
        <v>0</v>
      </c>
      <c r="HU433" s="65">
        <v>0</v>
      </c>
      <c r="HV433" s="65">
        <v>0</v>
      </c>
      <c r="HW433" s="65">
        <v>59162</v>
      </c>
      <c r="HX433" s="65">
        <v>0</v>
      </c>
      <c r="HY433" s="65">
        <v>0</v>
      </c>
      <c r="HZ433" s="65">
        <v>4153</v>
      </c>
      <c r="IA433" s="65">
        <v>0</v>
      </c>
      <c r="IB433" s="65">
        <v>0</v>
      </c>
      <c r="IC433" s="65">
        <v>256832</v>
      </c>
      <c r="ID433" s="65">
        <v>21349</v>
      </c>
      <c r="IE433" s="65">
        <v>13498811</v>
      </c>
      <c r="IF433" s="65">
        <v>9501019</v>
      </c>
      <c r="IG433" s="65">
        <v>3997792</v>
      </c>
      <c r="IH433" s="65">
        <v>3997792</v>
      </c>
      <c r="II433" s="65">
        <v>3825000</v>
      </c>
      <c r="IJ433" s="65">
        <v>883898479</v>
      </c>
      <c r="IK433" s="65">
        <v>0</v>
      </c>
      <c r="IL433" s="65">
        <v>0</v>
      </c>
      <c r="IM433" s="90">
        <v>13098153</v>
      </c>
      <c r="IN433" s="90">
        <v>1322</v>
      </c>
      <c r="IO433" s="90">
        <v>9907.83</v>
      </c>
      <c r="IP433" s="90">
        <v>0</v>
      </c>
      <c r="IQ433" s="90">
        <v>9907.83</v>
      </c>
      <c r="IR433" s="90">
        <v>1301</v>
      </c>
      <c r="IS433" s="90">
        <v>12890087</v>
      </c>
      <c r="IT433" s="90">
        <v>208066</v>
      </c>
      <c r="IU433" s="90">
        <v>0</v>
      </c>
      <c r="IV433" s="90">
        <v>47853</v>
      </c>
      <c r="IW433" s="90">
        <v>0</v>
      </c>
      <c r="IX433" s="90">
        <v>0</v>
      </c>
      <c r="IY433" s="90">
        <v>0</v>
      </c>
      <c r="IZ433" s="90">
        <v>0</v>
      </c>
      <c r="JA433" s="90">
        <v>208064</v>
      </c>
      <c r="JB433" s="90">
        <v>0</v>
      </c>
      <c r="JC433" s="90">
        <v>0</v>
      </c>
      <c r="JD433" s="90">
        <v>2902</v>
      </c>
      <c r="JE433" s="90">
        <v>0</v>
      </c>
      <c r="JF433" s="90">
        <v>0</v>
      </c>
      <c r="JG433" s="90">
        <v>346943</v>
      </c>
      <c r="JH433" s="90">
        <v>26152</v>
      </c>
      <c r="JI433" s="90">
        <v>13730067</v>
      </c>
      <c r="JJ433" s="90">
        <v>9626794</v>
      </c>
      <c r="JK433" s="90">
        <v>4103273</v>
      </c>
      <c r="JL433" s="90">
        <v>4055420</v>
      </c>
      <c r="JM433" s="90">
        <v>4675000</v>
      </c>
      <c r="JN433" s="90">
        <v>986341134</v>
      </c>
      <c r="JO433" s="90">
        <v>47853</v>
      </c>
      <c r="JP433" s="90">
        <v>0</v>
      </c>
      <c r="JQ433" s="100">
        <v>12937940</v>
      </c>
      <c r="JR433" s="100">
        <v>1301</v>
      </c>
      <c r="JS433" s="100">
        <v>9944.61</v>
      </c>
      <c r="JT433" s="100">
        <v>876.19</v>
      </c>
      <c r="JU433" s="100">
        <v>10820.8</v>
      </c>
      <c r="JV433" s="100">
        <v>1290</v>
      </c>
      <c r="JW433" s="100">
        <v>13958832</v>
      </c>
      <c r="JX433" s="100">
        <v>0</v>
      </c>
      <c r="JY433" s="100">
        <v>0</v>
      </c>
      <c r="JZ433" s="100">
        <v>0</v>
      </c>
      <c r="KA433" s="100">
        <v>0</v>
      </c>
      <c r="KB433" s="100">
        <v>0</v>
      </c>
      <c r="KC433" s="100">
        <v>0</v>
      </c>
      <c r="KD433" s="100">
        <v>0</v>
      </c>
      <c r="KE433" s="100">
        <v>119029</v>
      </c>
      <c r="KF433" s="100">
        <v>0</v>
      </c>
      <c r="KG433" s="100">
        <v>0</v>
      </c>
      <c r="KH433" s="100">
        <v>11560</v>
      </c>
      <c r="KI433" s="100">
        <v>0</v>
      </c>
      <c r="KJ433" s="100">
        <v>0</v>
      </c>
      <c r="KK433" s="100">
        <v>420577</v>
      </c>
      <c r="KL433" s="100">
        <v>30130</v>
      </c>
      <c r="KM433" s="100">
        <v>14540128</v>
      </c>
      <c r="KN433" s="100">
        <v>9974510</v>
      </c>
      <c r="KO433" s="100">
        <v>4565618</v>
      </c>
      <c r="KP433" s="100">
        <v>4565618</v>
      </c>
      <c r="KQ433" s="100">
        <v>2750000</v>
      </c>
      <c r="KR433" s="100">
        <v>1059114248</v>
      </c>
      <c r="KS433" s="100">
        <v>0</v>
      </c>
      <c r="KT433" s="100">
        <v>0</v>
      </c>
    </row>
    <row r="434" spans="1:306" x14ac:dyDescent="0.25">
      <c r="A434" s="61">
        <v>6748</v>
      </c>
      <c r="B434" s="61" t="s">
        <v>444</v>
      </c>
      <c r="C434" s="61">
        <v>3363025</v>
      </c>
      <c r="D434" s="61">
        <v>325</v>
      </c>
      <c r="E434" s="61">
        <v>10347.77</v>
      </c>
      <c r="F434" s="61">
        <v>75</v>
      </c>
      <c r="G434" s="61">
        <v>10422.77</v>
      </c>
      <c r="H434" s="61">
        <v>328</v>
      </c>
      <c r="I434" s="61">
        <v>3418669</v>
      </c>
      <c r="J434" s="61">
        <v>0</v>
      </c>
      <c r="K434" s="61">
        <v>84446</v>
      </c>
      <c r="L434" s="61">
        <v>0</v>
      </c>
      <c r="M434" s="61">
        <v>0</v>
      </c>
      <c r="N434" s="61">
        <v>0</v>
      </c>
      <c r="O434" s="61">
        <v>0</v>
      </c>
      <c r="P434" s="61">
        <v>0</v>
      </c>
      <c r="Q434" s="61">
        <v>0</v>
      </c>
      <c r="R434" s="61">
        <v>0</v>
      </c>
      <c r="S434" s="61">
        <v>3503115</v>
      </c>
      <c r="T434" s="61">
        <v>408052</v>
      </c>
      <c r="U434" s="61">
        <v>3095063</v>
      </c>
      <c r="V434" s="61">
        <v>3084640</v>
      </c>
      <c r="W434" s="61">
        <v>471700</v>
      </c>
      <c r="X434" s="61">
        <v>18759</v>
      </c>
      <c r="Y434" s="61">
        <v>453024384</v>
      </c>
      <c r="Z434" s="61">
        <v>10423</v>
      </c>
      <c r="AA434" s="61">
        <v>0</v>
      </c>
      <c r="AB434" s="61">
        <v>0</v>
      </c>
      <c r="AC434" s="61">
        <v>0</v>
      </c>
      <c r="AD434" s="61">
        <v>0</v>
      </c>
      <c r="AE434" s="94">
        <v>3492692</v>
      </c>
      <c r="AF434" s="94">
        <v>328</v>
      </c>
      <c r="AG434" s="94">
        <v>10648.45</v>
      </c>
      <c r="AH434" s="94">
        <v>0</v>
      </c>
      <c r="AI434" s="94">
        <v>10648.45</v>
      </c>
      <c r="AJ434" s="94">
        <v>325</v>
      </c>
      <c r="AK434" s="94">
        <v>3460746</v>
      </c>
      <c r="AL434" s="94">
        <v>10423</v>
      </c>
      <c r="AM434" s="94">
        <v>0</v>
      </c>
      <c r="AN434" s="94">
        <v>0</v>
      </c>
      <c r="AO434" s="94">
        <v>0</v>
      </c>
      <c r="AP434" s="94">
        <v>0</v>
      </c>
      <c r="AQ434" s="94">
        <v>0</v>
      </c>
      <c r="AR434" s="94">
        <v>0</v>
      </c>
      <c r="AS434" s="94">
        <v>31945</v>
      </c>
      <c r="AT434" s="94">
        <v>0</v>
      </c>
      <c r="AU434" s="94">
        <v>3535060</v>
      </c>
      <c r="AV434" s="94">
        <v>346585</v>
      </c>
      <c r="AW434" s="94">
        <v>3188475</v>
      </c>
      <c r="AX434" s="94">
        <v>3167178</v>
      </c>
      <c r="AY434" s="94">
        <v>458981</v>
      </c>
      <c r="AZ434" s="94">
        <v>21499</v>
      </c>
      <c r="BA434" s="94">
        <v>474535977</v>
      </c>
      <c r="BB434" s="94">
        <v>21297</v>
      </c>
      <c r="BC434" s="94">
        <v>0</v>
      </c>
      <c r="BD434" s="94">
        <v>31946</v>
      </c>
      <c r="BE434" s="94">
        <v>0</v>
      </c>
      <c r="BF434" s="94">
        <v>0</v>
      </c>
      <c r="BG434" s="94">
        <v>0</v>
      </c>
      <c r="BH434" s="94">
        <v>0</v>
      </c>
      <c r="BI434" s="94">
        <v>0</v>
      </c>
      <c r="BJ434" s="85">
        <v>3471169</v>
      </c>
      <c r="BK434" s="85">
        <v>325</v>
      </c>
      <c r="BL434" s="85">
        <v>10680.52</v>
      </c>
      <c r="BM434" s="85">
        <v>0</v>
      </c>
      <c r="BN434" s="85">
        <v>10680.52</v>
      </c>
      <c r="BO434" s="85">
        <v>328</v>
      </c>
      <c r="BP434" s="85">
        <v>3503211</v>
      </c>
      <c r="BQ434" s="85">
        <v>0</v>
      </c>
      <c r="BR434" s="85">
        <v>0</v>
      </c>
      <c r="BS434" s="85">
        <v>0</v>
      </c>
      <c r="BT434" s="85">
        <v>0</v>
      </c>
      <c r="BU434" s="85">
        <v>0</v>
      </c>
      <c r="BV434" s="85">
        <v>0</v>
      </c>
      <c r="BW434" s="85">
        <v>0</v>
      </c>
      <c r="BX434" s="85">
        <v>0</v>
      </c>
      <c r="BY434" s="85">
        <v>0</v>
      </c>
      <c r="BZ434" s="85">
        <v>3503211</v>
      </c>
      <c r="CA434" s="85">
        <v>295343</v>
      </c>
      <c r="CB434" s="85">
        <v>3207868</v>
      </c>
      <c r="CC434" s="85">
        <v>3207868</v>
      </c>
      <c r="CD434" s="85">
        <v>446832</v>
      </c>
      <c r="CE434" s="85">
        <v>21932</v>
      </c>
      <c r="CF434" s="85">
        <v>454537218</v>
      </c>
      <c r="CG434" s="85">
        <v>0</v>
      </c>
      <c r="CH434" s="85">
        <v>0</v>
      </c>
      <c r="CI434" s="85">
        <v>0</v>
      </c>
      <c r="CJ434" s="85">
        <v>0</v>
      </c>
      <c r="CK434" s="85">
        <v>0</v>
      </c>
      <c r="CL434" s="85">
        <v>0</v>
      </c>
      <c r="CM434" s="85">
        <v>0</v>
      </c>
      <c r="CN434" s="85">
        <v>0</v>
      </c>
      <c r="CO434" s="91">
        <v>3503211</v>
      </c>
      <c r="CP434" s="91">
        <v>328</v>
      </c>
      <c r="CQ434" s="91">
        <v>10680.52</v>
      </c>
      <c r="CR434" s="91">
        <v>0</v>
      </c>
      <c r="CS434" s="91">
        <v>10680.52</v>
      </c>
      <c r="CT434" s="91">
        <v>334</v>
      </c>
      <c r="CU434" s="91">
        <v>3567294</v>
      </c>
      <c r="CV434" s="91">
        <v>0</v>
      </c>
      <c r="CW434" s="91">
        <v>0</v>
      </c>
      <c r="CX434" s="91">
        <v>0</v>
      </c>
      <c r="CY434" s="91">
        <v>0</v>
      </c>
      <c r="CZ434" s="91">
        <v>0</v>
      </c>
      <c r="DA434" s="91">
        <v>0</v>
      </c>
      <c r="DB434" s="91">
        <v>0</v>
      </c>
      <c r="DC434" s="91">
        <v>0</v>
      </c>
      <c r="DD434" s="91">
        <v>0</v>
      </c>
      <c r="DE434" s="91">
        <v>3567294</v>
      </c>
      <c r="DF434" s="91">
        <v>557610</v>
      </c>
      <c r="DG434" s="91">
        <v>3009684</v>
      </c>
      <c r="DH434" s="91">
        <v>3009684</v>
      </c>
      <c r="DI434" s="91">
        <v>412269</v>
      </c>
      <c r="DJ434" s="91">
        <v>22254</v>
      </c>
      <c r="DK434" s="91">
        <v>460373241</v>
      </c>
      <c r="DL434" s="91">
        <v>0</v>
      </c>
      <c r="DM434" s="91">
        <v>0</v>
      </c>
      <c r="DN434" s="91">
        <v>0</v>
      </c>
      <c r="DO434" s="91">
        <v>0</v>
      </c>
      <c r="DP434" s="91">
        <v>0</v>
      </c>
      <c r="DQ434" s="91">
        <v>0</v>
      </c>
      <c r="DR434" s="91">
        <v>0</v>
      </c>
      <c r="DS434" s="91">
        <v>0</v>
      </c>
      <c r="DT434" s="91">
        <v>0</v>
      </c>
      <c r="DU434" s="92">
        <v>3567294</v>
      </c>
      <c r="DV434" s="92">
        <v>334</v>
      </c>
      <c r="DW434" s="92">
        <v>10680.52</v>
      </c>
      <c r="DX434" s="92">
        <v>0</v>
      </c>
      <c r="DY434" s="92">
        <v>10680.52</v>
      </c>
      <c r="DZ434" s="92">
        <v>337</v>
      </c>
      <c r="EA434" s="92">
        <v>3599335</v>
      </c>
      <c r="EB434" s="92">
        <v>0</v>
      </c>
      <c r="EC434" s="92">
        <v>0</v>
      </c>
      <c r="ED434" s="92">
        <v>0</v>
      </c>
      <c r="EE434" s="92">
        <v>0</v>
      </c>
      <c r="EF434" s="92">
        <v>0</v>
      </c>
      <c r="EG434" s="92">
        <v>0</v>
      </c>
      <c r="EH434" s="92">
        <v>670000</v>
      </c>
      <c r="EI434" s="92">
        <v>0</v>
      </c>
      <c r="EJ434" s="92">
        <v>0</v>
      </c>
      <c r="EK434" s="92">
        <v>4277098</v>
      </c>
      <c r="EL434" s="92">
        <v>670841</v>
      </c>
      <c r="EM434" s="92">
        <v>3606257</v>
      </c>
      <c r="EN434" s="92">
        <v>3595577</v>
      </c>
      <c r="EO434" s="92">
        <v>423919</v>
      </c>
      <c r="EP434" s="92">
        <v>22793</v>
      </c>
      <c r="EQ434" s="92">
        <v>472405388</v>
      </c>
      <c r="ER434" s="92">
        <v>10680</v>
      </c>
      <c r="ES434" s="92">
        <v>0</v>
      </c>
      <c r="ET434" s="92">
        <v>0</v>
      </c>
      <c r="EU434" s="92">
        <v>7763</v>
      </c>
      <c r="EV434" s="92">
        <v>0</v>
      </c>
      <c r="EW434" s="92">
        <v>0</v>
      </c>
      <c r="EX434" s="92">
        <v>0</v>
      </c>
      <c r="EY434" s="92">
        <v>0</v>
      </c>
      <c r="EZ434" s="92">
        <v>0</v>
      </c>
      <c r="FA434" s="88">
        <v>3599335</v>
      </c>
      <c r="FB434" s="88">
        <v>337</v>
      </c>
      <c r="FC434" s="88">
        <v>10680.52</v>
      </c>
      <c r="FD434" s="88">
        <v>175</v>
      </c>
      <c r="FE434" s="88">
        <v>10855.52</v>
      </c>
      <c r="FF434" s="88">
        <v>336</v>
      </c>
      <c r="FG434" s="88">
        <v>3647455</v>
      </c>
      <c r="FH434" s="88">
        <v>0</v>
      </c>
      <c r="FI434" s="88">
        <v>0</v>
      </c>
      <c r="FJ434" s="88">
        <v>0</v>
      </c>
      <c r="FK434" s="88">
        <v>0</v>
      </c>
      <c r="FL434" s="88">
        <v>0</v>
      </c>
      <c r="FM434" s="88">
        <v>0</v>
      </c>
      <c r="FN434" s="88">
        <v>670000</v>
      </c>
      <c r="FO434" s="88">
        <v>10856</v>
      </c>
      <c r="FP434" s="88">
        <v>0</v>
      </c>
      <c r="FQ434" s="88">
        <v>0</v>
      </c>
      <c r="FR434" s="88">
        <v>0</v>
      </c>
      <c r="FS434" s="88">
        <v>0</v>
      </c>
      <c r="FT434" s="88">
        <v>0</v>
      </c>
      <c r="FU434" s="88">
        <v>0</v>
      </c>
      <c r="FV434" s="88">
        <v>0</v>
      </c>
      <c r="FW434" s="88">
        <v>4328311</v>
      </c>
      <c r="FX434" s="88">
        <v>591565</v>
      </c>
      <c r="FY434" s="88">
        <v>3736746</v>
      </c>
      <c r="FZ434" s="88">
        <v>3764614</v>
      </c>
      <c r="GA434" s="88">
        <v>445269</v>
      </c>
      <c r="GB434" s="88">
        <v>505393331</v>
      </c>
      <c r="GC434" s="88">
        <v>0</v>
      </c>
      <c r="GD434" s="88">
        <v>27868</v>
      </c>
      <c r="GE434" s="93">
        <v>3604033</v>
      </c>
      <c r="GF434" s="93">
        <v>332</v>
      </c>
      <c r="GG434" s="93">
        <v>10855.52</v>
      </c>
      <c r="GH434" s="93">
        <v>179</v>
      </c>
      <c r="GI434" s="93">
        <v>11034.52</v>
      </c>
      <c r="GJ434" s="93">
        <v>333</v>
      </c>
      <c r="GK434" s="93">
        <v>3674495</v>
      </c>
      <c r="GL434" s="93">
        <v>0</v>
      </c>
      <c r="GM434" s="93">
        <v>0</v>
      </c>
      <c r="GN434" s="93">
        <v>0</v>
      </c>
      <c r="GO434" s="93">
        <v>0</v>
      </c>
      <c r="GP434" s="93">
        <v>0</v>
      </c>
      <c r="GQ434" s="93">
        <v>0</v>
      </c>
      <c r="GR434" s="93">
        <v>670000</v>
      </c>
      <c r="GS434" s="93">
        <v>0</v>
      </c>
      <c r="GT434" s="93">
        <v>0</v>
      </c>
      <c r="GU434" s="93">
        <v>1794</v>
      </c>
      <c r="GV434" s="93">
        <v>0</v>
      </c>
      <c r="GW434" s="93">
        <v>0</v>
      </c>
      <c r="GX434" s="93">
        <v>0</v>
      </c>
      <c r="GY434" s="93">
        <v>0</v>
      </c>
      <c r="GZ434" s="93">
        <v>0</v>
      </c>
      <c r="HA434" s="93">
        <v>4346289</v>
      </c>
      <c r="HB434" s="93">
        <v>932882</v>
      </c>
      <c r="HC434" s="93">
        <v>3413407</v>
      </c>
      <c r="HD434" s="93">
        <v>3413407</v>
      </c>
      <c r="HE434" s="93">
        <v>954769</v>
      </c>
      <c r="HF434" s="93">
        <v>562916650</v>
      </c>
      <c r="HG434" s="93">
        <v>0</v>
      </c>
      <c r="HH434" s="93">
        <v>0</v>
      </c>
      <c r="HI434" s="65">
        <v>3674495</v>
      </c>
      <c r="HJ434" s="65">
        <v>333</v>
      </c>
      <c r="HK434" s="65">
        <v>11034.52</v>
      </c>
      <c r="HL434" s="65">
        <v>0</v>
      </c>
      <c r="HM434" s="65">
        <v>11034.52</v>
      </c>
      <c r="HN434" s="65">
        <v>331</v>
      </c>
      <c r="HO434" s="65">
        <v>3652426</v>
      </c>
      <c r="HP434" s="65">
        <v>22069</v>
      </c>
      <c r="HQ434" s="65">
        <v>0</v>
      </c>
      <c r="HR434" s="65">
        <v>0</v>
      </c>
      <c r="HS434" s="65">
        <v>0</v>
      </c>
      <c r="HT434" s="65">
        <v>0</v>
      </c>
      <c r="HU434" s="65">
        <v>0</v>
      </c>
      <c r="HV434" s="65">
        <v>670000</v>
      </c>
      <c r="HW434" s="65">
        <v>22069</v>
      </c>
      <c r="HX434" s="65">
        <v>0</v>
      </c>
      <c r="HY434" s="65">
        <v>0</v>
      </c>
      <c r="HZ434" s="65">
        <v>8622</v>
      </c>
      <c r="IA434" s="65">
        <v>0</v>
      </c>
      <c r="IB434" s="65">
        <v>0</v>
      </c>
      <c r="IC434" s="65">
        <v>33344</v>
      </c>
      <c r="ID434" s="65">
        <v>0</v>
      </c>
      <c r="IE434" s="65">
        <v>4408530</v>
      </c>
      <c r="IF434" s="65">
        <v>814923</v>
      </c>
      <c r="IG434" s="65">
        <v>3593607</v>
      </c>
      <c r="IH434" s="65">
        <v>3593607</v>
      </c>
      <c r="II434" s="65">
        <v>901494</v>
      </c>
      <c r="IJ434" s="65">
        <v>625352396</v>
      </c>
      <c r="IK434" s="65">
        <v>0</v>
      </c>
      <c r="IL434" s="65">
        <v>0</v>
      </c>
      <c r="IM434" s="90">
        <v>3652426</v>
      </c>
      <c r="IN434" s="90">
        <v>331</v>
      </c>
      <c r="IO434" s="90">
        <v>11034.52</v>
      </c>
      <c r="IP434" s="90">
        <v>0</v>
      </c>
      <c r="IQ434" s="90">
        <v>11034.52</v>
      </c>
      <c r="IR434" s="90">
        <v>334</v>
      </c>
      <c r="IS434" s="90">
        <v>3685530</v>
      </c>
      <c r="IT434" s="90">
        <v>0</v>
      </c>
      <c r="IU434" s="90">
        <v>0</v>
      </c>
      <c r="IV434" s="90">
        <v>0</v>
      </c>
      <c r="IW434" s="90">
        <v>0</v>
      </c>
      <c r="IX434" s="90">
        <v>0</v>
      </c>
      <c r="IY434" s="90">
        <v>0</v>
      </c>
      <c r="IZ434" s="90">
        <v>670000</v>
      </c>
      <c r="JA434" s="90">
        <v>0</v>
      </c>
      <c r="JB434" s="90">
        <v>0</v>
      </c>
      <c r="JC434" s="90">
        <v>0</v>
      </c>
      <c r="JD434" s="90">
        <v>7572</v>
      </c>
      <c r="JE434" s="90">
        <v>0</v>
      </c>
      <c r="JF434" s="90">
        <v>0</v>
      </c>
      <c r="JG434" s="90">
        <v>25197</v>
      </c>
      <c r="JH434" s="90">
        <v>0</v>
      </c>
      <c r="JI434" s="90">
        <v>4388299</v>
      </c>
      <c r="JJ434" s="90">
        <v>712878</v>
      </c>
      <c r="JK434" s="90">
        <v>3675421</v>
      </c>
      <c r="JL434" s="90">
        <v>3664386</v>
      </c>
      <c r="JM434" s="90">
        <v>799088</v>
      </c>
      <c r="JN434" s="90">
        <v>700657183</v>
      </c>
      <c r="JO434" s="90">
        <v>11035</v>
      </c>
      <c r="JP434" s="90">
        <v>0</v>
      </c>
      <c r="JQ434" s="100">
        <v>3685530</v>
      </c>
      <c r="JR434" s="100">
        <v>334</v>
      </c>
      <c r="JS434" s="100">
        <v>11034.52</v>
      </c>
      <c r="JT434" s="100">
        <v>325</v>
      </c>
      <c r="JU434" s="100">
        <v>11359.52</v>
      </c>
      <c r="JV434" s="100">
        <v>326</v>
      </c>
      <c r="JW434" s="100">
        <v>3703204</v>
      </c>
      <c r="JX434" s="100">
        <v>0</v>
      </c>
      <c r="JY434" s="100">
        <v>0</v>
      </c>
      <c r="JZ434" s="100">
        <v>0</v>
      </c>
      <c r="KA434" s="100">
        <v>0</v>
      </c>
      <c r="KB434" s="100">
        <v>0</v>
      </c>
      <c r="KC434" s="100">
        <v>900000</v>
      </c>
      <c r="KD434" s="100">
        <v>0</v>
      </c>
      <c r="KE434" s="100">
        <v>90876</v>
      </c>
      <c r="KF434" s="100">
        <v>0</v>
      </c>
      <c r="KG434" s="100">
        <v>0</v>
      </c>
      <c r="KH434" s="100">
        <v>0</v>
      </c>
      <c r="KI434" s="100">
        <v>0</v>
      </c>
      <c r="KJ434" s="100">
        <v>0</v>
      </c>
      <c r="KK434" s="100">
        <v>19786</v>
      </c>
      <c r="KL434" s="100">
        <v>0</v>
      </c>
      <c r="KM434" s="100">
        <v>4713866</v>
      </c>
      <c r="KN434" s="100">
        <v>876411</v>
      </c>
      <c r="KO434" s="100">
        <v>3837455</v>
      </c>
      <c r="KP434" s="100">
        <v>3662455</v>
      </c>
      <c r="KQ434" s="100">
        <v>897184</v>
      </c>
      <c r="KR434" s="100">
        <v>781577834</v>
      </c>
      <c r="KS434" s="100">
        <v>175000</v>
      </c>
      <c r="KT434" s="100">
        <v>0</v>
      </c>
    </row>
    <row r="435" spans="1:306" x14ac:dyDescent="0.25">
      <c r="A435" s="27"/>
      <c r="B435" s="27"/>
      <c r="C435" s="27"/>
      <c r="D435" s="27"/>
      <c r="E435" s="27"/>
      <c r="F435" s="27"/>
      <c r="G435" s="27"/>
      <c r="H435" s="27"/>
      <c r="I435" s="27"/>
      <c r="J435" s="27"/>
      <c r="K435" s="27"/>
      <c r="L435" s="27"/>
      <c r="M435" s="27"/>
      <c r="N435" s="27"/>
      <c r="O435" s="27"/>
      <c r="P435" s="27"/>
      <c r="Q435" s="27"/>
      <c r="R435" s="27"/>
      <c r="S435" s="27"/>
      <c r="T435" s="27"/>
      <c r="U435" s="27"/>
      <c r="V435" s="27"/>
      <c r="W435" s="27"/>
      <c r="X435" s="27"/>
      <c r="Y435" s="27"/>
      <c r="Z435" s="27"/>
      <c r="AA435" s="27"/>
      <c r="AB435" s="27"/>
      <c r="AC435" s="27"/>
      <c r="AD435" s="27"/>
      <c r="AE435" s="36"/>
      <c r="AF435" s="36"/>
      <c r="AG435" s="36"/>
      <c r="AH435" s="36"/>
      <c r="AI435" s="36"/>
      <c r="AJ435" s="36"/>
      <c r="AK435" s="36"/>
      <c r="AL435" s="36"/>
      <c r="AM435" s="36"/>
      <c r="AN435" s="36"/>
      <c r="AO435" s="36"/>
      <c r="AP435" s="36"/>
      <c r="AQ435" s="36"/>
      <c r="AR435" s="36"/>
      <c r="AS435" s="36"/>
      <c r="AT435" s="36"/>
      <c r="AU435" s="36"/>
      <c r="AV435" s="36"/>
      <c r="AW435" s="36"/>
      <c r="AX435" s="36"/>
      <c r="AY435" s="36"/>
      <c r="AZ435" s="36"/>
      <c r="BA435" s="36"/>
      <c r="BB435" s="36"/>
      <c r="BC435" s="36"/>
      <c r="BD435" s="36"/>
      <c r="BE435" s="36"/>
      <c r="BF435" s="36"/>
      <c r="BG435" s="36"/>
      <c r="BH435" s="36"/>
      <c r="BI435" s="36"/>
      <c r="BJ435" s="37"/>
      <c r="BK435" s="37"/>
      <c r="BL435" s="37"/>
      <c r="BM435" s="37"/>
      <c r="BN435" s="37"/>
      <c r="BO435" s="37"/>
      <c r="BP435" s="37"/>
      <c r="BQ435" s="37"/>
      <c r="BR435" s="37"/>
      <c r="BS435" s="37"/>
      <c r="BT435" s="37"/>
      <c r="BU435" s="37"/>
      <c r="BV435" s="37"/>
      <c r="BW435" s="37"/>
      <c r="BX435" s="37"/>
      <c r="BY435" s="37"/>
      <c r="BZ435" s="37"/>
      <c r="CA435" s="37"/>
      <c r="CB435" s="37"/>
      <c r="CC435" s="37"/>
      <c r="CD435" s="37"/>
      <c r="CE435" s="37"/>
      <c r="CF435" s="37"/>
      <c r="CG435" s="37"/>
      <c r="CH435" s="37"/>
      <c r="CI435" s="37"/>
      <c r="CJ435" s="37"/>
      <c r="CK435" s="37"/>
      <c r="CL435" s="37"/>
      <c r="CM435" s="37"/>
      <c r="CN435" s="37"/>
    </row>
    <row r="436" spans="1:306" ht="9.5" x14ac:dyDescent="0.25">
      <c r="A436" s="28">
        <v>0</v>
      </c>
      <c r="B436" s="28" t="s">
        <v>450</v>
      </c>
      <c r="C436" s="32">
        <f>SUM(C3:C434)</f>
        <v>8286445863</v>
      </c>
      <c r="D436" s="32">
        <f>SUM(D3:D434)</f>
        <v>846134</v>
      </c>
      <c r="E436" s="69">
        <f>C436/D436</f>
        <v>9793.3020809942627</v>
      </c>
      <c r="F436" s="78">
        <f>SUMPRODUCT(D3:D434, F3:F434)/D436</f>
        <v>76.244097625198847</v>
      </c>
      <c r="G436" s="79">
        <f>ROUND((I436/H436),2)</f>
        <v>9870.41</v>
      </c>
      <c r="H436" s="32">
        <f t="shared" ref="H436:AL436" si="0">SUM(H3:H434)</f>
        <v>845600</v>
      </c>
      <c r="I436" s="32">
        <f t="shared" si="0"/>
        <v>8346414984</v>
      </c>
      <c r="J436" s="32">
        <f t="shared" si="0"/>
        <v>45617441</v>
      </c>
      <c r="K436" s="32">
        <f t="shared" si="0"/>
        <v>20032304</v>
      </c>
      <c r="L436" s="32">
        <f t="shared" si="0"/>
        <v>0</v>
      </c>
      <c r="M436" s="32">
        <f t="shared" si="0"/>
        <v>2589604</v>
      </c>
      <c r="N436" s="32">
        <f t="shared" si="0"/>
        <v>11127000</v>
      </c>
      <c r="O436" s="32">
        <f t="shared" si="0"/>
        <v>0</v>
      </c>
      <c r="P436" s="32">
        <f t="shared" si="0"/>
        <v>80255689</v>
      </c>
      <c r="Q436" s="32">
        <f t="shared" si="0"/>
        <v>45804216</v>
      </c>
      <c r="R436" s="32">
        <f t="shared" si="0"/>
        <v>37137019</v>
      </c>
      <c r="S436" s="32">
        <f t="shared" si="0"/>
        <v>8612560958</v>
      </c>
      <c r="T436" s="32">
        <f t="shared" si="0"/>
        <v>4358537617</v>
      </c>
      <c r="U436" s="32">
        <f t="shared" si="0"/>
        <v>4254023341</v>
      </c>
      <c r="V436" s="32">
        <f t="shared" si="0"/>
        <v>4211454236</v>
      </c>
      <c r="W436" s="32">
        <f t="shared" si="0"/>
        <v>573991246</v>
      </c>
      <c r="X436" s="32">
        <f t="shared" si="0"/>
        <v>31190297</v>
      </c>
      <c r="Y436" s="32">
        <f t="shared" si="0"/>
        <v>494268177526</v>
      </c>
      <c r="Z436" s="32">
        <f t="shared" si="0"/>
        <v>43680504</v>
      </c>
      <c r="AA436" s="32">
        <f t="shared" si="0"/>
        <v>1111398</v>
      </c>
      <c r="AB436" s="32">
        <f t="shared" si="0"/>
        <v>18259200</v>
      </c>
      <c r="AC436" s="32">
        <f t="shared" si="0"/>
        <v>1727751</v>
      </c>
      <c r="AD436" s="32">
        <f t="shared" si="0"/>
        <v>3595750</v>
      </c>
      <c r="AE436" s="32">
        <f t="shared" si="0"/>
        <v>8388567284</v>
      </c>
      <c r="AF436" s="32">
        <f t="shared" si="0"/>
        <v>845602</v>
      </c>
      <c r="AG436" s="69">
        <f>AE436/AF436</f>
        <v>9920.231130011518</v>
      </c>
      <c r="AH436" s="78">
        <f>SUMPRODUCT(AF3:AF434, AH3:AH434)/AF436</f>
        <v>0</v>
      </c>
      <c r="AI436" s="79">
        <f>ROUND((AK436/AJ436),2)</f>
        <v>9920.89</v>
      </c>
      <c r="AJ436" s="32">
        <f t="shared" si="0"/>
        <v>843944</v>
      </c>
      <c r="AK436" s="32">
        <f t="shared" si="0"/>
        <v>8372678642</v>
      </c>
      <c r="AL436" s="32">
        <f t="shared" si="0"/>
        <v>37233032</v>
      </c>
      <c r="AM436" s="32">
        <f t="shared" ref="AM436:BR436" si="1">SUM(AM3:AM434)</f>
        <v>12021106</v>
      </c>
      <c r="AN436" s="32">
        <f t="shared" si="1"/>
        <v>3369691</v>
      </c>
      <c r="AO436" s="32">
        <f t="shared" si="1"/>
        <v>124564</v>
      </c>
      <c r="AP436" s="32">
        <f t="shared" si="1"/>
        <v>4010864</v>
      </c>
      <c r="AQ436" s="32">
        <f t="shared" si="1"/>
        <v>0</v>
      </c>
      <c r="AR436" s="32">
        <f t="shared" si="1"/>
        <v>93124190</v>
      </c>
      <c r="AS436" s="32">
        <f t="shared" si="1"/>
        <v>51315338</v>
      </c>
      <c r="AT436" s="32">
        <f t="shared" si="1"/>
        <v>48874284</v>
      </c>
      <c r="AU436" s="32">
        <f t="shared" si="1"/>
        <v>8702406156</v>
      </c>
      <c r="AV436" s="32">
        <f t="shared" si="1"/>
        <v>4364320678</v>
      </c>
      <c r="AW436" s="32">
        <f t="shared" si="1"/>
        <v>4338085478</v>
      </c>
      <c r="AX436" s="32">
        <f t="shared" si="1"/>
        <v>4297246837</v>
      </c>
      <c r="AY436" s="32">
        <f t="shared" si="1"/>
        <v>589628979</v>
      </c>
      <c r="AZ436" s="32">
        <f t="shared" si="1"/>
        <v>32195533</v>
      </c>
      <c r="BA436" s="32">
        <f t="shared" si="1"/>
        <v>505285120996</v>
      </c>
      <c r="BB436" s="32">
        <f t="shared" si="1"/>
        <v>42133837</v>
      </c>
      <c r="BC436" s="32">
        <f t="shared" si="1"/>
        <v>1295196</v>
      </c>
      <c r="BD436" s="32">
        <f t="shared" si="1"/>
        <v>51315597</v>
      </c>
      <c r="BE436" s="32">
        <f t="shared" si="1"/>
        <v>3526308</v>
      </c>
      <c r="BF436" s="32">
        <f t="shared" si="1"/>
        <v>3317364</v>
      </c>
      <c r="BG436" s="32">
        <f t="shared" si="1"/>
        <v>21374926</v>
      </c>
      <c r="BH436" s="32">
        <f t="shared" si="1"/>
        <v>124416</v>
      </c>
      <c r="BI436" s="32">
        <f t="shared" si="1"/>
        <v>-4166</v>
      </c>
      <c r="BJ436" s="32">
        <f t="shared" si="1"/>
        <v>8396756631</v>
      </c>
      <c r="BK436" s="32">
        <f t="shared" si="1"/>
        <v>843947</v>
      </c>
      <c r="BL436" s="69">
        <f>BJ436/BK436</f>
        <v>9949.3885646847484</v>
      </c>
      <c r="BM436" s="78">
        <f>SUMPRODUCT(BK3:BK434, BM3:BM434)/BK436</f>
        <v>3.691811689596622</v>
      </c>
      <c r="BN436" s="79">
        <f>ROUND((BP436/BO436),2)</f>
        <v>9953.77</v>
      </c>
      <c r="BO436" s="32">
        <f t="shared" si="1"/>
        <v>841906</v>
      </c>
      <c r="BP436" s="32">
        <f t="shared" si="1"/>
        <v>8380140205</v>
      </c>
      <c r="BQ436" s="32">
        <f t="shared" si="1"/>
        <v>35478365</v>
      </c>
      <c r="BR436" s="32">
        <f t="shared" si="1"/>
        <v>13672976</v>
      </c>
      <c r="BS436" s="32">
        <f t="shared" ref="BS436:CX436" si="2">SUM(BS3:BS434)</f>
        <v>0</v>
      </c>
      <c r="BT436" s="32">
        <f t="shared" si="2"/>
        <v>422552</v>
      </c>
      <c r="BU436" s="32">
        <f t="shared" si="2"/>
        <v>17928500</v>
      </c>
      <c r="BV436" s="32">
        <f t="shared" si="2"/>
        <v>0</v>
      </c>
      <c r="BW436" s="32">
        <f t="shared" si="2"/>
        <v>120789346</v>
      </c>
      <c r="BX436" s="32">
        <f t="shared" si="2"/>
        <v>53315125</v>
      </c>
      <c r="BY436" s="32">
        <f t="shared" si="2"/>
        <v>79847233</v>
      </c>
      <c r="BZ436" s="32">
        <f t="shared" si="2"/>
        <v>8788875613</v>
      </c>
      <c r="CA436" s="32">
        <f t="shared" si="2"/>
        <v>4486094796</v>
      </c>
      <c r="CB436" s="32">
        <f t="shared" si="2"/>
        <v>4302780817</v>
      </c>
      <c r="CC436" s="32">
        <f t="shared" si="2"/>
        <v>4277955643</v>
      </c>
      <c r="CD436" s="32">
        <f t="shared" si="2"/>
        <v>612192316</v>
      </c>
      <c r="CE436" s="32">
        <f t="shared" si="2"/>
        <v>32091890</v>
      </c>
      <c r="CF436" s="32">
        <f t="shared" si="2"/>
        <v>519702245703</v>
      </c>
      <c r="CG436" s="32">
        <f t="shared" si="2"/>
        <v>26188356</v>
      </c>
      <c r="CH436" s="32">
        <f t="shared" si="2"/>
        <v>1363182</v>
      </c>
      <c r="CI436" s="32">
        <f t="shared" si="2"/>
        <v>53069623</v>
      </c>
      <c r="CJ436" s="32">
        <f t="shared" si="2"/>
        <v>5233840</v>
      </c>
      <c r="CK436" s="32">
        <f t="shared" si="2"/>
        <v>3374587</v>
      </c>
      <c r="CL436" s="32">
        <f t="shared" si="2"/>
        <v>25478856</v>
      </c>
      <c r="CM436" s="32">
        <f t="shared" si="2"/>
        <v>124416</v>
      </c>
      <c r="CN436" s="32">
        <f t="shared" si="2"/>
        <v>0</v>
      </c>
      <c r="CO436" s="54">
        <f t="shared" si="2"/>
        <v>8427971077</v>
      </c>
      <c r="CP436" s="54">
        <f t="shared" si="2"/>
        <v>841914</v>
      </c>
      <c r="CQ436" s="69">
        <f>CO436/CP436</f>
        <v>10010.489286316655</v>
      </c>
      <c r="CR436" s="78">
        <f>SUMPRODUCT(CP3:CP434, CR3:CR434)/CP436</f>
        <v>0</v>
      </c>
      <c r="CS436" s="79">
        <f>ROUND((CU436/CT436),2)</f>
        <v>10011.049999999999</v>
      </c>
      <c r="CT436" s="54">
        <f t="shared" si="2"/>
        <v>839885</v>
      </c>
      <c r="CU436" s="54">
        <f t="shared" si="2"/>
        <v>8408134377</v>
      </c>
      <c r="CV436" s="54">
        <f t="shared" si="2"/>
        <v>19709979</v>
      </c>
      <c r="CW436" s="54">
        <f t="shared" si="2"/>
        <v>11628018</v>
      </c>
      <c r="CX436" s="54">
        <f t="shared" si="2"/>
        <v>0</v>
      </c>
      <c r="CY436" s="54">
        <f t="shared" ref="CY436:DV436" si="3">SUM(CY3:CY434)</f>
        <v>885551</v>
      </c>
      <c r="CZ436" s="54">
        <f t="shared" si="3"/>
        <v>17872000</v>
      </c>
      <c r="DA436" s="54">
        <f t="shared" si="3"/>
        <v>0</v>
      </c>
      <c r="DB436" s="54">
        <f t="shared" si="3"/>
        <v>147126303</v>
      </c>
      <c r="DC436" s="54">
        <f t="shared" si="3"/>
        <v>55413059</v>
      </c>
      <c r="DD436" s="54">
        <f t="shared" si="3"/>
        <v>92313399</v>
      </c>
      <c r="DE436" s="54">
        <f t="shared" si="3"/>
        <v>8865302366</v>
      </c>
      <c r="DF436" s="54">
        <f t="shared" si="3"/>
        <v>4486395374</v>
      </c>
      <c r="DG436" s="54">
        <f t="shared" si="3"/>
        <v>4378906992</v>
      </c>
      <c r="DH436" s="54">
        <f t="shared" si="3"/>
        <v>4351275431</v>
      </c>
      <c r="DI436" s="54">
        <f t="shared" si="3"/>
        <v>626454574</v>
      </c>
      <c r="DJ436" s="54">
        <f t="shared" si="3"/>
        <v>32563635</v>
      </c>
      <c r="DK436" s="54">
        <f t="shared" si="3"/>
        <v>539121446165</v>
      </c>
      <c r="DL436" s="54">
        <f t="shared" si="3"/>
        <v>29310675</v>
      </c>
      <c r="DM436" s="54">
        <f t="shared" si="3"/>
        <v>1679113</v>
      </c>
      <c r="DN436" s="54">
        <f t="shared" si="3"/>
        <v>55412500</v>
      </c>
      <c r="DO436" s="54">
        <f t="shared" si="3"/>
        <v>5123279</v>
      </c>
      <c r="DP436" s="54">
        <f t="shared" si="3"/>
        <v>5795807</v>
      </c>
      <c r="DQ436" s="54">
        <f t="shared" si="3"/>
        <v>42801925</v>
      </c>
      <c r="DR436" s="54">
        <f t="shared" si="3"/>
        <v>124416</v>
      </c>
      <c r="DS436" s="54">
        <f t="shared" si="3"/>
        <v>-487</v>
      </c>
      <c r="DT436" s="54">
        <f t="shared" si="3"/>
        <v>2962241</v>
      </c>
      <c r="DU436" s="56">
        <f t="shared" si="3"/>
        <v>8440576713</v>
      </c>
      <c r="DV436" s="56">
        <f t="shared" si="3"/>
        <v>839886</v>
      </c>
      <c r="DW436" s="69">
        <f>DU436/DV436</f>
        <v>10049.669494431388</v>
      </c>
      <c r="DX436" s="78">
        <f>SUMPRODUCT(DV3:DV434, DX3:DX434)/DV436</f>
        <v>26.866214438626198</v>
      </c>
      <c r="DY436" s="79">
        <f>ROUND((EA436/DZ436),2)</f>
        <v>10135.959999999999</v>
      </c>
      <c r="DZ436" s="56">
        <f t="shared" ref="DZ436:FB436" si="4">SUM(DZ3:DZ434)</f>
        <v>837642</v>
      </c>
      <c r="EA436" s="56">
        <f t="shared" si="4"/>
        <v>8490303382</v>
      </c>
      <c r="EB436" s="56">
        <f t="shared" si="4"/>
        <v>12837010</v>
      </c>
      <c r="EC436" s="56">
        <f t="shared" si="4"/>
        <v>11796156</v>
      </c>
      <c r="ED436" s="56">
        <f t="shared" si="4"/>
        <v>0</v>
      </c>
      <c r="EE436" s="56">
        <f t="shared" si="4"/>
        <v>2656031</v>
      </c>
      <c r="EF436" s="56">
        <f t="shared" si="4"/>
        <v>21174000</v>
      </c>
      <c r="EG436" s="56">
        <f t="shared" si="4"/>
        <v>0</v>
      </c>
      <c r="EH436" s="56">
        <f t="shared" si="4"/>
        <v>168373780</v>
      </c>
      <c r="EI436" s="56">
        <f t="shared" si="4"/>
        <v>55759174</v>
      </c>
      <c r="EJ436" s="56">
        <f t="shared" si="4"/>
        <v>89808287</v>
      </c>
      <c r="EK436" s="56">
        <f t="shared" si="4"/>
        <v>8943444728</v>
      </c>
      <c r="EL436" s="56">
        <f t="shared" si="4"/>
        <v>4623795915</v>
      </c>
      <c r="EM436" s="56">
        <f t="shared" si="4"/>
        <v>4319648816</v>
      </c>
      <c r="EN436" s="56">
        <f t="shared" si="4"/>
        <v>4298030642</v>
      </c>
      <c r="EO436" s="56">
        <f t="shared" si="4"/>
        <v>689918361</v>
      </c>
      <c r="EP436" s="56">
        <f t="shared" si="4"/>
        <v>33351686</v>
      </c>
      <c r="EQ436" s="56">
        <f t="shared" si="4"/>
        <v>562865542505</v>
      </c>
      <c r="ER436" s="56">
        <f t="shared" si="4"/>
        <v>23167702</v>
      </c>
      <c r="ES436" s="56">
        <f t="shared" si="4"/>
        <v>1549529</v>
      </c>
      <c r="ET436" s="56">
        <f t="shared" si="4"/>
        <v>48830080</v>
      </c>
      <c r="EU436" s="56">
        <f t="shared" si="4"/>
        <v>4057743</v>
      </c>
      <c r="EV436" s="56">
        <f t="shared" si="4"/>
        <v>5030743</v>
      </c>
      <c r="EW436" s="56">
        <f t="shared" si="4"/>
        <v>68268190</v>
      </c>
      <c r="EX436" s="56">
        <f t="shared" si="4"/>
        <v>124416</v>
      </c>
      <c r="EY436" s="56">
        <f t="shared" si="4"/>
        <v>0</v>
      </c>
      <c r="EZ436" s="56">
        <f t="shared" si="4"/>
        <v>8351613</v>
      </c>
      <c r="FA436" s="57">
        <f t="shared" si="4"/>
        <v>8482003694</v>
      </c>
      <c r="FB436" s="57">
        <f t="shared" si="4"/>
        <v>837644</v>
      </c>
      <c r="FC436" s="69">
        <f>FA436/FB436</f>
        <v>10126.024533095206</v>
      </c>
      <c r="FD436" s="78">
        <f>SUMPRODUCT(FB3:FB434, FD3:FD434)/FB436</f>
        <v>201.96324499429358</v>
      </c>
      <c r="FE436" s="79">
        <f>ROUND((FG436/FF436),2)</f>
        <v>10329.86</v>
      </c>
      <c r="FF436" s="57">
        <f t="shared" ref="FF436:GK436" si="5">SUM(FF3:FF434)</f>
        <v>834198</v>
      </c>
      <c r="FG436" s="57">
        <f t="shared" si="5"/>
        <v>8617152468</v>
      </c>
      <c r="FH436" s="57">
        <f t="shared" si="5"/>
        <v>6468812</v>
      </c>
      <c r="FI436" s="57">
        <f t="shared" si="5"/>
        <v>12837010</v>
      </c>
      <c r="FJ436" s="57">
        <f t="shared" si="5"/>
        <v>14492398</v>
      </c>
      <c r="FK436" s="57">
        <f t="shared" si="5"/>
        <v>0</v>
      </c>
      <c r="FL436" s="57">
        <f t="shared" si="5"/>
        <v>124374</v>
      </c>
      <c r="FM436" s="57">
        <f t="shared" si="5"/>
        <v>28335000</v>
      </c>
      <c r="FN436" s="57">
        <f t="shared" si="5"/>
        <v>179377716</v>
      </c>
      <c r="FO436" s="57">
        <f t="shared" si="5"/>
        <v>69032630</v>
      </c>
      <c r="FP436" s="57">
        <f t="shared" si="5"/>
        <v>82500348</v>
      </c>
      <c r="FQ436" s="57">
        <f t="shared" si="5"/>
        <v>2091607</v>
      </c>
      <c r="FR436" s="57">
        <f t="shared" si="5"/>
        <v>7002738</v>
      </c>
      <c r="FS436" s="57">
        <f t="shared" si="5"/>
        <v>0</v>
      </c>
      <c r="FT436" s="57">
        <f t="shared" si="5"/>
        <v>615562</v>
      </c>
      <c r="FU436" s="57">
        <f t="shared" si="5"/>
        <v>95565476</v>
      </c>
      <c r="FV436" s="57">
        <f t="shared" si="5"/>
        <v>13029275</v>
      </c>
      <c r="FW436" s="57">
        <f t="shared" si="5"/>
        <v>9127502743</v>
      </c>
      <c r="FX436" s="57">
        <f t="shared" si="5"/>
        <v>4704624352</v>
      </c>
      <c r="FY436" s="57">
        <f t="shared" si="5"/>
        <v>4422878399</v>
      </c>
      <c r="FZ436" s="57">
        <f t="shared" si="5"/>
        <v>4408195046</v>
      </c>
      <c r="GA436" s="57">
        <f t="shared" si="5"/>
        <v>801246228</v>
      </c>
      <c r="GB436" s="57">
        <f t="shared" si="5"/>
        <v>594127555659</v>
      </c>
      <c r="GC436" s="57">
        <f t="shared" si="5"/>
        <v>15704259</v>
      </c>
      <c r="GD436" s="57">
        <f t="shared" si="5"/>
        <v>1020908</v>
      </c>
      <c r="GE436" s="59">
        <f t="shared" si="5"/>
        <v>8661744808</v>
      </c>
      <c r="GF436" s="59">
        <f t="shared" si="5"/>
        <v>834192</v>
      </c>
      <c r="GG436" s="69">
        <f>GE436/GF436</f>
        <v>10383.39471968084</v>
      </c>
      <c r="GH436" s="78">
        <f>SUMPRODUCT(GF3:GF434, GH3:GH434)/GF436</f>
        <v>212.31769016005913</v>
      </c>
      <c r="GI436" s="79">
        <f>ROUND((GK436/GJ436),2)</f>
        <v>10597.96</v>
      </c>
      <c r="GJ436" s="59">
        <f t="shared" si="5"/>
        <v>822827</v>
      </c>
      <c r="GK436" s="59">
        <f t="shared" si="5"/>
        <v>8720284342</v>
      </c>
      <c r="GL436" s="59">
        <f t="shared" ref="GL436:HH436" si="6">SUM(GL3:GL434)</f>
        <v>24189406</v>
      </c>
      <c r="GM436" s="59">
        <f t="shared" si="6"/>
        <v>10650798</v>
      </c>
      <c r="GN436" s="59">
        <f t="shared" si="6"/>
        <v>9265673</v>
      </c>
      <c r="GO436" s="59">
        <f t="shared" si="6"/>
        <v>0</v>
      </c>
      <c r="GP436" s="59">
        <f t="shared" si="6"/>
        <v>3063438</v>
      </c>
      <c r="GQ436" s="59">
        <f t="shared" si="6"/>
        <v>79813234</v>
      </c>
      <c r="GR436" s="59">
        <f t="shared" si="6"/>
        <v>216202460</v>
      </c>
      <c r="GS436" s="59">
        <f t="shared" si="6"/>
        <v>130153026</v>
      </c>
      <c r="GT436" s="59">
        <f t="shared" si="6"/>
        <v>79969246</v>
      </c>
      <c r="GU436" s="59">
        <f t="shared" si="6"/>
        <v>3004162</v>
      </c>
      <c r="GV436" s="59">
        <f t="shared" si="6"/>
        <v>8728213</v>
      </c>
      <c r="GW436" s="59">
        <f t="shared" si="6"/>
        <v>0</v>
      </c>
      <c r="GX436" s="59">
        <f t="shared" si="6"/>
        <v>-25553</v>
      </c>
      <c r="GY436" s="59">
        <f t="shared" si="6"/>
        <v>121426425</v>
      </c>
      <c r="GZ436" s="59">
        <f t="shared" si="6"/>
        <v>18038133</v>
      </c>
      <c r="HA436" s="59">
        <f t="shared" si="6"/>
        <v>9424763001</v>
      </c>
      <c r="HB436" s="59">
        <f t="shared" si="6"/>
        <v>4866476136</v>
      </c>
      <c r="HC436" s="59">
        <f t="shared" si="6"/>
        <v>4558286865</v>
      </c>
      <c r="HD436" s="59">
        <f t="shared" si="6"/>
        <v>4531911278</v>
      </c>
      <c r="HE436" s="59">
        <f t="shared" si="6"/>
        <v>847855849</v>
      </c>
      <c r="HF436" s="59">
        <f t="shared" si="6"/>
        <v>624304431307</v>
      </c>
      <c r="HG436" s="59">
        <f t="shared" si="6"/>
        <v>27833169</v>
      </c>
      <c r="HH436" s="59">
        <f t="shared" si="6"/>
        <v>1457582</v>
      </c>
      <c r="HI436" s="66">
        <f t="shared" ref="HI436:IL436" si="7">SUM(HI3:HI434)</f>
        <v>8813364784</v>
      </c>
      <c r="HJ436" s="66">
        <f t="shared" si="7"/>
        <v>822855</v>
      </c>
      <c r="HK436" s="69">
        <f>HI436/HJ436</f>
        <v>10710.714261929501</v>
      </c>
      <c r="HL436" s="78">
        <f>SUMPRODUCT(HJ3:HJ434, HL3:HL434)/HJ436</f>
        <v>0.37420187031737062</v>
      </c>
      <c r="HM436" s="79">
        <f>ROUND((HO436/HN436),2)</f>
        <v>10711.06</v>
      </c>
      <c r="HN436" s="66">
        <f t="shared" si="7"/>
        <v>812429</v>
      </c>
      <c r="HO436" s="66">
        <f t="shared" si="7"/>
        <v>8701972443</v>
      </c>
      <c r="HP436" s="66">
        <f t="shared" si="7"/>
        <v>125639833</v>
      </c>
      <c r="HQ436" s="66">
        <f t="shared" si="7"/>
        <v>10001914</v>
      </c>
      <c r="HR436" s="66">
        <f t="shared" si="7"/>
        <v>9817309</v>
      </c>
      <c r="HS436" s="66">
        <f t="shared" si="7"/>
        <v>582066</v>
      </c>
      <c r="HT436" s="66">
        <f t="shared" si="7"/>
        <v>81432</v>
      </c>
      <c r="HU436" s="66">
        <f t="shared" si="7"/>
        <v>47765000</v>
      </c>
      <c r="HV436" s="66">
        <f t="shared" si="7"/>
        <v>224548429</v>
      </c>
      <c r="HW436" s="66">
        <f t="shared" si="7"/>
        <v>125707304</v>
      </c>
      <c r="HX436" s="66">
        <f t="shared" si="7"/>
        <v>76864165</v>
      </c>
      <c r="HY436" s="66">
        <f t="shared" si="7"/>
        <v>2648493</v>
      </c>
      <c r="HZ436" s="66">
        <f t="shared" si="7"/>
        <v>15926245</v>
      </c>
      <c r="IA436" s="66">
        <f t="shared" si="7"/>
        <v>0</v>
      </c>
      <c r="IB436" s="66">
        <f t="shared" si="7"/>
        <v>-24782</v>
      </c>
      <c r="IC436" s="66">
        <f t="shared" si="7"/>
        <v>144067229</v>
      </c>
      <c r="ID436" s="66">
        <f t="shared" si="7"/>
        <v>22157674</v>
      </c>
      <c r="IE436" s="66">
        <f t="shared" si="7"/>
        <v>9507754751</v>
      </c>
      <c r="IF436" s="66">
        <f t="shared" si="7"/>
        <v>5069846933</v>
      </c>
      <c r="IG436" s="66">
        <f t="shared" si="7"/>
        <v>4437907818</v>
      </c>
      <c r="IH436" s="66">
        <f t="shared" si="7"/>
        <v>4415404442</v>
      </c>
      <c r="II436" s="66">
        <f t="shared" si="7"/>
        <v>982990693</v>
      </c>
      <c r="IJ436" s="66">
        <f t="shared" si="7"/>
        <v>665614586116</v>
      </c>
      <c r="IK436" s="66">
        <f t="shared" si="7"/>
        <v>25734660</v>
      </c>
      <c r="IL436" s="66">
        <f t="shared" si="7"/>
        <v>3231284</v>
      </c>
      <c r="IM436" s="66">
        <f>SUM(IM3:IM434)</f>
        <v>8764832715</v>
      </c>
      <c r="IN436" s="66">
        <f>SUM(IN3:IN434)</f>
        <v>812487</v>
      </c>
      <c r="IO436" s="69">
        <f>IM436/IN436</f>
        <v>10787.659021005875</v>
      </c>
      <c r="IP436" s="78">
        <f>SUMPRODUCT(IN3:IN434, IP3:IP434)/IN436</f>
        <v>6.4729614135364627E-2</v>
      </c>
      <c r="IQ436" s="79">
        <f>ROUND((IS436/IR436),2)</f>
        <v>10787.22</v>
      </c>
      <c r="IR436" s="66">
        <f t="shared" ref="IR436:JP436" si="8">SUM(IR3:IR434)</f>
        <v>801622</v>
      </c>
      <c r="IS436" s="66">
        <f t="shared" si="8"/>
        <v>8647270496</v>
      </c>
      <c r="IT436" s="66">
        <f t="shared" si="8"/>
        <v>130514965</v>
      </c>
      <c r="IU436" s="66">
        <f t="shared" si="8"/>
        <v>6045878</v>
      </c>
      <c r="IV436" s="66">
        <f t="shared" si="8"/>
        <v>13416838</v>
      </c>
      <c r="IW436" s="66">
        <f t="shared" si="8"/>
        <v>0</v>
      </c>
      <c r="IX436" s="66">
        <f t="shared" si="8"/>
        <v>1626721</v>
      </c>
      <c r="IY436" s="66">
        <f t="shared" si="8"/>
        <v>61534999</v>
      </c>
      <c r="IZ436" s="66">
        <f t="shared" si="8"/>
        <v>243610222</v>
      </c>
      <c r="JA436" s="66">
        <f t="shared" si="8"/>
        <v>130567415</v>
      </c>
      <c r="JB436" s="66">
        <f t="shared" si="8"/>
        <v>80987027</v>
      </c>
      <c r="JC436" s="66">
        <f t="shared" si="8"/>
        <v>3001160</v>
      </c>
      <c r="JD436" s="66">
        <f t="shared" si="8"/>
        <v>15077614</v>
      </c>
      <c r="JE436" s="66">
        <f t="shared" si="8"/>
        <v>0</v>
      </c>
      <c r="JF436" s="66">
        <f t="shared" si="8"/>
        <v>0</v>
      </c>
      <c r="JG436" s="66">
        <f t="shared" si="8"/>
        <v>168436145</v>
      </c>
      <c r="JH436" s="66">
        <f t="shared" si="8"/>
        <v>27739445</v>
      </c>
      <c r="JI436" s="66">
        <f t="shared" si="8"/>
        <v>9529828925</v>
      </c>
      <c r="JJ436" s="66">
        <f t="shared" si="8"/>
        <v>5265101880</v>
      </c>
      <c r="JK436" s="66">
        <f t="shared" si="8"/>
        <v>4264727045</v>
      </c>
      <c r="JL436" s="66">
        <f t="shared" si="8"/>
        <v>4254956865</v>
      </c>
      <c r="JM436" s="66">
        <f t="shared" si="8"/>
        <v>1222132773</v>
      </c>
      <c r="JN436" s="66">
        <f t="shared" si="8"/>
        <v>759588752511</v>
      </c>
      <c r="JO436" s="66">
        <f t="shared" si="8"/>
        <v>11559429</v>
      </c>
      <c r="JP436" s="66">
        <f t="shared" si="8"/>
        <v>1789249</v>
      </c>
      <c r="JQ436" s="66">
        <f>SUM(JQ3:JQ434)</f>
        <v>8726161406</v>
      </c>
      <c r="JR436" s="66">
        <f>SUM(JR3:JR434)</f>
        <v>801628</v>
      </c>
      <c r="JS436" s="69">
        <f>JQ436/JR436</f>
        <v>10885.549663933894</v>
      </c>
      <c r="JT436" s="78">
        <f>SUMPRODUCT(JR3:JR434, JT3:JT434)/JR436</f>
        <v>599.21836203326222</v>
      </c>
      <c r="JU436" s="79">
        <f>ROUND((JW436/JV436),2)</f>
        <v>11484.27</v>
      </c>
      <c r="JV436" s="66">
        <f t="shared" ref="JV436:KT436" si="9">SUM(JV3:JV434)</f>
        <v>797074</v>
      </c>
      <c r="JW436" s="66">
        <f t="shared" si="9"/>
        <v>9153813836</v>
      </c>
      <c r="JX436" s="66">
        <f t="shared" si="9"/>
        <v>2655316</v>
      </c>
      <c r="JY436" s="66">
        <f t="shared" si="9"/>
        <v>3764812</v>
      </c>
      <c r="JZ436" s="66">
        <f t="shared" si="9"/>
        <v>15234024</v>
      </c>
      <c r="KA436" s="66">
        <f t="shared" si="9"/>
        <v>964214</v>
      </c>
      <c r="KB436" s="66">
        <f t="shared" si="9"/>
        <v>1122</v>
      </c>
      <c r="KC436" s="66">
        <f t="shared" si="9"/>
        <v>42410000</v>
      </c>
      <c r="KD436" s="66">
        <f t="shared" si="9"/>
        <v>304798911</v>
      </c>
      <c r="KE436" s="66">
        <f t="shared" si="9"/>
        <v>77522635</v>
      </c>
      <c r="KF436" s="66">
        <f t="shared" si="9"/>
        <v>80735603</v>
      </c>
      <c r="KG436" s="66">
        <f t="shared" si="9"/>
        <v>2980831</v>
      </c>
      <c r="KH436" s="66">
        <f t="shared" si="9"/>
        <v>13997909</v>
      </c>
      <c r="KI436" s="66">
        <f t="shared" si="9"/>
        <v>0</v>
      </c>
      <c r="KJ436" s="66">
        <f t="shared" si="9"/>
        <v>0</v>
      </c>
      <c r="KK436" s="66">
        <f t="shared" si="9"/>
        <v>230342301</v>
      </c>
      <c r="KL436" s="66">
        <f t="shared" si="9"/>
        <v>38692461</v>
      </c>
      <c r="KM436" s="66">
        <f t="shared" si="9"/>
        <v>9967913973</v>
      </c>
      <c r="KN436" s="66">
        <f t="shared" si="9"/>
        <v>5411142895</v>
      </c>
      <c r="KO436" s="66">
        <f t="shared" si="9"/>
        <v>4556771078</v>
      </c>
      <c r="KP436" s="66">
        <f t="shared" si="9"/>
        <v>4539386026</v>
      </c>
      <c r="KQ436" s="66">
        <f t="shared" si="9"/>
        <v>1235500134</v>
      </c>
      <c r="KR436" s="66">
        <f t="shared" si="9"/>
        <v>858278804994</v>
      </c>
      <c r="KS436" s="66">
        <f t="shared" si="9"/>
        <v>18708889</v>
      </c>
      <c r="KT436" s="66">
        <f t="shared" si="9"/>
        <v>1323837</v>
      </c>
    </row>
    <row r="438" spans="1:306" x14ac:dyDescent="0.25">
      <c r="AY438" s="32">
        <f>AX436+AY436-AZ436</f>
        <v>4854680283</v>
      </c>
      <c r="GK438" s="59">
        <f>GK436+GL436</f>
        <v>8744473748</v>
      </c>
    </row>
    <row r="440" spans="1:306" x14ac:dyDescent="0.25">
      <c r="BJ440" s="32"/>
      <c r="BK440" s="32"/>
      <c r="BL440" s="32"/>
      <c r="BM440" s="32"/>
      <c r="BN440" s="32"/>
      <c r="BO440" s="32"/>
      <c r="BP440" s="32"/>
      <c r="BQ440" s="32"/>
      <c r="BR440" s="32"/>
      <c r="BS440" s="32"/>
      <c r="BT440" s="32"/>
      <c r="BU440" s="32"/>
      <c r="BV440" s="32"/>
      <c r="BW440" s="32"/>
      <c r="BX440" s="32"/>
      <c r="BY440" s="32"/>
      <c r="BZ440" s="32"/>
      <c r="CA440" s="32"/>
      <c r="CB440" s="32"/>
      <c r="CC440" s="32"/>
      <c r="CD440" s="32"/>
      <c r="CE440" s="32"/>
      <c r="CF440" s="32"/>
      <c r="CG440" s="32"/>
      <c r="CH440" s="32"/>
      <c r="CI440" s="32"/>
      <c r="CJ440" s="32"/>
      <c r="CK440" s="32"/>
      <c r="CL440" s="32"/>
      <c r="CM440" s="32"/>
      <c r="CN440" s="32"/>
    </row>
  </sheetData>
  <autoFilter ref="A2:IL434" xr:uid="{00000000-0009-0000-0000-000001000000}"/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/>
  <dimension ref="A1:CG466"/>
  <sheetViews>
    <sheetView workbookViewId="0">
      <pane ySplit="1" topLeftCell="A412" activePane="bottomLeft" state="frozen"/>
      <selection pane="bottomLeft" activeCell="F436" sqref="F436"/>
    </sheetView>
  </sheetViews>
  <sheetFormatPr defaultColWidth="10.26953125" defaultRowHeight="12" x14ac:dyDescent="0.3"/>
  <cols>
    <col min="1" max="1" width="5" style="20" bestFit="1" customWidth="1"/>
    <col min="2" max="2" width="28.81640625" style="20" bestFit="1" customWidth="1"/>
    <col min="3" max="3" width="11.81640625" style="18" bestFit="1" customWidth="1"/>
    <col min="4" max="4" width="14" style="21" bestFit="1" customWidth="1"/>
    <col min="5" max="5" width="12.7265625" style="18" bestFit="1" customWidth="1"/>
    <col min="6" max="6" width="9.26953125" style="71" bestFit="1" customWidth="1"/>
    <col min="7" max="7" width="10.54296875" style="18" bestFit="1" customWidth="1"/>
    <col min="8" max="8" width="14" style="18" bestFit="1" customWidth="1"/>
    <col min="9" max="9" width="9.54296875" style="18" bestFit="1" customWidth="1"/>
    <col min="10" max="10" width="12" style="18" bestFit="1" customWidth="1"/>
    <col min="11" max="11" width="11.1796875" style="18" bestFit="1" customWidth="1"/>
    <col min="12" max="12" width="10.453125" style="18" bestFit="1" customWidth="1"/>
    <col min="13" max="13" width="9.81640625" style="18" bestFit="1" customWidth="1"/>
    <col min="14" max="14" width="10.7265625" style="18" bestFit="1" customWidth="1"/>
    <col min="15" max="15" width="7.1796875" style="18" bestFit="1" customWidth="1"/>
    <col min="16" max="16" width="11.81640625" style="18" bestFit="1" customWidth="1"/>
    <col min="17" max="17" width="11.453125" style="18" bestFit="1" customWidth="1"/>
    <col min="18" max="18" width="10.1796875" style="18" bestFit="1" customWidth="1"/>
    <col min="19" max="19" width="13.54296875" style="18" bestFit="1" customWidth="1"/>
    <col min="20" max="20" width="10.7265625" style="18" bestFit="1" customWidth="1"/>
    <col min="21" max="21" width="13.453125" style="18" bestFit="1" customWidth="1"/>
    <col min="22" max="22" width="12.54296875" style="18" bestFit="1" customWidth="1"/>
    <col min="23" max="23" width="12.81640625" style="18" bestFit="1" customWidth="1"/>
    <col min="24" max="24" width="12" style="18" bestFit="1" customWidth="1"/>
    <col min="25" max="26" width="12.26953125" style="18" bestFit="1" customWidth="1"/>
    <col min="27" max="27" width="11" style="18" bestFit="1" customWidth="1"/>
    <col min="28" max="28" width="11.1796875" style="18" bestFit="1" customWidth="1"/>
    <col min="29" max="29" width="7" style="21" bestFit="1" customWidth="1"/>
    <col min="30" max="30" width="11.81640625" style="18" bestFit="1" customWidth="1"/>
    <col min="31" max="31" width="14" style="18" bestFit="1" customWidth="1"/>
    <col min="32" max="32" width="12.7265625" style="18" bestFit="1" customWidth="1"/>
    <col min="33" max="33" width="8.7265625" style="18" bestFit="1" customWidth="1"/>
    <col min="34" max="34" width="10.54296875" style="18" bestFit="1" customWidth="1"/>
    <col min="35" max="35" width="14" style="18" bestFit="1" customWidth="1"/>
    <col min="36" max="36" width="9.54296875" style="18" bestFit="1" customWidth="1"/>
    <col min="37" max="37" width="12" style="18" bestFit="1" customWidth="1"/>
    <col min="38" max="38" width="11.1796875" style="18" bestFit="1" customWidth="1"/>
    <col min="39" max="39" width="10.453125" style="18" bestFit="1" customWidth="1"/>
    <col min="40" max="40" width="9.81640625" style="18" bestFit="1" customWidth="1"/>
    <col min="41" max="41" width="10.7265625" style="18" bestFit="1" customWidth="1"/>
    <col min="42" max="42" width="7.1796875" style="18" bestFit="1" customWidth="1"/>
    <col min="43" max="43" width="11.81640625" style="18" bestFit="1" customWidth="1"/>
    <col min="44" max="44" width="11.453125" style="18" bestFit="1" customWidth="1"/>
    <col min="45" max="45" width="10.1796875" style="18" bestFit="1" customWidth="1"/>
    <col min="46" max="46" width="13.54296875" style="18" bestFit="1" customWidth="1"/>
    <col min="47" max="47" width="10.7265625" style="18" bestFit="1" customWidth="1"/>
    <col min="48" max="48" width="13.453125" style="18" bestFit="1" customWidth="1"/>
    <col min="49" max="49" width="12.54296875" style="18" bestFit="1" customWidth="1"/>
    <col min="50" max="50" width="12.81640625" style="18" bestFit="1" customWidth="1"/>
    <col min="51" max="51" width="12" style="18" bestFit="1" customWidth="1"/>
    <col min="52" max="53" width="12.26953125" style="18" bestFit="1" customWidth="1"/>
    <col min="54" max="54" width="11" style="18" bestFit="1" customWidth="1"/>
    <col min="55" max="55" width="11.1796875" style="21" bestFit="1" customWidth="1"/>
    <col min="56" max="56" width="12.54296875" style="18" bestFit="1" customWidth="1"/>
    <col min="57" max="57" width="13.1796875" style="18" bestFit="1" customWidth="1"/>
    <col min="58" max="58" width="12.453125" style="33" customWidth="1"/>
    <col min="59" max="59" width="14.453125" style="33" customWidth="1"/>
    <col min="60" max="60" width="13.26953125" style="33" customWidth="1"/>
    <col min="61" max="61" width="8.81640625" style="33" customWidth="1"/>
    <col min="62" max="62" width="10.7265625" style="33" customWidth="1"/>
    <col min="63" max="63" width="14.453125" style="33" customWidth="1"/>
    <col min="64" max="64" width="9.26953125" style="33" customWidth="1"/>
    <col min="65" max="66" width="11.7265625" style="33" customWidth="1"/>
    <col min="67" max="67" width="10.54296875" style="33" customWidth="1"/>
    <col min="68" max="68" width="10" style="33" customWidth="1"/>
    <col min="69" max="69" width="11.453125" style="33" customWidth="1"/>
    <col min="70" max="70" width="6.81640625" style="33" customWidth="1"/>
    <col min="71" max="71" width="12.54296875" style="33" customWidth="1"/>
    <col min="72" max="72" width="11.7265625" style="33" customWidth="1"/>
    <col min="73" max="73" width="9.7265625" style="33" customWidth="1"/>
    <col min="74" max="74" width="14" style="33" customWidth="1"/>
    <col min="75" max="75" width="11" style="33" customWidth="1"/>
    <col min="76" max="76" width="14" style="33" customWidth="1"/>
    <col min="77" max="77" width="12.453125" style="33" customWidth="1"/>
    <col min="78" max="78" width="13.453125" style="33" customWidth="1"/>
    <col min="79" max="79" width="11.81640625" style="33" customWidth="1"/>
    <col min="80" max="80" width="12" style="33" customWidth="1"/>
    <col min="81" max="81" width="12.54296875" style="33" customWidth="1"/>
    <col min="82" max="82" width="11.453125" style="33" customWidth="1"/>
    <col min="83" max="83" width="10.7265625" style="33" customWidth="1"/>
    <col min="84" max="84" width="13.453125" style="33" customWidth="1"/>
    <col min="85" max="85" width="13.7265625" style="33" customWidth="1"/>
    <col min="86" max="16384" width="10.26953125" style="20"/>
  </cols>
  <sheetData>
    <row r="1" spans="1:85" s="16" customFormat="1" x14ac:dyDescent="0.3">
      <c r="A1" s="16">
        <f>DATA_1415_FORWARD!A1</f>
        <v>435</v>
      </c>
      <c r="B1" s="17" t="s">
        <v>1</v>
      </c>
      <c r="C1" s="17" t="s">
        <v>519</v>
      </c>
      <c r="D1" s="17" t="s">
        <v>520</v>
      </c>
      <c r="E1" s="17" t="s">
        <v>521</v>
      </c>
      <c r="F1" s="70" t="s">
        <v>522</v>
      </c>
      <c r="G1" s="17" t="s">
        <v>523</v>
      </c>
      <c r="H1" s="17" t="s">
        <v>524</v>
      </c>
      <c r="I1" s="17" t="s">
        <v>525</v>
      </c>
      <c r="J1" s="17" t="s">
        <v>526</v>
      </c>
      <c r="K1" s="17" t="s">
        <v>527</v>
      </c>
      <c r="L1" s="17" t="s">
        <v>528</v>
      </c>
      <c r="M1" s="17" t="s">
        <v>529</v>
      </c>
      <c r="N1" s="17" t="s">
        <v>530</v>
      </c>
      <c r="O1" s="17" t="s">
        <v>531</v>
      </c>
      <c r="P1" s="17" t="s">
        <v>532</v>
      </c>
      <c r="Q1" s="17" t="s">
        <v>533</v>
      </c>
      <c r="R1" s="17" t="s">
        <v>558</v>
      </c>
      <c r="S1" s="17" t="s">
        <v>534</v>
      </c>
      <c r="T1" s="17" t="s">
        <v>535</v>
      </c>
      <c r="U1" s="17" t="s">
        <v>536</v>
      </c>
      <c r="V1" s="17" t="s">
        <v>537</v>
      </c>
      <c r="W1" s="17" t="s">
        <v>538</v>
      </c>
      <c r="X1" s="17" t="s">
        <v>539</v>
      </c>
      <c r="Y1" s="17" t="s">
        <v>540</v>
      </c>
      <c r="Z1" s="17" t="s">
        <v>541</v>
      </c>
      <c r="AA1" s="17" t="s">
        <v>542</v>
      </c>
      <c r="AB1" s="17" t="s">
        <v>596</v>
      </c>
      <c r="AC1" s="17" t="s">
        <v>555</v>
      </c>
      <c r="AD1" s="17" t="s">
        <v>469</v>
      </c>
      <c r="AE1" s="17" t="s">
        <v>470</v>
      </c>
      <c r="AF1" s="17" t="s">
        <v>471</v>
      </c>
      <c r="AG1" s="17" t="s">
        <v>472</v>
      </c>
      <c r="AH1" s="17" t="s">
        <v>473</v>
      </c>
      <c r="AI1" s="17" t="s">
        <v>474</v>
      </c>
      <c r="AJ1" s="17" t="s">
        <v>475</v>
      </c>
      <c r="AK1" s="17" t="s">
        <v>476</v>
      </c>
      <c r="AL1" s="17" t="s">
        <v>477</v>
      </c>
      <c r="AM1" s="17" t="s">
        <v>478</v>
      </c>
      <c r="AN1" s="17" t="s">
        <v>479</v>
      </c>
      <c r="AO1" s="17" t="s">
        <v>480</v>
      </c>
      <c r="AP1" s="17" t="s">
        <v>481</v>
      </c>
      <c r="AQ1" s="17" t="s">
        <v>482</v>
      </c>
      <c r="AR1" s="17" t="s">
        <v>483</v>
      </c>
      <c r="AS1" s="17" t="s">
        <v>559</v>
      </c>
      <c r="AT1" s="17" t="s">
        <v>484</v>
      </c>
      <c r="AU1" s="17" t="s">
        <v>485</v>
      </c>
      <c r="AV1" s="17" t="s">
        <v>486</v>
      </c>
      <c r="AW1" s="17" t="s">
        <v>487</v>
      </c>
      <c r="AX1" s="17" t="s">
        <v>488</v>
      </c>
      <c r="AY1" s="17" t="s">
        <v>489</v>
      </c>
      <c r="AZ1" s="17" t="s">
        <v>490</v>
      </c>
      <c r="BA1" s="17" t="s">
        <v>491</v>
      </c>
      <c r="BB1" s="17" t="s">
        <v>492</v>
      </c>
      <c r="BC1" s="17" t="s">
        <v>597</v>
      </c>
      <c r="BD1" s="17" t="s">
        <v>556</v>
      </c>
      <c r="BE1" s="17" t="s">
        <v>557</v>
      </c>
      <c r="BF1" s="26" t="s">
        <v>493</v>
      </c>
      <c r="BG1" s="26" t="s">
        <v>494</v>
      </c>
      <c r="BH1" s="26" t="s">
        <v>495</v>
      </c>
      <c r="BI1" s="26" t="s">
        <v>496</v>
      </c>
      <c r="BJ1" s="26" t="s">
        <v>497</v>
      </c>
      <c r="BK1" s="26" t="s">
        <v>498</v>
      </c>
      <c r="BL1" s="26" t="s">
        <v>499</v>
      </c>
      <c r="BM1" s="26" t="s">
        <v>500</v>
      </c>
      <c r="BN1" s="26" t="s">
        <v>501</v>
      </c>
      <c r="BO1" s="26" t="s">
        <v>502</v>
      </c>
      <c r="BP1" s="26" t="s">
        <v>503</v>
      </c>
      <c r="BQ1" s="26" t="s">
        <v>504</v>
      </c>
      <c r="BR1" s="26" t="s">
        <v>505</v>
      </c>
      <c r="BS1" s="26" t="s">
        <v>506</v>
      </c>
      <c r="BT1" s="26" t="s">
        <v>507</v>
      </c>
      <c r="BU1" s="26" t="s">
        <v>560</v>
      </c>
      <c r="BV1" s="26" t="s">
        <v>508</v>
      </c>
      <c r="BW1" s="26" t="s">
        <v>509</v>
      </c>
      <c r="BX1" s="26" t="s">
        <v>510</v>
      </c>
      <c r="BY1" s="26" t="s">
        <v>511</v>
      </c>
      <c r="BZ1" s="26" t="s">
        <v>512</v>
      </c>
      <c r="CA1" s="26" t="s">
        <v>513</v>
      </c>
      <c r="CB1" s="26" t="s">
        <v>514</v>
      </c>
      <c r="CC1" s="26" t="s">
        <v>515</v>
      </c>
      <c r="CD1" s="26" t="s">
        <v>516</v>
      </c>
      <c r="CE1" s="26" t="s">
        <v>598</v>
      </c>
      <c r="CF1" s="26" t="s">
        <v>544</v>
      </c>
      <c r="CG1" s="26" t="s">
        <v>543</v>
      </c>
    </row>
    <row r="2" spans="1:85" x14ac:dyDescent="0.3">
      <c r="A2" s="19" t="s">
        <v>0</v>
      </c>
      <c r="B2" s="20" t="s">
        <v>15</v>
      </c>
      <c r="C2" s="18">
        <v>0</v>
      </c>
      <c r="D2" s="18">
        <v>0</v>
      </c>
      <c r="E2" s="18">
        <v>0</v>
      </c>
      <c r="F2" s="74">
        <v>0</v>
      </c>
      <c r="G2" s="18">
        <v>0</v>
      </c>
      <c r="H2" s="18">
        <v>0</v>
      </c>
      <c r="I2" s="18">
        <v>0</v>
      </c>
      <c r="J2" s="18">
        <v>0</v>
      </c>
      <c r="K2" s="18">
        <v>0</v>
      </c>
      <c r="L2" s="18">
        <v>0</v>
      </c>
      <c r="M2" s="18">
        <v>0</v>
      </c>
      <c r="N2" s="18">
        <v>0</v>
      </c>
      <c r="O2" s="18">
        <v>0</v>
      </c>
      <c r="P2" s="18">
        <v>0</v>
      </c>
      <c r="Q2" s="18">
        <v>0</v>
      </c>
      <c r="R2" s="18">
        <v>0</v>
      </c>
      <c r="S2" s="18">
        <v>0</v>
      </c>
      <c r="T2" s="18">
        <v>0</v>
      </c>
      <c r="U2" s="18">
        <v>0</v>
      </c>
      <c r="V2" s="18">
        <v>0</v>
      </c>
      <c r="W2" s="18">
        <v>0</v>
      </c>
      <c r="X2" s="18">
        <v>0</v>
      </c>
      <c r="Y2" s="18">
        <v>0</v>
      </c>
      <c r="Z2" s="18">
        <v>0</v>
      </c>
      <c r="AA2" s="18">
        <v>0</v>
      </c>
      <c r="AB2" s="18">
        <v>0</v>
      </c>
      <c r="AC2" s="18">
        <v>0</v>
      </c>
      <c r="AE2" s="20"/>
      <c r="AF2" s="20"/>
      <c r="AG2" s="20"/>
      <c r="AH2" s="20"/>
      <c r="AI2" s="20"/>
      <c r="AJ2" s="20"/>
      <c r="AK2" s="20"/>
      <c r="AL2" s="20"/>
      <c r="AM2" s="20"/>
      <c r="AN2" s="20"/>
      <c r="AO2" s="20"/>
      <c r="AP2" s="20"/>
      <c r="AQ2" s="20"/>
      <c r="AR2" s="20"/>
      <c r="AS2" s="20"/>
      <c r="AT2" s="20"/>
      <c r="AU2" s="20"/>
      <c r="AV2" s="20"/>
      <c r="AW2" s="20"/>
      <c r="AX2" s="20"/>
      <c r="AY2" s="20"/>
      <c r="AZ2" s="20"/>
      <c r="BA2" s="20"/>
      <c r="BB2" s="20"/>
      <c r="BC2" s="20"/>
      <c r="BD2" s="20"/>
      <c r="BE2" s="20"/>
      <c r="BF2" s="29"/>
      <c r="BG2" s="29"/>
      <c r="BH2" s="29"/>
      <c r="BI2" s="29"/>
      <c r="BJ2" s="29"/>
      <c r="BK2" s="29"/>
      <c r="BL2" s="29"/>
      <c r="BM2" s="29"/>
      <c r="BN2" s="29"/>
      <c r="BO2" s="29"/>
      <c r="BP2" s="29"/>
      <c r="BQ2" s="29"/>
      <c r="BR2" s="29"/>
      <c r="BS2" s="29"/>
      <c r="BT2" s="29"/>
      <c r="BU2" s="29"/>
      <c r="BV2" s="29"/>
      <c r="BW2" s="29"/>
      <c r="BX2" s="29"/>
      <c r="BY2" s="29"/>
      <c r="BZ2" s="29"/>
      <c r="CA2" s="29"/>
      <c r="CB2" s="29"/>
      <c r="CC2" s="29"/>
      <c r="CD2" s="29"/>
      <c r="CE2" s="29"/>
      <c r="CF2" s="29"/>
      <c r="CG2" s="29"/>
    </row>
    <row r="3" spans="1:85" x14ac:dyDescent="0.3">
      <c r="A3" s="19">
        <v>7</v>
      </c>
      <c r="B3" s="19" t="s">
        <v>26</v>
      </c>
      <c r="C3" s="19">
        <v>6422991</v>
      </c>
      <c r="D3" s="19">
        <v>658</v>
      </c>
      <c r="E3" s="19">
        <v>9761.3799999999992</v>
      </c>
      <c r="F3" s="72">
        <v>-536.79999999999995</v>
      </c>
      <c r="G3" s="19">
        <v>9224.58</v>
      </c>
      <c r="H3" s="19">
        <v>662</v>
      </c>
      <c r="I3" s="19">
        <v>6106672</v>
      </c>
      <c r="J3" s="19">
        <v>0</v>
      </c>
      <c r="K3" s="19">
        <v>56730</v>
      </c>
      <c r="L3" s="19">
        <v>0</v>
      </c>
      <c r="M3" s="19">
        <v>0</v>
      </c>
      <c r="N3" s="19">
        <v>0</v>
      </c>
      <c r="O3" s="19">
        <v>0</v>
      </c>
      <c r="P3" s="19">
        <v>0</v>
      </c>
      <c r="Q3" s="19">
        <v>0</v>
      </c>
      <c r="R3" s="19">
        <v>0</v>
      </c>
      <c r="S3" s="19">
        <v>6163349</v>
      </c>
      <c r="T3" s="19">
        <v>4885865</v>
      </c>
      <c r="U3" s="19">
        <v>1277484</v>
      </c>
      <c r="V3" s="19">
        <v>1277484</v>
      </c>
      <c r="W3" s="19">
        <v>398316</v>
      </c>
      <c r="X3" s="19">
        <v>7142</v>
      </c>
      <c r="Y3" s="19">
        <v>177943988</v>
      </c>
      <c r="Z3" s="19">
        <v>0</v>
      </c>
      <c r="AA3" s="19">
        <v>0</v>
      </c>
      <c r="AB3" s="19">
        <v>0</v>
      </c>
      <c r="AC3" s="19">
        <v>0</v>
      </c>
      <c r="AD3" s="19">
        <v>6163349</v>
      </c>
      <c r="AE3" s="19">
        <v>662</v>
      </c>
      <c r="AF3" s="19">
        <v>9310.19</v>
      </c>
      <c r="AG3" s="19">
        <v>50</v>
      </c>
      <c r="AH3" s="19">
        <v>9360.19</v>
      </c>
      <c r="AI3" s="19">
        <v>674</v>
      </c>
      <c r="AJ3" s="19">
        <v>6308768</v>
      </c>
      <c r="AK3" s="19">
        <v>0</v>
      </c>
      <c r="AL3" s="19">
        <v>59163</v>
      </c>
      <c r="AM3" s="19">
        <v>0</v>
      </c>
      <c r="AN3" s="19">
        <v>0</v>
      </c>
      <c r="AO3" s="19">
        <v>0</v>
      </c>
      <c r="AP3" s="19">
        <v>0</v>
      </c>
      <c r="AQ3" s="19">
        <v>0</v>
      </c>
      <c r="AR3" s="19">
        <v>0</v>
      </c>
      <c r="AS3" s="19">
        <v>0</v>
      </c>
      <c r="AT3" s="19">
        <v>6367931</v>
      </c>
      <c r="AU3" s="19">
        <v>4864065</v>
      </c>
      <c r="AV3" s="19">
        <v>1503866</v>
      </c>
      <c r="AW3" s="19">
        <v>1503866</v>
      </c>
      <c r="AX3" s="19">
        <v>300000</v>
      </c>
      <c r="AY3" s="19">
        <v>13740</v>
      </c>
      <c r="AZ3" s="19">
        <v>174261268</v>
      </c>
      <c r="BA3" s="19">
        <v>0</v>
      </c>
      <c r="BB3" s="19">
        <v>0</v>
      </c>
      <c r="BC3" s="19">
        <v>0</v>
      </c>
      <c r="BD3" s="19">
        <v>0</v>
      </c>
      <c r="BE3" s="19">
        <v>0</v>
      </c>
      <c r="BF3" s="30">
        <v>6367931</v>
      </c>
      <c r="BG3" s="30">
        <v>674</v>
      </c>
      <c r="BH3" s="30">
        <v>9447.9699999999993</v>
      </c>
      <c r="BI3" s="30">
        <v>75</v>
      </c>
      <c r="BJ3" s="30">
        <v>9522.9699999999993</v>
      </c>
      <c r="BK3" s="30">
        <v>680</v>
      </c>
      <c r="BL3" s="30">
        <v>6475620</v>
      </c>
      <c r="BM3" s="30">
        <v>0</v>
      </c>
      <c r="BN3" s="30">
        <v>22324</v>
      </c>
      <c r="BO3" s="30">
        <v>0</v>
      </c>
      <c r="BP3" s="30">
        <v>0</v>
      </c>
      <c r="BQ3" s="30">
        <v>0</v>
      </c>
      <c r="BR3" s="30">
        <v>0</v>
      </c>
      <c r="BS3" s="30">
        <v>0</v>
      </c>
      <c r="BT3" s="30">
        <v>0</v>
      </c>
      <c r="BU3" s="30">
        <v>0</v>
      </c>
      <c r="BV3" s="30">
        <v>6524212</v>
      </c>
      <c r="BW3" s="30">
        <v>5348867</v>
      </c>
      <c r="BX3" s="30">
        <v>1175345</v>
      </c>
      <c r="BY3" s="30">
        <v>1175345</v>
      </c>
      <c r="BZ3" s="30">
        <v>633000</v>
      </c>
      <c r="CA3" s="30">
        <v>11808</v>
      </c>
      <c r="CB3" s="30">
        <v>175960369</v>
      </c>
      <c r="CC3" s="30">
        <v>0</v>
      </c>
      <c r="CD3" s="30">
        <v>0</v>
      </c>
      <c r="CE3" s="30">
        <v>0</v>
      </c>
      <c r="CF3" s="30">
        <v>0</v>
      </c>
      <c r="CG3" s="30">
        <v>26268</v>
      </c>
    </row>
    <row r="4" spans="1:85" x14ac:dyDescent="0.3">
      <c r="A4" s="19">
        <v>14</v>
      </c>
      <c r="B4" s="19" t="s">
        <v>27</v>
      </c>
      <c r="C4" s="19">
        <v>17414330</v>
      </c>
      <c r="D4" s="19">
        <v>1822</v>
      </c>
      <c r="E4" s="19">
        <v>9557.81</v>
      </c>
      <c r="F4" s="72">
        <v>-525.6</v>
      </c>
      <c r="G4" s="19">
        <v>9032.2099999999991</v>
      </c>
      <c r="H4" s="19">
        <v>1788</v>
      </c>
      <c r="I4" s="19">
        <v>16149591</v>
      </c>
      <c r="J4" s="19">
        <v>0</v>
      </c>
      <c r="K4" s="19">
        <v>0</v>
      </c>
      <c r="L4" s="19">
        <v>0</v>
      </c>
      <c r="M4" s="19">
        <v>0</v>
      </c>
      <c r="N4" s="19">
        <v>0</v>
      </c>
      <c r="O4" s="19">
        <v>0</v>
      </c>
      <c r="P4" s="19">
        <v>103900</v>
      </c>
      <c r="Q4" s="19">
        <v>307092</v>
      </c>
      <c r="R4" s="19">
        <v>0</v>
      </c>
      <c r="S4" s="19">
        <v>16560440</v>
      </c>
      <c r="T4" s="19">
        <v>4983734</v>
      </c>
      <c r="U4" s="19">
        <v>11576706</v>
      </c>
      <c r="V4" s="19">
        <v>11576707</v>
      </c>
      <c r="W4" s="19">
        <v>1532387</v>
      </c>
      <c r="X4" s="19">
        <v>9758</v>
      </c>
      <c r="Y4" s="19">
        <v>1382489180</v>
      </c>
      <c r="Z4" s="19">
        <v>0</v>
      </c>
      <c r="AA4" s="19">
        <v>1</v>
      </c>
      <c r="AB4" s="19">
        <v>0</v>
      </c>
      <c r="AC4" s="19">
        <v>0</v>
      </c>
      <c r="AD4" s="19">
        <v>16149448</v>
      </c>
      <c r="AE4" s="19">
        <v>1788</v>
      </c>
      <c r="AF4" s="19">
        <v>9032.1299999999992</v>
      </c>
      <c r="AG4" s="19">
        <v>50</v>
      </c>
      <c r="AH4" s="19">
        <v>9082.1299999999992</v>
      </c>
      <c r="AI4" s="19">
        <v>1752</v>
      </c>
      <c r="AJ4" s="19">
        <v>15911892</v>
      </c>
      <c r="AK4" s="19">
        <v>0</v>
      </c>
      <c r="AL4" s="19">
        <v>-739</v>
      </c>
      <c r="AM4" s="19">
        <v>0</v>
      </c>
      <c r="AN4" s="19">
        <v>0</v>
      </c>
      <c r="AO4" s="19">
        <v>0</v>
      </c>
      <c r="AP4" s="19">
        <v>0</v>
      </c>
      <c r="AQ4" s="19">
        <v>175000</v>
      </c>
      <c r="AR4" s="19">
        <v>326957</v>
      </c>
      <c r="AS4" s="19">
        <v>0</v>
      </c>
      <c r="AT4" s="19">
        <v>16413110</v>
      </c>
      <c r="AU4" s="19">
        <v>4581782</v>
      </c>
      <c r="AV4" s="19">
        <v>11831328</v>
      </c>
      <c r="AW4" s="19">
        <v>11831328</v>
      </c>
      <c r="AX4" s="19">
        <v>1519296</v>
      </c>
      <c r="AY4" s="19">
        <v>7290</v>
      </c>
      <c r="AZ4" s="19">
        <v>1328731340</v>
      </c>
      <c r="BA4" s="19">
        <v>0</v>
      </c>
      <c r="BB4" s="19">
        <v>0</v>
      </c>
      <c r="BC4" s="19">
        <v>0</v>
      </c>
      <c r="BD4" s="19">
        <v>0</v>
      </c>
      <c r="BE4" s="19">
        <v>0</v>
      </c>
      <c r="BF4" s="30">
        <v>15911153</v>
      </c>
      <c r="BG4" s="30">
        <v>1752</v>
      </c>
      <c r="BH4" s="30">
        <v>9081.7099999999991</v>
      </c>
      <c r="BI4" s="30">
        <v>75</v>
      </c>
      <c r="BJ4" s="30">
        <v>9156.7099999999991</v>
      </c>
      <c r="BK4" s="30">
        <v>1699</v>
      </c>
      <c r="BL4" s="30">
        <v>15557250</v>
      </c>
      <c r="BM4" s="30">
        <v>0</v>
      </c>
      <c r="BN4" s="30">
        <v>0</v>
      </c>
      <c r="BO4" s="30">
        <v>0</v>
      </c>
      <c r="BP4" s="30">
        <v>0</v>
      </c>
      <c r="BQ4" s="30">
        <v>0</v>
      </c>
      <c r="BR4" s="30">
        <v>0</v>
      </c>
      <c r="BS4" s="30">
        <v>175000</v>
      </c>
      <c r="BT4" s="30">
        <v>485306</v>
      </c>
      <c r="BU4" s="30">
        <v>0</v>
      </c>
      <c r="BV4" s="30">
        <v>16571459</v>
      </c>
      <c r="BW4" s="30">
        <v>4514301</v>
      </c>
      <c r="BX4" s="30">
        <v>12057158</v>
      </c>
      <c r="BY4" s="30">
        <v>12057158</v>
      </c>
      <c r="BZ4" s="30">
        <v>1522450</v>
      </c>
      <c r="CA4" s="30">
        <v>20490</v>
      </c>
      <c r="CB4" s="30">
        <v>1252053371</v>
      </c>
      <c r="CC4" s="30">
        <v>0</v>
      </c>
      <c r="CD4" s="30">
        <v>0</v>
      </c>
      <c r="CE4" s="30">
        <v>353903</v>
      </c>
      <c r="CF4" s="30">
        <v>0</v>
      </c>
      <c r="CG4" s="30">
        <v>0</v>
      </c>
    </row>
    <row r="5" spans="1:85" x14ac:dyDescent="0.3">
      <c r="A5" s="19">
        <v>63</v>
      </c>
      <c r="B5" s="19" t="s">
        <v>28</v>
      </c>
      <c r="C5" s="19">
        <v>4332586</v>
      </c>
      <c r="D5" s="19">
        <v>448</v>
      </c>
      <c r="E5" s="19">
        <v>9670.9500000000007</v>
      </c>
      <c r="F5" s="72">
        <v>-531.9</v>
      </c>
      <c r="G5" s="19">
        <v>9139.0500000000011</v>
      </c>
      <c r="H5" s="19">
        <v>434</v>
      </c>
      <c r="I5" s="19">
        <v>3966348</v>
      </c>
      <c r="J5" s="19">
        <v>0</v>
      </c>
      <c r="K5" s="19">
        <v>0</v>
      </c>
      <c r="L5" s="19">
        <v>0</v>
      </c>
      <c r="M5" s="19">
        <v>0</v>
      </c>
      <c r="N5" s="19">
        <v>0</v>
      </c>
      <c r="O5" s="19">
        <v>0</v>
      </c>
      <c r="P5" s="19">
        <v>500000</v>
      </c>
      <c r="Q5" s="19">
        <v>127947</v>
      </c>
      <c r="R5" s="19">
        <v>0</v>
      </c>
      <c r="S5" s="19">
        <v>4646759</v>
      </c>
      <c r="T5" s="19">
        <v>2391886</v>
      </c>
      <c r="U5" s="19">
        <v>2254873</v>
      </c>
      <c r="V5" s="19">
        <v>2254873</v>
      </c>
      <c r="W5" s="19">
        <v>324884</v>
      </c>
      <c r="X5" s="19">
        <v>228</v>
      </c>
      <c r="Y5" s="19">
        <v>214931879</v>
      </c>
      <c r="Z5" s="19">
        <v>0</v>
      </c>
      <c r="AA5" s="19">
        <v>0</v>
      </c>
      <c r="AB5" s="19">
        <v>52464</v>
      </c>
      <c r="AC5" s="19">
        <v>0</v>
      </c>
      <c r="AD5" s="19">
        <v>3966348</v>
      </c>
      <c r="AE5" s="19">
        <v>434</v>
      </c>
      <c r="AF5" s="19">
        <v>9139.0499999999993</v>
      </c>
      <c r="AG5" s="19">
        <v>50</v>
      </c>
      <c r="AH5" s="19">
        <v>9189.0499999999993</v>
      </c>
      <c r="AI5" s="19">
        <v>428</v>
      </c>
      <c r="AJ5" s="19">
        <v>3932913</v>
      </c>
      <c r="AK5" s="19">
        <v>0</v>
      </c>
      <c r="AL5" s="19">
        <v>0</v>
      </c>
      <c r="AM5" s="19">
        <v>0</v>
      </c>
      <c r="AN5" s="19">
        <v>0</v>
      </c>
      <c r="AO5" s="19">
        <v>0</v>
      </c>
      <c r="AP5" s="19">
        <v>0</v>
      </c>
      <c r="AQ5" s="19">
        <v>550000</v>
      </c>
      <c r="AR5" s="19">
        <v>55134</v>
      </c>
      <c r="AS5" s="19">
        <v>0</v>
      </c>
      <c r="AT5" s="19">
        <v>4538047</v>
      </c>
      <c r="AU5" s="19">
        <v>2292937</v>
      </c>
      <c r="AV5" s="19">
        <v>2245110</v>
      </c>
      <c r="AW5" s="19">
        <v>2245110</v>
      </c>
      <c r="AX5" s="19">
        <v>330000</v>
      </c>
      <c r="AY5" s="19">
        <v>176</v>
      </c>
      <c r="AZ5" s="19">
        <v>216036073</v>
      </c>
      <c r="BA5" s="19">
        <v>0</v>
      </c>
      <c r="BB5" s="19">
        <v>0</v>
      </c>
      <c r="BC5" s="19">
        <v>0</v>
      </c>
      <c r="BD5" s="19">
        <v>0</v>
      </c>
      <c r="BE5" s="19">
        <v>0</v>
      </c>
      <c r="BF5" s="30">
        <v>3932913</v>
      </c>
      <c r="BG5" s="30">
        <v>428</v>
      </c>
      <c r="BH5" s="30">
        <v>9189.0499999999993</v>
      </c>
      <c r="BI5" s="30">
        <v>75</v>
      </c>
      <c r="BJ5" s="30">
        <v>9264.0499999999993</v>
      </c>
      <c r="BK5" s="30">
        <v>431</v>
      </c>
      <c r="BL5" s="30">
        <v>3992806</v>
      </c>
      <c r="BM5" s="30">
        <v>0</v>
      </c>
      <c r="BN5" s="30">
        <v>0</v>
      </c>
      <c r="BO5" s="30">
        <v>0</v>
      </c>
      <c r="BP5" s="30">
        <v>0</v>
      </c>
      <c r="BQ5" s="30">
        <v>0</v>
      </c>
      <c r="BR5" s="30">
        <v>0</v>
      </c>
      <c r="BS5" s="30">
        <v>520000</v>
      </c>
      <c r="BT5" s="30">
        <v>0</v>
      </c>
      <c r="BU5" s="30">
        <v>0</v>
      </c>
      <c r="BV5" s="30">
        <v>4522942</v>
      </c>
      <c r="BW5" s="30">
        <v>2346523</v>
      </c>
      <c r="BX5" s="30">
        <v>2176419</v>
      </c>
      <c r="BY5" s="30">
        <v>2176419</v>
      </c>
      <c r="BZ5" s="30">
        <v>388150</v>
      </c>
      <c r="CA5" s="30">
        <v>485</v>
      </c>
      <c r="CB5" s="30">
        <v>209956742</v>
      </c>
      <c r="CC5" s="30">
        <v>0</v>
      </c>
      <c r="CD5" s="30">
        <v>0</v>
      </c>
      <c r="CE5" s="30">
        <v>0</v>
      </c>
      <c r="CF5" s="30">
        <v>0</v>
      </c>
      <c r="CG5" s="30">
        <v>10136</v>
      </c>
    </row>
    <row r="6" spans="1:85" x14ac:dyDescent="0.3">
      <c r="A6" s="19">
        <v>70</v>
      </c>
      <c r="B6" s="19" t="s">
        <v>29</v>
      </c>
      <c r="C6" s="19">
        <v>5865600</v>
      </c>
      <c r="D6" s="19">
        <v>624</v>
      </c>
      <c r="E6" s="19">
        <v>9400</v>
      </c>
      <c r="F6" s="72">
        <v>-400</v>
      </c>
      <c r="G6" s="19">
        <v>9000</v>
      </c>
      <c r="H6" s="19">
        <v>629</v>
      </c>
      <c r="I6" s="19">
        <v>5661000</v>
      </c>
      <c r="J6" s="19">
        <v>0</v>
      </c>
      <c r="K6" s="19">
        <v>0</v>
      </c>
      <c r="L6" s="19">
        <v>0</v>
      </c>
      <c r="M6" s="19">
        <v>0</v>
      </c>
      <c r="N6" s="19">
        <v>0</v>
      </c>
      <c r="O6" s="19">
        <v>0</v>
      </c>
      <c r="P6" s="19">
        <v>0</v>
      </c>
      <c r="Q6" s="19">
        <v>0</v>
      </c>
      <c r="R6" s="19">
        <v>0</v>
      </c>
      <c r="S6" s="19">
        <v>5661000</v>
      </c>
      <c r="T6" s="19">
        <v>2918836</v>
      </c>
      <c r="U6" s="19">
        <v>2742164</v>
      </c>
      <c r="V6" s="19">
        <v>2751124</v>
      </c>
      <c r="W6" s="19">
        <v>498149</v>
      </c>
      <c r="X6" s="19">
        <v>14307</v>
      </c>
      <c r="Y6" s="19">
        <v>340531358</v>
      </c>
      <c r="Z6" s="19">
        <v>0</v>
      </c>
      <c r="AA6" s="19">
        <v>8960</v>
      </c>
      <c r="AB6" s="19">
        <v>0</v>
      </c>
      <c r="AC6" s="19">
        <v>25160</v>
      </c>
      <c r="AD6" s="19">
        <v>5661000</v>
      </c>
      <c r="AE6" s="19">
        <v>629</v>
      </c>
      <c r="AF6" s="19">
        <v>9000</v>
      </c>
      <c r="AG6" s="19">
        <v>50</v>
      </c>
      <c r="AH6" s="19">
        <v>9050</v>
      </c>
      <c r="AI6" s="19">
        <v>635</v>
      </c>
      <c r="AJ6" s="19">
        <v>5746750</v>
      </c>
      <c r="AK6" s="19">
        <v>0</v>
      </c>
      <c r="AL6" s="19">
        <v>0</v>
      </c>
      <c r="AM6" s="19">
        <v>0</v>
      </c>
      <c r="AN6" s="19">
        <v>0</v>
      </c>
      <c r="AO6" s="19">
        <v>0</v>
      </c>
      <c r="AP6" s="19">
        <v>0</v>
      </c>
      <c r="AQ6" s="19">
        <v>0</v>
      </c>
      <c r="AR6" s="19">
        <v>0</v>
      </c>
      <c r="AS6" s="19">
        <v>0</v>
      </c>
      <c r="AT6" s="19">
        <v>5746750</v>
      </c>
      <c r="AU6" s="19">
        <v>3214557</v>
      </c>
      <c r="AV6" s="19">
        <v>2532193</v>
      </c>
      <c r="AW6" s="19">
        <v>2532193</v>
      </c>
      <c r="AX6" s="19">
        <v>588390</v>
      </c>
      <c r="AY6" s="19">
        <v>11601</v>
      </c>
      <c r="AZ6" s="19">
        <v>334665850</v>
      </c>
      <c r="BA6" s="19">
        <v>0</v>
      </c>
      <c r="BB6" s="19">
        <v>0</v>
      </c>
      <c r="BC6" s="19">
        <v>0</v>
      </c>
      <c r="BD6" s="19">
        <v>0</v>
      </c>
      <c r="BE6" s="19">
        <v>0</v>
      </c>
      <c r="BF6" s="30">
        <v>5746750</v>
      </c>
      <c r="BG6" s="30">
        <v>635</v>
      </c>
      <c r="BH6" s="30">
        <v>9050</v>
      </c>
      <c r="BI6" s="30">
        <v>75</v>
      </c>
      <c r="BJ6" s="30">
        <v>9125</v>
      </c>
      <c r="BK6" s="30">
        <v>655</v>
      </c>
      <c r="BL6" s="30">
        <v>5976875</v>
      </c>
      <c r="BM6" s="30">
        <v>0</v>
      </c>
      <c r="BN6" s="30">
        <v>14800</v>
      </c>
      <c r="BO6" s="30">
        <v>0</v>
      </c>
      <c r="BP6" s="30">
        <v>0</v>
      </c>
      <c r="BQ6" s="30">
        <v>0</v>
      </c>
      <c r="BR6" s="30">
        <v>0</v>
      </c>
      <c r="BS6" s="30">
        <v>0</v>
      </c>
      <c r="BT6" s="30">
        <v>0</v>
      </c>
      <c r="BU6" s="30">
        <v>0</v>
      </c>
      <c r="BV6" s="30">
        <v>6001177</v>
      </c>
      <c r="BW6" s="30">
        <v>3230937</v>
      </c>
      <c r="BX6" s="30">
        <v>2770240</v>
      </c>
      <c r="BY6" s="30">
        <v>2770240</v>
      </c>
      <c r="BZ6" s="30">
        <v>386197</v>
      </c>
      <c r="CA6" s="30">
        <v>10296</v>
      </c>
      <c r="CB6" s="30">
        <v>336560300</v>
      </c>
      <c r="CC6" s="30">
        <v>0</v>
      </c>
      <c r="CD6" s="30">
        <v>0</v>
      </c>
      <c r="CE6" s="30">
        <v>0</v>
      </c>
      <c r="CF6" s="30">
        <v>0</v>
      </c>
      <c r="CG6" s="30">
        <v>9502</v>
      </c>
    </row>
    <row r="7" spans="1:85" x14ac:dyDescent="0.3">
      <c r="A7" s="19">
        <v>84</v>
      </c>
      <c r="B7" s="19" t="s">
        <v>30</v>
      </c>
      <c r="C7" s="19">
        <v>2566946</v>
      </c>
      <c r="D7" s="19">
        <v>257</v>
      </c>
      <c r="E7" s="19">
        <v>9988.1200000000008</v>
      </c>
      <c r="F7" s="72">
        <v>-549.29999999999995</v>
      </c>
      <c r="G7" s="19">
        <v>9438.8200000000015</v>
      </c>
      <c r="H7" s="19">
        <v>247</v>
      </c>
      <c r="I7" s="19">
        <v>2331389</v>
      </c>
      <c r="J7" s="19">
        <v>0</v>
      </c>
      <c r="K7" s="19">
        <v>0</v>
      </c>
      <c r="L7" s="19">
        <v>0</v>
      </c>
      <c r="M7" s="19">
        <v>0</v>
      </c>
      <c r="N7" s="19">
        <v>0</v>
      </c>
      <c r="O7" s="19">
        <v>0</v>
      </c>
      <c r="P7" s="19">
        <v>0</v>
      </c>
      <c r="Q7" s="19">
        <v>94388</v>
      </c>
      <c r="R7" s="19">
        <v>0</v>
      </c>
      <c r="S7" s="19">
        <v>2491660</v>
      </c>
      <c r="T7" s="19">
        <v>1191368</v>
      </c>
      <c r="U7" s="19">
        <v>1300292</v>
      </c>
      <c r="V7" s="19">
        <v>1300292</v>
      </c>
      <c r="W7" s="19">
        <v>0</v>
      </c>
      <c r="X7" s="19">
        <v>429</v>
      </c>
      <c r="Y7" s="19">
        <v>160595938</v>
      </c>
      <c r="Z7" s="19">
        <v>0</v>
      </c>
      <c r="AA7" s="19">
        <v>0</v>
      </c>
      <c r="AB7" s="19">
        <v>65896</v>
      </c>
      <c r="AC7" s="19">
        <v>0</v>
      </c>
      <c r="AD7" s="19">
        <v>2331376</v>
      </c>
      <c r="AE7" s="19">
        <v>247</v>
      </c>
      <c r="AF7" s="19">
        <v>9438.77</v>
      </c>
      <c r="AG7" s="19">
        <v>50</v>
      </c>
      <c r="AH7" s="19">
        <v>9488.77</v>
      </c>
      <c r="AI7" s="19">
        <v>233</v>
      </c>
      <c r="AJ7" s="19">
        <v>2210883</v>
      </c>
      <c r="AK7" s="19">
        <v>0</v>
      </c>
      <c r="AL7" s="19">
        <v>21393</v>
      </c>
      <c r="AM7" s="19">
        <v>0</v>
      </c>
      <c r="AN7" s="19">
        <v>0</v>
      </c>
      <c r="AO7" s="19">
        <v>0</v>
      </c>
      <c r="AP7" s="19">
        <v>0</v>
      </c>
      <c r="AQ7" s="19">
        <v>0</v>
      </c>
      <c r="AR7" s="19">
        <v>132843</v>
      </c>
      <c r="AS7" s="19">
        <v>0</v>
      </c>
      <c r="AT7" s="19">
        <v>2365119</v>
      </c>
      <c r="AU7" s="19">
        <v>1011525</v>
      </c>
      <c r="AV7" s="19">
        <v>1353594</v>
      </c>
      <c r="AW7" s="19">
        <v>1353594</v>
      </c>
      <c r="AX7" s="19">
        <v>0</v>
      </c>
      <c r="AY7" s="19">
        <v>171</v>
      </c>
      <c r="AZ7" s="19">
        <v>160642019</v>
      </c>
      <c r="BA7" s="19">
        <v>0</v>
      </c>
      <c r="BB7" s="19">
        <v>0</v>
      </c>
      <c r="BC7" s="19">
        <v>0</v>
      </c>
      <c r="BD7" s="19">
        <v>0</v>
      </c>
      <c r="BE7" s="19">
        <v>0</v>
      </c>
      <c r="BF7" s="30">
        <v>2232276</v>
      </c>
      <c r="BG7" s="30">
        <v>233</v>
      </c>
      <c r="BH7" s="30">
        <v>9580.58</v>
      </c>
      <c r="BI7" s="30">
        <v>75</v>
      </c>
      <c r="BJ7" s="30">
        <v>9655.58</v>
      </c>
      <c r="BK7" s="30">
        <v>224</v>
      </c>
      <c r="BL7" s="30">
        <v>2162850</v>
      </c>
      <c r="BM7" s="30">
        <v>0</v>
      </c>
      <c r="BN7" s="30">
        <v>74571</v>
      </c>
      <c r="BO7" s="30">
        <v>0</v>
      </c>
      <c r="BP7" s="30">
        <v>0</v>
      </c>
      <c r="BQ7" s="30">
        <v>0</v>
      </c>
      <c r="BR7" s="30">
        <v>0</v>
      </c>
      <c r="BS7" s="30">
        <v>0</v>
      </c>
      <c r="BT7" s="30">
        <v>86900</v>
      </c>
      <c r="BU7" s="30">
        <v>0</v>
      </c>
      <c r="BV7" s="30">
        <v>2393747</v>
      </c>
      <c r="BW7" s="30">
        <v>859174</v>
      </c>
      <c r="BX7" s="30">
        <v>1534573</v>
      </c>
      <c r="BY7" s="30">
        <v>1534573</v>
      </c>
      <c r="BZ7" s="30">
        <v>0</v>
      </c>
      <c r="CA7" s="30">
        <v>228</v>
      </c>
      <c r="CB7" s="30">
        <v>161860650</v>
      </c>
      <c r="CC7" s="30">
        <v>0</v>
      </c>
      <c r="CD7" s="30">
        <v>0</v>
      </c>
      <c r="CE7" s="30">
        <v>69426</v>
      </c>
      <c r="CF7" s="30">
        <v>0</v>
      </c>
      <c r="CG7" s="30">
        <v>0</v>
      </c>
    </row>
    <row r="8" spans="1:85" x14ac:dyDescent="0.3">
      <c r="A8" s="19">
        <v>91</v>
      </c>
      <c r="B8" s="19" t="s">
        <v>31</v>
      </c>
      <c r="C8" s="19">
        <v>5832327</v>
      </c>
      <c r="D8" s="19">
        <v>586</v>
      </c>
      <c r="E8" s="19">
        <v>9952.7800000000007</v>
      </c>
      <c r="F8" s="72">
        <v>-547.4</v>
      </c>
      <c r="G8" s="19">
        <v>9405.380000000001</v>
      </c>
      <c r="H8" s="19">
        <v>586</v>
      </c>
      <c r="I8" s="19">
        <v>5511553</v>
      </c>
      <c r="J8" s="19">
        <v>0</v>
      </c>
      <c r="K8" s="19">
        <v>0</v>
      </c>
      <c r="L8" s="19">
        <v>0</v>
      </c>
      <c r="M8" s="19">
        <v>0</v>
      </c>
      <c r="N8" s="19">
        <v>0</v>
      </c>
      <c r="O8" s="19">
        <v>0</v>
      </c>
      <c r="P8" s="19">
        <v>300000</v>
      </c>
      <c r="Q8" s="19">
        <v>0</v>
      </c>
      <c r="R8" s="19">
        <v>0</v>
      </c>
      <c r="S8" s="19">
        <v>5811553</v>
      </c>
      <c r="T8" s="19">
        <v>4669385</v>
      </c>
      <c r="U8" s="19">
        <v>1142168</v>
      </c>
      <c r="V8" s="19">
        <v>1142168</v>
      </c>
      <c r="W8" s="19">
        <v>626465</v>
      </c>
      <c r="X8" s="19">
        <v>345</v>
      </c>
      <c r="Y8" s="19">
        <v>168975101</v>
      </c>
      <c r="Z8" s="19">
        <v>0</v>
      </c>
      <c r="AA8" s="19">
        <v>0</v>
      </c>
      <c r="AB8" s="19">
        <v>0</v>
      </c>
      <c r="AC8" s="19">
        <v>0</v>
      </c>
      <c r="AD8" s="19">
        <v>5511553</v>
      </c>
      <c r="AE8" s="19">
        <v>586</v>
      </c>
      <c r="AF8" s="19">
        <v>9405.3799999999992</v>
      </c>
      <c r="AG8" s="19">
        <v>50</v>
      </c>
      <c r="AH8" s="19">
        <v>9455.3799999999992</v>
      </c>
      <c r="AI8" s="19">
        <v>592</v>
      </c>
      <c r="AJ8" s="19">
        <v>5597585</v>
      </c>
      <c r="AK8" s="19">
        <v>0</v>
      </c>
      <c r="AL8" s="19">
        <v>0</v>
      </c>
      <c r="AM8" s="19">
        <v>0</v>
      </c>
      <c r="AN8" s="19">
        <v>0</v>
      </c>
      <c r="AO8" s="19">
        <v>0</v>
      </c>
      <c r="AP8" s="19">
        <v>0</v>
      </c>
      <c r="AQ8" s="19">
        <v>0</v>
      </c>
      <c r="AR8" s="19">
        <v>0</v>
      </c>
      <c r="AS8" s="19">
        <v>0</v>
      </c>
      <c r="AT8" s="19">
        <v>5597585</v>
      </c>
      <c r="AU8" s="19">
        <v>4503172</v>
      </c>
      <c r="AV8" s="19">
        <v>1094413</v>
      </c>
      <c r="AW8" s="19">
        <v>1094413</v>
      </c>
      <c r="AX8" s="19">
        <v>610721</v>
      </c>
      <c r="AY8" s="19">
        <v>1119</v>
      </c>
      <c r="AZ8" s="19">
        <v>178619026</v>
      </c>
      <c r="BA8" s="19">
        <v>0</v>
      </c>
      <c r="BB8" s="19">
        <v>0</v>
      </c>
      <c r="BC8" s="19">
        <v>0</v>
      </c>
      <c r="BD8" s="19">
        <v>0</v>
      </c>
      <c r="BE8" s="19">
        <v>0</v>
      </c>
      <c r="BF8" s="30">
        <v>5597585</v>
      </c>
      <c r="BG8" s="30">
        <v>592</v>
      </c>
      <c r="BH8" s="30">
        <v>9455.3799999999992</v>
      </c>
      <c r="BI8" s="30">
        <v>75</v>
      </c>
      <c r="BJ8" s="30">
        <v>9530.3799999999992</v>
      </c>
      <c r="BK8" s="30">
        <v>588</v>
      </c>
      <c r="BL8" s="30">
        <v>5603863</v>
      </c>
      <c r="BM8" s="30">
        <v>0</v>
      </c>
      <c r="BN8" s="30">
        <v>0</v>
      </c>
      <c r="BO8" s="30">
        <v>0</v>
      </c>
      <c r="BP8" s="30">
        <v>0</v>
      </c>
      <c r="BQ8" s="30">
        <v>0</v>
      </c>
      <c r="BR8" s="30">
        <v>0</v>
      </c>
      <c r="BS8" s="30">
        <v>0</v>
      </c>
      <c r="BT8" s="30">
        <v>38122</v>
      </c>
      <c r="BU8" s="30">
        <v>0</v>
      </c>
      <c r="BV8" s="30">
        <v>5641985</v>
      </c>
      <c r="BW8" s="30">
        <v>4234095</v>
      </c>
      <c r="BX8" s="30">
        <v>1407890</v>
      </c>
      <c r="BY8" s="30">
        <v>1407890</v>
      </c>
      <c r="BZ8" s="30">
        <v>611768</v>
      </c>
      <c r="CA8" s="30">
        <v>1560</v>
      </c>
      <c r="CB8" s="30">
        <v>181221566</v>
      </c>
      <c r="CC8" s="30">
        <v>0</v>
      </c>
      <c r="CD8" s="30">
        <v>0</v>
      </c>
      <c r="CE8" s="30">
        <v>0</v>
      </c>
      <c r="CF8" s="30">
        <v>0</v>
      </c>
      <c r="CG8" s="30">
        <v>0</v>
      </c>
    </row>
    <row r="9" spans="1:85" x14ac:dyDescent="0.3">
      <c r="A9" s="19">
        <v>105</v>
      </c>
      <c r="B9" s="19" t="s">
        <v>32</v>
      </c>
      <c r="C9" s="19">
        <v>4581283</v>
      </c>
      <c r="D9" s="19">
        <v>484</v>
      </c>
      <c r="E9" s="19">
        <v>9465.4599999999991</v>
      </c>
      <c r="F9" s="72">
        <v>-465.46000000000004</v>
      </c>
      <c r="G9" s="19">
        <v>9000</v>
      </c>
      <c r="H9" s="19">
        <v>475</v>
      </c>
      <c r="I9" s="19">
        <v>4275000</v>
      </c>
      <c r="J9" s="19">
        <v>0</v>
      </c>
      <c r="K9" s="19">
        <v>2051</v>
      </c>
      <c r="L9" s="19">
        <v>0</v>
      </c>
      <c r="M9" s="19">
        <v>0</v>
      </c>
      <c r="N9" s="19">
        <v>0</v>
      </c>
      <c r="O9" s="19">
        <v>0</v>
      </c>
      <c r="P9" s="19">
        <v>0</v>
      </c>
      <c r="Q9" s="19">
        <v>81000</v>
      </c>
      <c r="R9" s="19">
        <v>0</v>
      </c>
      <c r="S9" s="19">
        <v>4358051</v>
      </c>
      <c r="T9" s="19">
        <v>3085574</v>
      </c>
      <c r="U9" s="19">
        <v>1272477</v>
      </c>
      <c r="V9" s="19">
        <v>1272477</v>
      </c>
      <c r="W9" s="19">
        <v>443022</v>
      </c>
      <c r="X9" s="19">
        <v>326</v>
      </c>
      <c r="Y9" s="19">
        <v>168788406</v>
      </c>
      <c r="Z9" s="19">
        <v>0</v>
      </c>
      <c r="AA9" s="19">
        <v>0</v>
      </c>
      <c r="AB9" s="19">
        <v>0</v>
      </c>
      <c r="AC9" s="19">
        <v>10479</v>
      </c>
      <c r="AD9" s="19">
        <v>4277051</v>
      </c>
      <c r="AE9" s="19">
        <v>475</v>
      </c>
      <c r="AF9" s="19">
        <v>9004.32</v>
      </c>
      <c r="AG9" s="19">
        <v>50</v>
      </c>
      <c r="AH9" s="19">
        <v>9054.32</v>
      </c>
      <c r="AI9" s="19">
        <v>465</v>
      </c>
      <c r="AJ9" s="19">
        <v>4210259</v>
      </c>
      <c r="AK9" s="19">
        <v>0</v>
      </c>
      <c r="AL9" s="19">
        <v>0</v>
      </c>
      <c r="AM9" s="19">
        <v>0</v>
      </c>
      <c r="AN9" s="19">
        <v>0</v>
      </c>
      <c r="AO9" s="19">
        <v>0</v>
      </c>
      <c r="AP9" s="19">
        <v>0</v>
      </c>
      <c r="AQ9" s="19">
        <v>0</v>
      </c>
      <c r="AR9" s="19">
        <v>90543</v>
      </c>
      <c r="AS9" s="19">
        <v>0</v>
      </c>
      <c r="AT9" s="19">
        <v>4300802</v>
      </c>
      <c r="AU9" s="19">
        <v>3145393</v>
      </c>
      <c r="AV9" s="19">
        <v>1155409</v>
      </c>
      <c r="AW9" s="19">
        <v>1155409</v>
      </c>
      <c r="AX9" s="19">
        <v>449023</v>
      </c>
      <c r="AY9" s="19">
        <v>293</v>
      </c>
      <c r="AZ9" s="19">
        <v>159264588</v>
      </c>
      <c r="BA9" s="19">
        <v>0</v>
      </c>
      <c r="BB9" s="19">
        <v>0</v>
      </c>
      <c r="BC9" s="19">
        <v>0</v>
      </c>
      <c r="BD9" s="19">
        <v>0</v>
      </c>
      <c r="BE9" s="19">
        <v>0</v>
      </c>
      <c r="BF9" s="30">
        <v>4210259</v>
      </c>
      <c r="BG9" s="30">
        <v>465</v>
      </c>
      <c r="BH9" s="30">
        <v>9054.32</v>
      </c>
      <c r="BI9" s="30">
        <v>75</v>
      </c>
      <c r="BJ9" s="30">
        <v>9129.32</v>
      </c>
      <c r="BK9" s="30">
        <v>461</v>
      </c>
      <c r="BL9" s="30">
        <v>4208617</v>
      </c>
      <c r="BM9" s="30">
        <v>0</v>
      </c>
      <c r="BN9" s="30">
        <v>0</v>
      </c>
      <c r="BO9" s="30">
        <v>0</v>
      </c>
      <c r="BP9" s="30">
        <v>0</v>
      </c>
      <c r="BQ9" s="30">
        <v>0</v>
      </c>
      <c r="BR9" s="30">
        <v>0</v>
      </c>
      <c r="BS9" s="30">
        <v>75000</v>
      </c>
      <c r="BT9" s="30">
        <v>36517</v>
      </c>
      <c r="BU9" s="30">
        <v>0</v>
      </c>
      <c r="BV9" s="30">
        <v>4324479</v>
      </c>
      <c r="BW9" s="30">
        <v>3131883</v>
      </c>
      <c r="BX9" s="30">
        <v>1192596</v>
      </c>
      <c r="BY9" s="30">
        <v>1188252</v>
      </c>
      <c r="BZ9" s="30">
        <v>454323</v>
      </c>
      <c r="CA9" s="30">
        <v>5957</v>
      </c>
      <c r="CB9" s="30">
        <v>161291126</v>
      </c>
      <c r="CC9" s="30">
        <v>4344</v>
      </c>
      <c r="CD9" s="30">
        <v>0</v>
      </c>
      <c r="CE9" s="30">
        <v>1642</v>
      </c>
      <c r="CF9" s="30">
        <v>0</v>
      </c>
      <c r="CG9" s="30">
        <v>2703</v>
      </c>
    </row>
    <row r="10" spans="1:85" x14ac:dyDescent="0.3">
      <c r="A10" s="19">
        <v>112</v>
      </c>
      <c r="B10" s="19" t="s">
        <v>33</v>
      </c>
      <c r="C10" s="19">
        <v>13834047</v>
      </c>
      <c r="D10" s="19">
        <v>1441</v>
      </c>
      <c r="E10" s="19">
        <v>9600.31</v>
      </c>
      <c r="F10" s="72">
        <v>-528</v>
      </c>
      <c r="G10" s="19">
        <v>9072.31</v>
      </c>
      <c r="H10" s="19">
        <v>1446</v>
      </c>
      <c r="I10" s="19">
        <v>13118560</v>
      </c>
      <c r="J10" s="19">
        <v>0</v>
      </c>
      <c r="K10" s="19">
        <v>34238</v>
      </c>
      <c r="L10" s="19">
        <v>0</v>
      </c>
      <c r="M10" s="19">
        <v>0</v>
      </c>
      <c r="N10" s="19">
        <v>0</v>
      </c>
      <c r="O10" s="19">
        <v>0</v>
      </c>
      <c r="P10" s="19">
        <v>0</v>
      </c>
      <c r="Q10" s="19">
        <v>0</v>
      </c>
      <c r="R10" s="19">
        <v>100000</v>
      </c>
      <c r="S10" s="19">
        <v>13252769</v>
      </c>
      <c r="T10" s="19">
        <v>9290077</v>
      </c>
      <c r="U10" s="19">
        <v>3962692</v>
      </c>
      <c r="V10" s="19">
        <v>3962692</v>
      </c>
      <c r="W10" s="19">
        <v>800000</v>
      </c>
      <c r="X10" s="19">
        <v>13424</v>
      </c>
      <c r="Y10" s="19">
        <v>504008386</v>
      </c>
      <c r="Z10" s="19">
        <v>0</v>
      </c>
      <c r="AA10" s="19">
        <v>0</v>
      </c>
      <c r="AB10" s="19">
        <v>0</v>
      </c>
      <c r="AC10" s="19">
        <v>0</v>
      </c>
      <c r="AD10" s="19">
        <v>13152769</v>
      </c>
      <c r="AE10" s="19">
        <v>1446</v>
      </c>
      <c r="AF10" s="19">
        <v>9095.9699999999993</v>
      </c>
      <c r="AG10" s="19">
        <v>50</v>
      </c>
      <c r="AH10" s="19">
        <v>9145.9699999999993</v>
      </c>
      <c r="AI10" s="19">
        <v>1461</v>
      </c>
      <c r="AJ10" s="19">
        <v>13362262</v>
      </c>
      <c r="AK10" s="19">
        <v>0</v>
      </c>
      <c r="AL10" s="19">
        <v>0</v>
      </c>
      <c r="AM10" s="19">
        <v>0</v>
      </c>
      <c r="AN10" s="19">
        <v>0</v>
      </c>
      <c r="AO10" s="19">
        <v>0</v>
      </c>
      <c r="AP10" s="19">
        <v>0</v>
      </c>
      <c r="AQ10" s="19">
        <v>0</v>
      </c>
      <c r="AR10" s="19">
        <v>0</v>
      </c>
      <c r="AS10" s="19">
        <v>0</v>
      </c>
      <c r="AT10" s="19">
        <v>13364742</v>
      </c>
      <c r="AU10" s="19">
        <v>9810578</v>
      </c>
      <c r="AV10" s="19">
        <v>3554164</v>
      </c>
      <c r="AW10" s="19">
        <v>1754164</v>
      </c>
      <c r="AX10" s="19">
        <v>3150000</v>
      </c>
      <c r="AY10" s="19">
        <v>15037</v>
      </c>
      <c r="AZ10" s="19">
        <v>505725688</v>
      </c>
      <c r="BA10" s="19">
        <v>1800000</v>
      </c>
      <c r="BB10" s="19">
        <v>0</v>
      </c>
      <c r="BC10" s="19">
        <v>0</v>
      </c>
      <c r="BD10" s="19">
        <v>0</v>
      </c>
      <c r="BE10" s="19">
        <v>2480</v>
      </c>
      <c r="BF10" s="30">
        <v>11564742</v>
      </c>
      <c r="BG10" s="30">
        <v>1461</v>
      </c>
      <c r="BH10" s="30">
        <v>7915.63</v>
      </c>
      <c r="BI10" s="30">
        <v>1184.3699999999999</v>
      </c>
      <c r="BJ10" s="30">
        <v>9100</v>
      </c>
      <c r="BK10" s="30">
        <v>1476</v>
      </c>
      <c r="BL10" s="30">
        <v>13431600</v>
      </c>
      <c r="BM10" s="30">
        <v>1797520</v>
      </c>
      <c r="BN10" s="30">
        <v>0</v>
      </c>
      <c r="BO10" s="30">
        <v>0</v>
      </c>
      <c r="BP10" s="30">
        <v>0</v>
      </c>
      <c r="BQ10" s="30">
        <v>0</v>
      </c>
      <c r="BR10" s="30">
        <v>0</v>
      </c>
      <c r="BS10" s="30">
        <v>0</v>
      </c>
      <c r="BT10" s="30">
        <v>0</v>
      </c>
      <c r="BU10" s="30">
        <v>0</v>
      </c>
      <c r="BV10" s="30">
        <v>15235455</v>
      </c>
      <c r="BW10" s="30">
        <v>10560222</v>
      </c>
      <c r="BX10" s="30">
        <v>4675233</v>
      </c>
      <c r="BY10" s="30">
        <v>4666133</v>
      </c>
      <c r="BZ10" s="30">
        <v>379200</v>
      </c>
      <c r="CA10" s="30">
        <v>14267</v>
      </c>
      <c r="CB10" s="30">
        <v>514779983</v>
      </c>
      <c r="CC10" s="30">
        <v>9100</v>
      </c>
      <c r="CD10" s="30">
        <v>0</v>
      </c>
      <c r="CE10" s="30">
        <v>0</v>
      </c>
      <c r="CF10" s="30">
        <v>0</v>
      </c>
      <c r="CG10" s="30">
        <v>6335</v>
      </c>
    </row>
    <row r="11" spans="1:85" x14ac:dyDescent="0.3">
      <c r="A11" s="19">
        <v>119</v>
      </c>
      <c r="B11" s="19" t="s">
        <v>34</v>
      </c>
      <c r="C11" s="19">
        <v>16936207</v>
      </c>
      <c r="D11" s="19">
        <v>1704</v>
      </c>
      <c r="E11" s="19">
        <v>9939.09</v>
      </c>
      <c r="F11" s="72">
        <v>-546.6</v>
      </c>
      <c r="G11" s="19">
        <v>9392.49</v>
      </c>
      <c r="H11" s="19">
        <v>1687</v>
      </c>
      <c r="I11" s="19">
        <v>15845131</v>
      </c>
      <c r="J11" s="19">
        <v>0</v>
      </c>
      <c r="K11" s="19">
        <v>0</v>
      </c>
      <c r="L11" s="19">
        <v>0</v>
      </c>
      <c r="M11" s="19">
        <v>0</v>
      </c>
      <c r="N11" s="19">
        <v>0</v>
      </c>
      <c r="O11" s="19">
        <v>0</v>
      </c>
      <c r="P11" s="19">
        <v>0</v>
      </c>
      <c r="Q11" s="19">
        <v>159671</v>
      </c>
      <c r="R11" s="19">
        <v>0</v>
      </c>
      <c r="S11" s="19">
        <v>16004717</v>
      </c>
      <c r="T11" s="19">
        <v>8767585</v>
      </c>
      <c r="U11" s="19">
        <v>7237132</v>
      </c>
      <c r="V11" s="19">
        <v>7237132</v>
      </c>
      <c r="W11" s="19">
        <v>2091761</v>
      </c>
      <c r="X11" s="19">
        <v>5545</v>
      </c>
      <c r="Y11" s="19">
        <v>818525785</v>
      </c>
      <c r="Z11" s="19">
        <v>0</v>
      </c>
      <c r="AA11" s="19">
        <v>0</v>
      </c>
      <c r="AB11" s="19">
        <v>0</v>
      </c>
      <c r="AC11" s="19">
        <v>0</v>
      </c>
      <c r="AD11" s="19">
        <v>15845046</v>
      </c>
      <c r="AE11" s="19">
        <v>1687</v>
      </c>
      <c r="AF11" s="19">
        <v>9392.44</v>
      </c>
      <c r="AG11" s="19">
        <v>50</v>
      </c>
      <c r="AH11" s="19">
        <v>9442.44</v>
      </c>
      <c r="AI11" s="19">
        <v>1665</v>
      </c>
      <c r="AJ11" s="19">
        <v>15721663</v>
      </c>
      <c r="AK11" s="19">
        <v>0</v>
      </c>
      <c r="AL11" s="19">
        <v>0</v>
      </c>
      <c r="AM11" s="19">
        <v>0</v>
      </c>
      <c r="AN11" s="19">
        <v>0</v>
      </c>
      <c r="AO11" s="19">
        <v>0</v>
      </c>
      <c r="AP11" s="19">
        <v>0</v>
      </c>
      <c r="AQ11" s="19">
        <v>0</v>
      </c>
      <c r="AR11" s="19">
        <v>207734</v>
      </c>
      <c r="AS11" s="19">
        <v>0</v>
      </c>
      <c r="AT11" s="19">
        <v>15929397</v>
      </c>
      <c r="AU11" s="19">
        <v>9078591</v>
      </c>
      <c r="AV11" s="19">
        <v>6850806</v>
      </c>
      <c r="AW11" s="19">
        <v>6850806</v>
      </c>
      <c r="AX11" s="19">
        <v>2105799</v>
      </c>
      <c r="AY11" s="19">
        <v>5865</v>
      </c>
      <c r="AZ11" s="19">
        <v>809743152</v>
      </c>
      <c r="BA11" s="19">
        <v>0</v>
      </c>
      <c r="BB11" s="19">
        <v>0</v>
      </c>
      <c r="BC11" s="19">
        <v>0</v>
      </c>
      <c r="BD11" s="19">
        <v>0</v>
      </c>
      <c r="BE11" s="19">
        <v>0</v>
      </c>
      <c r="BF11" s="30">
        <v>15721663</v>
      </c>
      <c r="BG11" s="30">
        <v>1665</v>
      </c>
      <c r="BH11" s="30">
        <v>9442.44</v>
      </c>
      <c r="BI11" s="30">
        <v>75</v>
      </c>
      <c r="BJ11" s="30">
        <v>9517.44</v>
      </c>
      <c r="BK11" s="30">
        <v>1645</v>
      </c>
      <c r="BL11" s="30">
        <v>15656189</v>
      </c>
      <c r="BM11" s="30">
        <v>0</v>
      </c>
      <c r="BN11" s="30">
        <v>0</v>
      </c>
      <c r="BO11" s="30">
        <v>0</v>
      </c>
      <c r="BP11" s="30">
        <v>0</v>
      </c>
      <c r="BQ11" s="30">
        <v>0</v>
      </c>
      <c r="BR11" s="30">
        <v>0</v>
      </c>
      <c r="BS11" s="30">
        <v>0</v>
      </c>
      <c r="BT11" s="30">
        <v>190349</v>
      </c>
      <c r="BU11" s="30">
        <v>422000</v>
      </c>
      <c r="BV11" s="30">
        <v>16334012</v>
      </c>
      <c r="BW11" s="30">
        <v>8824103</v>
      </c>
      <c r="BX11" s="30">
        <v>7509909</v>
      </c>
      <c r="BY11" s="30">
        <v>7509909</v>
      </c>
      <c r="BZ11" s="30">
        <v>2098018</v>
      </c>
      <c r="CA11" s="30">
        <v>5945</v>
      </c>
      <c r="CB11" s="30">
        <v>804207625</v>
      </c>
      <c r="CC11" s="30">
        <v>0</v>
      </c>
      <c r="CD11" s="30">
        <v>0</v>
      </c>
      <c r="CE11" s="30">
        <v>65474</v>
      </c>
      <c r="CF11" s="30">
        <v>0</v>
      </c>
      <c r="CG11" s="30">
        <v>0</v>
      </c>
    </row>
    <row r="12" spans="1:85" x14ac:dyDescent="0.3">
      <c r="A12" s="19">
        <v>140</v>
      </c>
      <c r="B12" s="19" t="s">
        <v>35</v>
      </c>
      <c r="C12" s="19">
        <v>24793010</v>
      </c>
      <c r="D12" s="19">
        <v>2582</v>
      </c>
      <c r="E12" s="19">
        <v>9602.25</v>
      </c>
      <c r="F12" s="72">
        <v>-528.1</v>
      </c>
      <c r="G12" s="19">
        <v>9074.15</v>
      </c>
      <c r="H12" s="19">
        <v>2584</v>
      </c>
      <c r="I12" s="19">
        <v>23447604</v>
      </c>
      <c r="J12" s="19">
        <v>0</v>
      </c>
      <c r="K12" s="19">
        <v>0</v>
      </c>
      <c r="L12" s="19">
        <v>0</v>
      </c>
      <c r="M12" s="19">
        <v>0</v>
      </c>
      <c r="N12" s="19">
        <v>0</v>
      </c>
      <c r="O12" s="19">
        <v>0</v>
      </c>
      <c r="P12" s="19">
        <v>0</v>
      </c>
      <c r="Q12" s="19">
        <v>0</v>
      </c>
      <c r="R12" s="19">
        <v>0</v>
      </c>
      <c r="S12" s="19">
        <v>23447552</v>
      </c>
      <c r="T12" s="19">
        <v>14973554</v>
      </c>
      <c r="U12" s="19">
        <v>8473998</v>
      </c>
      <c r="V12" s="19">
        <v>8473998</v>
      </c>
      <c r="W12" s="19">
        <v>1356950</v>
      </c>
      <c r="X12" s="19">
        <v>12778</v>
      </c>
      <c r="Y12" s="19">
        <v>1062639510</v>
      </c>
      <c r="Z12" s="19">
        <v>0</v>
      </c>
      <c r="AA12" s="19">
        <v>0</v>
      </c>
      <c r="AB12" s="19">
        <v>0</v>
      </c>
      <c r="AC12" s="19">
        <v>0</v>
      </c>
      <c r="AD12" s="19">
        <v>23447552</v>
      </c>
      <c r="AE12" s="19">
        <v>2584</v>
      </c>
      <c r="AF12" s="19">
        <v>9074.1299999999992</v>
      </c>
      <c r="AG12" s="19">
        <v>50</v>
      </c>
      <c r="AH12" s="19">
        <v>9124.1299999999992</v>
      </c>
      <c r="AI12" s="19">
        <v>2582</v>
      </c>
      <c r="AJ12" s="19">
        <v>23558504</v>
      </c>
      <c r="AK12" s="19">
        <v>0</v>
      </c>
      <c r="AL12" s="19">
        <v>0</v>
      </c>
      <c r="AM12" s="19">
        <v>0</v>
      </c>
      <c r="AN12" s="19">
        <v>0</v>
      </c>
      <c r="AO12" s="19">
        <v>0</v>
      </c>
      <c r="AP12" s="19">
        <v>0</v>
      </c>
      <c r="AQ12" s="19">
        <v>0</v>
      </c>
      <c r="AR12" s="19">
        <v>18248</v>
      </c>
      <c r="AS12" s="19">
        <v>0</v>
      </c>
      <c r="AT12" s="19">
        <v>23579003</v>
      </c>
      <c r="AU12" s="19">
        <v>15483351</v>
      </c>
      <c r="AV12" s="19">
        <v>8095652</v>
      </c>
      <c r="AW12" s="19">
        <v>8095652</v>
      </c>
      <c r="AX12" s="19">
        <v>320000</v>
      </c>
      <c r="AY12" s="19">
        <v>12036</v>
      </c>
      <c r="AZ12" s="19">
        <v>1058034613</v>
      </c>
      <c r="BA12" s="19">
        <v>0</v>
      </c>
      <c r="BB12" s="19">
        <v>0</v>
      </c>
      <c r="BC12" s="19">
        <v>0</v>
      </c>
      <c r="BD12" s="19">
        <v>0</v>
      </c>
      <c r="BE12" s="19">
        <v>2251</v>
      </c>
      <c r="BF12" s="30">
        <v>23558504</v>
      </c>
      <c r="BG12" s="30">
        <v>2582</v>
      </c>
      <c r="BH12" s="30">
        <v>9124.1299999999992</v>
      </c>
      <c r="BI12" s="30">
        <v>75</v>
      </c>
      <c r="BJ12" s="30">
        <v>9199.1299999999992</v>
      </c>
      <c r="BK12" s="30">
        <v>2558</v>
      </c>
      <c r="BL12" s="30">
        <v>23531375</v>
      </c>
      <c r="BM12" s="30">
        <v>0</v>
      </c>
      <c r="BN12" s="30">
        <v>0</v>
      </c>
      <c r="BO12" s="30">
        <v>0</v>
      </c>
      <c r="BP12" s="30">
        <v>0</v>
      </c>
      <c r="BQ12" s="30">
        <v>0</v>
      </c>
      <c r="BR12" s="30">
        <v>0</v>
      </c>
      <c r="BS12" s="30">
        <v>0</v>
      </c>
      <c r="BT12" s="30">
        <v>220779</v>
      </c>
      <c r="BU12" s="30">
        <v>0</v>
      </c>
      <c r="BV12" s="30">
        <v>23779283</v>
      </c>
      <c r="BW12" s="30">
        <v>14918373</v>
      </c>
      <c r="BX12" s="30">
        <v>8860910</v>
      </c>
      <c r="BY12" s="30">
        <v>8860910</v>
      </c>
      <c r="BZ12" s="30">
        <v>220000</v>
      </c>
      <c r="CA12" s="30">
        <v>12438</v>
      </c>
      <c r="CB12" s="30">
        <v>1061506239</v>
      </c>
      <c r="CC12" s="30">
        <v>0</v>
      </c>
      <c r="CD12" s="30">
        <v>0</v>
      </c>
      <c r="CE12" s="30">
        <v>27129</v>
      </c>
      <c r="CF12" s="30">
        <v>0</v>
      </c>
      <c r="CG12" s="30">
        <v>0</v>
      </c>
    </row>
    <row r="13" spans="1:85" x14ac:dyDescent="0.3">
      <c r="A13" s="19">
        <v>147</v>
      </c>
      <c r="B13" s="19" t="s">
        <v>36</v>
      </c>
      <c r="C13" s="19">
        <v>140095344</v>
      </c>
      <c r="D13" s="19">
        <v>14217</v>
      </c>
      <c r="E13" s="19">
        <v>9854.07</v>
      </c>
      <c r="F13" s="72">
        <v>-541.9</v>
      </c>
      <c r="G13" s="19">
        <v>9312.17</v>
      </c>
      <c r="H13" s="19">
        <v>14147</v>
      </c>
      <c r="I13" s="19">
        <v>131739269</v>
      </c>
      <c r="J13" s="19">
        <v>0</v>
      </c>
      <c r="K13" s="19">
        <v>24870</v>
      </c>
      <c r="L13" s="19">
        <v>0</v>
      </c>
      <c r="M13" s="19">
        <v>0</v>
      </c>
      <c r="N13" s="19">
        <v>0</v>
      </c>
      <c r="O13" s="19">
        <v>0</v>
      </c>
      <c r="P13" s="19">
        <v>0</v>
      </c>
      <c r="Q13" s="19">
        <v>651847</v>
      </c>
      <c r="R13" s="19">
        <v>0</v>
      </c>
      <c r="S13" s="19">
        <v>132414996</v>
      </c>
      <c r="T13" s="19">
        <v>73548584</v>
      </c>
      <c r="U13" s="19">
        <v>58866412</v>
      </c>
      <c r="V13" s="19">
        <v>58866411</v>
      </c>
      <c r="W13" s="19">
        <v>6216022</v>
      </c>
      <c r="X13" s="19">
        <v>570345</v>
      </c>
      <c r="Y13" s="19">
        <v>7033795775</v>
      </c>
      <c r="Z13" s="19">
        <v>1</v>
      </c>
      <c r="AA13" s="19">
        <v>0</v>
      </c>
      <c r="AB13" s="19">
        <v>0</v>
      </c>
      <c r="AC13" s="19">
        <v>0</v>
      </c>
      <c r="AD13" s="19">
        <v>131763149</v>
      </c>
      <c r="AE13" s="19">
        <v>14147</v>
      </c>
      <c r="AF13" s="19">
        <v>9313.86</v>
      </c>
      <c r="AG13" s="19">
        <v>50</v>
      </c>
      <c r="AH13" s="19">
        <v>9363.86</v>
      </c>
      <c r="AI13" s="19">
        <v>14128</v>
      </c>
      <c r="AJ13" s="19">
        <v>132292614</v>
      </c>
      <c r="AK13" s="19">
        <v>0</v>
      </c>
      <c r="AL13" s="19">
        <v>96256</v>
      </c>
      <c r="AM13" s="19">
        <v>0</v>
      </c>
      <c r="AN13" s="19">
        <v>0</v>
      </c>
      <c r="AO13" s="19">
        <v>0</v>
      </c>
      <c r="AP13" s="19">
        <v>0</v>
      </c>
      <c r="AQ13" s="19">
        <v>0</v>
      </c>
      <c r="AR13" s="19">
        <v>177913</v>
      </c>
      <c r="AS13" s="19">
        <v>650000</v>
      </c>
      <c r="AT13" s="19">
        <v>133216783</v>
      </c>
      <c r="AU13" s="19">
        <v>73343964</v>
      </c>
      <c r="AV13" s="19">
        <v>59872819</v>
      </c>
      <c r="AW13" s="19">
        <v>59872820</v>
      </c>
      <c r="AX13" s="19">
        <v>3906903</v>
      </c>
      <c r="AY13" s="19">
        <v>495437</v>
      </c>
      <c r="AZ13" s="19">
        <v>6793167459</v>
      </c>
      <c r="BA13" s="19">
        <v>0</v>
      </c>
      <c r="BB13" s="19">
        <v>1</v>
      </c>
      <c r="BC13" s="19">
        <v>0</v>
      </c>
      <c r="BD13" s="19">
        <v>0</v>
      </c>
      <c r="BE13" s="19">
        <v>0</v>
      </c>
      <c r="BF13" s="30">
        <v>132388870</v>
      </c>
      <c r="BG13" s="30">
        <v>14128</v>
      </c>
      <c r="BH13" s="30">
        <v>9370.67</v>
      </c>
      <c r="BI13" s="30">
        <v>75</v>
      </c>
      <c r="BJ13" s="30">
        <v>9445.67</v>
      </c>
      <c r="BK13" s="30">
        <v>14327</v>
      </c>
      <c r="BL13" s="30">
        <v>135328114</v>
      </c>
      <c r="BM13" s="30">
        <v>0</v>
      </c>
      <c r="BN13" s="30">
        <v>72196</v>
      </c>
      <c r="BO13" s="30">
        <v>0</v>
      </c>
      <c r="BP13" s="30">
        <v>0</v>
      </c>
      <c r="BQ13" s="30">
        <v>0</v>
      </c>
      <c r="BR13" s="30">
        <v>0</v>
      </c>
      <c r="BS13" s="30">
        <v>0</v>
      </c>
      <c r="BT13" s="30">
        <v>0</v>
      </c>
      <c r="BU13" s="30">
        <v>600000</v>
      </c>
      <c r="BV13" s="30">
        <v>136000310</v>
      </c>
      <c r="BW13" s="30">
        <v>75324388</v>
      </c>
      <c r="BX13" s="30">
        <v>60675922</v>
      </c>
      <c r="BY13" s="30">
        <v>60666476</v>
      </c>
      <c r="BZ13" s="30">
        <v>3930120</v>
      </c>
      <c r="CA13" s="30">
        <v>544729</v>
      </c>
      <c r="CB13" s="30">
        <v>6815489181</v>
      </c>
      <c r="CC13" s="30">
        <v>9446</v>
      </c>
      <c r="CD13" s="30">
        <v>0</v>
      </c>
      <c r="CE13" s="30">
        <v>0</v>
      </c>
      <c r="CF13" s="30">
        <v>0</v>
      </c>
      <c r="CG13" s="30">
        <v>0</v>
      </c>
    </row>
    <row r="14" spans="1:85" x14ac:dyDescent="0.3">
      <c r="A14" s="19">
        <v>154</v>
      </c>
      <c r="B14" s="19" t="s">
        <v>37</v>
      </c>
      <c r="C14" s="19">
        <v>10747258</v>
      </c>
      <c r="D14" s="19">
        <v>1012</v>
      </c>
      <c r="E14" s="19">
        <v>10619.82</v>
      </c>
      <c r="F14" s="72">
        <v>-584</v>
      </c>
      <c r="G14" s="19">
        <v>10035.82</v>
      </c>
      <c r="H14" s="19">
        <v>1043</v>
      </c>
      <c r="I14" s="19">
        <v>10467360</v>
      </c>
      <c r="J14" s="19">
        <v>0</v>
      </c>
      <c r="K14" s="19">
        <v>0</v>
      </c>
      <c r="L14" s="19">
        <v>0</v>
      </c>
      <c r="M14" s="19">
        <v>0</v>
      </c>
      <c r="N14" s="19">
        <v>0</v>
      </c>
      <c r="O14" s="19">
        <v>0</v>
      </c>
      <c r="P14" s="19">
        <v>0</v>
      </c>
      <c r="Q14" s="19">
        <v>0</v>
      </c>
      <c r="R14" s="19">
        <v>0</v>
      </c>
      <c r="S14" s="19">
        <v>10467266</v>
      </c>
      <c r="T14" s="19">
        <v>7196348</v>
      </c>
      <c r="U14" s="19">
        <v>3270918</v>
      </c>
      <c r="V14" s="19">
        <v>3270918</v>
      </c>
      <c r="W14" s="19">
        <v>824473</v>
      </c>
      <c r="X14" s="19">
        <v>20625</v>
      </c>
      <c r="Y14" s="19">
        <v>362162474</v>
      </c>
      <c r="Z14" s="19">
        <v>0</v>
      </c>
      <c r="AA14" s="19">
        <v>0</v>
      </c>
      <c r="AB14" s="19">
        <v>0</v>
      </c>
      <c r="AC14" s="19">
        <v>0</v>
      </c>
      <c r="AD14" s="19">
        <v>10467266</v>
      </c>
      <c r="AE14" s="19">
        <v>1043</v>
      </c>
      <c r="AF14" s="19">
        <v>10035.73</v>
      </c>
      <c r="AG14" s="19">
        <v>50</v>
      </c>
      <c r="AH14" s="19">
        <v>10085.73</v>
      </c>
      <c r="AI14" s="19">
        <v>1084</v>
      </c>
      <c r="AJ14" s="19">
        <v>10932931</v>
      </c>
      <c r="AK14" s="19">
        <v>0</v>
      </c>
      <c r="AL14" s="19">
        <v>0</v>
      </c>
      <c r="AM14" s="19">
        <v>0</v>
      </c>
      <c r="AN14" s="19">
        <v>0</v>
      </c>
      <c r="AO14" s="19">
        <v>0</v>
      </c>
      <c r="AP14" s="19">
        <v>0</v>
      </c>
      <c r="AQ14" s="19">
        <v>0</v>
      </c>
      <c r="AR14" s="19">
        <v>0</v>
      </c>
      <c r="AS14" s="19">
        <v>0</v>
      </c>
      <c r="AT14" s="19">
        <v>10932931</v>
      </c>
      <c r="AU14" s="19">
        <v>7637858</v>
      </c>
      <c r="AV14" s="19">
        <v>3295073</v>
      </c>
      <c r="AW14" s="19">
        <v>3295073</v>
      </c>
      <c r="AX14" s="19">
        <v>826219</v>
      </c>
      <c r="AY14" s="19">
        <v>14733</v>
      </c>
      <c r="AZ14" s="19">
        <v>357650420</v>
      </c>
      <c r="BA14" s="19">
        <v>0</v>
      </c>
      <c r="BB14" s="19">
        <v>0</v>
      </c>
      <c r="BC14" s="19">
        <v>0</v>
      </c>
      <c r="BD14" s="19">
        <v>0</v>
      </c>
      <c r="BE14" s="19">
        <v>0</v>
      </c>
      <c r="BF14" s="30">
        <v>10932931</v>
      </c>
      <c r="BG14" s="30">
        <v>1084</v>
      </c>
      <c r="BH14" s="30">
        <v>10085.73</v>
      </c>
      <c r="BI14" s="30">
        <v>75</v>
      </c>
      <c r="BJ14" s="30">
        <v>10160.73</v>
      </c>
      <c r="BK14" s="30">
        <v>1123</v>
      </c>
      <c r="BL14" s="30">
        <v>11410500</v>
      </c>
      <c r="BM14" s="30">
        <v>0</v>
      </c>
      <c r="BN14" s="30">
        <v>0</v>
      </c>
      <c r="BO14" s="30">
        <v>0</v>
      </c>
      <c r="BP14" s="30">
        <v>0</v>
      </c>
      <c r="BQ14" s="30">
        <v>0</v>
      </c>
      <c r="BR14" s="30">
        <v>0</v>
      </c>
      <c r="BS14" s="30">
        <v>0</v>
      </c>
      <c r="BT14" s="30">
        <v>0</v>
      </c>
      <c r="BU14" s="30">
        <v>0</v>
      </c>
      <c r="BV14" s="30">
        <v>11410500</v>
      </c>
      <c r="BW14" s="30">
        <v>8161286</v>
      </c>
      <c r="BX14" s="30">
        <v>3249214</v>
      </c>
      <c r="BY14" s="30">
        <v>3259375</v>
      </c>
      <c r="BZ14" s="30">
        <v>826028</v>
      </c>
      <c r="CA14" s="30">
        <v>13879</v>
      </c>
      <c r="CB14" s="30">
        <v>365340568</v>
      </c>
      <c r="CC14" s="30">
        <v>0</v>
      </c>
      <c r="CD14" s="30">
        <v>10161</v>
      </c>
      <c r="CE14" s="30">
        <v>0</v>
      </c>
      <c r="CF14" s="30">
        <v>0</v>
      </c>
      <c r="CG14" s="30">
        <v>0</v>
      </c>
    </row>
    <row r="15" spans="1:85" x14ac:dyDescent="0.3">
      <c r="A15" s="19">
        <v>161</v>
      </c>
      <c r="B15" s="19" t="s">
        <v>38</v>
      </c>
      <c r="C15" s="19">
        <v>3347975</v>
      </c>
      <c r="D15" s="19">
        <v>338</v>
      </c>
      <c r="E15" s="19">
        <v>9905.25</v>
      </c>
      <c r="F15" s="72">
        <v>-544.70000000000005</v>
      </c>
      <c r="G15" s="19">
        <v>9360.5499999999993</v>
      </c>
      <c r="H15" s="19">
        <v>335</v>
      </c>
      <c r="I15" s="19">
        <v>3135784</v>
      </c>
      <c r="J15" s="19">
        <v>0</v>
      </c>
      <c r="K15" s="19">
        <v>0</v>
      </c>
      <c r="L15" s="19">
        <v>0</v>
      </c>
      <c r="M15" s="19">
        <v>0</v>
      </c>
      <c r="N15" s="19">
        <v>0</v>
      </c>
      <c r="O15" s="19">
        <v>0</v>
      </c>
      <c r="P15" s="19">
        <v>0</v>
      </c>
      <c r="Q15" s="19">
        <v>28081</v>
      </c>
      <c r="R15" s="19">
        <v>0</v>
      </c>
      <c r="S15" s="19">
        <v>3163835</v>
      </c>
      <c r="T15" s="19">
        <v>2206919</v>
      </c>
      <c r="U15" s="19">
        <v>956916</v>
      </c>
      <c r="V15" s="19">
        <v>956916</v>
      </c>
      <c r="W15" s="19">
        <v>473135</v>
      </c>
      <c r="X15" s="19">
        <v>546</v>
      </c>
      <c r="Y15" s="19">
        <v>128351976</v>
      </c>
      <c r="Z15" s="19">
        <v>0</v>
      </c>
      <c r="AA15" s="19">
        <v>0</v>
      </c>
      <c r="AB15" s="19">
        <v>0</v>
      </c>
      <c r="AC15" s="19">
        <v>0</v>
      </c>
      <c r="AD15" s="19">
        <v>3135754</v>
      </c>
      <c r="AE15" s="19">
        <v>335</v>
      </c>
      <c r="AF15" s="19">
        <v>9360.4599999999991</v>
      </c>
      <c r="AG15" s="19">
        <v>50</v>
      </c>
      <c r="AH15" s="19">
        <v>9410.4599999999991</v>
      </c>
      <c r="AI15" s="19">
        <v>332</v>
      </c>
      <c r="AJ15" s="19">
        <v>3124273</v>
      </c>
      <c r="AK15" s="19">
        <v>0</v>
      </c>
      <c r="AL15" s="19">
        <v>0</v>
      </c>
      <c r="AM15" s="19">
        <v>0</v>
      </c>
      <c r="AN15" s="19">
        <v>0</v>
      </c>
      <c r="AO15" s="19">
        <v>0</v>
      </c>
      <c r="AP15" s="19">
        <v>0</v>
      </c>
      <c r="AQ15" s="19">
        <v>0</v>
      </c>
      <c r="AR15" s="19">
        <v>28231</v>
      </c>
      <c r="AS15" s="19">
        <v>0</v>
      </c>
      <c r="AT15" s="19">
        <v>3152504</v>
      </c>
      <c r="AU15" s="19">
        <v>2172149</v>
      </c>
      <c r="AV15" s="19">
        <v>980355</v>
      </c>
      <c r="AW15" s="19">
        <v>980355</v>
      </c>
      <c r="AX15" s="19">
        <v>481635</v>
      </c>
      <c r="AY15" s="19">
        <v>394</v>
      </c>
      <c r="AZ15" s="19">
        <v>130589115</v>
      </c>
      <c r="BA15" s="19">
        <v>0</v>
      </c>
      <c r="BB15" s="19">
        <v>0</v>
      </c>
      <c r="BC15" s="19">
        <v>0</v>
      </c>
      <c r="BD15" s="19">
        <v>0</v>
      </c>
      <c r="BE15" s="19">
        <v>0</v>
      </c>
      <c r="BF15" s="30">
        <v>3124273</v>
      </c>
      <c r="BG15" s="30">
        <v>332</v>
      </c>
      <c r="BH15" s="30">
        <v>9410.4599999999991</v>
      </c>
      <c r="BI15" s="30">
        <v>75</v>
      </c>
      <c r="BJ15" s="30">
        <v>9485.4599999999991</v>
      </c>
      <c r="BK15" s="30">
        <v>330</v>
      </c>
      <c r="BL15" s="30">
        <v>3130202</v>
      </c>
      <c r="BM15" s="30">
        <v>0</v>
      </c>
      <c r="BN15" s="30">
        <v>0</v>
      </c>
      <c r="BO15" s="30">
        <v>0</v>
      </c>
      <c r="BP15" s="30">
        <v>0</v>
      </c>
      <c r="BQ15" s="30">
        <v>0</v>
      </c>
      <c r="BR15" s="30">
        <v>0</v>
      </c>
      <c r="BS15" s="30">
        <v>0</v>
      </c>
      <c r="BT15" s="30">
        <v>18971</v>
      </c>
      <c r="BU15" s="30">
        <v>0</v>
      </c>
      <c r="BV15" s="30">
        <v>3149173</v>
      </c>
      <c r="BW15" s="30">
        <v>2166740</v>
      </c>
      <c r="BX15" s="30">
        <v>982433</v>
      </c>
      <c r="BY15" s="30">
        <v>982432</v>
      </c>
      <c r="BZ15" s="30">
        <v>484235</v>
      </c>
      <c r="CA15" s="30">
        <v>347</v>
      </c>
      <c r="CB15" s="30">
        <v>132954467</v>
      </c>
      <c r="CC15" s="30">
        <v>1</v>
      </c>
      <c r="CD15" s="30">
        <v>0</v>
      </c>
      <c r="CE15" s="30">
        <v>0</v>
      </c>
      <c r="CF15" s="30">
        <v>0</v>
      </c>
      <c r="CG15" s="30">
        <v>0</v>
      </c>
    </row>
    <row r="16" spans="1:85" x14ac:dyDescent="0.3">
      <c r="A16" s="19">
        <v>2450</v>
      </c>
      <c r="B16" s="19" t="s">
        <v>39</v>
      </c>
      <c r="C16" s="19">
        <v>22313894</v>
      </c>
      <c r="D16" s="19">
        <v>2170</v>
      </c>
      <c r="E16" s="19">
        <v>10282.9</v>
      </c>
      <c r="F16" s="72">
        <v>-565.5</v>
      </c>
      <c r="G16" s="19">
        <v>9717.4</v>
      </c>
      <c r="H16" s="19">
        <v>2177</v>
      </c>
      <c r="I16" s="19">
        <v>21154780</v>
      </c>
      <c r="J16" s="19">
        <v>0</v>
      </c>
      <c r="K16" s="19">
        <v>66840</v>
      </c>
      <c r="L16" s="19">
        <v>0</v>
      </c>
      <c r="M16" s="19">
        <v>0</v>
      </c>
      <c r="N16" s="19">
        <v>0</v>
      </c>
      <c r="O16" s="19">
        <v>0</v>
      </c>
      <c r="P16" s="19">
        <v>0</v>
      </c>
      <c r="Q16" s="19">
        <v>0</v>
      </c>
      <c r="R16" s="19">
        <v>0</v>
      </c>
      <c r="S16" s="19">
        <v>21221489</v>
      </c>
      <c r="T16" s="19">
        <v>4345143</v>
      </c>
      <c r="U16" s="19">
        <v>16876346</v>
      </c>
      <c r="V16" s="19">
        <v>16875756</v>
      </c>
      <c r="W16" s="19">
        <v>1970705</v>
      </c>
      <c r="X16" s="19">
        <v>139060</v>
      </c>
      <c r="Y16" s="19">
        <v>5360270702</v>
      </c>
      <c r="Z16" s="19">
        <v>590</v>
      </c>
      <c r="AA16" s="19">
        <v>0</v>
      </c>
      <c r="AB16" s="19">
        <v>0</v>
      </c>
      <c r="AC16" s="19">
        <v>0</v>
      </c>
      <c r="AD16" s="19">
        <v>21220899</v>
      </c>
      <c r="AE16" s="19">
        <v>2177</v>
      </c>
      <c r="AF16" s="19">
        <v>9747.77</v>
      </c>
      <c r="AG16" s="19">
        <v>50</v>
      </c>
      <c r="AH16" s="19">
        <v>9797.77</v>
      </c>
      <c r="AI16" s="19">
        <v>2192</v>
      </c>
      <c r="AJ16" s="19">
        <v>21476712</v>
      </c>
      <c r="AK16" s="19">
        <v>590</v>
      </c>
      <c r="AL16" s="19">
        <v>0</v>
      </c>
      <c r="AM16" s="19">
        <v>0</v>
      </c>
      <c r="AN16" s="19">
        <v>0</v>
      </c>
      <c r="AO16" s="19">
        <v>0</v>
      </c>
      <c r="AP16" s="19">
        <v>0</v>
      </c>
      <c r="AQ16" s="19">
        <v>0</v>
      </c>
      <c r="AR16" s="19">
        <v>0</v>
      </c>
      <c r="AS16" s="19">
        <v>0</v>
      </c>
      <c r="AT16" s="19">
        <v>21477302</v>
      </c>
      <c r="AU16" s="19">
        <v>4347620</v>
      </c>
      <c r="AV16" s="19">
        <v>17129682</v>
      </c>
      <c r="AW16" s="19">
        <v>17139071</v>
      </c>
      <c r="AX16" s="19">
        <v>1889275</v>
      </c>
      <c r="AY16" s="19">
        <v>157484</v>
      </c>
      <c r="AZ16" s="19">
        <v>5149021986</v>
      </c>
      <c r="BA16" s="19">
        <v>0</v>
      </c>
      <c r="BB16" s="19">
        <v>9389</v>
      </c>
      <c r="BC16" s="19">
        <v>0</v>
      </c>
      <c r="BD16" s="19">
        <v>0</v>
      </c>
      <c r="BE16" s="19">
        <v>0</v>
      </c>
      <c r="BF16" s="30">
        <v>21477302</v>
      </c>
      <c r="BG16" s="30">
        <v>2192</v>
      </c>
      <c r="BH16" s="30">
        <v>9798.0400000000009</v>
      </c>
      <c r="BI16" s="30">
        <v>75</v>
      </c>
      <c r="BJ16" s="30">
        <v>9873.0400000000009</v>
      </c>
      <c r="BK16" s="30">
        <v>2194</v>
      </c>
      <c r="BL16" s="30">
        <v>21661450</v>
      </c>
      <c r="BM16" s="30">
        <v>0</v>
      </c>
      <c r="BN16" s="30">
        <v>96126</v>
      </c>
      <c r="BO16" s="30">
        <v>0</v>
      </c>
      <c r="BP16" s="30">
        <v>0</v>
      </c>
      <c r="BQ16" s="30">
        <v>0</v>
      </c>
      <c r="BR16" s="30">
        <v>0</v>
      </c>
      <c r="BS16" s="30">
        <v>0</v>
      </c>
      <c r="BT16" s="30">
        <v>0</v>
      </c>
      <c r="BU16" s="30">
        <v>0</v>
      </c>
      <c r="BV16" s="30">
        <v>21757576</v>
      </c>
      <c r="BW16" s="30">
        <v>5689281</v>
      </c>
      <c r="BX16" s="30">
        <v>16068295</v>
      </c>
      <c r="BY16" s="30">
        <v>16066717</v>
      </c>
      <c r="BZ16" s="30">
        <v>1891050</v>
      </c>
      <c r="CA16" s="30">
        <v>133963</v>
      </c>
      <c r="CB16" s="30">
        <v>5094086213</v>
      </c>
      <c r="CC16" s="30">
        <v>1578</v>
      </c>
      <c r="CD16" s="30">
        <v>0</v>
      </c>
      <c r="CE16" s="30">
        <v>0</v>
      </c>
      <c r="CF16" s="30">
        <v>0</v>
      </c>
      <c r="CG16" s="30">
        <v>0</v>
      </c>
    </row>
    <row r="17" spans="1:85" x14ac:dyDescent="0.3">
      <c r="A17" s="19">
        <v>170</v>
      </c>
      <c r="B17" s="19" t="s">
        <v>40</v>
      </c>
      <c r="C17" s="19">
        <v>21361367</v>
      </c>
      <c r="D17" s="19">
        <v>2193</v>
      </c>
      <c r="E17" s="19">
        <v>9740.7099999999991</v>
      </c>
      <c r="F17" s="72">
        <v>-535.70000000000005</v>
      </c>
      <c r="G17" s="19">
        <v>9205.0099999999984</v>
      </c>
      <c r="H17" s="19">
        <v>2160</v>
      </c>
      <c r="I17" s="19">
        <v>19882822</v>
      </c>
      <c r="J17" s="19">
        <v>123402</v>
      </c>
      <c r="K17" s="19">
        <v>0</v>
      </c>
      <c r="L17" s="19">
        <v>0</v>
      </c>
      <c r="M17" s="19">
        <v>0</v>
      </c>
      <c r="N17" s="19">
        <v>0</v>
      </c>
      <c r="O17" s="19">
        <v>0</v>
      </c>
      <c r="P17" s="19">
        <v>0</v>
      </c>
      <c r="Q17" s="19">
        <v>303764</v>
      </c>
      <c r="R17" s="19">
        <v>0</v>
      </c>
      <c r="S17" s="19">
        <v>20309901</v>
      </c>
      <c r="T17" s="19">
        <v>14633086</v>
      </c>
      <c r="U17" s="19">
        <v>5676815</v>
      </c>
      <c r="V17" s="19">
        <v>5676815</v>
      </c>
      <c r="W17" s="19">
        <v>0</v>
      </c>
      <c r="X17" s="19">
        <v>14578</v>
      </c>
      <c r="Y17" s="19">
        <v>680201081</v>
      </c>
      <c r="Z17" s="19">
        <v>0</v>
      </c>
      <c r="AA17" s="19">
        <v>0</v>
      </c>
      <c r="AB17" s="19">
        <v>0</v>
      </c>
      <c r="AC17" s="19">
        <v>0</v>
      </c>
      <c r="AD17" s="19">
        <v>20006137</v>
      </c>
      <c r="AE17" s="19">
        <v>2160</v>
      </c>
      <c r="AF17" s="19">
        <v>9262.1</v>
      </c>
      <c r="AG17" s="19">
        <v>50</v>
      </c>
      <c r="AH17" s="19">
        <v>9312.1</v>
      </c>
      <c r="AI17" s="19">
        <v>2146</v>
      </c>
      <c r="AJ17" s="19">
        <v>19983767</v>
      </c>
      <c r="AK17" s="19">
        <v>0</v>
      </c>
      <c r="AL17" s="19">
        <v>0</v>
      </c>
      <c r="AM17" s="19">
        <v>0</v>
      </c>
      <c r="AN17" s="19">
        <v>124963</v>
      </c>
      <c r="AO17" s="19">
        <v>0</v>
      </c>
      <c r="AP17" s="19">
        <v>0</v>
      </c>
      <c r="AQ17" s="19">
        <v>0</v>
      </c>
      <c r="AR17" s="19">
        <v>130369</v>
      </c>
      <c r="AS17" s="19">
        <v>0</v>
      </c>
      <c r="AT17" s="19">
        <v>20239786</v>
      </c>
      <c r="AU17" s="19">
        <v>14228413</v>
      </c>
      <c r="AV17" s="19">
        <v>6011373</v>
      </c>
      <c r="AW17" s="19">
        <v>6011374</v>
      </c>
      <c r="AX17" s="19">
        <v>0</v>
      </c>
      <c r="AY17" s="19">
        <v>26803</v>
      </c>
      <c r="AZ17" s="19">
        <v>662154391</v>
      </c>
      <c r="BA17" s="19">
        <v>0</v>
      </c>
      <c r="BB17" s="19">
        <v>1</v>
      </c>
      <c r="BC17" s="19">
        <v>0</v>
      </c>
      <c r="BD17" s="19">
        <v>0</v>
      </c>
      <c r="BE17" s="19">
        <v>687</v>
      </c>
      <c r="BF17" s="30">
        <v>20108730</v>
      </c>
      <c r="BG17" s="30">
        <v>2146</v>
      </c>
      <c r="BH17" s="30">
        <v>9370.33</v>
      </c>
      <c r="BI17" s="30">
        <v>75</v>
      </c>
      <c r="BJ17" s="30">
        <v>9445.33</v>
      </c>
      <c r="BK17" s="30">
        <v>2163</v>
      </c>
      <c r="BL17" s="30">
        <v>20430249</v>
      </c>
      <c r="BM17" s="30">
        <v>0</v>
      </c>
      <c r="BN17" s="30">
        <v>0</v>
      </c>
      <c r="BO17" s="30">
        <v>0</v>
      </c>
      <c r="BP17" s="30">
        <v>3232</v>
      </c>
      <c r="BQ17" s="30">
        <v>0</v>
      </c>
      <c r="BR17" s="30">
        <v>0</v>
      </c>
      <c r="BS17" s="30">
        <v>0</v>
      </c>
      <c r="BT17" s="30">
        <v>0</v>
      </c>
      <c r="BU17" s="30">
        <v>0</v>
      </c>
      <c r="BV17" s="30">
        <v>20458257</v>
      </c>
      <c r="BW17" s="30">
        <v>14459621</v>
      </c>
      <c r="BX17" s="30">
        <v>5998636</v>
      </c>
      <c r="BY17" s="30">
        <v>5998636</v>
      </c>
      <c r="BZ17" s="30">
        <v>0</v>
      </c>
      <c r="CA17" s="30">
        <v>21465</v>
      </c>
      <c r="CB17" s="30">
        <v>657236821</v>
      </c>
      <c r="CC17" s="30">
        <v>0</v>
      </c>
      <c r="CD17" s="30">
        <v>0</v>
      </c>
      <c r="CE17" s="30">
        <v>0</v>
      </c>
      <c r="CF17" s="30">
        <v>0</v>
      </c>
      <c r="CG17" s="30">
        <v>24776</v>
      </c>
    </row>
    <row r="18" spans="1:85" ht="12" customHeight="1" x14ac:dyDescent="0.3">
      <c r="A18" s="19">
        <v>182</v>
      </c>
      <c r="B18" s="19" t="s">
        <v>41</v>
      </c>
      <c r="C18" s="19">
        <v>25720640</v>
      </c>
      <c r="D18" s="19">
        <v>2590</v>
      </c>
      <c r="E18" s="19">
        <v>9930.75</v>
      </c>
      <c r="F18" s="72">
        <v>-546.1</v>
      </c>
      <c r="G18" s="19">
        <v>9384.65</v>
      </c>
      <c r="H18" s="19">
        <v>2529</v>
      </c>
      <c r="I18" s="19">
        <v>23733780</v>
      </c>
      <c r="J18" s="19">
        <v>0</v>
      </c>
      <c r="K18" s="19">
        <v>0</v>
      </c>
      <c r="L18" s="19">
        <v>0</v>
      </c>
      <c r="M18" s="19">
        <v>0</v>
      </c>
      <c r="N18" s="19">
        <v>0</v>
      </c>
      <c r="O18" s="19">
        <v>0</v>
      </c>
      <c r="P18" s="19">
        <v>0</v>
      </c>
      <c r="Q18" s="19">
        <v>572458</v>
      </c>
      <c r="R18" s="19">
        <v>0</v>
      </c>
      <c r="S18" s="19">
        <v>24351136</v>
      </c>
      <c r="T18" s="19">
        <v>9192229</v>
      </c>
      <c r="U18" s="19">
        <v>15158907</v>
      </c>
      <c r="V18" s="19">
        <v>15158907</v>
      </c>
      <c r="W18" s="19">
        <v>2680050</v>
      </c>
      <c r="X18" s="19">
        <v>398956</v>
      </c>
      <c r="Y18" s="19">
        <v>1924214669</v>
      </c>
      <c r="Z18" s="19">
        <v>0</v>
      </c>
      <c r="AA18" s="19">
        <v>0</v>
      </c>
      <c r="AB18" s="19">
        <v>45126</v>
      </c>
      <c r="AC18" s="19">
        <v>0</v>
      </c>
      <c r="AD18" s="19">
        <v>23733552</v>
      </c>
      <c r="AE18" s="19">
        <v>2529</v>
      </c>
      <c r="AF18" s="19">
        <v>9384.56</v>
      </c>
      <c r="AG18" s="19">
        <v>50</v>
      </c>
      <c r="AH18" s="19">
        <v>9434.56</v>
      </c>
      <c r="AI18" s="19">
        <v>2467</v>
      </c>
      <c r="AJ18" s="19">
        <v>23275060</v>
      </c>
      <c r="AK18" s="19">
        <v>0</v>
      </c>
      <c r="AL18" s="19">
        <v>36324</v>
      </c>
      <c r="AM18" s="19">
        <v>0</v>
      </c>
      <c r="AN18" s="19">
        <v>0</v>
      </c>
      <c r="AO18" s="19">
        <v>0</v>
      </c>
      <c r="AP18" s="19">
        <v>0</v>
      </c>
      <c r="AQ18" s="19">
        <v>0</v>
      </c>
      <c r="AR18" s="19">
        <v>584943</v>
      </c>
      <c r="AS18" s="19">
        <v>0</v>
      </c>
      <c r="AT18" s="19">
        <v>23896327</v>
      </c>
      <c r="AU18" s="19">
        <v>7804572</v>
      </c>
      <c r="AV18" s="19">
        <v>16091755</v>
      </c>
      <c r="AW18" s="19">
        <v>16091755</v>
      </c>
      <c r="AX18" s="19">
        <v>1824992</v>
      </c>
      <c r="AY18" s="19">
        <v>476746</v>
      </c>
      <c r="AZ18" s="19">
        <v>1874570305</v>
      </c>
      <c r="BA18" s="19">
        <v>0</v>
      </c>
      <c r="BB18" s="19">
        <v>0</v>
      </c>
      <c r="BC18" s="19">
        <v>0</v>
      </c>
      <c r="BD18" s="19">
        <v>0</v>
      </c>
      <c r="BE18" s="19">
        <v>0</v>
      </c>
      <c r="BF18" s="30">
        <v>23311384</v>
      </c>
      <c r="BG18" s="30">
        <v>2467</v>
      </c>
      <c r="BH18" s="30">
        <v>9449.2800000000007</v>
      </c>
      <c r="BI18" s="30">
        <v>75</v>
      </c>
      <c r="BJ18" s="30">
        <v>9524.2800000000007</v>
      </c>
      <c r="BK18" s="30">
        <v>2445</v>
      </c>
      <c r="BL18" s="30">
        <v>23286865</v>
      </c>
      <c r="BM18" s="30">
        <v>0</v>
      </c>
      <c r="BN18" s="30">
        <v>0</v>
      </c>
      <c r="BO18" s="30">
        <v>0</v>
      </c>
      <c r="BP18" s="30">
        <v>0</v>
      </c>
      <c r="BQ18" s="30">
        <v>0</v>
      </c>
      <c r="BR18" s="30">
        <v>0</v>
      </c>
      <c r="BS18" s="30">
        <v>0</v>
      </c>
      <c r="BT18" s="30">
        <v>209534</v>
      </c>
      <c r="BU18" s="30">
        <v>0</v>
      </c>
      <c r="BV18" s="30">
        <v>23596022</v>
      </c>
      <c r="BW18" s="30">
        <v>6629086</v>
      </c>
      <c r="BX18" s="30">
        <v>16966936</v>
      </c>
      <c r="BY18" s="30">
        <v>16966936</v>
      </c>
      <c r="BZ18" s="30">
        <v>1563776</v>
      </c>
      <c r="CA18" s="30">
        <v>510024</v>
      </c>
      <c r="CB18" s="30">
        <v>1909468347</v>
      </c>
      <c r="CC18" s="30">
        <v>0</v>
      </c>
      <c r="CD18" s="30">
        <v>0</v>
      </c>
      <c r="CE18" s="30">
        <v>24519</v>
      </c>
      <c r="CF18" s="30">
        <v>0</v>
      </c>
      <c r="CG18" s="30">
        <v>75104</v>
      </c>
    </row>
    <row r="19" spans="1:85" x14ac:dyDescent="0.3">
      <c r="A19" s="19">
        <v>196</v>
      </c>
      <c r="B19" s="19" t="s">
        <v>42</v>
      </c>
      <c r="C19" s="19">
        <v>5590939</v>
      </c>
      <c r="D19" s="19">
        <v>524</v>
      </c>
      <c r="E19" s="19">
        <v>10669.73</v>
      </c>
      <c r="F19" s="72">
        <v>-586.79999999999995</v>
      </c>
      <c r="G19" s="19">
        <v>10082.93</v>
      </c>
      <c r="H19" s="19">
        <v>515</v>
      </c>
      <c r="I19" s="19">
        <v>5192709</v>
      </c>
      <c r="J19" s="19">
        <v>0</v>
      </c>
      <c r="K19" s="19">
        <v>15998</v>
      </c>
      <c r="L19" s="19">
        <v>0</v>
      </c>
      <c r="M19" s="19">
        <v>0</v>
      </c>
      <c r="N19" s="19">
        <v>350000</v>
      </c>
      <c r="O19" s="19">
        <v>0</v>
      </c>
      <c r="P19" s="19">
        <v>0</v>
      </c>
      <c r="Q19" s="19">
        <v>90746</v>
      </c>
      <c r="R19" s="19">
        <v>0</v>
      </c>
      <c r="S19" s="19">
        <v>5649432</v>
      </c>
      <c r="T19" s="19">
        <v>3464312</v>
      </c>
      <c r="U19" s="19">
        <v>2185120</v>
      </c>
      <c r="V19" s="19">
        <v>2185120</v>
      </c>
      <c r="W19" s="19">
        <v>0</v>
      </c>
      <c r="X19" s="19">
        <v>2289</v>
      </c>
      <c r="Y19" s="19">
        <v>194442966</v>
      </c>
      <c r="Z19" s="19">
        <v>0</v>
      </c>
      <c r="AA19" s="19">
        <v>0</v>
      </c>
      <c r="AB19" s="19">
        <v>0</v>
      </c>
      <c r="AC19" s="19">
        <v>0</v>
      </c>
      <c r="AD19" s="19">
        <v>5558686</v>
      </c>
      <c r="AE19" s="19">
        <v>515</v>
      </c>
      <c r="AF19" s="19">
        <v>10793.57</v>
      </c>
      <c r="AG19" s="19">
        <v>50</v>
      </c>
      <c r="AH19" s="19">
        <v>10843.57</v>
      </c>
      <c r="AI19" s="19">
        <v>508</v>
      </c>
      <c r="AJ19" s="19">
        <v>5508534</v>
      </c>
      <c r="AK19" s="19">
        <v>0</v>
      </c>
      <c r="AL19" s="19">
        <v>1791</v>
      </c>
      <c r="AM19" s="19">
        <v>0</v>
      </c>
      <c r="AN19" s="19">
        <v>0</v>
      </c>
      <c r="AO19" s="19">
        <v>0</v>
      </c>
      <c r="AP19" s="19">
        <v>0</v>
      </c>
      <c r="AQ19" s="19">
        <v>0</v>
      </c>
      <c r="AR19" s="19">
        <v>75905</v>
      </c>
      <c r="AS19" s="19">
        <v>0</v>
      </c>
      <c r="AT19" s="19">
        <v>5586230</v>
      </c>
      <c r="AU19" s="19">
        <v>3383285</v>
      </c>
      <c r="AV19" s="19">
        <v>2202945</v>
      </c>
      <c r="AW19" s="19">
        <v>2201154</v>
      </c>
      <c r="AX19" s="19">
        <v>0</v>
      </c>
      <c r="AY19" s="19">
        <v>2038</v>
      </c>
      <c r="AZ19" s="19">
        <v>190125893</v>
      </c>
      <c r="BA19" s="19">
        <v>1791</v>
      </c>
      <c r="BB19" s="19">
        <v>0</v>
      </c>
      <c r="BC19" s="19">
        <v>0</v>
      </c>
      <c r="BD19" s="19">
        <v>0</v>
      </c>
      <c r="BE19" s="19">
        <v>0</v>
      </c>
      <c r="BF19" s="30">
        <v>5510325</v>
      </c>
      <c r="BG19" s="30">
        <v>508</v>
      </c>
      <c r="BH19" s="30">
        <v>10847.1</v>
      </c>
      <c r="BI19" s="30">
        <v>75</v>
      </c>
      <c r="BJ19" s="30">
        <v>10922.1</v>
      </c>
      <c r="BK19" s="30">
        <v>482</v>
      </c>
      <c r="BL19" s="30">
        <v>5264452</v>
      </c>
      <c r="BM19" s="30">
        <v>0</v>
      </c>
      <c r="BN19" s="30">
        <v>0</v>
      </c>
      <c r="BO19" s="30">
        <v>0</v>
      </c>
      <c r="BP19" s="30">
        <v>0</v>
      </c>
      <c r="BQ19" s="30">
        <v>0</v>
      </c>
      <c r="BR19" s="30">
        <v>0</v>
      </c>
      <c r="BS19" s="30">
        <v>0</v>
      </c>
      <c r="BT19" s="30">
        <v>283975</v>
      </c>
      <c r="BU19" s="30">
        <v>0</v>
      </c>
      <c r="BV19" s="30">
        <v>5794300</v>
      </c>
      <c r="BW19" s="30">
        <v>3252680</v>
      </c>
      <c r="BX19" s="30">
        <v>2541620</v>
      </c>
      <c r="BY19" s="30">
        <v>2227305</v>
      </c>
      <c r="BZ19" s="30">
        <v>0</v>
      </c>
      <c r="CA19" s="30">
        <v>1937</v>
      </c>
      <c r="CB19" s="30">
        <v>192339463</v>
      </c>
      <c r="CC19" s="30">
        <v>314315</v>
      </c>
      <c r="CD19" s="30">
        <v>0</v>
      </c>
      <c r="CE19" s="30">
        <v>245873</v>
      </c>
      <c r="CF19" s="30">
        <v>0</v>
      </c>
      <c r="CG19" s="30">
        <v>0</v>
      </c>
    </row>
    <row r="20" spans="1:85" x14ac:dyDescent="0.3">
      <c r="A20" s="19">
        <v>203</v>
      </c>
      <c r="B20" s="19" t="s">
        <v>43</v>
      </c>
      <c r="C20" s="19">
        <v>7886600</v>
      </c>
      <c r="D20" s="19">
        <v>839</v>
      </c>
      <c r="E20" s="19">
        <v>9400</v>
      </c>
      <c r="F20" s="72">
        <v>-400</v>
      </c>
      <c r="G20" s="19">
        <v>9000</v>
      </c>
      <c r="H20" s="19">
        <v>834</v>
      </c>
      <c r="I20" s="19">
        <v>7506000</v>
      </c>
      <c r="J20" s="19">
        <v>0</v>
      </c>
      <c r="K20" s="19">
        <v>0</v>
      </c>
      <c r="L20" s="19">
        <v>0</v>
      </c>
      <c r="M20" s="19">
        <v>0</v>
      </c>
      <c r="N20" s="19">
        <v>0</v>
      </c>
      <c r="O20" s="19">
        <v>0</v>
      </c>
      <c r="P20" s="19">
        <v>400000</v>
      </c>
      <c r="Q20" s="19">
        <v>45000</v>
      </c>
      <c r="R20" s="19">
        <v>0</v>
      </c>
      <c r="S20" s="19">
        <v>7951000</v>
      </c>
      <c r="T20" s="19">
        <v>5824691</v>
      </c>
      <c r="U20" s="19">
        <v>2126309</v>
      </c>
      <c r="V20" s="19">
        <v>2126309</v>
      </c>
      <c r="W20" s="19">
        <v>592183</v>
      </c>
      <c r="X20" s="19">
        <v>6350</v>
      </c>
      <c r="Y20" s="19">
        <v>265015638</v>
      </c>
      <c r="Z20" s="19">
        <v>0</v>
      </c>
      <c r="AA20" s="19">
        <v>0</v>
      </c>
      <c r="AB20" s="19">
        <v>0</v>
      </c>
      <c r="AC20" s="19">
        <v>33360</v>
      </c>
      <c r="AD20" s="19">
        <v>7506000</v>
      </c>
      <c r="AE20" s="19">
        <v>834</v>
      </c>
      <c r="AF20" s="19">
        <v>9000</v>
      </c>
      <c r="AG20" s="19">
        <v>50</v>
      </c>
      <c r="AH20" s="19">
        <v>9050</v>
      </c>
      <c r="AI20" s="19">
        <v>832</v>
      </c>
      <c r="AJ20" s="19">
        <v>7529600</v>
      </c>
      <c r="AK20" s="19">
        <v>0</v>
      </c>
      <c r="AL20" s="19">
        <v>533</v>
      </c>
      <c r="AM20" s="19">
        <v>0</v>
      </c>
      <c r="AN20" s="19">
        <v>0</v>
      </c>
      <c r="AO20" s="19">
        <v>0</v>
      </c>
      <c r="AP20" s="19">
        <v>0</v>
      </c>
      <c r="AQ20" s="19">
        <v>450000</v>
      </c>
      <c r="AR20" s="19">
        <v>18100</v>
      </c>
      <c r="AS20" s="19">
        <v>0</v>
      </c>
      <c r="AT20" s="19">
        <v>7998233</v>
      </c>
      <c r="AU20" s="19">
        <v>5692336</v>
      </c>
      <c r="AV20" s="19">
        <v>2305897</v>
      </c>
      <c r="AW20" s="19">
        <v>2305897</v>
      </c>
      <c r="AX20" s="19">
        <v>580007</v>
      </c>
      <c r="AY20" s="19">
        <v>6224</v>
      </c>
      <c r="AZ20" s="19">
        <v>258904357</v>
      </c>
      <c r="BA20" s="19">
        <v>0</v>
      </c>
      <c r="BB20" s="19">
        <v>0</v>
      </c>
      <c r="BC20" s="19">
        <v>0</v>
      </c>
      <c r="BD20" s="19">
        <v>0</v>
      </c>
      <c r="BE20" s="19">
        <v>0</v>
      </c>
      <c r="BF20" s="30">
        <v>7530133</v>
      </c>
      <c r="BG20" s="30">
        <v>832</v>
      </c>
      <c r="BH20" s="30">
        <v>9050.64</v>
      </c>
      <c r="BI20" s="30">
        <v>75</v>
      </c>
      <c r="BJ20" s="30">
        <v>9125.64</v>
      </c>
      <c r="BK20" s="30">
        <v>834</v>
      </c>
      <c r="BL20" s="30">
        <v>7610784</v>
      </c>
      <c r="BM20" s="30">
        <v>0</v>
      </c>
      <c r="BN20" s="30">
        <v>0</v>
      </c>
      <c r="BO20" s="30">
        <v>0</v>
      </c>
      <c r="BP20" s="30">
        <v>0</v>
      </c>
      <c r="BQ20" s="30">
        <v>0</v>
      </c>
      <c r="BR20" s="30">
        <v>0</v>
      </c>
      <c r="BS20" s="30">
        <v>500000</v>
      </c>
      <c r="BT20" s="30">
        <v>0</v>
      </c>
      <c r="BU20" s="30">
        <v>0</v>
      </c>
      <c r="BV20" s="30">
        <v>8110784</v>
      </c>
      <c r="BW20" s="30">
        <v>5775809</v>
      </c>
      <c r="BX20" s="30">
        <v>2334975</v>
      </c>
      <c r="BY20" s="30">
        <v>2334975</v>
      </c>
      <c r="BZ20" s="30">
        <v>564736</v>
      </c>
      <c r="CA20" s="30">
        <v>4827</v>
      </c>
      <c r="CB20" s="30">
        <v>260674978</v>
      </c>
      <c r="CC20" s="30">
        <v>0</v>
      </c>
      <c r="CD20" s="30">
        <v>0</v>
      </c>
      <c r="CE20" s="30">
        <v>0</v>
      </c>
      <c r="CF20" s="30">
        <v>0</v>
      </c>
      <c r="CG20" s="30">
        <v>0</v>
      </c>
    </row>
    <row r="21" spans="1:85" x14ac:dyDescent="0.3">
      <c r="A21" s="19">
        <v>217</v>
      </c>
      <c r="B21" s="19" t="s">
        <v>44</v>
      </c>
      <c r="C21" s="19">
        <v>6843903</v>
      </c>
      <c r="D21" s="19">
        <v>629</v>
      </c>
      <c r="E21" s="19">
        <v>10880.61</v>
      </c>
      <c r="F21" s="72">
        <v>-598.4</v>
      </c>
      <c r="G21" s="19">
        <v>10282.210000000001</v>
      </c>
      <c r="H21" s="19">
        <v>623</v>
      </c>
      <c r="I21" s="19">
        <v>6405817</v>
      </c>
      <c r="J21" s="19">
        <v>505275</v>
      </c>
      <c r="K21" s="19">
        <v>0</v>
      </c>
      <c r="L21" s="19">
        <v>0</v>
      </c>
      <c r="M21" s="19">
        <v>0</v>
      </c>
      <c r="N21" s="19">
        <v>0</v>
      </c>
      <c r="O21" s="19">
        <v>0</v>
      </c>
      <c r="P21" s="19">
        <v>0</v>
      </c>
      <c r="Q21" s="19">
        <v>61693</v>
      </c>
      <c r="R21" s="19">
        <v>0</v>
      </c>
      <c r="S21" s="19">
        <v>6972766</v>
      </c>
      <c r="T21" s="19">
        <v>4178303</v>
      </c>
      <c r="U21" s="19">
        <v>2794463</v>
      </c>
      <c r="V21" s="19">
        <v>2289188</v>
      </c>
      <c r="W21" s="19">
        <v>745000</v>
      </c>
      <c r="X21" s="19">
        <v>3015</v>
      </c>
      <c r="Y21" s="19">
        <v>252578258</v>
      </c>
      <c r="Z21" s="19">
        <v>505275</v>
      </c>
      <c r="AA21" s="19">
        <v>0</v>
      </c>
      <c r="AB21" s="19">
        <v>0</v>
      </c>
      <c r="AC21" s="19">
        <v>0</v>
      </c>
      <c r="AD21" s="19">
        <v>6467491</v>
      </c>
      <c r="AE21" s="19">
        <v>623</v>
      </c>
      <c r="AF21" s="19">
        <v>10381.209999999999</v>
      </c>
      <c r="AG21" s="19">
        <v>50</v>
      </c>
      <c r="AH21" s="19">
        <v>10431.209999999999</v>
      </c>
      <c r="AI21" s="19">
        <v>621</v>
      </c>
      <c r="AJ21" s="19">
        <v>6477781</v>
      </c>
      <c r="AK21" s="19">
        <v>443582</v>
      </c>
      <c r="AL21" s="19">
        <v>0</v>
      </c>
      <c r="AM21" s="19">
        <v>0</v>
      </c>
      <c r="AN21" s="19">
        <v>0</v>
      </c>
      <c r="AO21" s="19">
        <v>0</v>
      </c>
      <c r="AP21" s="19">
        <v>0</v>
      </c>
      <c r="AQ21" s="19">
        <v>0</v>
      </c>
      <c r="AR21" s="19">
        <v>20862</v>
      </c>
      <c r="AS21" s="19">
        <v>0</v>
      </c>
      <c r="AT21" s="19">
        <v>6942225</v>
      </c>
      <c r="AU21" s="19">
        <v>4107957</v>
      </c>
      <c r="AV21" s="19">
        <v>2834268</v>
      </c>
      <c r="AW21" s="19">
        <v>2390687</v>
      </c>
      <c r="AX21" s="19">
        <v>775225</v>
      </c>
      <c r="AY21" s="19">
        <v>2573</v>
      </c>
      <c r="AZ21" s="19">
        <v>249775852</v>
      </c>
      <c r="BA21" s="19">
        <v>443581</v>
      </c>
      <c r="BB21" s="19">
        <v>0</v>
      </c>
      <c r="BC21" s="19">
        <v>0</v>
      </c>
      <c r="BD21" s="19">
        <v>0</v>
      </c>
      <c r="BE21" s="19">
        <v>0</v>
      </c>
      <c r="BF21" s="30">
        <v>6498644</v>
      </c>
      <c r="BG21" s="30">
        <v>621</v>
      </c>
      <c r="BH21" s="30">
        <v>10464.81</v>
      </c>
      <c r="BI21" s="30">
        <v>75</v>
      </c>
      <c r="BJ21" s="30">
        <v>10539.81</v>
      </c>
      <c r="BK21" s="30">
        <v>625</v>
      </c>
      <c r="BL21" s="30">
        <v>6587381</v>
      </c>
      <c r="BM21" s="30">
        <v>422719</v>
      </c>
      <c r="BN21" s="30">
        <v>18580</v>
      </c>
      <c r="BO21" s="30">
        <v>0</v>
      </c>
      <c r="BP21" s="30">
        <v>0</v>
      </c>
      <c r="BQ21" s="30">
        <v>0</v>
      </c>
      <c r="BR21" s="30">
        <v>0</v>
      </c>
      <c r="BS21" s="30">
        <v>0</v>
      </c>
      <c r="BT21" s="30">
        <v>0</v>
      </c>
      <c r="BU21" s="30">
        <v>0</v>
      </c>
      <c r="BV21" s="30">
        <v>7028680</v>
      </c>
      <c r="BW21" s="30">
        <v>4169569</v>
      </c>
      <c r="BX21" s="30">
        <v>2859111</v>
      </c>
      <c r="BY21" s="30">
        <v>2436392</v>
      </c>
      <c r="BZ21" s="30">
        <v>778765</v>
      </c>
      <c r="CA21" s="30">
        <v>3154</v>
      </c>
      <c r="CB21" s="30">
        <v>285765075</v>
      </c>
      <c r="CC21" s="30">
        <v>422719</v>
      </c>
      <c r="CD21" s="30">
        <v>0</v>
      </c>
      <c r="CE21" s="30">
        <v>0</v>
      </c>
      <c r="CF21" s="30">
        <v>0</v>
      </c>
      <c r="CG21" s="30">
        <v>0</v>
      </c>
    </row>
    <row r="22" spans="1:85" x14ac:dyDescent="0.3">
      <c r="A22" s="75">
        <v>231</v>
      </c>
      <c r="B22" s="75" t="s">
        <v>45</v>
      </c>
      <c r="C22" s="75">
        <v>14884291</v>
      </c>
      <c r="D22" s="75">
        <v>1564</v>
      </c>
      <c r="E22" s="75">
        <v>9516.81</v>
      </c>
      <c r="F22" s="76">
        <v>-516.79</v>
      </c>
      <c r="G22" s="19">
        <v>9000.0199999999986</v>
      </c>
      <c r="H22" s="19">
        <v>1580</v>
      </c>
      <c r="I22" s="19">
        <v>14220032</v>
      </c>
      <c r="J22" s="19">
        <v>0</v>
      </c>
      <c r="K22" s="19">
        <v>0</v>
      </c>
      <c r="L22" s="19">
        <v>0</v>
      </c>
      <c r="M22" s="19">
        <v>0</v>
      </c>
      <c r="N22" s="19">
        <v>0</v>
      </c>
      <c r="O22" s="19">
        <v>0</v>
      </c>
      <c r="P22" s="19">
        <v>0</v>
      </c>
      <c r="Q22" s="19">
        <v>0</v>
      </c>
      <c r="R22" s="19">
        <v>0</v>
      </c>
      <c r="S22" s="19">
        <v>14220000</v>
      </c>
      <c r="T22" s="19">
        <v>10534030</v>
      </c>
      <c r="U22" s="19">
        <v>3685970</v>
      </c>
      <c r="V22" s="19">
        <v>3685970</v>
      </c>
      <c r="W22" s="19">
        <v>1993335</v>
      </c>
      <c r="X22" s="19">
        <v>8037</v>
      </c>
      <c r="Y22" s="19">
        <v>526400412</v>
      </c>
      <c r="Z22" s="19">
        <v>0</v>
      </c>
      <c r="AA22" s="19">
        <v>0</v>
      </c>
      <c r="AB22" s="19">
        <v>0</v>
      </c>
      <c r="AC22" s="19">
        <v>4171</v>
      </c>
      <c r="AD22" s="19">
        <v>14220000</v>
      </c>
      <c r="AE22" s="19">
        <v>1580</v>
      </c>
      <c r="AF22" s="19">
        <v>9000</v>
      </c>
      <c r="AG22" s="19">
        <v>50</v>
      </c>
      <c r="AH22" s="19">
        <v>9050</v>
      </c>
      <c r="AI22" s="19">
        <v>1601</v>
      </c>
      <c r="AJ22" s="19">
        <v>14489050</v>
      </c>
      <c r="AK22" s="19">
        <v>0</v>
      </c>
      <c r="AL22" s="19">
        <v>11687</v>
      </c>
      <c r="AM22" s="19">
        <v>0</v>
      </c>
      <c r="AN22" s="19">
        <v>0</v>
      </c>
      <c r="AO22" s="19">
        <v>0</v>
      </c>
      <c r="AP22" s="19">
        <v>0</v>
      </c>
      <c r="AQ22" s="19">
        <v>0</v>
      </c>
      <c r="AR22" s="19">
        <v>0</v>
      </c>
      <c r="AS22" s="19">
        <v>125000</v>
      </c>
      <c r="AT22" s="19">
        <v>14625737</v>
      </c>
      <c r="AU22" s="19">
        <v>10938618</v>
      </c>
      <c r="AV22" s="19">
        <v>3687119</v>
      </c>
      <c r="AW22" s="19">
        <v>3687119</v>
      </c>
      <c r="AX22" s="19">
        <v>1904543</v>
      </c>
      <c r="AY22" s="19">
        <v>7401</v>
      </c>
      <c r="AZ22" s="19">
        <v>508449699</v>
      </c>
      <c r="BA22" s="19">
        <v>0</v>
      </c>
      <c r="BB22" s="19">
        <v>0</v>
      </c>
      <c r="BC22" s="19">
        <v>0</v>
      </c>
      <c r="BD22" s="19">
        <v>0</v>
      </c>
      <c r="BE22" s="19">
        <v>0</v>
      </c>
      <c r="BF22" s="30">
        <v>14500737</v>
      </c>
      <c r="BG22" s="30">
        <v>1601</v>
      </c>
      <c r="BH22" s="30">
        <v>9057.2999999999993</v>
      </c>
      <c r="BI22" s="30">
        <v>75</v>
      </c>
      <c r="BJ22" s="30">
        <v>9132.2999999999993</v>
      </c>
      <c r="BK22" s="30">
        <v>1607</v>
      </c>
      <c r="BL22" s="30">
        <v>14675606</v>
      </c>
      <c r="BM22" s="30">
        <v>0</v>
      </c>
      <c r="BN22" s="30">
        <v>23024</v>
      </c>
      <c r="BO22" s="30">
        <v>0</v>
      </c>
      <c r="BP22" s="30">
        <v>0</v>
      </c>
      <c r="BQ22" s="30">
        <v>0</v>
      </c>
      <c r="BR22" s="30">
        <v>0</v>
      </c>
      <c r="BS22" s="30">
        <v>0</v>
      </c>
      <c r="BT22" s="30">
        <v>0</v>
      </c>
      <c r="BU22" s="30">
        <v>154693</v>
      </c>
      <c r="BV22" s="30">
        <v>14853323</v>
      </c>
      <c r="BW22" s="30">
        <v>11204630</v>
      </c>
      <c r="BX22" s="30">
        <v>3648693</v>
      </c>
      <c r="BY22" s="30">
        <v>3648693</v>
      </c>
      <c r="BZ22" s="30">
        <v>1872993</v>
      </c>
      <c r="CA22" s="30">
        <v>10682</v>
      </c>
      <c r="CB22" s="30">
        <v>518550739</v>
      </c>
      <c r="CC22" s="30">
        <v>0</v>
      </c>
      <c r="CD22" s="30">
        <v>0</v>
      </c>
      <c r="CE22" s="30">
        <v>0</v>
      </c>
      <c r="CF22" s="30">
        <v>0</v>
      </c>
      <c r="CG22" s="30">
        <v>0</v>
      </c>
    </row>
    <row r="23" spans="1:85" x14ac:dyDescent="0.3">
      <c r="A23" s="19">
        <v>245</v>
      </c>
      <c r="B23" s="19" t="s">
        <v>46</v>
      </c>
      <c r="C23" s="19">
        <v>5780726</v>
      </c>
      <c r="D23" s="19">
        <v>612</v>
      </c>
      <c r="E23" s="19">
        <v>9445.6299999999992</v>
      </c>
      <c r="F23" s="72">
        <v>-445.62</v>
      </c>
      <c r="G23" s="19">
        <v>9000.0099999999984</v>
      </c>
      <c r="H23" s="19">
        <v>600</v>
      </c>
      <c r="I23" s="19">
        <v>5400006</v>
      </c>
      <c r="J23" s="19">
        <v>0</v>
      </c>
      <c r="K23" s="19">
        <v>0</v>
      </c>
      <c r="L23" s="19">
        <v>0</v>
      </c>
      <c r="M23" s="19">
        <v>0</v>
      </c>
      <c r="N23" s="19">
        <v>0</v>
      </c>
      <c r="O23" s="19">
        <v>0</v>
      </c>
      <c r="P23" s="19">
        <v>350000</v>
      </c>
      <c r="Q23" s="19">
        <v>108000</v>
      </c>
      <c r="R23" s="19">
        <v>0</v>
      </c>
      <c r="S23" s="19">
        <v>5883530</v>
      </c>
      <c r="T23" s="19">
        <v>3969411</v>
      </c>
      <c r="U23" s="19">
        <v>1914119</v>
      </c>
      <c r="V23" s="19">
        <v>1714119</v>
      </c>
      <c r="W23" s="19">
        <v>924419</v>
      </c>
      <c r="X23" s="19">
        <v>2183</v>
      </c>
      <c r="Y23" s="19">
        <v>230506382</v>
      </c>
      <c r="Z23" s="19">
        <v>200000</v>
      </c>
      <c r="AA23" s="19">
        <v>0</v>
      </c>
      <c r="AB23" s="19">
        <v>25530</v>
      </c>
      <c r="AC23" s="19">
        <v>17730</v>
      </c>
      <c r="AD23" s="19">
        <v>5400000</v>
      </c>
      <c r="AE23" s="19">
        <v>600</v>
      </c>
      <c r="AF23" s="19">
        <v>9000</v>
      </c>
      <c r="AG23" s="19">
        <v>50</v>
      </c>
      <c r="AH23" s="19">
        <v>9050</v>
      </c>
      <c r="AI23" s="19">
        <v>585</v>
      </c>
      <c r="AJ23" s="19">
        <v>5294250</v>
      </c>
      <c r="AK23" s="19">
        <v>0</v>
      </c>
      <c r="AL23" s="19">
        <v>0</v>
      </c>
      <c r="AM23" s="19">
        <v>0</v>
      </c>
      <c r="AN23" s="19">
        <v>0</v>
      </c>
      <c r="AO23" s="19">
        <v>0</v>
      </c>
      <c r="AP23" s="19">
        <v>0</v>
      </c>
      <c r="AQ23" s="19">
        <v>350000</v>
      </c>
      <c r="AR23" s="19">
        <v>135750</v>
      </c>
      <c r="AS23" s="19">
        <v>0</v>
      </c>
      <c r="AT23" s="19">
        <v>5780000</v>
      </c>
      <c r="AU23" s="19">
        <v>3940016</v>
      </c>
      <c r="AV23" s="19">
        <v>1839984</v>
      </c>
      <c r="AW23" s="19">
        <v>1839984</v>
      </c>
      <c r="AX23" s="19">
        <v>929369</v>
      </c>
      <c r="AY23" s="19">
        <v>2512</v>
      </c>
      <c r="AZ23" s="19">
        <v>230787407</v>
      </c>
      <c r="BA23" s="19">
        <v>0</v>
      </c>
      <c r="BB23" s="19">
        <v>0</v>
      </c>
      <c r="BC23" s="19">
        <v>0</v>
      </c>
      <c r="BD23" s="19">
        <v>0</v>
      </c>
      <c r="BE23" s="19">
        <v>0</v>
      </c>
      <c r="BF23" s="30">
        <v>5294250</v>
      </c>
      <c r="BG23" s="30">
        <v>585</v>
      </c>
      <c r="BH23" s="30">
        <v>9050</v>
      </c>
      <c r="BI23" s="30">
        <v>75</v>
      </c>
      <c r="BJ23" s="30">
        <v>9125</v>
      </c>
      <c r="BK23" s="30">
        <v>579</v>
      </c>
      <c r="BL23" s="30">
        <v>5283375</v>
      </c>
      <c r="BM23" s="30">
        <v>0</v>
      </c>
      <c r="BN23" s="30">
        <v>0</v>
      </c>
      <c r="BO23" s="30">
        <v>0</v>
      </c>
      <c r="BP23" s="30">
        <v>0</v>
      </c>
      <c r="BQ23" s="30">
        <v>0</v>
      </c>
      <c r="BR23" s="30">
        <v>0</v>
      </c>
      <c r="BS23" s="30">
        <v>600000</v>
      </c>
      <c r="BT23" s="30">
        <v>54750</v>
      </c>
      <c r="BU23" s="30">
        <v>0</v>
      </c>
      <c r="BV23" s="30">
        <v>5955335</v>
      </c>
      <c r="BW23" s="30">
        <v>3863735</v>
      </c>
      <c r="BX23" s="30">
        <v>2091600</v>
      </c>
      <c r="BY23" s="30">
        <v>1991600</v>
      </c>
      <c r="BZ23" s="30">
        <v>739171</v>
      </c>
      <c r="CA23" s="30">
        <v>2184</v>
      </c>
      <c r="CB23" s="30">
        <v>234838100</v>
      </c>
      <c r="CC23" s="30">
        <v>100000</v>
      </c>
      <c r="CD23" s="30">
        <v>0</v>
      </c>
      <c r="CE23" s="30">
        <v>10875</v>
      </c>
      <c r="CF23" s="30">
        <v>0</v>
      </c>
      <c r="CG23" s="30">
        <v>6335</v>
      </c>
    </row>
    <row r="24" spans="1:85" x14ac:dyDescent="0.3">
      <c r="A24" s="19">
        <v>280</v>
      </c>
      <c r="B24" s="19" t="s">
        <v>47</v>
      </c>
      <c r="C24" s="19">
        <v>28500694</v>
      </c>
      <c r="D24" s="19">
        <v>3024</v>
      </c>
      <c r="E24" s="19">
        <v>9424.83</v>
      </c>
      <c r="F24" s="72">
        <v>-424.75999999999993</v>
      </c>
      <c r="G24" s="19">
        <v>9000.07</v>
      </c>
      <c r="H24" s="19">
        <v>3072</v>
      </c>
      <c r="I24" s="19">
        <v>27648215</v>
      </c>
      <c r="J24" s="19">
        <v>46031</v>
      </c>
      <c r="K24" s="19">
        <v>0</v>
      </c>
      <c r="L24" s="19">
        <v>0</v>
      </c>
      <c r="M24" s="19">
        <v>0</v>
      </c>
      <c r="N24" s="19">
        <v>0</v>
      </c>
      <c r="O24" s="19">
        <v>0</v>
      </c>
      <c r="P24" s="19">
        <v>0</v>
      </c>
      <c r="Q24" s="19">
        <v>0</v>
      </c>
      <c r="R24" s="19">
        <v>0</v>
      </c>
      <c r="S24" s="19">
        <v>27694031</v>
      </c>
      <c r="T24" s="19">
        <v>14746787</v>
      </c>
      <c r="U24" s="19">
        <v>12947244</v>
      </c>
      <c r="V24" s="19">
        <v>12947244</v>
      </c>
      <c r="W24" s="19">
        <v>240203</v>
      </c>
      <c r="X24" s="19">
        <v>71262</v>
      </c>
      <c r="Y24" s="19">
        <v>1592743868</v>
      </c>
      <c r="Z24" s="19">
        <v>0</v>
      </c>
      <c r="AA24" s="19">
        <v>0</v>
      </c>
      <c r="AB24" s="19">
        <v>0</v>
      </c>
      <c r="AC24" s="19">
        <v>114954</v>
      </c>
      <c r="AD24" s="19">
        <v>27694031</v>
      </c>
      <c r="AE24" s="19">
        <v>3072</v>
      </c>
      <c r="AF24" s="19">
        <v>9014.98</v>
      </c>
      <c r="AG24" s="19">
        <v>50</v>
      </c>
      <c r="AH24" s="19">
        <v>9064.98</v>
      </c>
      <c r="AI24" s="19">
        <v>3063</v>
      </c>
      <c r="AJ24" s="19">
        <v>27766034</v>
      </c>
      <c r="AK24" s="19">
        <v>0</v>
      </c>
      <c r="AL24" s="19">
        <v>34117</v>
      </c>
      <c r="AM24" s="19">
        <v>0</v>
      </c>
      <c r="AN24" s="19">
        <v>0</v>
      </c>
      <c r="AO24" s="19">
        <v>0</v>
      </c>
      <c r="AP24" s="19">
        <v>0</v>
      </c>
      <c r="AQ24" s="19">
        <v>0</v>
      </c>
      <c r="AR24" s="19">
        <v>81585</v>
      </c>
      <c r="AS24" s="19">
        <v>0</v>
      </c>
      <c r="AT24" s="19">
        <v>27882957</v>
      </c>
      <c r="AU24" s="19">
        <v>15128130</v>
      </c>
      <c r="AV24" s="19">
        <v>12754827</v>
      </c>
      <c r="AW24" s="19">
        <v>12754827</v>
      </c>
      <c r="AX24" s="19">
        <v>248775</v>
      </c>
      <c r="AY24" s="19">
        <v>86730</v>
      </c>
      <c r="AZ24" s="19">
        <v>1513230095</v>
      </c>
      <c r="BA24" s="19">
        <v>0</v>
      </c>
      <c r="BB24" s="19">
        <v>0</v>
      </c>
      <c r="BC24" s="19">
        <v>0</v>
      </c>
      <c r="BD24" s="19">
        <v>0</v>
      </c>
      <c r="BE24" s="19">
        <v>1221</v>
      </c>
      <c r="BF24" s="30">
        <v>27800151</v>
      </c>
      <c r="BG24" s="30">
        <v>3063</v>
      </c>
      <c r="BH24" s="30">
        <v>9076.1200000000008</v>
      </c>
      <c r="BI24" s="30">
        <v>75</v>
      </c>
      <c r="BJ24" s="30">
        <v>9151.1200000000008</v>
      </c>
      <c r="BK24" s="30">
        <v>3055</v>
      </c>
      <c r="BL24" s="30">
        <v>27956672</v>
      </c>
      <c r="BM24" s="30">
        <v>0</v>
      </c>
      <c r="BN24" s="30">
        <v>110780</v>
      </c>
      <c r="BO24" s="30">
        <v>0</v>
      </c>
      <c r="BP24" s="30">
        <v>0</v>
      </c>
      <c r="BQ24" s="30">
        <v>0</v>
      </c>
      <c r="BR24" s="30">
        <v>0</v>
      </c>
      <c r="BS24" s="30">
        <v>0</v>
      </c>
      <c r="BT24" s="30">
        <v>73209</v>
      </c>
      <c r="BU24" s="30">
        <v>0</v>
      </c>
      <c r="BV24" s="30">
        <v>28140661</v>
      </c>
      <c r="BW24" s="30">
        <v>15238986</v>
      </c>
      <c r="BX24" s="30">
        <v>12901675</v>
      </c>
      <c r="BY24" s="30">
        <v>12901675</v>
      </c>
      <c r="BZ24" s="30">
        <v>248775</v>
      </c>
      <c r="CA24" s="30">
        <v>72803</v>
      </c>
      <c r="CB24" s="30">
        <v>1504933925</v>
      </c>
      <c r="CC24" s="30">
        <v>0</v>
      </c>
      <c r="CD24" s="30">
        <v>0</v>
      </c>
      <c r="CE24" s="30">
        <v>0</v>
      </c>
      <c r="CF24" s="30">
        <v>0</v>
      </c>
      <c r="CG24" s="30">
        <v>0</v>
      </c>
    </row>
    <row r="25" spans="1:85" x14ac:dyDescent="0.3">
      <c r="A25" s="19">
        <v>287</v>
      </c>
      <c r="B25" s="19" t="s">
        <v>48</v>
      </c>
      <c r="C25" s="19">
        <v>4540952</v>
      </c>
      <c r="D25" s="19">
        <v>444</v>
      </c>
      <c r="E25" s="19">
        <v>10227.370000000001</v>
      </c>
      <c r="F25" s="72">
        <v>-562.5</v>
      </c>
      <c r="G25" s="19">
        <v>9664.8700000000008</v>
      </c>
      <c r="H25" s="19">
        <v>446</v>
      </c>
      <c r="I25" s="19">
        <v>4310532</v>
      </c>
      <c r="J25" s="19">
        <v>206444</v>
      </c>
      <c r="K25" s="19">
        <v>0</v>
      </c>
      <c r="L25" s="19">
        <v>0</v>
      </c>
      <c r="M25" s="19">
        <v>0</v>
      </c>
      <c r="N25" s="19">
        <v>0</v>
      </c>
      <c r="O25" s="19">
        <v>0</v>
      </c>
      <c r="P25" s="19">
        <v>0</v>
      </c>
      <c r="Q25" s="19">
        <v>0</v>
      </c>
      <c r="R25" s="19">
        <v>0</v>
      </c>
      <c r="S25" s="19">
        <v>4516972</v>
      </c>
      <c r="T25" s="19">
        <v>2540618</v>
      </c>
      <c r="U25" s="19">
        <v>1976354</v>
      </c>
      <c r="V25" s="19">
        <v>1820847</v>
      </c>
      <c r="W25" s="19">
        <v>141000</v>
      </c>
      <c r="X25" s="19">
        <v>2847</v>
      </c>
      <c r="Y25" s="19">
        <v>192621302</v>
      </c>
      <c r="Z25" s="19">
        <v>155507</v>
      </c>
      <c r="AA25" s="19">
        <v>0</v>
      </c>
      <c r="AB25" s="19">
        <v>0</v>
      </c>
      <c r="AC25" s="19">
        <v>0</v>
      </c>
      <c r="AD25" s="19">
        <v>4361465</v>
      </c>
      <c r="AE25" s="19">
        <v>446</v>
      </c>
      <c r="AF25" s="19">
        <v>9779.07</v>
      </c>
      <c r="AG25" s="19">
        <v>50</v>
      </c>
      <c r="AH25" s="19">
        <v>9829.07</v>
      </c>
      <c r="AI25" s="19">
        <v>444</v>
      </c>
      <c r="AJ25" s="19">
        <v>4364107</v>
      </c>
      <c r="AK25" s="19">
        <v>155507</v>
      </c>
      <c r="AL25" s="19">
        <v>0</v>
      </c>
      <c r="AM25" s="19">
        <v>0</v>
      </c>
      <c r="AN25" s="19">
        <v>0</v>
      </c>
      <c r="AO25" s="19">
        <v>0</v>
      </c>
      <c r="AP25" s="19">
        <v>0</v>
      </c>
      <c r="AQ25" s="19">
        <v>0</v>
      </c>
      <c r="AR25" s="19">
        <v>19658</v>
      </c>
      <c r="AS25" s="19">
        <v>0</v>
      </c>
      <c r="AT25" s="19">
        <v>4539272</v>
      </c>
      <c r="AU25" s="19">
        <v>2618008</v>
      </c>
      <c r="AV25" s="19">
        <v>1921264</v>
      </c>
      <c r="AW25" s="19">
        <v>1865607</v>
      </c>
      <c r="AX25" s="19">
        <v>141000</v>
      </c>
      <c r="AY25" s="19">
        <v>3607</v>
      </c>
      <c r="AZ25" s="19">
        <v>190010800</v>
      </c>
      <c r="BA25" s="19">
        <v>55657</v>
      </c>
      <c r="BB25" s="19">
        <v>0</v>
      </c>
      <c r="BC25" s="19">
        <v>0</v>
      </c>
      <c r="BD25" s="19">
        <v>0</v>
      </c>
      <c r="BE25" s="19">
        <v>0</v>
      </c>
      <c r="BF25" s="30">
        <v>4483615</v>
      </c>
      <c r="BG25" s="30">
        <v>444</v>
      </c>
      <c r="BH25" s="30">
        <v>10098.23</v>
      </c>
      <c r="BI25" s="30">
        <v>75</v>
      </c>
      <c r="BJ25" s="30">
        <v>10173.23</v>
      </c>
      <c r="BK25" s="30">
        <v>441</v>
      </c>
      <c r="BL25" s="30">
        <v>4486394</v>
      </c>
      <c r="BM25" s="30">
        <v>35999</v>
      </c>
      <c r="BN25" s="30">
        <v>0</v>
      </c>
      <c r="BO25" s="30">
        <v>0</v>
      </c>
      <c r="BP25" s="30">
        <v>0</v>
      </c>
      <c r="BQ25" s="30">
        <v>0</v>
      </c>
      <c r="BR25" s="30">
        <v>0</v>
      </c>
      <c r="BS25" s="30">
        <v>0</v>
      </c>
      <c r="BT25" s="30">
        <v>30520</v>
      </c>
      <c r="BU25" s="30">
        <v>0</v>
      </c>
      <c r="BV25" s="30">
        <v>4552913</v>
      </c>
      <c r="BW25" s="30">
        <v>2588581</v>
      </c>
      <c r="BX25" s="30">
        <v>1964332</v>
      </c>
      <c r="BY25" s="30">
        <v>1964332</v>
      </c>
      <c r="BZ25" s="30">
        <v>55760</v>
      </c>
      <c r="CA25" s="30">
        <v>5017</v>
      </c>
      <c r="CB25" s="30">
        <v>192254365</v>
      </c>
      <c r="CC25" s="30">
        <v>0</v>
      </c>
      <c r="CD25" s="30">
        <v>0</v>
      </c>
      <c r="CE25" s="30">
        <v>0</v>
      </c>
      <c r="CF25" s="30">
        <v>0</v>
      </c>
      <c r="CG25" s="30">
        <v>0</v>
      </c>
    </row>
    <row r="26" spans="1:85" x14ac:dyDescent="0.3">
      <c r="A26" s="19">
        <v>308</v>
      </c>
      <c r="B26" s="19" t="s">
        <v>49</v>
      </c>
      <c r="C26" s="19">
        <v>13737310</v>
      </c>
      <c r="D26" s="19">
        <v>1396</v>
      </c>
      <c r="E26" s="19">
        <v>9840.48</v>
      </c>
      <c r="F26" s="72">
        <v>-541.20000000000005</v>
      </c>
      <c r="G26" s="19">
        <v>9299.2799999999988</v>
      </c>
      <c r="H26" s="19">
        <v>1384</v>
      </c>
      <c r="I26" s="19">
        <v>12870204</v>
      </c>
      <c r="J26" s="19">
        <v>0</v>
      </c>
      <c r="K26" s="19">
        <v>39175</v>
      </c>
      <c r="L26" s="19">
        <v>0</v>
      </c>
      <c r="M26" s="19">
        <v>0</v>
      </c>
      <c r="N26" s="19">
        <v>0</v>
      </c>
      <c r="O26" s="19">
        <v>0</v>
      </c>
      <c r="P26" s="19">
        <v>790000</v>
      </c>
      <c r="Q26" s="19">
        <v>111591</v>
      </c>
      <c r="R26" s="19">
        <v>0</v>
      </c>
      <c r="S26" s="19">
        <v>13810928</v>
      </c>
      <c r="T26" s="19">
        <v>10423566</v>
      </c>
      <c r="U26" s="19">
        <v>3387362</v>
      </c>
      <c r="V26" s="19">
        <v>387362</v>
      </c>
      <c r="W26" s="19">
        <v>4591038</v>
      </c>
      <c r="X26" s="19">
        <v>5014</v>
      </c>
      <c r="Y26" s="19">
        <v>411442135</v>
      </c>
      <c r="Z26" s="19">
        <v>3000000</v>
      </c>
      <c r="AA26" s="19">
        <v>0</v>
      </c>
      <c r="AB26" s="19">
        <v>0</v>
      </c>
      <c r="AC26" s="19">
        <v>0</v>
      </c>
      <c r="AD26" s="19">
        <v>10810928</v>
      </c>
      <c r="AE26" s="19">
        <v>1384</v>
      </c>
      <c r="AF26" s="19">
        <v>7811.36</v>
      </c>
      <c r="AG26" s="19">
        <v>1188.6400000000001</v>
      </c>
      <c r="AH26" s="19">
        <v>9000</v>
      </c>
      <c r="AI26" s="19">
        <v>1388</v>
      </c>
      <c r="AJ26" s="19">
        <v>12492000</v>
      </c>
      <c r="AK26" s="19">
        <v>2098409</v>
      </c>
      <c r="AL26" s="19">
        <v>0</v>
      </c>
      <c r="AM26" s="19">
        <v>0</v>
      </c>
      <c r="AN26" s="19">
        <v>0</v>
      </c>
      <c r="AO26" s="19">
        <v>0</v>
      </c>
      <c r="AP26" s="19">
        <v>0</v>
      </c>
      <c r="AQ26" s="19">
        <v>790000</v>
      </c>
      <c r="AR26" s="19">
        <v>0</v>
      </c>
      <c r="AS26" s="19">
        <v>0</v>
      </c>
      <c r="AT26" s="19">
        <v>15380409</v>
      </c>
      <c r="AU26" s="19">
        <v>11152420</v>
      </c>
      <c r="AV26" s="19">
        <v>4227989</v>
      </c>
      <c r="AW26" s="19">
        <v>3965973</v>
      </c>
      <c r="AX26" s="19">
        <v>1157118</v>
      </c>
      <c r="AY26" s="19">
        <v>4707</v>
      </c>
      <c r="AZ26" s="19">
        <v>385627564</v>
      </c>
      <c r="BA26" s="19">
        <v>262016</v>
      </c>
      <c r="BB26" s="19">
        <v>0</v>
      </c>
      <c r="BC26" s="19">
        <v>0</v>
      </c>
      <c r="BD26" s="19">
        <v>0</v>
      </c>
      <c r="BE26" s="19">
        <v>0</v>
      </c>
      <c r="BF26" s="30">
        <v>14590409</v>
      </c>
      <c r="BG26" s="30">
        <v>1388</v>
      </c>
      <c r="BH26" s="30">
        <v>10511.82</v>
      </c>
      <c r="BI26" s="30">
        <v>75</v>
      </c>
      <c r="BJ26" s="30">
        <v>10586.82</v>
      </c>
      <c r="BK26" s="30">
        <v>1397</v>
      </c>
      <c r="BL26" s="30">
        <v>14789788</v>
      </c>
      <c r="BM26" s="30">
        <v>0</v>
      </c>
      <c r="BN26" s="30">
        <v>0</v>
      </c>
      <c r="BO26" s="30">
        <v>0</v>
      </c>
      <c r="BP26" s="30">
        <v>0</v>
      </c>
      <c r="BQ26" s="30">
        <v>0</v>
      </c>
      <c r="BR26" s="30">
        <v>0</v>
      </c>
      <c r="BS26" s="30">
        <v>790000</v>
      </c>
      <c r="BT26" s="30">
        <v>0</v>
      </c>
      <c r="BU26" s="30">
        <v>0</v>
      </c>
      <c r="BV26" s="30">
        <v>15579788</v>
      </c>
      <c r="BW26" s="30">
        <v>12202405</v>
      </c>
      <c r="BX26" s="30">
        <v>3377383</v>
      </c>
      <c r="BY26" s="30">
        <v>3345622</v>
      </c>
      <c r="BZ26" s="30">
        <v>1489068</v>
      </c>
      <c r="CA26" s="30">
        <v>5932</v>
      </c>
      <c r="CB26" s="30">
        <v>411917801</v>
      </c>
      <c r="CC26" s="30">
        <v>31761</v>
      </c>
      <c r="CD26" s="30">
        <v>0</v>
      </c>
      <c r="CE26" s="30">
        <v>0</v>
      </c>
      <c r="CF26" s="30">
        <v>0</v>
      </c>
      <c r="CG26" s="30">
        <v>0</v>
      </c>
    </row>
    <row r="27" spans="1:85" x14ac:dyDescent="0.3">
      <c r="A27" s="19">
        <v>315</v>
      </c>
      <c r="B27" s="19" t="s">
        <v>50</v>
      </c>
      <c r="C27" s="19">
        <v>5947783</v>
      </c>
      <c r="D27" s="19">
        <v>429</v>
      </c>
      <c r="E27" s="19">
        <v>13864.3</v>
      </c>
      <c r="F27" s="72">
        <v>-762.5</v>
      </c>
      <c r="G27" s="19">
        <v>13101.8</v>
      </c>
      <c r="H27" s="19">
        <v>436</v>
      </c>
      <c r="I27" s="19">
        <v>5712385</v>
      </c>
      <c r="J27" s="19">
        <v>0</v>
      </c>
      <c r="K27" s="19">
        <v>0</v>
      </c>
      <c r="L27" s="19">
        <v>0</v>
      </c>
      <c r="M27" s="19">
        <v>115508</v>
      </c>
      <c r="N27" s="19">
        <v>0</v>
      </c>
      <c r="O27" s="19">
        <v>0</v>
      </c>
      <c r="P27" s="19">
        <v>0</v>
      </c>
      <c r="Q27" s="19">
        <v>0</v>
      </c>
      <c r="R27" s="19">
        <v>0</v>
      </c>
      <c r="S27" s="19">
        <v>5827875</v>
      </c>
      <c r="T27" s="19">
        <v>427929</v>
      </c>
      <c r="U27" s="19">
        <v>5399946</v>
      </c>
      <c r="V27" s="19">
        <v>5399946</v>
      </c>
      <c r="W27" s="19">
        <v>392792</v>
      </c>
      <c r="X27" s="19">
        <v>1281</v>
      </c>
      <c r="Y27" s="19">
        <v>604696300</v>
      </c>
      <c r="Z27" s="19">
        <v>0</v>
      </c>
      <c r="AA27" s="19">
        <v>0</v>
      </c>
      <c r="AB27" s="19">
        <v>0</v>
      </c>
      <c r="AC27" s="19">
        <v>0</v>
      </c>
      <c r="AD27" s="19">
        <v>5827875</v>
      </c>
      <c r="AE27" s="19">
        <v>436</v>
      </c>
      <c r="AF27" s="19">
        <v>13366.69</v>
      </c>
      <c r="AG27" s="19">
        <v>50</v>
      </c>
      <c r="AH27" s="19">
        <v>13416.69</v>
      </c>
      <c r="AI27" s="19">
        <v>446</v>
      </c>
      <c r="AJ27" s="19">
        <v>5983844</v>
      </c>
      <c r="AK27" s="19">
        <v>0</v>
      </c>
      <c r="AL27" s="19">
        <v>0</v>
      </c>
      <c r="AM27" s="19">
        <v>0</v>
      </c>
      <c r="AN27" s="19">
        <v>0</v>
      </c>
      <c r="AO27" s="19">
        <v>0</v>
      </c>
      <c r="AP27" s="19">
        <v>0</v>
      </c>
      <c r="AQ27" s="19">
        <v>0</v>
      </c>
      <c r="AR27" s="19">
        <v>0</v>
      </c>
      <c r="AS27" s="19">
        <v>0</v>
      </c>
      <c r="AT27" s="19">
        <v>5983844</v>
      </c>
      <c r="AU27" s="19">
        <v>367848</v>
      </c>
      <c r="AV27" s="19">
        <v>5615996</v>
      </c>
      <c r="AW27" s="19">
        <v>5440996</v>
      </c>
      <c r="AX27" s="19">
        <v>401950</v>
      </c>
      <c r="AY27" s="19">
        <v>1376</v>
      </c>
      <c r="AZ27" s="19">
        <v>597338300</v>
      </c>
      <c r="BA27" s="19">
        <v>175000</v>
      </c>
      <c r="BB27" s="19">
        <v>0</v>
      </c>
      <c r="BC27" s="19">
        <v>0</v>
      </c>
      <c r="BD27" s="19">
        <v>0</v>
      </c>
      <c r="BE27" s="19">
        <v>0</v>
      </c>
      <c r="BF27" s="30">
        <v>5808844</v>
      </c>
      <c r="BG27" s="30">
        <v>446</v>
      </c>
      <c r="BH27" s="30">
        <v>13024.31</v>
      </c>
      <c r="BI27" s="30">
        <v>75</v>
      </c>
      <c r="BJ27" s="30">
        <v>13099.31</v>
      </c>
      <c r="BK27" s="30">
        <v>445</v>
      </c>
      <c r="BL27" s="30">
        <v>5829193</v>
      </c>
      <c r="BM27" s="30">
        <v>175000</v>
      </c>
      <c r="BN27" s="30">
        <v>0</v>
      </c>
      <c r="BO27" s="30">
        <v>0</v>
      </c>
      <c r="BP27" s="30">
        <v>0</v>
      </c>
      <c r="BQ27" s="30">
        <v>0</v>
      </c>
      <c r="BR27" s="30">
        <v>0</v>
      </c>
      <c r="BS27" s="30">
        <v>0</v>
      </c>
      <c r="BT27" s="30">
        <v>13099</v>
      </c>
      <c r="BU27" s="30">
        <v>0</v>
      </c>
      <c r="BV27" s="30">
        <v>6017292</v>
      </c>
      <c r="BW27" s="30">
        <v>313691</v>
      </c>
      <c r="BX27" s="30">
        <v>5703601</v>
      </c>
      <c r="BY27" s="30">
        <v>5442464</v>
      </c>
      <c r="BZ27" s="30">
        <v>401450</v>
      </c>
      <c r="CA27" s="30">
        <v>2545</v>
      </c>
      <c r="CB27" s="30">
        <v>595739000</v>
      </c>
      <c r="CC27" s="30">
        <v>261137</v>
      </c>
      <c r="CD27" s="30">
        <v>0</v>
      </c>
      <c r="CE27" s="30">
        <v>0</v>
      </c>
      <c r="CF27" s="30">
        <v>0</v>
      </c>
      <c r="CG27" s="30">
        <v>0</v>
      </c>
    </row>
    <row r="28" spans="1:85" x14ac:dyDescent="0.3">
      <c r="A28" s="19">
        <v>336</v>
      </c>
      <c r="B28" s="19" t="s">
        <v>51</v>
      </c>
      <c r="C28" s="19">
        <v>34538018</v>
      </c>
      <c r="D28" s="19">
        <v>3499</v>
      </c>
      <c r="E28" s="19">
        <v>9870.83</v>
      </c>
      <c r="F28" s="72">
        <v>-542.9</v>
      </c>
      <c r="G28" s="19">
        <v>9327.93</v>
      </c>
      <c r="H28" s="19">
        <v>3519</v>
      </c>
      <c r="I28" s="19">
        <v>32824986</v>
      </c>
      <c r="J28" s="19">
        <v>75140</v>
      </c>
      <c r="K28" s="19">
        <v>0</v>
      </c>
      <c r="L28" s="19">
        <v>0</v>
      </c>
      <c r="M28" s="19">
        <v>0</v>
      </c>
      <c r="N28" s="19">
        <v>0</v>
      </c>
      <c r="O28" s="19">
        <v>0</v>
      </c>
      <c r="P28" s="19">
        <v>0</v>
      </c>
      <c r="Q28" s="19">
        <v>0</v>
      </c>
      <c r="R28" s="19">
        <v>0</v>
      </c>
      <c r="S28" s="19">
        <v>32900126</v>
      </c>
      <c r="T28" s="19">
        <v>19881683</v>
      </c>
      <c r="U28" s="19">
        <v>13018443</v>
      </c>
      <c r="V28" s="19">
        <v>13018443</v>
      </c>
      <c r="W28" s="19">
        <v>805020</v>
      </c>
      <c r="X28" s="19">
        <v>37793</v>
      </c>
      <c r="Y28" s="19">
        <v>1526329354</v>
      </c>
      <c r="Z28" s="19">
        <v>0</v>
      </c>
      <c r="AA28" s="19">
        <v>0</v>
      </c>
      <c r="AB28" s="19">
        <v>0</v>
      </c>
      <c r="AC28" s="19">
        <v>0</v>
      </c>
      <c r="AD28" s="19">
        <v>32900126</v>
      </c>
      <c r="AE28" s="19">
        <v>3519</v>
      </c>
      <c r="AF28" s="19">
        <v>9349.2800000000007</v>
      </c>
      <c r="AG28" s="19">
        <v>50</v>
      </c>
      <c r="AH28" s="19">
        <v>9399.2800000000007</v>
      </c>
      <c r="AI28" s="19">
        <v>3526</v>
      </c>
      <c r="AJ28" s="19">
        <v>33141861</v>
      </c>
      <c r="AK28" s="19">
        <v>0</v>
      </c>
      <c r="AL28" s="19">
        <v>0</v>
      </c>
      <c r="AM28" s="19">
        <v>0</v>
      </c>
      <c r="AN28" s="19">
        <v>0</v>
      </c>
      <c r="AO28" s="19">
        <v>0</v>
      </c>
      <c r="AP28" s="19">
        <v>0</v>
      </c>
      <c r="AQ28" s="19">
        <v>0</v>
      </c>
      <c r="AR28" s="19">
        <v>0</v>
      </c>
      <c r="AS28" s="19">
        <v>0</v>
      </c>
      <c r="AT28" s="19">
        <v>33141861</v>
      </c>
      <c r="AU28" s="19">
        <v>20086094</v>
      </c>
      <c r="AV28" s="19">
        <v>13055767</v>
      </c>
      <c r="AW28" s="19">
        <v>13055767</v>
      </c>
      <c r="AX28" s="19">
        <v>413911</v>
      </c>
      <c r="AY28" s="19">
        <v>34622</v>
      </c>
      <c r="AZ28" s="19">
        <v>1480646131</v>
      </c>
      <c r="BA28" s="19">
        <v>0</v>
      </c>
      <c r="BB28" s="19">
        <v>0</v>
      </c>
      <c r="BC28" s="19">
        <v>0</v>
      </c>
      <c r="BD28" s="19">
        <v>0</v>
      </c>
      <c r="BE28" s="19">
        <v>0</v>
      </c>
      <c r="BF28" s="30">
        <v>33141861</v>
      </c>
      <c r="BG28" s="30">
        <v>3526</v>
      </c>
      <c r="BH28" s="30">
        <v>9399.2800000000007</v>
      </c>
      <c r="BI28" s="30">
        <v>75</v>
      </c>
      <c r="BJ28" s="30">
        <v>9474.2800000000007</v>
      </c>
      <c r="BK28" s="30">
        <v>3520</v>
      </c>
      <c r="BL28" s="30">
        <v>33349466</v>
      </c>
      <c r="BM28" s="30">
        <v>0</v>
      </c>
      <c r="BN28" s="30">
        <v>0</v>
      </c>
      <c r="BO28" s="30">
        <v>0</v>
      </c>
      <c r="BP28" s="30">
        <v>0</v>
      </c>
      <c r="BQ28" s="30">
        <v>0</v>
      </c>
      <c r="BR28" s="30">
        <v>0</v>
      </c>
      <c r="BS28" s="30">
        <v>0</v>
      </c>
      <c r="BT28" s="30">
        <v>56846</v>
      </c>
      <c r="BU28" s="30">
        <v>0</v>
      </c>
      <c r="BV28" s="30">
        <v>33406312</v>
      </c>
      <c r="BW28" s="30">
        <v>20285574</v>
      </c>
      <c r="BX28" s="30">
        <v>13120738</v>
      </c>
      <c r="BY28" s="30">
        <v>13120738</v>
      </c>
      <c r="BZ28" s="30">
        <v>4619</v>
      </c>
      <c r="CA28" s="30">
        <v>43059</v>
      </c>
      <c r="CB28" s="30">
        <v>1480355416</v>
      </c>
      <c r="CC28" s="30">
        <v>0</v>
      </c>
      <c r="CD28" s="30">
        <v>0</v>
      </c>
      <c r="CE28" s="30">
        <v>0</v>
      </c>
      <c r="CF28" s="30">
        <v>0</v>
      </c>
      <c r="CG28" s="30">
        <v>0</v>
      </c>
    </row>
    <row r="29" spans="1:85" x14ac:dyDescent="0.3">
      <c r="A29" s="19">
        <v>4263</v>
      </c>
      <c r="B29" s="19" t="s">
        <v>52</v>
      </c>
      <c r="C29" s="19">
        <v>2888524</v>
      </c>
      <c r="D29" s="19">
        <v>251</v>
      </c>
      <c r="E29" s="19">
        <v>11508.06</v>
      </c>
      <c r="F29" s="72">
        <v>-632.9</v>
      </c>
      <c r="G29" s="19">
        <v>10875.16</v>
      </c>
      <c r="H29" s="19">
        <v>249</v>
      </c>
      <c r="I29" s="19">
        <v>2707915</v>
      </c>
      <c r="J29" s="19">
        <v>0</v>
      </c>
      <c r="K29" s="19">
        <v>0</v>
      </c>
      <c r="L29" s="19">
        <v>0</v>
      </c>
      <c r="M29" s="19">
        <v>0</v>
      </c>
      <c r="N29" s="19">
        <v>0</v>
      </c>
      <c r="O29" s="19">
        <v>0</v>
      </c>
      <c r="P29" s="19">
        <v>0</v>
      </c>
      <c r="Q29" s="19">
        <v>21750</v>
      </c>
      <c r="R29" s="19">
        <v>0</v>
      </c>
      <c r="S29" s="19">
        <v>2729655</v>
      </c>
      <c r="T29" s="19">
        <v>234252</v>
      </c>
      <c r="U29" s="19">
        <v>2495403</v>
      </c>
      <c r="V29" s="19">
        <v>2495403</v>
      </c>
      <c r="W29" s="19">
        <v>321038</v>
      </c>
      <c r="X29" s="19">
        <v>1106</v>
      </c>
      <c r="Y29" s="19">
        <v>270833400</v>
      </c>
      <c r="Z29" s="19">
        <v>0</v>
      </c>
      <c r="AA29" s="19">
        <v>0</v>
      </c>
      <c r="AB29" s="19">
        <v>0</v>
      </c>
      <c r="AC29" s="19">
        <v>0</v>
      </c>
      <c r="AD29" s="19">
        <v>2707905</v>
      </c>
      <c r="AE29" s="19">
        <v>249</v>
      </c>
      <c r="AF29" s="19">
        <v>10875.12</v>
      </c>
      <c r="AG29" s="19">
        <v>50</v>
      </c>
      <c r="AH29" s="19">
        <v>10925.12</v>
      </c>
      <c r="AI29" s="19">
        <v>253</v>
      </c>
      <c r="AJ29" s="19">
        <v>2764055</v>
      </c>
      <c r="AK29" s="19">
        <v>0</v>
      </c>
      <c r="AL29" s="19">
        <v>9252</v>
      </c>
      <c r="AM29" s="19">
        <v>0</v>
      </c>
      <c r="AN29" s="19">
        <v>0</v>
      </c>
      <c r="AO29" s="19">
        <v>0</v>
      </c>
      <c r="AP29" s="19">
        <v>0</v>
      </c>
      <c r="AQ29" s="19">
        <v>0</v>
      </c>
      <c r="AR29" s="19">
        <v>0</v>
      </c>
      <c r="AS29" s="19">
        <v>0</v>
      </c>
      <c r="AT29" s="19">
        <v>2773307</v>
      </c>
      <c r="AU29" s="19">
        <v>201513</v>
      </c>
      <c r="AV29" s="19">
        <v>2571794</v>
      </c>
      <c r="AW29" s="19">
        <v>2571794</v>
      </c>
      <c r="AX29" s="19">
        <v>318980</v>
      </c>
      <c r="AY29" s="19">
        <v>1424</v>
      </c>
      <c r="AZ29" s="19">
        <v>266369100</v>
      </c>
      <c r="BA29" s="19">
        <v>0</v>
      </c>
      <c r="BB29" s="19">
        <v>0</v>
      </c>
      <c r="BC29" s="19">
        <v>0</v>
      </c>
      <c r="BD29" s="19">
        <v>0</v>
      </c>
      <c r="BE29" s="19">
        <v>0</v>
      </c>
      <c r="BF29" s="30">
        <v>2773307</v>
      </c>
      <c r="BG29" s="30">
        <v>253</v>
      </c>
      <c r="BH29" s="30">
        <v>10961.69</v>
      </c>
      <c r="BI29" s="30">
        <v>75</v>
      </c>
      <c r="BJ29" s="30">
        <v>11036.69</v>
      </c>
      <c r="BK29" s="30">
        <v>254</v>
      </c>
      <c r="BL29" s="30">
        <v>2803319</v>
      </c>
      <c r="BM29" s="30">
        <v>0</v>
      </c>
      <c r="BN29" s="30">
        <v>39117</v>
      </c>
      <c r="BO29" s="30">
        <v>0</v>
      </c>
      <c r="BP29" s="30">
        <v>0</v>
      </c>
      <c r="BQ29" s="30">
        <v>0</v>
      </c>
      <c r="BR29" s="30">
        <v>0</v>
      </c>
      <c r="BS29" s="30">
        <v>0</v>
      </c>
      <c r="BT29" s="30">
        <v>0</v>
      </c>
      <c r="BU29" s="30">
        <v>0</v>
      </c>
      <c r="BV29" s="30">
        <v>2842436</v>
      </c>
      <c r="BW29" s="30">
        <v>171583</v>
      </c>
      <c r="BX29" s="30">
        <v>2670853</v>
      </c>
      <c r="BY29" s="30">
        <v>2670853</v>
      </c>
      <c r="BZ29" s="30">
        <v>325168</v>
      </c>
      <c r="CA29" s="30">
        <v>1317</v>
      </c>
      <c r="CB29" s="30">
        <v>254375100</v>
      </c>
      <c r="CC29" s="30">
        <v>0</v>
      </c>
      <c r="CD29" s="30">
        <v>0</v>
      </c>
      <c r="CE29" s="30">
        <v>0</v>
      </c>
      <c r="CF29" s="30">
        <v>0</v>
      </c>
      <c r="CG29" s="30">
        <v>0</v>
      </c>
    </row>
    <row r="30" spans="1:85" x14ac:dyDescent="0.3">
      <c r="A30" s="19">
        <v>350</v>
      </c>
      <c r="B30" s="19" t="s">
        <v>53</v>
      </c>
      <c r="C30" s="19">
        <v>9699893</v>
      </c>
      <c r="D30" s="19">
        <v>982</v>
      </c>
      <c r="E30" s="19">
        <v>9877.69</v>
      </c>
      <c r="F30" s="72">
        <v>-543.20000000000005</v>
      </c>
      <c r="G30" s="19">
        <v>9334.49</v>
      </c>
      <c r="H30" s="19">
        <v>990</v>
      </c>
      <c r="I30" s="19">
        <v>9241145</v>
      </c>
      <c r="J30" s="19">
        <v>565327</v>
      </c>
      <c r="K30" s="19">
        <v>0</v>
      </c>
      <c r="L30" s="19">
        <v>0</v>
      </c>
      <c r="M30" s="19">
        <v>0</v>
      </c>
      <c r="N30" s="19">
        <v>0</v>
      </c>
      <c r="O30" s="19">
        <v>0</v>
      </c>
      <c r="P30" s="19">
        <v>0</v>
      </c>
      <c r="Q30" s="19">
        <v>0</v>
      </c>
      <c r="R30" s="19">
        <v>0</v>
      </c>
      <c r="S30" s="19">
        <v>9806403</v>
      </c>
      <c r="T30" s="19">
        <v>5322295</v>
      </c>
      <c r="U30" s="19">
        <v>4484108</v>
      </c>
      <c r="V30" s="19">
        <v>3910488</v>
      </c>
      <c r="W30" s="19">
        <v>607600</v>
      </c>
      <c r="X30" s="19">
        <v>7253</v>
      </c>
      <c r="Y30" s="19">
        <v>478338157</v>
      </c>
      <c r="Z30" s="19">
        <v>573620</v>
      </c>
      <c r="AA30" s="19">
        <v>0</v>
      </c>
      <c r="AB30" s="19">
        <v>0</v>
      </c>
      <c r="AC30" s="19">
        <v>0</v>
      </c>
      <c r="AD30" s="19">
        <v>9232783</v>
      </c>
      <c r="AE30" s="19">
        <v>990</v>
      </c>
      <c r="AF30" s="19">
        <v>9326.0400000000009</v>
      </c>
      <c r="AG30" s="19">
        <v>50</v>
      </c>
      <c r="AH30" s="19">
        <v>9376.0400000000009</v>
      </c>
      <c r="AI30" s="19">
        <v>980</v>
      </c>
      <c r="AJ30" s="19">
        <v>9188519</v>
      </c>
      <c r="AK30" s="19">
        <v>573620</v>
      </c>
      <c r="AL30" s="19">
        <v>0</v>
      </c>
      <c r="AM30" s="19">
        <v>0</v>
      </c>
      <c r="AN30" s="19">
        <v>0</v>
      </c>
      <c r="AO30" s="19">
        <v>0</v>
      </c>
      <c r="AP30" s="19">
        <v>0</v>
      </c>
      <c r="AQ30" s="19">
        <v>0</v>
      </c>
      <c r="AR30" s="19">
        <v>93760</v>
      </c>
      <c r="AS30" s="19">
        <v>0</v>
      </c>
      <c r="AT30" s="19">
        <v>9855899</v>
      </c>
      <c r="AU30" s="19">
        <v>5605122</v>
      </c>
      <c r="AV30" s="19">
        <v>4250777</v>
      </c>
      <c r="AW30" s="19">
        <v>4154512</v>
      </c>
      <c r="AX30" s="19">
        <v>607600</v>
      </c>
      <c r="AY30" s="19">
        <v>8422</v>
      </c>
      <c r="AZ30" s="19">
        <v>466375970</v>
      </c>
      <c r="BA30" s="19">
        <v>96265</v>
      </c>
      <c r="BB30" s="19">
        <v>0</v>
      </c>
      <c r="BC30" s="19">
        <v>0</v>
      </c>
      <c r="BD30" s="19">
        <v>0</v>
      </c>
      <c r="BE30" s="19">
        <v>0</v>
      </c>
      <c r="BF30" s="30">
        <v>9759634</v>
      </c>
      <c r="BG30" s="30">
        <v>980</v>
      </c>
      <c r="BH30" s="30">
        <v>9958.81</v>
      </c>
      <c r="BI30" s="30">
        <v>75</v>
      </c>
      <c r="BJ30" s="30">
        <v>10033.81</v>
      </c>
      <c r="BK30" s="30">
        <v>989</v>
      </c>
      <c r="BL30" s="30">
        <v>9923438</v>
      </c>
      <c r="BM30" s="30">
        <v>2505</v>
      </c>
      <c r="BN30" s="30">
        <v>0</v>
      </c>
      <c r="BO30" s="30">
        <v>0</v>
      </c>
      <c r="BP30" s="30">
        <v>0</v>
      </c>
      <c r="BQ30" s="30">
        <v>0</v>
      </c>
      <c r="BR30" s="30">
        <v>0</v>
      </c>
      <c r="BS30" s="30">
        <v>0</v>
      </c>
      <c r="BT30" s="30">
        <v>0</v>
      </c>
      <c r="BU30" s="30">
        <v>0</v>
      </c>
      <c r="BV30" s="30">
        <v>9951283</v>
      </c>
      <c r="BW30" s="30">
        <v>5402983</v>
      </c>
      <c r="BX30" s="30">
        <v>4548300</v>
      </c>
      <c r="BY30" s="30">
        <v>4548300</v>
      </c>
      <c r="BZ30" s="30">
        <v>604400</v>
      </c>
      <c r="CA30" s="30">
        <v>13188</v>
      </c>
      <c r="CB30" s="30">
        <v>471248686</v>
      </c>
      <c r="CC30" s="30">
        <v>0</v>
      </c>
      <c r="CD30" s="30">
        <v>0</v>
      </c>
      <c r="CE30" s="30">
        <v>0</v>
      </c>
      <c r="CF30" s="30">
        <v>0</v>
      </c>
      <c r="CG30" s="30">
        <v>25340</v>
      </c>
    </row>
    <row r="31" spans="1:85" x14ac:dyDescent="0.3">
      <c r="A31" s="19">
        <v>364</v>
      </c>
      <c r="B31" s="19" t="s">
        <v>54</v>
      </c>
      <c r="C31" s="19">
        <v>2949327</v>
      </c>
      <c r="D31" s="19">
        <v>313</v>
      </c>
      <c r="E31" s="19">
        <v>9422.77</v>
      </c>
      <c r="F31" s="72">
        <v>-422.72</v>
      </c>
      <c r="G31" s="19">
        <v>9000.0500000000011</v>
      </c>
      <c r="H31" s="19">
        <v>320</v>
      </c>
      <c r="I31" s="19">
        <v>2880016</v>
      </c>
      <c r="J31" s="19">
        <v>0</v>
      </c>
      <c r="K31" s="19">
        <v>0</v>
      </c>
      <c r="L31" s="19">
        <v>0</v>
      </c>
      <c r="M31" s="19">
        <v>0</v>
      </c>
      <c r="N31" s="19">
        <v>0</v>
      </c>
      <c r="O31" s="19">
        <v>0</v>
      </c>
      <c r="P31" s="19">
        <v>350000</v>
      </c>
      <c r="Q31" s="19">
        <v>0</v>
      </c>
      <c r="R31" s="19">
        <v>0</v>
      </c>
      <c r="S31" s="19">
        <v>3230000</v>
      </c>
      <c r="T31" s="19">
        <v>1748094</v>
      </c>
      <c r="U31" s="19">
        <v>1481906</v>
      </c>
      <c r="V31" s="19">
        <v>1193148</v>
      </c>
      <c r="W31" s="19">
        <v>337880</v>
      </c>
      <c r="X31" s="19">
        <v>563</v>
      </c>
      <c r="Y31" s="19">
        <v>151049176</v>
      </c>
      <c r="Z31" s="19">
        <v>288758</v>
      </c>
      <c r="AA31" s="19">
        <v>0</v>
      </c>
      <c r="AB31" s="19">
        <v>0</v>
      </c>
      <c r="AC31" s="19">
        <v>12221</v>
      </c>
      <c r="AD31" s="19">
        <v>2880000</v>
      </c>
      <c r="AE31" s="19">
        <v>320</v>
      </c>
      <c r="AF31" s="19">
        <v>9000</v>
      </c>
      <c r="AG31" s="19">
        <v>50</v>
      </c>
      <c r="AH31" s="19">
        <v>9050</v>
      </c>
      <c r="AI31" s="19">
        <v>329</v>
      </c>
      <c r="AJ31" s="19">
        <v>2977450</v>
      </c>
      <c r="AK31" s="19">
        <v>0</v>
      </c>
      <c r="AL31" s="19">
        <v>0</v>
      </c>
      <c r="AM31" s="19">
        <v>0</v>
      </c>
      <c r="AN31" s="19">
        <v>0</v>
      </c>
      <c r="AO31" s="19">
        <v>0</v>
      </c>
      <c r="AP31" s="19">
        <v>0</v>
      </c>
      <c r="AQ31" s="19">
        <v>350000</v>
      </c>
      <c r="AR31" s="19">
        <v>0</v>
      </c>
      <c r="AS31" s="19">
        <v>0</v>
      </c>
      <c r="AT31" s="19">
        <v>3327450</v>
      </c>
      <c r="AU31" s="19">
        <v>1914825</v>
      </c>
      <c r="AV31" s="19">
        <v>1412625</v>
      </c>
      <c r="AW31" s="19">
        <v>1178346</v>
      </c>
      <c r="AX31" s="19">
        <v>340230</v>
      </c>
      <c r="AY31" s="19">
        <v>332</v>
      </c>
      <c r="AZ31" s="19">
        <v>149646448</v>
      </c>
      <c r="BA31" s="19">
        <v>234279</v>
      </c>
      <c r="BB31" s="19">
        <v>0</v>
      </c>
      <c r="BC31" s="19">
        <v>0</v>
      </c>
      <c r="BD31" s="19">
        <v>0</v>
      </c>
      <c r="BE31" s="19">
        <v>0</v>
      </c>
      <c r="BF31" s="30">
        <v>2977450</v>
      </c>
      <c r="BG31" s="30">
        <v>329</v>
      </c>
      <c r="BH31" s="30">
        <v>9050</v>
      </c>
      <c r="BI31" s="30">
        <v>75</v>
      </c>
      <c r="BJ31" s="30">
        <v>9125</v>
      </c>
      <c r="BK31" s="30">
        <v>343</v>
      </c>
      <c r="BL31" s="30">
        <v>3129875</v>
      </c>
      <c r="BM31" s="30">
        <v>0</v>
      </c>
      <c r="BN31" s="30">
        <v>0</v>
      </c>
      <c r="BO31" s="30">
        <v>0</v>
      </c>
      <c r="BP31" s="30">
        <v>0</v>
      </c>
      <c r="BQ31" s="30">
        <v>0</v>
      </c>
      <c r="BR31" s="30">
        <v>0</v>
      </c>
      <c r="BS31" s="30">
        <v>0</v>
      </c>
      <c r="BT31" s="30">
        <v>0</v>
      </c>
      <c r="BU31" s="30">
        <v>0</v>
      </c>
      <c r="BV31" s="30">
        <v>3129875</v>
      </c>
      <c r="BW31" s="30">
        <v>1932578</v>
      </c>
      <c r="BX31" s="30">
        <v>1197297</v>
      </c>
      <c r="BY31" s="30">
        <v>1188172</v>
      </c>
      <c r="BZ31" s="30">
        <v>341750</v>
      </c>
      <c r="CA31" s="30">
        <v>213</v>
      </c>
      <c r="CB31" s="30">
        <v>146418524</v>
      </c>
      <c r="CC31" s="30">
        <v>9125</v>
      </c>
      <c r="CD31" s="30">
        <v>0</v>
      </c>
      <c r="CE31" s="30">
        <v>0</v>
      </c>
      <c r="CF31" s="30">
        <v>0</v>
      </c>
      <c r="CG31" s="30">
        <v>0</v>
      </c>
    </row>
    <row r="32" spans="1:85" x14ac:dyDescent="0.3">
      <c r="A32" s="19">
        <v>413</v>
      </c>
      <c r="B32" s="19" t="s">
        <v>55</v>
      </c>
      <c r="C32" s="19">
        <v>69547632</v>
      </c>
      <c r="D32" s="19">
        <v>7097</v>
      </c>
      <c r="E32" s="19">
        <v>9799.58</v>
      </c>
      <c r="F32" s="72">
        <v>-538.9</v>
      </c>
      <c r="G32" s="19">
        <v>9260.68</v>
      </c>
      <c r="H32" s="19">
        <v>7110</v>
      </c>
      <c r="I32" s="19">
        <v>65843435</v>
      </c>
      <c r="J32" s="19">
        <v>985018</v>
      </c>
      <c r="K32" s="19">
        <v>29545</v>
      </c>
      <c r="L32" s="19">
        <v>0</v>
      </c>
      <c r="M32" s="19">
        <v>0</v>
      </c>
      <c r="N32" s="19">
        <v>0</v>
      </c>
      <c r="O32" s="19">
        <v>0</v>
      </c>
      <c r="P32" s="19">
        <v>0</v>
      </c>
      <c r="Q32" s="19">
        <v>0</v>
      </c>
      <c r="R32" s="19">
        <v>1220000</v>
      </c>
      <c r="S32" s="19">
        <v>68077429</v>
      </c>
      <c r="T32" s="19">
        <v>57633733</v>
      </c>
      <c r="U32" s="19">
        <v>10443696</v>
      </c>
      <c r="V32" s="19">
        <v>10397393</v>
      </c>
      <c r="W32" s="19">
        <v>2406374</v>
      </c>
      <c r="X32" s="19">
        <v>29001</v>
      </c>
      <c r="Y32" s="19">
        <v>1348590208</v>
      </c>
      <c r="Z32" s="19">
        <v>46303</v>
      </c>
      <c r="AA32" s="19">
        <v>0</v>
      </c>
      <c r="AB32" s="19">
        <v>0</v>
      </c>
      <c r="AC32" s="19">
        <v>0</v>
      </c>
      <c r="AD32" s="19">
        <v>66857429</v>
      </c>
      <c r="AE32" s="19">
        <v>7110</v>
      </c>
      <c r="AF32" s="19">
        <v>9403.2999999999993</v>
      </c>
      <c r="AG32" s="19">
        <v>50</v>
      </c>
      <c r="AH32" s="19">
        <v>9453.2999999999993</v>
      </c>
      <c r="AI32" s="19">
        <v>7140</v>
      </c>
      <c r="AJ32" s="19">
        <v>67496562</v>
      </c>
      <c r="AK32" s="19">
        <v>0</v>
      </c>
      <c r="AL32" s="19">
        <v>-21364</v>
      </c>
      <c r="AM32" s="19">
        <v>0</v>
      </c>
      <c r="AN32" s="19">
        <v>0</v>
      </c>
      <c r="AO32" s="19">
        <v>0</v>
      </c>
      <c r="AP32" s="19">
        <v>0</v>
      </c>
      <c r="AQ32" s="19">
        <v>0</v>
      </c>
      <c r="AR32" s="19">
        <v>0</v>
      </c>
      <c r="AS32" s="19">
        <v>790000</v>
      </c>
      <c r="AT32" s="19">
        <v>68265198</v>
      </c>
      <c r="AU32" s="19">
        <v>57678451</v>
      </c>
      <c r="AV32" s="19">
        <v>10586747</v>
      </c>
      <c r="AW32" s="19">
        <v>10586747</v>
      </c>
      <c r="AX32" s="19">
        <v>3269498</v>
      </c>
      <c r="AY32" s="19">
        <v>58124</v>
      </c>
      <c r="AZ32" s="19">
        <v>1293831882</v>
      </c>
      <c r="BA32" s="19">
        <v>0</v>
      </c>
      <c r="BB32" s="19">
        <v>0</v>
      </c>
      <c r="BC32" s="19">
        <v>0</v>
      </c>
      <c r="BD32" s="19">
        <v>0</v>
      </c>
      <c r="BE32" s="19">
        <v>0</v>
      </c>
      <c r="BF32" s="30">
        <v>67475198</v>
      </c>
      <c r="BG32" s="30">
        <v>7140</v>
      </c>
      <c r="BH32" s="30">
        <v>9450.31</v>
      </c>
      <c r="BI32" s="30">
        <v>75</v>
      </c>
      <c r="BJ32" s="30">
        <v>9525.31</v>
      </c>
      <c r="BK32" s="30">
        <v>7235</v>
      </c>
      <c r="BL32" s="30">
        <v>68915618</v>
      </c>
      <c r="BM32" s="30">
        <v>0</v>
      </c>
      <c r="BN32" s="30">
        <v>11828</v>
      </c>
      <c r="BO32" s="30">
        <v>0</v>
      </c>
      <c r="BP32" s="30">
        <v>0</v>
      </c>
      <c r="BQ32" s="30">
        <v>0</v>
      </c>
      <c r="BR32" s="30">
        <v>0</v>
      </c>
      <c r="BS32" s="30">
        <v>0</v>
      </c>
      <c r="BT32" s="30">
        <v>0</v>
      </c>
      <c r="BU32" s="30">
        <v>1485212</v>
      </c>
      <c r="BV32" s="30">
        <v>70414277</v>
      </c>
      <c r="BW32" s="30">
        <v>61056065</v>
      </c>
      <c r="BX32" s="30">
        <v>9358212</v>
      </c>
      <c r="BY32" s="30">
        <v>9348687</v>
      </c>
      <c r="BZ32" s="30">
        <v>4633873</v>
      </c>
      <c r="CA32" s="30">
        <v>53273</v>
      </c>
      <c r="CB32" s="30">
        <v>1205475718</v>
      </c>
      <c r="CC32" s="30">
        <v>9525</v>
      </c>
      <c r="CD32" s="30">
        <v>0</v>
      </c>
      <c r="CE32" s="30">
        <v>0</v>
      </c>
      <c r="CF32" s="30">
        <v>0</v>
      </c>
      <c r="CG32" s="30">
        <v>1619</v>
      </c>
    </row>
    <row r="33" spans="1:85" x14ac:dyDescent="0.3">
      <c r="A33" s="19">
        <v>422</v>
      </c>
      <c r="B33" s="19" t="s">
        <v>56</v>
      </c>
      <c r="C33" s="19">
        <v>12718242</v>
      </c>
      <c r="D33" s="19">
        <v>1299</v>
      </c>
      <c r="E33" s="19">
        <v>9790.7900000000009</v>
      </c>
      <c r="F33" s="72">
        <v>-538.4</v>
      </c>
      <c r="G33" s="19">
        <v>9252.3900000000012</v>
      </c>
      <c r="H33" s="19">
        <v>1312</v>
      </c>
      <c r="I33" s="19">
        <v>12139136</v>
      </c>
      <c r="J33" s="19">
        <v>398182</v>
      </c>
      <c r="K33" s="19">
        <v>0</v>
      </c>
      <c r="L33" s="19">
        <v>0</v>
      </c>
      <c r="M33" s="19">
        <v>0</v>
      </c>
      <c r="N33" s="19">
        <v>0</v>
      </c>
      <c r="O33" s="19">
        <v>0</v>
      </c>
      <c r="P33" s="19">
        <v>0</v>
      </c>
      <c r="Q33" s="19">
        <v>0</v>
      </c>
      <c r="R33" s="19">
        <v>0</v>
      </c>
      <c r="S33" s="19">
        <v>12537200</v>
      </c>
      <c r="T33" s="19">
        <v>8587864</v>
      </c>
      <c r="U33" s="19">
        <v>3949336</v>
      </c>
      <c r="V33" s="19">
        <v>3838181</v>
      </c>
      <c r="W33" s="19">
        <v>1000000</v>
      </c>
      <c r="X33" s="19">
        <v>7640</v>
      </c>
      <c r="Y33" s="19">
        <v>437857883</v>
      </c>
      <c r="Z33" s="19">
        <v>111155</v>
      </c>
      <c r="AA33" s="19">
        <v>0</v>
      </c>
      <c r="AB33" s="19">
        <v>0</v>
      </c>
      <c r="AC33" s="19">
        <v>0</v>
      </c>
      <c r="AD33" s="19">
        <v>12426045</v>
      </c>
      <c r="AE33" s="19">
        <v>1312</v>
      </c>
      <c r="AF33" s="19">
        <v>9471.07</v>
      </c>
      <c r="AG33" s="19">
        <v>50</v>
      </c>
      <c r="AH33" s="19">
        <v>9521.07</v>
      </c>
      <c r="AI33" s="19">
        <v>1298</v>
      </c>
      <c r="AJ33" s="19">
        <v>12358349</v>
      </c>
      <c r="AK33" s="19">
        <v>111155</v>
      </c>
      <c r="AL33" s="19">
        <v>0</v>
      </c>
      <c r="AM33" s="19">
        <v>0</v>
      </c>
      <c r="AN33" s="19">
        <v>0</v>
      </c>
      <c r="AO33" s="19">
        <v>0</v>
      </c>
      <c r="AP33" s="19">
        <v>0</v>
      </c>
      <c r="AQ33" s="19">
        <v>0</v>
      </c>
      <c r="AR33" s="19">
        <v>133295</v>
      </c>
      <c r="AS33" s="19">
        <v>0</v>
      </c>
      <c r="AT33" s="19">
        <v>12602799</v>
      </c>
      <c r="AU33" s="19">
        <v>9244304</v>
      </c>
      <c r="AV33" s="19">
        <v>3358495</v>
      </c>
      <c r="AW33" s="19">
        <v>3358495</v>
      </c>
      <c r="AX33" s="19">
        <v>1478755</v>
      </c>
      <c r="AY33" s="19">
        <v>6709</v>
      </c>
      <c r="AZ33" s="19">
        <v>412940068</v>
      </c>
      <c r="BA33" s="19">
        <v>0</v>
      </c>
      <c r="BB33" s="19">
        <v>0</v>
      </c>
      <c r="BC33" s="19">
        <v>0</v>
      </c>
      <c r="BD33" s="19">
        <v>0</v>
      </c>
      <c r="BE33" s="19">
        <v>0</v>
      </c>
      <c r="BF33" s="30">
        <v>12469504</v>
      </c>
      <c r="BG33" s="30">
        <v>1298</v>
      </c>
      <c r="BH33" s="30">
        <v>9606.7099999999991</v>
      </c>
      <c r="BI33" s="30">
        <v>75</v>
      </c>
      <c r="BJ33" s="30">
        <v>9681.7099999999991</v>
      </c>
      <c r="BK33" s="30">
        <v>1288</v>
      </c>
      <c r="BL33" s="30">
        <v>12470042</v>
      </c>
      <c r="BM33" s="30">
        <v>0</v>
      </c>
      <c r="BN33" s="30">
        <v>0</v>
      </c>
      <c r="BO33" s="30">
        <v>0</v>
      </c>
      <c r="BP33" s="30">
        <v>0</v>
      </c>
      <c r="BQ33" s="30">
        <v>0</v>
      </c>
      <c r="BR33" s="30">
        <v>0</v>
      </c>
      <c r="BS33" s="30">
        <v>0</v>
      </c>
      <c r="BT33" s="30">
        <v>96817</v>
      </c>
      <c r="BU33" s="30">
        <v>0</v>
      </c>
      <c r="BV33" s="30">
        <v>12566859</v>
      </c>
      <c r="BW33" s="30">
        <v>8815144</v>
      </c>
      <c r="BX33" s="30">
        <v>3751715</v>
      </c>
      <c r="BY33" s="30">
        <v>3760859</v>
      </c>
      <c r="BZ33" s="30">
        <v>1076829</v>
      </c>
      <c r="CA33" s="30">
        <v>7147</v>
      </c>
      <c r="CB33" s="30">
        <v>407195407</v>
      </c>
      <c r="CC33" s="30">
        <v>0</v>
      </c>
      <c r="CD33" s="30">
        <v>9144</v>
      </c>
      <c r="CE33" s="30">
        <v>0</v>
      </c>
      <c r="CF33" s="30">
        <v>0</v>
      </c>
      <c r="CG33" s="30">
        <v>0</v>
      </c>
    </row>
    <row r="34" spans="1:85" x14ac:dyDescent="0.3">
      <c r="A34" s="19">
        <v>427</v>
      </c>
      <c r="B34" s="19" t="s">
        <v>57</v>
      </c>
      <c r="C34" s="19">
        <v>2460006</v>
      </c>
      <c r="D34" s="19">
        <v>252</v>
      </c>
      <c r="E34" s="19">
        <v>9761.93</v>
      </c>
      <c r="F34" s="72">
        <v>-536.9</v>
      </c>
      <c r="G34" s="19">
        <v>9225.0300000000007</v>
      </c>
      <c r="H34" s="19">
        <v>247</v>
      </c>
      <c r="I34" s="19">
        <v>2278582</v>
      </c>
      <c r="J34" s="19">
        <v>0</v>
      </c>
      <c r="K34" s="19">
        <v>0</v>
      </c>
      <c r="L34" s="19">
        <v>0</v>
      </c>
      <c r="M34" s="19">
        <v>0</v>
      </c>
      <c r="N34" s="19">
        <v>0</v>
      </c>
      <c r="O34" s="19">
        <v>0</v>
      </c>
      <c r="P34" s="19">
        <v>340000</v>
      </c>
      <c r="Q34" s="19">
        <v>46125</v>
      </c>
      <c r="R34" s="19">
        <v>0</v>
      </c>
      <c r="S34" s="19">
        <v>2664705</v>
      </c>
      <c r="T34" s="19">
        <v>2067855</v>
      </c>
      <c r="U34" s="19">
        <v>596850</v>
      </c>
      <c r="V34" s="19">
        <v>596850</v>
      </c>
      <c r="W34" s="19">
        <v>371995</v>
      </c>
      <c r="X34" s="19">
        <v>245</v>
      </c>
      <c r="Y34" s="19">
        <v>71166040</v>
      </c>
      <c r="Z34" s="19">
        <v>0</v>
      </c>
      <c r="AA34" s="19">
        <v>0</v>
      </c>
      <c r="AB34" s="19">
        <v>0</v>
      </c>
      <c r="AC34" s="19">
        <v>0</v>
      </c>
      <c r="AD34" s="19">
        <v>2278580</v>
      </c>
      <c r="AE34" s="19">
        <v>247</v>
      </c>
      <c r="AF34" s="19">
        <v>9225.02</v>
      </c>
      <c r="AG34" s="19">
        <v>50</v>
      </c>
      <c r="AH34" s="19">
        <v>9275.02</v>
      </c>
      <c r="AI34" s="19">
        <v>249</v>
      </c>
      <c r="AJ34" s="19">
        <v>2309480</v>
      </c>
      <c r="AK34" s="19">
        <v>0</v>
      </c>
      <c r="AL34" s="19">
        <v>0</v>
      </c>
      <c r="AM34" s="19">
        <v>0</v>
      </c>
      <c r="AN34" s="19">
        <v>0</v>
      </c>
      <c r="AO34" s="19">
        <v>0</v>
      </c>
      <c r="AP34" s="19">
        <v>0</v>
      </c>
      <c r="AQ34" s="19">
        <v>340000</v>
      </c>
      <c r="AR34" s="19">
        <v>0</v>
      </c>
      <c r="AS34" s="19">
        <v>0</v>
      </c>
      <c r="AT34" s="19">
        <v>2649480</v>
      </c>
      <c r="AU34" s="19">
        <v>1981568</v>
      </c>
      <c r="AV34" s="19">
        <v>667912</v>
      </c>
      <c r="AW34" s="19">
        <v>667912</v>
      </c>
      <c r="AX34" s="19">
        <v>374350</v>
      </c>
      <c r="AY34" s="19">
        <v>71</v>
      </c>
      <c r="AZ34" s="19">
        <v>69098731</v>
      </c>
      <c r="BA34" s="19">
        <v>0</v>
      </c>
      <c r="BB34" s="19">
        <v>0</v>
      </c>
      <c r="BC34" s="19">
        <v>0</v>
      </c>
      <c r="BD34" s="19">
        <v>0</v>
      </c>
      <c r="BE34" s="19">
        <v>0</v>
      </c>
      <c r="BF34" s="30">
        <v>2309480</v>
      </c>
      <c r="BG34" s="30">
        <v>249</v>
      </c>
      <c r="BH34" s="30">
        <v>9275.02</v>
      </c>
      <c r="BI34" s="30">
        <v>75</v>
      </c>
      <c r="BJ34" s="30">
        <v>9350.02</v>
      </c>
      <c r="BK34" s="30">
        <v>245</v>
      </c>
      <c r="BL34" s="30">
        <v>2290755</v>
      </c>
      <c r="BM34" s="30">
        <v>0</v>
      </c>
      <c r="BN34" s="30">
        <v>-13070</v>
      </c>
      <c r="BO34" s="30">
        <v>0</v>
      </c>
      <c r="BP34" s="30">
        <v>0</v>
      </c>
      <c r="BQ34" s="30">
        <v>0</v>
      </c>
      <c r="BR34" s="30">
        <v>0</v>
      </c>
      <c r="BS34" s="30">
        <v>330000</v>
      </c>
      <c r="BT34" s="30">
        <v>37400</v>
      </c>
      <c r="BU34" s="30">
        <v>0</v>
      </c>
      <c r="BV34" s="30">
        <v>2663810</v>
      </c>
      <c r="BW34" s="30">
        <v>2062008</v>
      </c>
      <c r="BX34" s="30">
        <v>601802</v>
      </c>
      <c r="BY34" s="30">
        <v>601802</v>
      </c>
      <c r="BZ34" s="30">
        <v>370700</v>
      </c>
      <c r="CA34" s="30">
        <v>35</v>
      </c>
      <c r="CB34" s="30">
        <v>69365907</v>
      </c>
      <c r="CC34" s="30">
        <v>0</v>
      </c>
      <c r="CD34" s="30">
        <v>0</v>
      </c>
      <c r="CE34" s="30">
        <v>18725</v>
      </c>
      <c r="CF34" s="30">
        <v>0</v>
      </c>
      <c r="CG34" s="30">
        <v>0</v>
      </c>
    </row>
    <row r="35" spans="1:85" x14ac:dyDescent="0.3">
      <c r="A35" s="19">
        <v>434</v>
      </c>
      <c r="B35" s="19" t="s">
        <v>58</v>
      </c>
      <c r="C35" s="19">
        <v>15520164</v>
      </c>
      <c r="D35" s="19">
        <v>1654</v>
      </c>
      <c r="E35" s="19">
        <v>9383.41</v>
      </c>
      <c r="F35" s="72">
        <v>-383.32</v>
      </c>
      <c r="G35" s="19">
        <v>9000.09</v>
      </c>
      <c r="H35" s="19">
        <v>1653</v>
      </c>
      <c r="I35" s="19">
        <v>14877149</v>
      </c>
      <c r="J35" s="19">
        <v>0</v>
      </c>
      <c r="K35" s="19">
        <v>0</v>
      </c>
      <c r="L35" s="19">
        <v>0</v>
      </c>
      <c r="M35" s="19">
        <v>0</v>
      </c>
      <c r="N35" s="19">
        <v>0</v>
      </c>
      <c r="O35" s="19">
        <v>0</v>
      </c>
      <c r="P35" s="19">
        <v>0</v>
      </c>
      <c r="Q35" s="19">
        <v>9000</v>
      </c>
      <c r="R35" s="19">
        <v>0</v>
      </c>
      <c r="S35" s="19">
        <v>14886000</v>
      </c>
      <c r="T35" s="19">
        <v>10267338</v>
      </c>
      <c r="U35" s="19">
        <v>4618662</v>
      </c>
      <c r="V35" s="19">
        <v>4627582</v>
      </c>
      <c r="W35" s="19">
        <v>1509213</v>
      </c>
      <c r="X35" s="19">
        <v>6692</v>
      </c>
      <c r="Y35" s="19">
        <v>625628514</v>
      </c>
      <c r="Z35" s="19">
        <v>0</v>
      </c>
      <c r="AA35" s="19">
        <v>8920</v>
      </c>
      <c r="AB35" s="19">
        <v>0</v>
      </c>
      <c r="AC35" s="19">
        <v>66120</v>
      </c>
      <c r="AD35" s="19">
        <v>14877000</v>
      </c>
      <c r="AE35" s="19">
        <v>1653</v>
      </c>
      <c r="AF35" s="19">
        <v>9000</v>
      </c>
      <c r="AG35" s="19">
        <v>50</v>
      </c>
      <c r="AH35" s="19">
        <v>9050</v>
      </c>
      <c r="AI35" s="19">
        <v>1646</v>
      </c>
      <c r="AJ35" s="19">
        <v>14896300</v>
      </c>
      <c r="AK35" s="19">
        <v>0</v>
      </c>
      <c r="AL35" s="19">
        <v>0</v>
      </c>
      <c r="AM35" s="19">
        <v>0</v>
      </c>
      <c r="AN35" s="19">
        <v>0</v>
      </c>
      <c r="AO35" s="19">
        <v>0</v>
      </c>
      <c r="AP35" s="19">
        <v>0</v>
      </c>
      <c r="AQ35" s="19">
        <v>0</v>
      </c>
      <c r="AR35" s="19">
        <v>63350</v>
      </c>
      <c r="AS35" s="19">
        <v>0</v>
      </c>
      <c r="AT35" s="19">
        <v>14959650</v>
      </c>
      <c r="AU35" s="19">
        <v>10143113</v>
      </c>
      <c r="AV35" s="19">
        <v>4816537</v>
      </c>
      <c r="AW35" s="19">
        <v>4816537</v>
      </c>
      <c r="AX35" s="19">
        <v>1350663</v>
      </c>
      <c r="AY35" s="19">
        <v>9297</v>
      </c>
      <c r="AZ35" s="19">
        <v>610528899</v>
      </c>
      <c r="BA35" s="19">
        <v>0</v>
      </c>
      <c r="BB35" s="19">
        <v>0</v>
      </c>
      <c r="BC35" s="19">
        <v>0</v>
      </c>
      <c r="BD35" s="19">
        <v>0</v>
      </c>
      <c r="BE35" s="19">
        <v>0</v>
      </c>
      <c r="BF35" s="30">
        <v>14896300</v>
      </c>
      <c r="BG35" s="30">
        <v>1646</v>
      </c>
      <c r="BH35" s="30">
        <v>9050</v>
      </c>
      <c r="BI35" s="30">
        <v>75</v>
      </c>
      <c r="BJ35" s="30">
        <v>9125</v>
      </c>
      <c r="BK35" s="30">
        <v>1641</v>
      </c>
      <c r="BL35" s="30">
        <v>14974125</v>
      </c>
      <c r="BM35" s="30">
        <v>0</v>
      </c>
      <c r="BN35" s="30">
        <v>0</v>
      </c>
      <c r="BO35" s="30">
        <v>0</v>
      </c>
      <c r="BP35" s="30">
        <v>0</v>
      </c>
      <c r="BQ35" s="30">
        <v>0</v>
      </c>
      <c r="BR35" s="30">
        <v>0</v>
      </c>
      <c r="BS35" s="30">
        <v>0</v>
      </c>
      <c r="BT35" s="30">
        <v>45625</v>
      </c>
      <c r="BU35" s="30">
        <v>339000</v>
      </c>
      <c r="BV35" s="30">
        <v>15358750</v>
      </c>
      <c r="BW35" s="30">
        <v>10151310</v>
      </c>
      <c r="BX35" s="30">
        <v>5207440</v>
      </c>
      <c r="BY35" s="30">
        <v>5207440</v>
      </c>
      <c r="BZ35" s="30">
        <v>1009403</v>
      </c>
      <c r="CA35" s="30">
        <v>14131</v>
      </c>
      <c r="CB35" s="30">
        <v>620341239</v>
      </c>
      <c r="CC35" s="30">
        <v>0</v>
      </c>
      <c r="CD35" s="30">
        <v>0</v>
      </c>
      <c r="CE35" s="30">
        <v>0</v>
      </c>
      <c r="CF35" s="30">
        <v>0</v>
      </c>
      <c r="CG35" s="30">
        <v>0</v>
      </c>
    </row>
    <row r="36" spans="1:85" x14ac:dyDescent="0.3">
      <c r="A36" s="19">
        <v>6013</v>
      </c>
      <c r="B36" s="19" t="s">
        <v>59</v>
      </c>
      <c r="C36" s="19">
        <v>6474458</v>
      </c>
      <c r="D36" s="19">
        <v>523</v>
      </c>
      <c r="E36" s="19">
        <v>12379.46</v>
      </c>
      <c r="F36" s="72">
        <v>-680.8</v>
      </c>
      <c r="G36" s="19">
        <v>11698.66</v>
      </c>
      <c r="H36" s="19">
        <v>517</v>
      </c>
      <c r="I36" s="19">
        <v>6048207</v>
      </c>
      <c r="J36" s="19">
        <v>0</v>
      </c>
      <c r="K36" s="19">
        <v>61796</v>
      </c>
      <c r="L36" s="19">
        <v>0</v>
      </c>
      <c r="M36" s="19">
        <v>0</v>
      </c>
      <c r="N36" s="19">
        <v>0</v>
      </c>
      <c r="O36" s="19">
        <v>0</v>
      </c>
      <c r="P36" s="19">
        <v>0</v>
      </c>
      <c r="Q36" s="19">
        <v>70192</v>
      </c>
      <c r="R36" s="19">
        <v>628624</v>
      </c>
      <c r="S36" s="19">
        <v>6895039</v>
      </c>
      <c r="T36" s="19">
        <v>108628</v>
      </c>
      <c r="U36" s="19">
        <v>6786411</v>
      </c>
      <c r="V36" s="19">
        <v>6786411</v>
      </c>
      <c r="W36" s="19">
        <v>1532733</v>
      </c>
      <c r="X36" s="19">
        <v>6220</v>
      </c>
      <c r="Y36" s="19">
        <v>2585934836</v>
      </c>
      <c r="Z36" s="19">
        <v>0</v>
      </c>
      <c r="AA36" s="19">
        <v>0</v>
      </c>
      <c r="AB36" s="19">
        <v>86256</v>
      </c>
      <c r="AC36" s="19">
        <v>0</v>
      </c>
      <c r="AD36" s="19">
        <v>6109967</v>
      </c>
      <c r="AE36" s="19">
        <v>517</v>
      </c>
      <c r="AF36" s="19">
        <v>11818.12</v>
      </c>
      <c r="AG36" s="19">
        <v>50</v>
      </c>
      <c r="AH36" s="19">
        <v>11868.12</v>
      </c>
      <c r="AI36" s="19">
        <v>519</v>
      </c>
      <c r="AJ36" s="19">
        <v>6159554</v>
      </c>
      <c r="AK36" s="19">
        <v>0</v>
      </c>
      <c r="AL36" s="19">
        <v>53340</v>
      </c>
      <c r="AM36" s="19">
        <v>0</v>
      </c>
      <c r="AN36" s="19">
        <v>0</v>
      </c>
      <c r="AO36" s="19">
        <v>0</v>
      </c>
      <c r="AP36" s="19">
        <v>0</v>
      </c>
      <c r="AQ36" s="19">
        <v>0</v>
      </c>
      <c r="AR36" s="19">
        <v>0</v>
      </c>
      <c r="AS36" s="19">
        <v>0</v>
      </c>
      <c r="AT36" s="19">
        <v>6215221</v>
      </c>
      <c r="AU36" s="19">
        <v>92229</v>
      </c>
      <c r="AV36" s="19">
        <v>6122992</v>
      </c>
      <c r="AW36" s="19">
        <v>6122992</v>
      </c>
      <c r="AX36" s="19">
        <v>1570220</v>
      </c>
      <c r="AY36" s="19">
        <v>5772</v>
      </c>
      <c r="AZ36" s="19">
        <v>2403301570</v>
      </c>
      <c r="BA36" s="19">
        <v>0</v>
      </c>
      <c r="BB36" s="19">
        <v>0</v>
      </c>
      <c r="BC36" s="19">
        <v>0</v>
      </c>
      <c r="BD36" s="19">
        <v>0</v>
      </c>
      <c r="BE36" s="19">
        <v>2327</v>
      </c>
      <c r="BF36" s="30">
        <v>6212894</v>
      </c>
      <c r="BG36" s="30">
        <v>519</v>
      </c>
      <c r="BH36" s="30">
        <v>11970.89</v>
      </c>
      <c r="BI36" s="30">
        <v>75</v>
      </c>
      <c r="BJ36" s="30">
        <v>12045.89</v>
      </c>
      <c r="BK36" s="30">
        <v>525</v>
      </c>
      <c r="BL36" s="30">
        <v>6324092</v>
      </c>
      <c r="BM36" s="30">
        <v>0</v>
      </c>
      <c r="BN36" s="30">
        <v>28336</v>
      </c>
      <c r="BO36" s="30">
        <v>0</v>
      </c>
      <c r="BP36" s="30">
        <v>0</v>
      </c>
      <c r="BQ36" s="30">
        <v>0</v>
      </c>
      <c r="BR36" s="30">
        <v>0</v>
      </c>
      <c r="BS36" s="30">
        <v>0</v>
      </c>
      <c r="BT36" s="30">
        <v>0</v>
      </c>
      <c r="BU36" s="30">
        <v>0</v>
      </c>
      <c r="BV36" s="30">
        <v>6352428</v>
      </c>
      <c r="BW36" s="30">
        <v>103335</v>
      </c>
      <c r="BX36" s="30">
        <v>6249093</v>
      </c>
      <c r="BY36" s="30">
        <v>6261139</v>
      </c>
      <c r="BZ36" s="30">
        <v>1564486</v>
      </c>
      <c r="CA36" s="30">
        <v>4732</v>
      </c>
      <c r="CB36" s="30">
        <v>2323077002</v>
      </c>
      <c r="CC36" s="30">
        <v>0</v>
      </c>
      <c r="CD36" s="30">
        <v>12046</v>
      </c>
      <c r="CE36" s="30">
        <v>0</v>
      </c>
      <c r="CF36" s="30">
        <v>0</v>
      </c>
      <c r="CG36" s="30">
        <v>0</v>
      </c>
    </row>
    <row r="37" spans="1:85" x14ac:dyDescent="0.3">
      <c r="A37" s="19">
        <v>441</v>
      </c>
      <c r="B37" s="19" t="s">
        <v>60</v>
      </c>
      <c r="C37" s="19">
        <v>2917479</v>
      </c>
      <c r="D37" s="19">
        <v>262</v>
      </c>
      <c r="E37" s="19">
        <v>11135.42</v>
      </c>
      <c r="F37" s="72">
        <v>-612.4</v>
      </c>
      <c r="G37" s="19">
        <v>10523.02</v>
      </c>
      <c r="H37" s="19">
        <v>260</v>
      </c>
      <c r="I37" s="19">
        <v>2735985</v>
      </c>
      <c r="J37" s="19">
        <v>0</v>
      </c>
      <c r="K37" s="19">
        <v>0</v>
      </c>
      <c r="L37" s="19">
        <v>0</v>
      </c>
      <c r="M37" s="19">
        <v>0</v>
      </c>
      <c r="N37" s="19">
        <v>0</v>
      </c>
      <c r="O37" s="19">
        <v>0</v>
      </c>
      <c r="P37" s="19">
        <v>0</v>
      </c>
      <c r="Q37" s="19">
        <v>21046</v>
      </c>
      <c r="R37" s="19">
        <v>202750</v>
      </c>
      <c r="S37" s="19">
        <v>2984217</v>
      </c>
      <c r="T37" s="19">
        <v>105137</v>
      </c>
      <c r="U37" s="19">
        <v>2879080</v>
      </c>
      <c r="V37" s="19">
        <v>2879078</v>
      </c>
      <c r="W37" s="19">
        <v>334230</v>
      </c>
      <c r="X37" s="19">
        <v>412</v>
      </c>
      <c r="Y37" s="19">
        <v>561379656</v>
      </c>
      <c r="Z37" s="19">
        <v>2</v>
      </c>
      <c r="AA37" s="19">
        <v>0</v>
      </c>
      <c r="AB37" s="19">
        <v>24449</v>
      </c>
      <c r="AC37" s="19">
        <v>0</v>
      </c>
      <c r="AD37" s="19">
        <v>2735972</v>
      </c>
      <c r="AE37" s="19">
        <v>260</v>
      </c>
      <c r="AF37" s="19">
        <v>10522.97</v>
      </c>
      <c r="AG37" s="19">
        <v>50</v>
      </c>
      <c r="AH37" s="19">
        <v>10572.97</v>
      </c>
      <c r="AI37" s="19">
        <v>264</v>
      </c>
      <c r="AJ37" s="19">
        <v>2791264</v>
      </c>
      <c r="AK37" s="19">
        <v>0</v>
      </c>
      <c r="AL37" s="19">
        <v>0</v>
      </c>
      <c r="AM37" s="19">
        <v>0</v>
      </c>
      <c r="AN37" s="19">
        <v>0</v>
      </c>
      <c r="AO37" s="19">
        <v>0</v>
      </c>
      <c r="AP37" s="19">
        <v>0</v>
      </c>
      <c r="AQ37" s="19">
        <v>0</v>
      </c>
      <c r="AR37" s="19">
        <v>0</v>
      </c>
      <c r="AS37" s="19">
        <v>175000</v>
      </c>
      <c r="AT37" s="19">
        <v>2990713</v>
      </c>
      <c r="AU37" s="19">
        <v>92023</v>
      </c>
      <c r="AV37" s="19">
        <v>2898690</v>
      </c>
      <c r="AW37" s="19">
        <v>2898690</v>
      </c>
      <c r="AX37" s="19">
        <v>334230</v>
      </c>
      <c r="AY37" s="19">
        <v>482</v>
      </c>
      <c r="AZ37" s="19">
        <v>528888996</v>
      </c>
      <c r="BA37" s="19">
        <v>0</v>
      </c>
      <c r="BB37" s="19">
        <v>0</v>
      </c>
      <c r="BC37" s="19">
        <v>24449</v>
      </c>
      <c r="BD37" s="19">
        <v>0</v>
      </c>
      <c r="BE37" s="19">
        <v>0</v>
      </c>
      <c r="BF37" s="30">
        <v>2791264</v>
      </c>
      <c r="BG37" s="30">
        <v>264</v>
      </c>
      <c r="BH37" s="30">
        <v>10572.97</v>
      </c>
      <c r="BI37" s="30">
        <v>75</v>
      </c>
      <c r="BJ37" s="30">
        <v>10647.97</v>
      </c>
      <c r="BK37" s="30">
        <v>258</v>
      </c>
      <c r="BL37" s="30">
        <v>2747176</v>
      </c>
      <c r="BM37" s="30">
        <v>0</v>
      </c>
      <c r="BN37" s="30">
        <v>0</v>
      </c>
      <c r="BO37" s="30">
        <v>0</v>
      </c>
      <c r="BP37" s="30">
        <v>0</v>
      </c>
      <c r="BQ37" s="30">
        <v>0</v>
      </c>
      <c r="BR37" s="30">
        <v>0</v>
      </c>
      <c r="BS37" s="30">
        <v>0</v>
      </c>
      <c r="BT37" s="30">
        <v>63888</v>
      </c>
      <c r="BU37" s="30">
        <v>148127</v>
      </c>
      <c r="BV37" s="30">
        <v>3003279</v>
      </c>
      <c r="BW37" s="30">
        <v>78467</v>
      </c>
      <c r="BX37" s="30">
        <v>2924812</v>
      </c>
      <c r="BY37" s="30">
        <v>2924812</v>
      </c>
      <c r="BZ37" s="30">
        <v>334230</v>
      </c>
      <c r="CA37" s="30">
        <v>933</v>
      </c>
      <c r="CB37" s="30">
        <v>524988662</v>
      </c>
      <c r="CC37" s="30">
        <v>0</v>
      </c>
      <c r="CD37" s="30">
        <v>0</v>
      </c>
      <c r="CE37" s="30">
        <v>44088</v>
      </c>
      <c r="CF37" s="30">
        <v>0</v>
      </c>
      <c r="CG37" s="30">
        <v>0</v>
      </c>
    </row>
    <row r="38" spans="1:85" x14ac:dyDescent="0.3">
      <c r="A38" s="19">
        <v>2240</v>
      </c>
      <c r="B38" s="19" t="s">
        <v>61</v>
      </c>
      <c r="C38" s="19">
        <v>4366328</v>
      </c>
      <c r="D38" s="19">
        <v>420</v>
      </c>
      <c r="E38" s="19">
        <v>10396.02</v>
      </c>
      <c r="F38" s="72">
        <v>-571.70000000000005</v>
      </c>
      <c r="G38" s="19">
        <v>9824.32</v>
      </c>
      <c r="H38" s="19">
        <v>409</v>
      </c>
      <c r="I38" s="19">
        <v>4018147</v>
      </c>
      <c r="J38" s="19">
        <v>0</v>
      </c>
      <c r="K38" s="19">
        <v>0</v>
      </c>
      <c r="L38" s="19">
        <v>0</v>
      </c>
      <c r="M38" s="19">
        <v>0</v>
      </c>
      <c r="N38" s="19">
        <v>0</v>
      </c>
      <c r="O38" s="19">
        <v>0</v>
      </c>
      <c r="P38" s="19">
        <v>0</v>
      </c>
      <c r="Q38" s="19">
        <v>108067</v>
      </c>
      <c r="R38" s="19">
        <v>0</v>
      </c>
      <c r="S38" s="19">
        <v>4195122</v>
      </c>
      <c r="T38" s="19">
        <v>2753771</v>
      </c>
      <c r="U38" s="19">
        <v>1441351</v>
      </c>
      <c r="V38" s="19">
        <v>1441350</v>
      </c>
      <c r="W38" s="19">
        <v>0</v>
      </c>
      <c r="X38" s="19">
        <v>207</v>
      </c>
      <c r="Y38" s="19">
        <v>168782743</v>
      </c>
      <c r="Z38" s="19">
        <v>1</v>
      </c>
      <c r="AA38" s="19">
        <v>0</v>
      </c>
      <c r="AB38" s="19">
        <v>68941</v>
      </c>
      <c r="AC38" s="19">
        <v>0</v>
      </c>
      <c r="AD38" s="19">
        <v>4018114</v>
      </c>
      <c r="AE38" s="19">
        <v>409</v>
      </c>
      <c r="AF38" s="19">
        <v>9824.24</v>
      </c>
      <c r="AG38" s="19">
        <v>50</v>
      </c>
      <c r="AH38" s="19">
        <v>9874.24</v>
      </c>
      <c r="AI38" s="19">
        <v>398</v>
      </c>
      <c r="AJ38" s="19">
        <v>3929948</v>
      </c>
      <c r="AK38" s="19">
        <v>0</v>
      </c>
      <c r="AL38" s="19">
        <v>0</v>
      </c>
      <c r="AM38" s="19">
        <v>0</v>
      </c>
      <c r="AN38" s="19">
        <v>0</v>
      </c>
      <c r="AO38" s="19">
        <v>0</v>
      </c>
      <c r="AP38" s="19">
        <v>0</v>
      </c>
      <c r="AQ38" s="19">
        <v>0</v>
      </c>
      <c r="AR38" s="19">
        <v>108617</v>
      </c>
      <c r="AS38" s="19">
        <v>0</v>
      </c>
      <c r="AT38" s="19">
        <v>4038565</v>
      </c>
      <c r="AU38" s="19">
        <v>2446023</v>
      </c>
      <c r="AV38" s="19">
        <v>1592542</v>
      </c>
      <c r="AW38" s="19">
        <v>1592541</v>
      </c>
      <c r="AX38" s="19">
        <v>0</v>
      </c>
      <c r="AY38" s="19">
        <v>174</v>
      </c>
      <c r="AZ38" s="19">
        <v>165462042</v>
      </c>
      <c r="BA38" s="19">
        <v>1</v>
      </c>
      <c r="BB38" s="19">
        <v>0</v>
      </c>
      <c r="BC38" s="19">
        <v>0</v>
      </c>
      <c r="BD38" s="19">
        <v>0</v>
      </c>
      <c r="BE38" s="19">
        <v>0</v>
      </c>
      <c r="BF38" s="30">
        <v>3929948</v>
      </c>
      <c r="BG38" s="30">
        <v>398</v>
      </c>
      <c r="BH38" s="30">
        <v>9874.24</v>
      </c>
      <c r="BI38" s="30">
        <v>75</v>
      </c>
      <c r="BJ38" s="30">
        <v>9949.24</v>
      </c>
      <c r="BK38" s="30">
        <v>390</v>
      </c>
      <c r="BL38" s="30">
        <v>3880204</v>
      </c>
      <c r="BM38" s="30">
        <v>0</v>
      </c>
      <c r="BN38" s="30">
        <v>0</v>
      </c>
      <c r="BO38" s="30">
        <v>0</v>
      </c>
      <c r="BP38" s="30">
        <v>0</v>
      </c>
      <c r="BQ38" s="30">
        <v>0</v>
      </c>
      <c r="BR38" s="30">
        <v>0</v>
      </c>
      <c r="BS38" s="30">
        <v>0</v>
      </c>
      <c r="BT38" s="30">
        <v>79594</v>
      </c>
      <c r="BU38" s="30">
        <v>0</v>
      </c>
      <c r="BV38" s="30">
        <v>4009542</v>
      </c>
      <c r="BW38" s="30">
        <v>2356242</v>
      </c>
      <c r="BX38" s="30">
        <v>1653300</v>
      </c>
      <c r="BY38" s="30">
        <v>1653300</v>
      </c>
      <c r="BZ38" s="30">
        <v>0</v>
      </c>
      <c r="CA38" s="30">
        <v>280</v>
      </c>
      <c r="CB38" s="30">
        <v>163299330</v>
      </c>
      <c r="CC38" s="30">
        <v>0</v>
      </c>
      <c r="CD38" s="30">
        <v>0</v>
      </c>
      <c r="CE38" s="30">
        <v>49744</v>
      </c>
      <c r="CF38" s="30">
        <v>0</v>
      </c>
      <c r="CG38" s="30">
        <v>0</v>
      </c>
    </row>
    <row r="39" spans="1:85" x14ac:dyDescent="0.3">
      <c r="A39" s="19">
        <v>476</v>
      </c>
      <c r="B39" s="19" t="s">
        <v>62</v>
      </c>
      <c r="C39" s="19">
        <v>17250298</v>
      </c>
      <c r="D39" s="19">
        <v>1825</v>
      </c>
      <c r="E39" s="19">
        <v>9452.2199999999993</v>
      </c>
      <c r="F39" s="72">
        <v>-452.15</v>
      </c>
      <c r="G39" s="19">
        <v>9000.07</v>
      </c>
      <c r="H39" s="19">
        <v>1817</v>
      </c>
      <c r="I39" s="19">
        <v>16353127</v>
      </c>
      <c r="J39" s="19">
        <v>0</v>
      </c>
      <c r="K39" s="19">
        <v>15355</v>
      </c>
      <c r="L39" s="19">
        <v>0</v>
      </c>
      <c r="M39" s="19">
        <v>0</v>
      </c>
      <c r="N39" s="19">
        <v>0</v>
      </c>
      <c r="O39" s="19">
        <v>0</v>
      </c>
      <c r="P39" s="19">
        <v>0</v>
      </c>
      <c r="Q39" s="19">
        <v>72000</v>
      </c>
      <c r="R39" s="19">
        <v>0</v>
      </c>
      <c r="S39" s="19">
        <v>16440355</v>
      </c>
      <c r="T39" s="19">
        <v>9876404</v>
      </c>
      <c r="U39" s="19">
        <v>6563951</v>
      </c>
      <c r="V39" s="19">
        <v>6563951</v>
      </c>
      <c r="W39" s="19">
        <v>487794</v>
      </c>
      <c r="X39" s="19">
        <v>16800</v>
      </c>
      <c r="Y39" s="19">
        <v>828882260</v>
      </c>
      <c r="Z39" s="19">
        <v>0</v>
      </c>
      <c r="AA39" s="19">
        <v>0</v>
      </c>
      <c r="AB39" s="19">
        <v>0</v>
      </c>
      <c r="AC39" s="19">
        <v>49168</v>
      </c>
      <c r="AD39" s="19">
        <v>16368355</v>
      </c>
      <c r="AE39" s="19">
        <v>1817</v>
      </c>
      <c r="AF39" s="19">
        <v>9008.4500000000007</v>
      </c>
      <c r="AG39" s="19">
        <v>50</v>
      </c>
      <c r="AH39" s="19">
        <v>9058.4500000000007</v>
      </c>
      <c r="AI39" s="19">
        <v>1813</v>
      </c>
      <c r="AJ39" s="19">
        <v>16422970</v>
      </c>
      <c r="AK39" s="19">
        <v>0</v>
      </c>
      <c r="AL39" s="19">
        <v>36613</v>
      </c>
      <c r="AM39" s="19">
        <v>0</v>
      </c>
      <c r="AN39" s="19">
        <v>0</v>
      </c>
      <c r="AO39" s="19">
        <v>0</v>
      </c>
      <c r="AP39" s="19">
        <v>0</v>
      </c>
      <c r="AQ39" s="19">
        <v>0</v>
      </c>
      <c r="AR39" s="19">
        <v>36234</v>
      </c>
      <c r="AS39" s="19">
        <v>0</v>
      </c>
      <c r="AT39" s="19">
        <v>16495817</v>
      </c>
      <c r="AU39" s="19">
        <v>9965453</v>
      </c>
      <c r="AV39" s="19">
        <v>6530364</v>
      </c>
      <c r="AW39" s="19">
        <v>6530363</v>
      </c>
      <c r="AX39" s="19">
        <v>485263</v>
      </c>
      <c r="AY39" s="19">
        <v>19105</v>
      </c>
      <c r="AZ39" s="19">
        <v>810938388</v>
      </c>
      <c r="BA39" s="19">
        <v>1</v>
      </c>
      <c r="BB39" s="19">
        <v>0</v>
      </c>
      <c r="BC39" s="19">
        <v>0</v>
      </c>
      <c r="BD39" s="19">
        <v>0</v>
      </c>
      <c r="BE39" s="19">
        <v>0</v>
      </c>
      <c r="BF39" s="30">
        <v>16459583</v>
      </c>
      <c r="BG39" s="30">
        <v>1813</v>
      </c>
      <c r="BH39" s="30">
        <v>9078.64</v>
      </c>
      <c r="BI39" s="30">
        <v>75</v>
      </c>
      <c r="BJ39" s="30">
        <v>9153.64</v>
      </c>
      <c r="BK39" s="30">
        <v>1826</v>
      </c>
      <c r="BL39" s="30">
        <v>16714547</v>
      </c>
      <c r="BM39" s="30">
        <v>0</v>
      </c>
      <c r="BN39" s="30">
        <v>11164</v>
      </c>
      <c r="BO39" s="30">
        <v>0</v>
      </c>
      <c r="BP39" s="30">
        <v>0</v>
      </c>
      <c r="BQ39" s="30">
        <v>0</v>
      </c>
      <c r="BR39" s="30">
        <v>0</v>
      </c>
      <c r="BS39" s="30">
        <v>0</v>
      </c>
      <c r="BT39" s="30">
        <v>0</v>
      </c>
      <c r="BU39" s="30">
        <v>0</v>
      </c>
      <c r="BV39" s="30">
        <v>16731693</v>
      </c>
      <c r="BW39" s="30">
        <v>10023305</v>
      </c>
      <c r="BX39" s="30">
        <v>6708388</v>
      </c>
      <c r="BY39" s="30">
        <v>6702406</v>
      </c>
      <c r="BZ39" s="30">
        <v>486988</v>
      </c>
      <c r="CA39" s="30">
        <v>17222</v>
      </c>
      <c r="CB39" s="30">
        <v>814222539</v>
      </c>
      <c r="CC39" s="30">
        <v>5982</v>
      </c>
      <c r="CD39" s="30">
        <v>0</v>
      </c>
      <c r="CE39" s="30">
        <v>0</v>
      </c>
      <c r="CF39" s="30">
        <v>0</v>
      </c>
      <c r="CG39" s="30">
        <v>5982</v>
      </c>
    </row>
    <row r="40" spans="1:85" x14ac:dyDescent="0.3">
      <c r="A40" s="19">
        <v>485</v>
      </c>
      <c r="B40" s="19" t="s">
        <v>63</v>
      </c>
      <c r="C40" s="19">
        <v>6230367</v>
      </c>
      <c r="D40" s="19">
        <v>662</v>
      </c>
      <c r="E40" s="19">
        <v>9411.43</v>
      </c>
      <c r="F40" s="72">
        <v>-411.40000000000003</v>
      </c>
      <c r="G40" s="19">
        <v>9000.0300000000007</v>
      </c>
      <c r="H40" s="19">
        <v>650</v>
      </c>
      <c r="I40" s="19">
        <v>5850020</v>
      </c>
      <c r="J40" s="19">
        <v>0</v>
      </c>
      <c r="K40" s="19">
        <v>0</v>
      </c>
      <c r="L40" s="19">
        <v>0</v>
      </c>
      <c r="M40" s="19">
        <v>0</v>
      </c>
      <c r="N40" s="19">
        <v>0</v>
      </c>
      <c r="O40" s="19">
        <v>0</v>
      </c>
      <c r="P40" s="19">
        <v>0</v>
      </c>
      <c r="Q40" s="19">
        <v>108000</v>
      </c>
      <c r="R40" s="19">
        <v>0</v>
      </c>
      <c r="S40" s="19">
        <v>5958000</v>
      </c>
      <c r="T40" s="19">
        <v>4122290</v>
      </c>
      <c r="U40" s="19">
        <v>1835710</v>
      </c>
      <c r="V40" s="19">
        <v>1842446</v>
      </c>
      <c r="W40" s="19">
        <v>616919</v>
      </c>
      <c r="X40" s="19">
        <v>673</v>
      </c>
      <c r="Y40" s="19">
        <v>267816495</v>
      </c>
      <c r="Z40" s="19">
        <v>0</v>
      </c>
      <c r="AA40" s="19">
        <v>6736</v>
      </c>
      <c r="AB40" s="19">
        <v>0</v>
      </c>
      <c r="AC40" s="19">
        <v>26000</v>
      </c>
      <c r="AD40" s="19">
        <v>5850000</v>
      </c>
      <c r="AE40" s="19">
        <v>650</v>
      </c>
      <c r="AF40" s="19">
        <v>9000</v>
      </c>
      <c r="AG40" s="19">
        <v>50</v>
      </c>
      <c r="AH40" s="19">
        <v>9050</v>
      </c>
      <c r="AI40" s="19">
        <v>640</v>
      </c>
      <c r="AJ40" s="19">
        <v>5792000</v>
      </c>
      <c r="AK40" s="19">
        <v>0</v>
      </c>
      <c r="AL40" s="19">
        <v>0</v>
      </c>
      <c r="AM40" s="19">
        <v>0</v>
      </c>
      <c r="AN40" s="19">
        <v>0</v>
      </c>
      <c r="AO40" s="19">
        <v>0</v>
      </c>
      <c r="AP40" s="19">
        <v>0</v>
      </c>
      <c r="AQ40" s="19">
        <v>0</v>
      </c>
      <c r="AR40" s="19">
        <v>90500</v>
      </c>
      <c r="AS40" s="19">
        <v>0</v>
      </c>
      <c r="AT40" s="19">
        <v>5882500</v>
      </c>
      <c r="AU40" s="19">
        <v>3927243</v>
      </c>
      <c r="AV40" s="19">
        <v>1955257</v>
      </c>
      <c r="AW40" s="19">
        <v>1955257</v>
      </c>
      <c r="AX40" s="19">
        <v>615200</v>
      </c>
      <c r="AY40" s="19">
        <v>918</v>
      </c>
      <c r="AZ40" s="19">
        <v>293738681</v>
      </c>
      <c r="BA40" s="19">
        <v>0</v>
      </c>
      <c r="BB40" s="19">
        <v>0</v>
      </c>
      <c r="BC40" s="19">
        <v>0</v>
      </c>
      <c r="BD40" s="19">
        <v>0</v>
      </c>
      <c r="BE40" s="19">
        <v>0</v>
      </c>
      <c r="BF40" s="30">
        <v>5792000</v>
      </c>
      <c r="BG40" s="30">
        <v>640</v>
      </c>
      <c r="BH40" s="30">
        <v>9050</v>
      </c>
      <c r="BI40" s="30">
        <v>75</v>
      </c>
      <c r="BJ40" s="30">
        <v>9125</v>
      </c>
      <c r="BK40" s="30">
        <v>628</v>
      </c>
      <c r="BL40" s="30">
        <v>5730500</v>
      </c>
      <c r="BM40" s="30">
        <v>0</v>
      </c>
      <c r="BN40" s="30">
        <v>0</v>
      </c>
      <c r="BO40" s="30">
        <v>0</v>
      </c>
      <c r="BP40" s="30">
        <v>0</v>
      </c>
      <c r="BQ40" s="30">
        <v>0</v>
      </c>
      <c r="BR40" s="30">
        <v>0</v>
      </c>
      <c r="BS40" s="30">
        <v>0</v>
      </c>
      <c r="BT40" s="30">
        <v>109500</v>
      </c>
      <c r="BU40" s="30">
        <v>0</v>
      </c>
      <c r="BV40" s="30">
        <v>5901500</v>
      </c>
      <c r="BW40" s="30">
        <v>3455505</v>
      </c>
      <c r="BX40" s="30">
        <v>2445995</v>
      </c>
      <c r="BY40" s="30">
        <v>2445995</v>
      </c>
      <c r="BZ40" s="30">
        <v>1111913</v>
      </c>
      <c r="CA40" s="30">
        <v>946</v>
      </c>
      <c r="CB40" s="30">
        <v>329913426</v>
      </c>
      <c r="CC40" s="30">
        <v>0</v>
      </c>
      <c r="CD40" s="30">
        <v>0</v>
      </c>
      <c r="CE40" s="30">
        <v>61500</v>
      </c>
      <c r="CF40" s="30">
        <v>0</v>
      </c>
      <c r="CG40" s="30">
        <v>0</v>
      </c>
    </row>
    <row r="41" spans="1:85" x14ac:dyDescent="0.3">
      <c r="A41" s="19">
        <v>497</v>
      </c>
      <c r="B41" s="19" t="s">
        <v>64</v>
      </c>
      <c r="C41" s="19">
        <v>11389512</v>
      </c>
      <c r="D41" s="19">
        <v>1130</v>
      </c>
      <c r="E41" s="19">
        <v>10079.209999999999</v>
      </c>
      <c r="F41" s="72">
        <v>-554.29999999999995</v>
      </c>
      <c r="G41" s="19">
        <v>9524.91</v>
      </c>
      <c r="H41" s="19">
        <v>1140</v>
      </c>
      <c r="I41" s="19">
        <v>10858397</v>
      </c>
      <c r="J41" s="19">
        <v>0</v>
      </c>
      <c r="K41" s="19">
        <v>3770</v>
      </c>
      <c r="L41" s="19">
        <v>0</v>
      </c>
      <c r="M41" s="19">
        <v>0</v>
      </c>
      <c r="N41" s="19">
        <v>0</v>
      </c>
      <c r="O41" s="19">
        <v>0</v>
      </c>
      <c r="P41" s="19">
        <v>0</v>
      </c>
      <c r="Q41" s="19">
        <v>0</v>
      </c>
      <c r="R41" s="19">
        <v>0</v>
      </c>
      <c r="S41" s="19">
        <v>10862099</v>
      </c>
      <c r="T41" s="19">
        <v>6857018</v>
      </c>
      <c r="U41" s="19">
        <v>4005081</v>
      </c>
      <c r="V41" s="19">
        <v>4005081</v>
      </c>
      <c r="W41" s="19">
        <v>1110309</v>
      </c>
      <c r="X41" s="19">
        <v>11784</v>
      </c>
      <c r="Y41" s="19">
        <v>482564494</v>
      </c>
      <c r="Z41" s="19">
        <v>0</v>
      </c>
      <c r="AA41" s="19">
        <v>0</v>
      </c>
      <c r="AB41" s="19">
        <v>0</v>
      </c>
      <c r="AC41" s="19">
        <v>0</v>
      </c>
      <c r="AD41" s="19">
        <v>10862099</v>
      </c>
      <c r="AE41" s="19">
        <v>1140</v>
      </c>
      <c r="AF41" s="19">
        <v>9528.16</v>
      </c>
      <c r="AG41" s="19">
        <v>50</v>
      </c>
      <c r="AH41" s="19">
        <v>9578.16</v>
      </c>
      <c r="AI41" s="19">
        <v>1148</v>
      </c>
      <c r="AJ41" s="19">
        <v>10995728</v>
      </c>
      <c r="AK41" s="19">
        <v>0</v>
      </c>
      <c r="AL41" s="19">
        <v>51985</v>
      </c>
      <c r="AM41" s="19">
        <v>0</v>
      </c>
      <c r="AN41" s="19">
        <v>0</v>
      </c>
      <c r="AO41" s="19">
        <v>0</v>
      </c>
      <c r="AP41" s="19">
        <v>0</v>
      </c>
      <c r="AQ41" s="19">
        <v>0</v>
      </c>
      <c r="AR41" s="19">
        <v>0</v>
      </c>
      <c r="AS41" s="19">
        <v>0</v>
      </c>
      <c r="AT41" s="19">
        <v>11047713</v>
      </c>
      <c r="AU41" s="19">
        <v>7065161</v>
      </c>
      <c r="AV41" s="19">
        <v>3982552</v>
      </c>
      <c r="AW41" s="19">
        <v>3972974</v>
      </c>
      <c r="AX41" s="19">
        <v>1631492</v>
      </c>
      <c r="AY41" s="19">
        <v>9477</v>
      </c>
      <c r="AZ41" s="19">
        <v>486599331</v>
      </c>
      <c r="BA41" s="19">
        <v>9578</v>
      </c>
      <c r="BB41" s="19">
        <v>0</v>
      </c>
      <c r="BC41" s="19">
        <v>0</v>
      </c>
      <c r="BD41" s="19">
        <v>0</v>
      </c>
      <c r="BE41" s="19">
        <v>0</v>
      </c>
      <c r="BF41" s="30">
        <v>11038135</v>
      </c>
      <c r="BG41" s="30">
        <v>1148</v>
      </c>
      <c r="BH41" s="30">
        <v>9615.1</v>
      </c>
      <c r="BI41" s="30">
        <v>75</v>
      </c>
      <c r="BJ41" s="30">
        <v>9690.1</v>
      </c>
      <c r="BK41" s="30">
        <v>1169</v>
      </c>
      <c r="BL41" s="30">
        <v>11327727</v>
      </c>
      <c r="BM41" s="30">
        <v>9578</v>
      </c>
      <c r="BN41" s="30">
        <v>33102</v>
      </c>
      <c r="BO41" s="30">
        <v>0</v>
      </c>
      <c r="BP41" s="30">
        <v>0</v>
      </c>
      <c r="BQ41" s="30">
        <v>0</v>
      </c>
      <c r="BR41" s="30">
        <v>0</v>
      </c>
      <c r="BS41" s="30">
        <v>0</v>
      </c>
      <c r="BT41" s="30">
        <v>0</v>
      </c>
      <c r="BU41" s="30">
        <v>0</v>
      </c>
      <c r="BV41" s="30">
        <v>11370407</v>
      </c>
      <c r="BW41" s="30">
        <v>7147765</v>
      </c>
      <c r="BX41" s="30">
        <v>4222642</v>
      </c>
      <c r="BY41" s="30">
        <v>4222642</v>
      </c>
      <c r="BZ41" s="30">
        <v>1705422</v>
      </c>
      <c r="CA41" s="30">
        <v>9681</v>
      </c>
      <c r="CB41" s="30">
        <v>498327450</v>
      </c>
      <c r="CC41" s="30">
        <v>0</v>
      </c>
      <c r="CD41" s="30">
        <v>0</v>
      </c>
      <c r="CE41" s="30">
        <v>0</v>
      </c>
      <c r="CF41" s="30">
        <v>0</v>
      </c>
      <c r="CG41" s="30">
        <v>0</v>
      </c>
    </row>
    <row r="42" spans="1:85" x14ac:dyDescent="0.3">
      <c r="A42" s="19">
        <v>602</v>
      </c>
      <c r="B42" s="19" t="s">
        <v>65</v>
      </c>
      <c r="C42" s="19">
        <v>8422400</v>
      </c>
      <c r="D42" s="19">
        <v>896</v>
      </c>
      <c r="E42" s="19">
        <v>9400</v>
      </c>
      <c r="F42" s="72">
        <v>-400</v>
      </c>
      <c r="G42" s="19">
        <v>9000</v>
      </c>
      <c r="H42" s="19">
        <v>898</v>
      </c>
      <c r="I42" s="19">
        <v>8082000</v>
      </c>
      <c r="J42" s="19">
        <v>0</v>
      </c>
      <c r="K42" s="19">
        <v>0</v>
      </c>
      <c r="L42" s="19">
        <v>0</v>
      </c>
      <c r="M42" s="19">
        <v>0</v>
      </c>
      <c r="N42" s="19">
        <v>0</v>
      </c>
      <c r="O42" s="19">
        <v>0</v>
      </c>
      <c r="P42" s="19">
        <v>150000</v>
      </c>
      <c r="Q42" s="19">
        <v>0</v>
      </c>
      <c r="R42" s="19">
        <v>0</v>
      </c>
      <c r="S42" s="19">
        <v>8232000</v>
      </c>
      <c r="T42" s="19">
        <v>4713632</v>
      </c>
      <c r="U42" s="19">
        <v>3518368</v>
      </c>
      <c r="V42" s="19">
        <v>3518368</v>
      </c>
      <c r="W42" s="19">
        <v>856761</v>
      </c>
      <c r="X42" s="19">
        <v>1700</v>
      </c>
      <c r="Y42" s="19">
        <v>442936514</v>
      </c>
      <c r="Z42" s="19">
        <v>0</v>
      </c>
      <c r="AA42" s="19">
        <v>0</v>
      </c>
      <c r="AB42" s="19">
        <v>0</v>
      </c>
      <c r="AC42" s="19">
        <v>35920</v>
      </c>
      <c r="AD42" s="19">
        <v>8082000</v>
      </c>
      <c r="AE42" s="19">
        <v>898</v>
      </c>
      <c r="AF42" s="19">
        <v>9000</v>
      </c>
      <c r="AG42" s="19">
        <v>50</v>
      </c>
      <c r="AH42" s="19">
        <v>9050</v>
      </c>
      <c r="AI42" s="19">
        <v>897</v>
      </c>
      <c r="AJ42" s="19">
        <v>8117850</v>
      </c>
      <c r="AK42" s="19">
        <v>0</v>
      </c>
      <c r="AL42" s="19">
        <v>0</v>
      </c>
      <c r="AM42" s="19">
        <v>0</v>
      </c>
      <c r="AN42" s="19">
        <v>0</v>
      </c>
      <c r="AO42" s="19">
        <v>0</v>
      </c>
      <c r="AP42" s="19">
        <v>0</v>
      </c>
      <c r="AQ42" s="19">
        <v>150000</v>
      </c>
      <c r="AR42" s="19">
        <v>9050</v>
      </c>
      <c r="AS42" s="19">
        <v>0</v>
      </c>
      <c r="AT42" s="19">
        <v>8276900</v>
      </c>
      <c r="AU42" s="19">
        <v>4967129</v>
      </c>
      <c r="AV42" s="19">
        <v>3309771</v>
      </c>
      <c r="AW42" s="19">
        <v>3309771</v>
      </c>
      <c r="AX42" s="19">
        <v>827491</v>
      </c>
      <c r="AY42" s="19">
        <v>1948</v>
      </c>
      <c r="AZ42" s="19">
        <v>433521108</v>
      </c>
      <c r="BA42" s="19">
        <v>0</v>
      </c>
      <c r="BB42" s="19">
        <v>0</v>
      </c>
      <c r="BC42" s="19">
        <v>0</v>
      </c>
      <c r="BD42" s="19">
        <v>0</v>
      </c>
      <c r="BE42" s="19">
        <v>0</v>
      </c>
      <c r="BF42" s="30">
        <v>8117850</v>
      </c>
      <c r="BG42" s="30">
        <v>897</v>
      </c>
      <c r="BH42" s="30">
        <v>9050</v>
      </c>
      <c r="BI42" s="30">
        <v>75</v>
      </c>
      <c r="BJ42" s="30">
        <v>9125</v>
      </c>
      <c r="BK42" s="30">
        <v>887</v>
      </c>
      <c r="BL42" s="30">
        <v>8093875</v>
      </c>
      <c r="BM42" s="30">
        <v>0</v>
      </c>
      <c r="BN42" s="30">
        <v>-2684</v>
      </c>
      <c r="BO42" s="30">
        <v>0</v>
      </c>
      <c r="BP42" s="30">
        <v>0</v>
      </c>
      <c r="BQ42" s="30">
        <v>0</v>
      </c>
      <c r="BR42" s="30">
        <v>0</v>
      </c>
      <c r="BS42" s="30">
        <v>150000</v>
      </c>
      <c r="BT42" s="30">
        <v>91250</v>
      </c>
      <c r="BU42" s="30">
        <v>0</v>
      </c>
      <c r="BV42" s="30">
        <v>8356416</v>
      </c>
      <c r="BW42" s="30">
        <v>4777810</v>
      </c>
      <c r="BX42" s="30">
        <v>3578606</v>
      </c>
      <c r="BY42" s="30">
        <v>3578606</v>
      </c>
      <c r="BZ42" s="30">
        <v>834241</v>
      </c>
      <c r="CA42" s="30">
        <v>2205</v>
      </c>
      <c r="CB42" s="30">
        <v>444182282</v>
      </c>
      <c r="CC42" s="30">
        <v>0</v>
      </c>
      <c r="CD42" s="30">
        <v>0</v>
      </c>
      <c r="CE42" s="30">
        <v>23975</v>
      </c>
      <c r="CF42" s="30">
        <v>0</v>
      </c>
      <c r="CG42" s="30">
        <v>0</v>
      </c>
    </row>
    <row r="43" spans="1:85" x14ac:dyDescent="0.3">
      <c r="A43" s="19">
        <v>609</v>
      </c>
      <c r="B43" s="19" t="s">
        <v>66</v>
      </c>
      <c r="C43" s="19">
        <v>8403600</v>
      </c>
      <c r="D43" s="19">
        <v>894</v>
      </c>
      <c r="E43" s="19">
        <v>9400</v>
      </c>
      <c r="F43" s="72">
        <v>-400</v>
      </c>
      <c r="G43" s="19">
        <v>9000</v>
      </c>
      <c r="H43" s="19">
        <v>887</v>
      </c>
      <c r="I43" s="19">
        <v>7983000</v>
      </c>
      <c r="J43" s="19">
        <v>0</v>
      </c>
      <c r="K43" s="19">
        <v>0</v>
      </c>
      <c r="L43" s="19">
        <v>0</v>
      </c>
      <c r="M43" s="19">
        <v>0</v>
      </c>
      <c r="N43" s="19">
        <v>0</v>
      </c>
      <c r="O43" s="19">
        <v>0</v>
      </c>
      <c r="P43" s="19">
        <v>600000</v>
      </c>
      <c r="Q43" s="19">
        <v>63000</v>
      </c>
      <c r="R43" s="19">
        <v>0</v>
      </c>
      <c r="S43" s="19">
        <v>8646000</v>
      </c>
      <c r="T43" s="19">
        <v>6130191</v>
      </c>
      <c r="U43" s="19">
        <v>2515809</v>
      </c>
      <c r="V43" s="19">
        <v>2515769</v>
      </c>
      <c r="W43" s="19">
        <v>5000</v>
      </c>
      <c r="X43" s="19">
        <v>4679</v>
      </c>
      <c r="Y43" s="19">
        <v>280616823</v>
      </c>
      <c r="Z43" s="19">
        <v>40</v>
      </c>
      <c r="AA43" s="19">
        <v>0</v>
      </c>
      <c r="AB43" s="19">
        <v>0</v>
      </c>
      <c r="AC43" s="19">
        <v>35480</v>
      </c>
      <c r="AD43" s="19">
        <v>7983000</v>
      </c>
      <c r="AE43" s="19">
        <v>887</v>
      </c>
      <c r="AF43" s="19">
        <v>9000</v>
      </c>
      <c r="AG43" s="19">
        <v>50</v>
      </c>
      <c r="AH43" s="19">
        <v>9050</v>
      </c>
      <c r="AI43" s="19">
        <v>864</v>
      </c>
      <c r="AJ43" s="19">
        <v>7819200</v>
      </c>
      <c r="AK43" s="19">
        <v>0</v>
      </c>
      <c r="AL43" s="19">
        <v>0</v>
      </c>
      <c r="AM43" s="19">
        <v>0</v>
      </c>
      <c r="AN43" s="19">
        <v>0</v>
      </c>
      <c r="AO43" s="19">
        <v>0</v>
      </c>
      <c r="AP43" s="19">
        <v>0</v>
      </c>
      <c r="AQ43" s="19">
        <v>0</v>
      </c>
      <c r="AR43" s="19">
        <v>208150</v>
      </c>
      <c r="AS43" s="19">
        <v>0</v>
      </c>
      <c r="AT43" s="19">
        <v>8027350</v>
      </c>
      <c r="AU43" s="19">
        <v>5505969</v>
      </c>
      <c r="AV43" s="19">
        <v>2521381</v>
      </c>
      <c r="AW43" s="19">
        <v>2521381</v>
      </c>
      <c r="AX43" s="19">
        <v>5000</v>
      </c>
      <c r="AY43" s="19">
        <v>5452</v>
      </c>
      <c r="AZ43" s="19">
        <v>262844793</v>
      </c>
      <c r="BA43" s="19">
        <v>0</v>
      </c>
      <c r="BB43" s="19">
        <v>0</v>
      </c>
      <c r="BC43" s="19">
        <v>0</v>
      </c>
      <c r="BD43" s="19">
        <v>0</v>
      </c>
      <c r="BE43" s="19">
        <v>0</v>
      </c>
      <c r="BF43" s="30">
        <v>7819200</v>
      </c>
      <c r="BG43" s="30">
        <v>864</v>
      </c>
      <c r="BH43" s="30">
        <v>9050</v>
      </c>
      <c r="BI43" s="30">
        <v>75</v>
      </c>
      <c r="BJ43" s="30">
        <v>9125</v>
      </c>
      <c r="BK43" s="30">
        <v>846</v>
      </c>
      <c r="BL43" s="30">
        <v>7719750</v>
      </c>
      <c r="BM43" s="30">
        <v>0</v>
      </c>
      <c r="BN43" s="30">
        <v>8852</v>
      </c>
      <c r="BO43" s="30">
        <v>0</v>
      </c>
      <c r="BP43" s="30">
        <v>0</v>
      </c>
      <c r="BQ43" s="30">
        <v>0</v>
      </c>
      <c r="BR43" s="30">
        <v>0</v>
      </c>
      <c r="BS43" s="30">
        <v>0</v>
      </c>
      <c r="BT43" s="30">
        <v>164250</v>
      </c>
      <c r="BU43" s="30">
        <v>0</v>
      </c>
      <c r="BV43" s="30">
        <v>7992302</v>
      </c>
      <c r="BW43" s="30">
        <v>5917394</v>
      </c>
      <c r="BX43" s="30">
        <v>2074908</v>
      </c>
      <c r="BY43" s="30">
        <v>2084033</v>
      </c>
      <c r="BZ43" s="30">
        <v>7057</v>
      </c>
      <c r="CA43" s="30">
        <v>5653</v>
      </c>
      <c r="CB43" s="30">
        <v>266862454</v>
      </c>
      <c r="CC43" s="30">
        <v>0</v>
      </c>
      <c r="CD43" s="30">
        <v>9125</v>
      </c>
      <c r="CE43" s="30">
        <v>99450</v>
      </c>
      <c r="CF43" s="30">
        <v>0</v>
      </c>
      <c r="CG43" s="30">
        <v>0</v>
      </c>
    </row>
    <row r="44" spans="1:85" x14ac:dyDescent="0.3">
      <c r="A44" s="19">
        <v>623</v>
      </c>
      <c r="B44" s="19" t="s">
        <v>67</v>
      </c>
      <c r="C44" s="19">
        <v>4471130</v>
      </c>
      <c r="D44" s="19">
        <v>432</v>
      </c>
      <c r="E44" s="19">
        <v>10349.84</v>
      </c>
      <c r="F44" s="72">
        <v>-569.20000000000005</v>
      </c>
      <c r="G44" s="19">
        <v>9780.64</v>
      </c>
      <c r="H44" s="19">
        <v>424</v>
      </c>
      <c r="I44" s="19">
        <v>4146991</v>
      </c>
      <c r="J44" s="19">
        <v>0</v>
      </c>
      <c r="K44" s="19">
        <v>0</v>
      </c>
      <c r="L44" s="19">
        <v>0</v>
      </c>
      <c r="M44" s="19">
        <v>0</v>
      </c>
      <c r="N44" s="19">
        <v>0</v>
      </c>
      <c r="O44" s="19">
        <v>0</v>
      </c>
      <c r="P44" s="19">
        <v>250000</v>
      </c>
      <c r="Q44" s="19">
        <v>78245</v>
      </c>
      <c r="R44" s="19">
        <v>0</v>
      </c>
      <c r="S44" s="19">
        <v>4475219</v>
      </c>
      <c r="T44" s="19">
        <v>2920154</v>
      </c>
      <c r="U44" s="19">
        <v>1555065</v>
      </c>
      <c r="V44" s="19">
        <v>1555065</v>
      </c>
      <c r="W44" s="19">
        <v>0</v>
      </c>
      <c r="X44" s="19">
        <v>492</v>
      </c>
      <c r="Y44" s="19">
        <v>152702906</v>
      </c>
      <c r="Z44" s="19">
        <v>0</v>
      </c>
      <c r="AA44" s="19">
        <v>0</v>
      </c>
      <c r="AB44" s="19">
        <v>0</v>
      </c>
      <c r="AC44" s="19">
        <v>0</v>
      </c>
      <c r="AD44" s="19">
        <v>4146974</v>
      </c>
      <c r="AE44" s="19">
        <v>424</v>
      </c>
      <c r="AF44" s="19">
        <v>9780.6</v>
      </c>
      <c r="AG44" s="19">
        <v>50</v>
      </c>
      <c r="AH44" s="19">
        <v>9830.6</v>
      </c>
      <c r="AI44" s="19">
        <v>423</v>
      </c>
      <c r="AJ44" s="19">
        <v>4158344</v>
      </c>
      <c r="AK44" s="19">
        <v>0</v>
      </c>
      <c r="AL44" s="19">
        <v>33340</v>
      </c>
      <c r="AM44" s="19">
        <v>0</v>
      </c>
      <c r="AN44" s="19">
        <v>306727</v>
      </c>
      <c r="AO44" s="19">
        <v>0</v>
      </c>
      <c r="AP44" s="19">
        <v>0</v>
      </c>
      <c r="AQ44" s="19">
        <v>0</v>
      </c>
      <c r="AR44" s="19">
        <v>9831</v>
      </c>
      <c r="AS44" s="19">
        <v>0</v>
      </c>
      <c r="AT44" s="19">
        <v>4508242</v>
      </c>
      <c r="AU44" s="19">
        <v>2920830</v>
      </c>
      <c r="AV44" s="19">
        <v>1587412</v>
      </c>
      <c r="AW44" s="19">
        <v>1491868</v>
      </c>
      <c r="AX44" s="19">
        <v>0</v>
      </c>
      <c r="AY44" s="19">
        <v>1829</v>
      </c>
      <c r="AZ44" s="19">
        <v>149143852</v>
      </c>
      <c r="BA44" s="19">
        <v>95544</v>
      </c>
      <c r="BB44" s="19">
        <v>0</v>
      </c>
      <c r="BC44" s="19">
        <v>0</v>
      </c>
      <c r="BD44" s="19">
        <v>0</v>
      </c>
      <c r="BE44" s="19">
        <v>0</v>
      </c>
      <c r="BF44" s="30">
        <v>4412698</v>
      </c>
      <c r="BG44" s="30">
        <v>423</v>
      </c>
      <c r="BH44" s="30">
        <v>10431.91</v>
      </c>
      <c r="BI44" s="30">
        <v>75</v>
      </c>
      <c r="BJ44" s="30">
        <v>10506.91</v>
      </c>
      <c r="BK44" s="30">
        <v>429</v>
      </c>
      <c r="BL44" s="30">
        <v>4507464</v>
      </c>
      <c r="BM44" s="30">
        <v>85713</v>
      </c>
      <c r="BN44" s="30">
        <v>0</v>
      </c>
      <c r="BO44" s="30">
        <v>0</v>
      </c>
      <c r="BP44" s="30">
        <v>0</v>
      </c>
      <c r="BQ44" s="30">
        <v>0</v>
      </c>
      <c r="BR44" s="30">
        <v>0</v>
      </c>
      <c r="BS44" s="30">
        <v>0</v>
      </c>
      <c r="BT44" s="30">
        <v>0</v>
      </c>
      <c r="BU44" s="30">
        <v>0</v>
      </c>
      <c r="BV44" s="30">
        <v>4593177</v>
      </c>
      <c r="BW44" s="30">
        <v>3015457</v>
      </c>
      <c r="BX44" s="30">
        <v>1577720</v>
      </c>
      <c r="BY44" s="30">
        <v>1511162</v>
      </c>
      <c r="BZ44" s="30">
        <v>0</v>
      </c>
      <c r="CA44" s="30">
        <v>2160</v>
      </c>
      <c r="CB44" s="30">
        <v>152661468</v>
      </c>
      <c r="CC44" s="30">
        <v>66558</v>
      </c>
      <c r="CD44" s="30">
        <v>0</v>
      </c>
      <c r="CE44" s="30">
        <v>0</v>
      </c>
      <c r="CF44" s="30">
        <v>0</v>
      </c>
      <c r="CG44" s="30">
        <v>0</v>
      </c>
    </row>
    <row r="45" spans="1:85" x14ac:dyDescent="0.3">
      <c r="A45" s="19">
        <v>637</v>
      </c>
      <c r="B45" s="19" t="s">
        <v>68</v>
      </c>
      <c r="C45" s="19">
        <v>7554995</v>
      </c>
      <c r="D45" s="19">
        <v>783</v>
      </c>
      <c r="E45" s="19">
        <v>9648.7800000000007</v>
      </c>
      <c r="F45" s="72">
        <v>-530.6</v>
      </c>
      <c r="G45" s="19">
        <v>9118.18</v>
      </c>
      <c r="H45" s="19">
        <v>781</v>
      </c>
      <c r="I45" s="19">
        <v>7121299</v>
      </c>
      <c r="J45" s="19">
        <v>0</v>
      </c>
      <c r="K45" s="19">
        <v>10589</v>
      </c>
      <c r="L45" s="19">
        <v>0</v>
      </c>
      <c r="M45" s="19">
        <v>0</v>
      </c>
      <c r="N45" s="19">
        <v>0</v>
      </c>
      <c r="O45" s="19">
        <v>0</v>
      </c>
      <c r="P45" s="19">
        <v>0</v>
      </c>
      <c r="Q45" s="19">
        <v>18236</v>
      </c>
      <c r="R45" s="19">
        <v>0</v>
      </c>
      <c r="S45" s="19">
        <v>7150061</v>
      </c>
      <c r="T45" s="19">
        <v>5252196</v>
      </c>
      <c r="U45" s="19">
        <v>1897865</v>
      </c>
      <c r="V45" s="19">
        <v>1897865</v>
      </c>
      <c r="W45" s="19">
        <v>1381306</v>
      </c>
      <c r="X45" s="19">
        <v>1219</v>
      </c>
      <c r="Y45" s="19">
        <v>263464265</v>
      </c>
      <c r="Z45" s="19">
        <v>0</v>
      </c>
      <c r="AA45" s="19">
        <v>0</v>
      </c>
      <c r="AB45" s="19">
        <v>0</v>
      </c>
      <c r="AC45" s="19">
        <v>0</v>
      </c>
      <c r="AD45" s="19">
        <v>7131825</v>
      </c>
      <c r="AE45" s="19">
        <v>781</v>
      </c>
      <c r="AF45" s="19">
        <v>9131.66</v>
      </c>
      <c r="AG45" s="19">
        <v>50</v>
      </c>
      <c r="AH45" s="19">
        <v>9181.66</v>
      </c>
      <c r="AI45" s="19">
        <v>777</v>
      </c>
      <c r="AJ45" s="19">
        <v>7134150</v>
      </c>
      <c r="AK45" s="19">
        <v>0</v>
      </c>
      <c r="AL45" s="19">
        <v>0</v>
      </c>
      <c r="AM45" s="19">
        <v>0</v>
      </c>
      <c r="AN45" s="19">
        <v>0</v>
      </c>
      <c r="AO45" s="19">
        <v>0</v>
      </c>
      <c r="AP45" s="19">
        <v>0</v>
      </c>
      <c r="AQ45" s="19">
        <v>0</v>
      </c>
      <c r="AR45" s="19">
        <v>36727</v>
      </c>
      <c r="AS45" s="19">
        <v>0</v>
      </c>
      <c r="AT45" s="19">
        <v>7170877</v>
      </c>
      <c r="AU45" s="19">
        <v>5367364</v>
      </c>
      <c r="AV45" s="19">
        <v>1803513</v>
      </c>
      <c r="AW45" s="19">
        <v>1803513</v>
      </c>
      <c r="AX45" s="19">
        <v>1334280</v>
      </c>
      <c r="AY45" s="19">
        <v>1086</v>
      </c>
      <c r="AZ45" s="19">
        <v>251952017</v>
      </c>
      <c r="BA45" s="19">
        <v>0</v>
      </c>
      <c r="BB45" s="19">
        <v>0</v>
      </c>
      <c r="BC45" s="19">
        <v>0</v>
      </c>
      <c r="BD45" s="19">
        <v>0</v>
      </c>
      <c r="BE45" s="19">
        <v>0</v>
      </c>
      <c r="BF45" s="30">
        <v>7134150</v>
      </c>
      <c r="BG45" s="30">
        <v>777</v>
      </c>
      <c r="BH45" s="30">
        <v>9181.66</v>
      </c>
      <c r="BI45" s="30">
        <v>75</v>
      </c>
      <c r="BJ45" s="30">
        <v>9256.66</v>
      </c>
      <c r="BK45" s="30">
        <v>773</v>
      </c>
      <c r="BL45" s="30">
        <v>7155398</v>
      </c>
      <c r="BM45" s="30">
        <v>0</v>
      </c>
      <c r="BN45" s="30">
        <v>0</v>
      </c>
      <c r="BO45" s="30">
        <v>0</v>
      </c>
      <c r="BP45" s="30">
        <v>0</v>
      </c>
      <c r="BQ45" s="30">
        <v>0</v>
      </c>
      <c r="BR45" s="30">
        <v>0</v>
      </c>
      <c r="BS45" s="30">
        <v>0</v>
      </c>
      <c r="BT45" s="30">
        <v>37027</v>
      </c>
      <c r="BU45" s="30">
        <v>0</v>
      </c>
      <c r="BV45" s="30">
        <v>7192425</v>
      </c>
      <c r="BW45" s="30">
        <v>5534659</v>
      </c>
      <c r="BX45" s="30">
        <v>1657766</v>
      </c>
      <c r="BY45" s="30">
        <v>1657766</v>
      </c>
      <c r="BZ45" s="30">
        <v>1332802</v>
      </c>
      <c r="CA45" s="30">
        <v>1043</v>
      </c>
      <c r="CB45" s="30">
        <v>255442199</v>
      </c>
      <c r="CC45" s="30">
        <v>0</v>
      </c>
      <c r="CD45" s="30">
        <v>0</v>
      </c>
      <c r="CE45" s="30">
        <v>0</v>
      </c>
      <c r="CF45" s="30">
        <v>0</v>
      </c>
      <c r="CG45" s="30">
        <v>0</v>
      </c>
    </row>
    <row r="46" spans="1:85" x14ac:dyDescent="0.3">
      <c r="A46" s="19">
        <v>657</v>
      </c>
      <c r="B46" s="19" t="s">
        <v>69</v>
      </c>
      <c r="C46" s="19">
        <v>1392203</v>
      </c>
      <c r="D46" s="19">
        <v>137</v>
      </c>
      <c r="E46" s="19">
        <v>10162.07</v>
      </c>
      <c r="F46" s="72">
        <v>-558.9</v>
      </c>
      <c r="G46" s="19">
        <v>9603.17</v>
      </c>
      <c r="H46" s="19">
        <v>130</v>
      </c>
      <c r="I46" s="19">
        <v>1248412</v>
      </c>
      <c r="J46" s="19">
        <v>0</v>
      </c>
      <c r="K46" s="19">
        <v>-18030</v>
      </c>
      <c r="L46" s="19">
        <v>0</v>
      </c>
      <c r="M46" s="19">
        <v>0</v>
      </c>
      <c r="N46" s="19">
        <v>0</v>
      </c>
      <c r="O46" s="19">
        <v>0</v>
      </c>
      <c r="P46" s="19">
        <v>0</v>
      </c>
      <c r="Q46" s="19">
        <v>67222</v>
      </c>
      <c r="R46" s="19">
        <v>13270</v>
      </c>
      <c r="S46" s="19">
        <v>1404781</v>
      </c>
      <c r="T46" s="19">
        <v>431911</v>
      </c>
      <c r="U46" s="19">
        <v>972870</v>
      </c>
      <c r="V46" s="19">
        <v>972870</v>
      </c>
      <c r="W46" s="19">
        <v>170576</v>
      </c>
      <c r="X46" s="19">
        <v>42</v>
      </c>
      <c r="Y46" s="19">
        <v>174775640</v>
      </c>
      <c r="Z46" s="19">
        <v>0</v>
      </c>
      <c r="AA46" s="19">
        <v>0</v>
      </c>
      <c r="AB46" s="19">
        <v>93908</v>
      </c>
      <c r="AC46" s="19">
        <v>0</v>
      </c>
      <c r="AD46" s="19">
        <v>1230381</v>
      </c>
      <c r="AE46" s="19">
        <v>130</v>
      </c>
      <c r="AF46" s="19">
        <v>9464.4699999999993</v>
      </c>
      <c r="AG46" s="19">
        <v>50</v>
      </c>
      <c r="AH46" s="19">
        <v>9514.4699999999993</v>
      </c>
      <c r="AI46" s="19">
        <v>123</v>
      </c>
      <c r="AJ46" s="19">
        <v>1170280</v>
      </c>
      <c r="AK46" s="19">
        <v>0</v>
      </c>
      <c r="AL46" s="19">
        <v>18308</v>
      </c>
      <c r="AM46" s="19">
        <v>0</v>
      </c>
      <c r="AN46" s="19">
        <v>0</v>
      </c>
      <c r="AO46" s="19">
        <v>0</v>
      </c>
      <c r="AP46" s="19">
        <v>0</v>
      </c>
      <c r="AQ46" s="19">
        <v>0</v>
      </c>
      <c r="AR46" s="19">
        <v>66601</v>
      </c>
      <c r="AS46" s="19">
        <v>0</v>
      </c>
      <c r="AT46" s="19">
        <v>1255189</v>
      </c>
      <c r="AU46" s="19">
        <v>366710</v>
      </c>
      <c r="AV46" s="19">
        <v>888479</v>
      </c>
      <c r="AW46" s="19">
        <v>888479</v>
      </c>
      <c r="AX46" s="19">
        <v>176082</v>
      </c>
      <c r="AY46" s="19">
        <v>46</v>
      </c>
      <c r="AZ46" s="19">
        <v>169830296</v>
      </c>
      <c r="BA46" s="19">
        <v>0</v>
      </c>
      <c r="BB46" s="19">
        <v>0</v>
      </c>
      <c r="BC46" s="19">
        <v>0</v>
      </c>
      <c r="BD46" s="19">
        <v>0</v>
      </c>
      <c r="BE46" s="19">
        <v>0</v>
      </c>
      <c r="BF46" s="30">
        <v>1188588</v>
      </c>
      <c r="BG46" s="30">
        <v>123</v>
      </c>
      <c r="BH46" s="30">
        <v>9663.32</v>
      </c>
      <c r="BI46" s="30">
        <v>75</v>
      </c>
      <c r="BJ46" s="30">
        <v>9738.32</v>
      </c>
      <c r="BK46" s="30">
        <v>119</v>
      </c>
      <c r="BL46" s="30">
        <v>1158860</v>
      </c>
      <c r="BM46" s="30">
        <v>0</v>
      </c>
      <c r="BN46" s="30">
        <v>4317</v>
      </c>
      <c r="BO46" s="30">
        <v>0</v>
      </c>
      <c r="BP46" s="30">
        <v>0</v>
      </c>
      <c r="BQ46" s="30">
        <v>0</v>
      </c>
      <c r="BR46" s="30">
        <v>0</v>
      </c>
      <c r="BS46" s="30">
        <v>0</v>
      </c>
      <c r="BT46" s="30">
        <v>38953</v>
      </c>
      <c r="BU46" s="30">
        <v>0</v>
      </c>
      <c r="BV46" s="30">
        <v>1231858</v>
      </c>
      <c r="BW46" s="30">
        <v>311478</v>
      </c>
      <c r="BX46" s="30">
        <v>920380</v>
      </c>
      <c r="BY46" s="30">
        <v>920380</v>
      </c>
      <c r="BZ46" s="30">
        <v>175862</v>
      </c>
      <c r="CA46" s="30">
        <v>44</v>
      </c>
      <c r="CB46" s="30">
        <v>149703542</v>
      </c>
      <c r="CC46" s="30">
        <v>0</v>
      </c>
      <c r="CD46" s="30">
        <v>0</v>
      </c>
      <c r="CE46" s="30">
        <v>29728</v>
      </c>
      <c r="CF46" s="30">
        <v>0</v>
      </c>
      <c r="CG46" s="30">
        <v>0</v>
      </c>
    </row>
    <row r="47" spans="1:85" x14ac:dyDescent="0.3">
      <c r="A47" s="19">
        <v>658</v>
      </c>
      <c r="B47" s="19" t="s">
        <v>70</v>
      </c>
      <c r="C47" s="19">
        <v>8368807</v>
      </c>
      <c r="D47" s="19">
        <v>891</v>
      </c>
      <c r="E47" s="19">
        <v>9392.6</v>
      </c>
      <c r="F47" s="72">
        <v>-404.94</v>
      </c>
      <c r="G47" s="19">
        <v>8987.66</v>
      </c>
      <c r="H47" s="19">
        <v>889</v>
      </c>
      <c r="I47" s="19">
        <v>7990030</v>
      </c>
      <c r="J47" s="19">
        <v>0</v>
      </c>
      <c r="K47" s="19">
        <v>0</v>
      </c>
      <c r="L47" s="19">
        <v>0</v>
      </c>
      <c r="M47" s="19">
        <v>0</v>
      </c>
      <c r="N47" s="19">
        <v>0</v>
      </c>
      <c r="O47" s="19">
        <v>0</v>
      </c>
      <c r="P47" s="19">
        <v>0</v>
      </c>
      <c r="Q47" s="19">
        <v>17975</v>
      </c>
      <c r="R47" s="19">
        <v>0</v>
      </c>
      <c r="S47" s="19">
        <v>8007925</v>
      </c>
      <c r="T47" s="19">
        <v>5764197</v>
      </c>
      <c r="U47" s="19">
        <v>2243728</v>
      </c>
      <c r="V47" s="19">
        <v>2243688</v>
      </c>
      <c r="W47" s="19">
        <v>1241036</v>
      </c>
      <c r="X47" s="19">
        <v>39510</v>
      </c>
      <c r="Y47" s="19">
        <v>342115417</v>
      </c>
      <c r="Z47" s="19">
        <v>40</v>
      </c>
      <c r="AA47" s="19">
        <v>0</v>
      </c>
      <c r="AB47" s="19">
        <v>0</v>
      </c>
      <c r="AC47" s="19">
        <v>35560</v>
      </c>
      <c r="AD47" s="19">
        <v>7989950</v>
      </c>
      <c r="AE47" s="19">
        <v>889</v>
      </c>
      <c r="AF47" s="19">
        <v>8987.57</v>
      </c>
      <c r="AG47" s="19">
        <v>50</v>
      </c>
      <c r="AH47" s="19">
        <v>9037.57</v>
      </c>
      <c r="AI47" s="19">
        <v>885</v>
      </c>
      <c r="AJ47" s="19">
        <v>7998249</v>
      </c>
      <c r="AK47" s="19">
        <v>0</v>
      </c>
      <c r="AL47" s="19">
        <v>0</v>
      </c>
      <c r="AM47" s="19">
        <v>0</v>
      </c>
      <c r="AN47" s="19">
        <v>0</v>
      </c>
      <c r="AO47" s="19">
        <v>0</v>
      </c>
      <c r="AP47" s="19">
        <v>0</v>
      </c>
      <c r="AQ47" s="19">
        <v>0</v>
      </c>
      <c r="AR47" s="19">
        <v>36150</v>
      </c>
      <c r="AS47" s="19">
        <v>0</v>
      </c>
      <c r="AT47" s="19">
        <v>8034399</v>
      </c>
      <c r="AU47" s="19">
        <v>5770451</v>
      </c>
      <c r="AV47" s="19">
        <v>2263948</v>
      </c>
      <c r="AW47" s="19">
        <v>2263948</v>
      </c>
      <c r="AX47" s="19">
        <v>1285381</v>
      </c>
      <c r="AY47" s="19">
        <v>38842</v>
      </c>
      <c r="AZ47" s="19">
        <v>336839759</v>
      </c>
      <c r="BA47" s="19">
        <v>0</v>
      </c>
      <c r="BB47" s="19">
        <v>0</v>
      </c>
      <c r="BC47" s="19">
        <v>0</v>
      </c>
      <c r="BD47" s="19">
        <v>0</v>
      </c>
      <c r="BE47" s="19">
        <v>0</v>
      </c>
      <c r="BF47" s="30">
        <v>7998249</v>
      </c>
      <c r="BG47" s="30">
        <v>885</v>
      </c>
      <c r="BH47" s="30">
        <v>9037.57</v>
      </c>
      <c r="BI47" s="30">
        <v>75</v>
      </c>
      <c r="BJ47" s="30">
        <v>9112.57</v>
      </c>
      <c r="BK47" s="30">
        <v>883</v>
      </c>
      <c r="BL47" s="30">
        <v>8046399</v>
      </c>
      <c r="BM47" s="30">
        <v>0</v>
      </c>
      <c r="BN47" s="30">
        <v>0</v>
      </c>
      <c r="BO47" s="30">
        <v>0</v>
      </c>
      <c r="BP47" s="30">
        <v>0</v>
      </c>
      <c r="BQ47" s="30">
        <v>0</v>
      </c>
      <c r="BR47" s="30">
        <v>0</v>
      </c>
      <c r="BS47" s="30">
        <v>0</v>
      </c>
      <c r="BT47" s="30">
        <v>18225</v>
      </c>
      <c r="BU47" s="30">
        <v>0</v>
      </c>
      <c r="BV47" s="30">
        <v>8064624</v>
      </c>
      <c r="BW47" s="30">
        <v>5722096</v>
      </c>
      <c r="BX47" s="30">
        <v>2342528</v>
      </c>
      <c r="BY47" s="30">
        <v>2342528</v>
      </c>
      <c r="BZ47" s="30">
        <v>1255232</v>
      </c>
      <c r="CA47" s="30">
        <v>62613</v>
      </c>
      <c r="CB47" s="30">
        <v>337431773</v>
      </c>
      <c r="CC47" s="30">
        <v>0</v>
      </c>
      <c r="CD47" s="30">
        <v>0</v>
      </c>
      <c r="CE47" s="30">
        <v>0</v>
      </c>
      <c r="CF47" s="30">
        <v>0</v>
      </c>
      <c r="CG47" s="30">
        <v>0</v>
      </c>
    </row>
    <row r="48" spans="1:85" x14ac:dyDescent="0.3">
      <c r="A48" s="19">
        <v>665</v>
      </c>
      <c r="B48" s="19" t="s">
        <v>71</v>
      </c>
      <c r="C48" s="19">
        <v>5716876</v>
      </c>
      <c r="D48" s="19">
        <v>580</v>
      </c>
      <c r="E48" s="19">
        <v>9856.68</v>
      </c>
      <c r="F48" s="72">
        <v>-542.1</v>
      </c>
      <c r="G48" s="19">
        <v>9314.58</v>
      </c>
      <c r="H48" s="19">
        <v>598</v>
      </c>
      <c r="I48" s="19">
        <v>5570119</v>
      </c>
      <c r="J48" s="19">
        <v>0</v>
      </c>
      <c r="K48" s="19">
        <v>75767</v>
      </c>
      <c r="L48" s="19">
        <v>0</v>
      </c>
      <c r="M48" s="19">
        <v>0</v>
      </c>
      <c r="N48" s="19">
        <v>0</v>
      </c>
      <c r="O48" s="19">
        <v>0</v>
      </c>
      <c r="P48" s="19">
        <v>0</v>
      </c>
      <c r="Q48" s="19">
        <v>0</v>
      </c>
      <c r="R48" s="19">
        <v>0</v>
      </c>
      <c r="S48" s="19">
        <v>5645874</v>
      </c>
      <c r="T48" s="19">
        <v>1973035</v>
      </c>
      <c r="U48" s="19">
        <v>3672839</v>
      </c>
      <c r="V48" s="19">
        <v>3672839</v>
      </c>
      <c r="W48" s="19">
        <v>401503</v>
      </c>
      <c r="X48" s="19">
        <v>3406</v>
      </c>
      <c r="Y48" s="19">
        <v>652295515</v>
      </c>
      <c r="Z48" s="19">
        <v>0</v>
      </c>
      <c r="AA48" s="19">
        <v>0</v>
      </c>
      <c r="AB48" s="19">
        <v>0</v>
      </c>
      <c r="AC48" s="19">
        <v>0</v>
      </c>
      <c r="AD48" s="19">
        <v>5645874</v>
      </c>
      <c r="AE48" s="19">
        <v>598</v>
      </c>
      <c r="AF48" s="19">
        <v>9441.26</v>
      </c>
      <c r="AG48" s="19">
        <v>50</v>
      </c>
      <c r="AH48" s="19">
        <v>9491.26</v>
      </c>
      <c r="AI48" s="19">
        <v>613</v>
      </c>
      <c r="AJ48" s="19">
        <v>5818142</v>
      </c>
      <c r="AK48" s="19">
        <v>0</v>
      </c>
      <c r="AL48" s="19">
        <v>-1817</v>
      </c>
      <c r="AM48" s="19">
        <v>0</v>
      </c>
      <c r="AN48" s="19">
        <v>0</v>
      </c>
      <c r="AO48" s="19">
        <v>0</v>
      </c>
      <c r="AP48" s="19">
        <v>0</v>
      </c>
      <c r="AQ48" s="19">
        <v>0</v>
      </c>
      <c r="AR48" s="19">
        <v>0</v>
      </c>
      <c r="AS48" s="19">
        <v>0</v>
      </c>
      <c r="AT48" s="19">
        <v>5816325</v>
      </c>
      <c r="AU48" s="19">
        <v>2116459</v>
      </c>
      <c r="AV48" s="19">
        <v>3699866</v>
      </c>
      <c r="AW48" s="19">
        <v>3699866</v>
      </c>
      <c r="AX48" s="19">
        <v>390796</v>
      </c>
      <c r="AY48" s="19">
        <v>5012</v>
      </c>
      <c r="AZ48" s="19">
        <v>536072664</v>
      </c>
      <c r="BA48" s="19">
        <v>0</v>
      </c>
      <c r="BB48" s="19">
        <v>0</v>
      </c>
      <c r="BC48" s="19">
        <v>0</v>
      </c>
      <c r="BD48" s="19">
        <v>0</v>
      </c>
      <c r="BE48" s="19">
        <v>0</v>
      </c>
      <c r="BF48" s="30">
        <v>5816325</v>
      </c>
      <c r="BG48" s="30">
        <v>613</v>
      </c>
      <c r="BH48" s="30">
        <v>9488.2999999999993</v>
      </c>
      <c r="BI48" s="30">
        <v>75</v>
      </c>
      <c r="BJ48" s="30">
        <v>9563.2999999999993</v>
      </c>
      <c r="BK48" s="30">
        <v>621</v>
      </c>
      <c r="BL48" s="30">
        <v>5938809</v>
      </c>
      <c r="BM48" s="30">
        <v>0</v>
      </c>
      <c r="BN48" s="30">
        <v>-12667</v>
      </c>
      <c r="BO48" s="30">
        <v>0</v>
      </c>
      <c r="BP48" s="30">
        <v>0</v>
      </c>
      <c r="BQ48" s="30">
        <v>0</v>
      </c>
      <c r="BR48" s="30">
        <v>0</v>
      </c>
      <c r="BS48" s="30">
        <v>0</v>
      </c>
      <c r="BT48" s="30">
        <v>0</v>
      </c>
      <c r="BU48" s="30">
        <v>0</v>
      </c>
      <c r="BV48" s="30">
        <v>5932477</v>
      </c>
      <c r="BW48" s="30">
        <v>2797733</v>
      </c>
      <c r="BX48" s="30">
        <v>3134744</v>
      </c>
      <c r="BY48" s="30">
        <v>3134744</v>
      </c>
      <c r="BZ48" s="30">
        <v>343603</v>
      </c>
      <c r="CA48" s="30">
        <v>4501</v>
      </c>
      <c r="CB48" s="30">
        <v>546097845</v>
      </c>
      <c r="CC48" s="30">
        <v>0</v>
      </c>
      <c r="CD48" s="30">
        <v>0</v>
      </c>
      <c r="CE48" s="30">
        <v>0</v>
      </c>
      <c r="CF48" s="30">
        <v>0</v>
      </c>
      <c r="CG48" s="30">
        <v>6335</v>
      </c>
    </row>
    <row r="49" spans="1:85" x14ac:dyDescent="0.3">
      <c r="A49" s="19">
        <v>700</v>
      </c>
      <c r="B49" s="19" t="s">
        <v>72</v>
      </c>
      <c r="C49" s="19">
        <v>10471600</v>
      </c>
      <c r="D49" s="19">
        <v>1114</v>
      </c>
      <c r="E49" s="19">
        <v>9400</v>
      </c>
      <c r="F49" s="72">
        <v>-400</v>
      </c>
      <c r="G49" s="19">
        <v>9000</v>
      </c>
      <c r="H49" s="19">
        <v>1093</v>
      </c>
      <c r="I49" s="19">
        <v>9837000</v>
      </c>
      <c r="J49" s="19">
        <v>0</v>
      </c>
      <c r="K49" s="19">
        <v>0</v>
      </c>
      <c r="L49" s="19">
        <v>0</v>
      </c>
      <c r="M49" s="19">
        <v>0</v>
      </c>
      <c r="N49" s="19">
        <v>0</v>
      </c>
      <c r="O49" s="19">
        <v>0</v>
      </c>
      <c r="P49" s="19">
        <v>0</v>
      </c>
      <c r="Q49" s="19">
        <v>189000</v>
      </c>
      <c r="R49" s="19">
        <v>0</v>
      </c>
      <c r="S49" s="19">
        <v>10026000</v>
      </c>
      <c r="T49" s="19">
        <v>7114868</v>
      </c>
      <c r="U49" s="19">
        <v>2911132</v>
      </c>
      <c r="V49" s="19">
        <v>2911132</v>
      </c>
      <c r="W49" s="19">
        <v>731400</v>
      </c>
      <c r="X49" s="19">
        <v>6843</v>
      </c>
      <c r="Y49" s="19">
        <v>392892348</v>
      </c>
      <c r="Z49" s="19">
        <v>0</v>
      </c>
      <c r="AA49" s="19">
        <v>0</v>
      </c>
      <c r="AB49" s="19">
        <v>0</v>
      </c>
      <c r="AC49" s="19">
        <v>43720</v>
      </c>
      <c r="AD49" s="19">
        <v>9837000</v>
      </c>
      <c r="AE49" s="19">
        <v>1093</v>
      </c>
      <c r="AF49" s="19">
        <v>9000</v>
      </c>
      <c r="AG49" s="19">
        <v>50</v>
      </c>
      <c r="AH49" s="19">
        <v>9050</v>
      </c>
      <c r="AI49" s="19">
        <v>1065</v>
      </c>
      <c r="AJ49" s="19">
        <v>9638250</v>
      </c>
      <c r="AK49" s="19">
        <v>0</v>
      </c>
      <c r="AL49" s="19">
        <v>0</v>
      </c>
      <c r="AM49" s="19">
        <v>0</v>
      </c>
      <c r="AN49" s="19">
        <v>0</v>
      </c>
      <c r="AO49" s="19">
        <v>0</v>
      </c>
      <c r="AP49" s="19">
        <v>0</v>
      </c>
      <c r="AQ49" s="19">
        <v>0</v>
      </c>
      <c r="AR49" s="19">
        <v>253400</v>
      </c>
      <c r="AS49" s="19">
        <v>0</v>
      </c>
      <c r="AT49" s="19">
        <v>9891650</v>
      </c>
      <c r="AU49" s="19">
        <v>6861074</v>
      </c>
      <c r="AV49" s="19">
        <v>3030576</v>
      </c>
      <c r="AW49" s="19">
        <v>3030576</v>
      </c>
      <c r="AX49" s="19">
        <v>510750</v>
      </c>
      <c r="AY49" s="19">
        <v>10172</v>
      </c>
      <c r="AZ49" s="19">
        <v>400829970</v>
      </c>
      <c r="BA49" s="19">
        <v>0</v>
      </c>
      <c r="BB49" s="19">
        <v>0</v>
      </c>
      <c r="BC49" s="19">
        <v>0</v>
      </c>
      <c r="BD49" s="19">
        <v>0</v>
      </c>
      <c r="BE49" s="19">
        <v>0</v>
      </c>
      <c r="BF49" s="30">
        <v>9638250</v>
      </c>
      <c r="BG49" s="30">
        <v>1065</v>
      </c>
      <c r="BH49" s="30">
        <v>9050</v>
      </c>
      <c r="BI49" s="30">
        <v>75</v>
      </c>
      <c r="BJ49" s="30">
        <v>9125</v>
      </c>
      <c r="BK49" s="30">
        <v>1054</v>
      </c>
      <c r="BL49" s="30">
        <v>9617750</v>
      </c>
      <c r="BM49" s="30">
        <v>0</v>
      </c>
      <c r="BN49" s="30">
        <v>0</v>
      </c>
      <c r="BO49" s="30">
        <v>0</v>
      </c>
      <c r="BP49" s="30">
        <v>0</v>
      </c>
      <c r="BQ49" s="30">
        <v>0</v>
      </c>
      <c r="BR49" s="30">
        <v>0</v>
      </c>
      <c r="BS49" s="30">
        <v>800000</v>
      </c>
      <c r="BT49" s="30">
        <v>100375</v>
      </c>
      <c r="BU49" s="30">
        <v>0</v>
      </c>
      <c r="BV49" s="30">
        <v>10538625</v>
      </c>
      <c r="BW49" s="30">
        <v>6770352</v>
      </c>
      <c r="BX49" s="30">
        <v>3768273</v>
      </c>
      <c r="BY49" s="30">
        <v>3768273</v>
      </c>
      <c r="BZ49" s="30">
        <v>2000</v>
      </c>
      <c r="CA49" s="30">
        <v>10536</v>
      </c>
      <c r="CB49" s="30">
        <v>393886721</v>
      </c>
      <c r="CC49" s="30">
        <v>0</v>
      </c>
      <c r="CD49" s="30">
        <v>0</v>
      </c>
      <c r="CE49" s="30">
        <v>20500</v>
      </c>
      <c r="CF49" s="30">
        <v>0</v>
      </c>
      <c r="CG49" s="30">
        <v>0</v>
      </c>
    </row>
    <row r="50" spans="1:85" x14ac:dyDescent="0.3">
      <c r="A50" s="19">
        <v>721</v>
      </c>
      <c r="B50" s="19" t="s">
        <v>73</v>
      </c>
      <c r="C50" s="19">
        <v>19455365</v>
      </c>
      <c r="D50" s="19">
        <v>1582</v>
      </c>
      <c r="E50" s="19">
        <v>12297.96</v>
      </c>
      <c r="F50" s="72">
        <v>-676.3</v>
      </c>
      <c r="G50" s="19">
        <v>11621.66</v>
      </c>
      <c r="H50" s="19">
        <v>1549</v>
      </c>
      <c r="I50" s="19">
        <v>18001951</v>
      </c>
      <c r="J50" s="19">
        <v>0</v>
      </c>
      <c r="K50" s="19">
        <v>0</v>
      </c>
      <c r="L50" s="19">
        <v>0</v>
      </c>
      <c r="M50" s="19">
        <v>0</v>
      </c>
      <c r="N50" s="19">
        <v>0</v>
      </c>
      <c r="O50" s="19">
        <v>0</v>
      </c>
      <c r="P50" s="19">
        <v>0</v>
      </c>
      <c r="Q50" s="19">
        <v>383512</v>
      </c>
      <c r="R50" s="19">
        <v>0</v>
      </c>
      <c r="S50" s="19">
        <v>18385324</v>
      </c>
      <c r="T50" s="19">
        <v>5264349</v>
      </c>
      <c r="U50" s="19">
        <v>13120975</v>
      </c>
      <c r="V50" s="19">
        <v>13120975</v>
      </c>
      <c r="W50" s="19">
        <v>948462</v>
      </c>
      <c r="X50" s="19">
        <v>806124</v>
      </c>
      <c r="Y50" s="19">
        <v>985829600</v>
      </c>
      <c r="Z50" s="19">
        <v>0</v>
      </c>
      <c r="AA50" s="19">
        <v>0</v>
      </c>
      <c r="AB50" s="19">
        <v>0</v>
      </c>
      <c r="AC50" s="19">
        <v>0</v>
      </c>
      <c r="AD50" s="19">
        <v>18001812</v>
      </c>
      <c r="AE50" s="19">
        <v>1549</v>
      </c>
      <c r="AF50" s="19">
        <v>11621.57</v>
      </c>
      <c r="AG50" s="19">
        <v>50</v>
      </c>
      <c r="AH50" s="19">
        <v>11671.57</v>
      </c>
      <c r="AI50" s="19">
        <v>1531</v>
      </c>
      <c r="AJ50" s="19">
        <v>17869174</v>
      </c>
      <c r="AK50" s="19">
        <v>0</v>
      </c>
      <c r="AL50" s="19">
        <v>-23660</v>
      </c>
      <c r="AM50" s="19">
        <v>0</v>
      </c>
      <c r="AN50" s="19">
        <v>0</v>
      </c>
      <c r="AO50" s="19">
        <v>0</v>
      </c>
      <c r="AP50" s="19">
        <v>0</v>
      </c>
      <c r="AQ50" s="19">
        <v>0</v>
      </c>
      <c r="AR50" s="19">
        <v>210088</v>
      </c>
      <c r="AS50" s="19">
        <v>0</v>
      </c>
      <c r="AT50" s="19">
        <v>18069336</v>
      </c>
      <c r="AU50" s="19">
        <v>4469689</v>
      </c>
      <c r="AV50" s="19">
        <v>13599647</v>
      </c>
      <c r="AW50" s="19">
        <v>13599647</v>
      </c>
      <c r="AX50" s="19">
        <v>652320</v>
      </c>
      <c r="AY50" s="19">
        <v>938253</v>
      </c>
      <c r="AZ50" s="19">
        <v>920805700</v>
      </c>
      <c r="BA50" s="19">
        <v>0</v>
      </c>
      <c r="BB50" s="19">
        <v>0</v>
      </c>
      <c r="BC50" s="19">
        <v>0</v>
      </c>
      <c r="BD50" s="19">
        <v>0</v>
      </c>
      <c r="BE50" s="19">
        <v>13734</v>
      </c>
      <c r="BF50" s="30">
        <v>17845514</v>
      </c>
      <c r="BG50" s="30">
        <v>1531</v>
      </c>
      <c r="BH50" s="30">
        <v>11656.12</v>
      </c>
      <c r="BI50" s="30">
        <v>75</v>
      </c>
      <c r="BJ50" s="30">
        <v>11731.12</v>
      </c>
      <c r="BK50" s="30">
        <v>1511</v>
      </c>
      <c r="BL50" s="30">
        <v>17725722</v>
      </c>
      <c r="BM50" s="30">
        <v>0</v>
      </c>
      <c r="BN50" s="30">
        <v>20124</v>
      </c>
      <c r="BO50" s="30">
        <v>0</v>
      </c>
      <c r="BP50" s="30">
        <v>0</v>
      </c>
      <c r="BQ50" s="30">
        <v>0</v>
      </c>
      <c r="BR50" s="30">
        <v>0</v>
      </c>
      <c r="BS50" s="30">
        <v>0</v>
      </c>
      <c r="BT50" s="30">
        <v>234622</v>
      </c>
      <c r="BU50" s="30">
        <v>0</v>
      </c>
      <c r="BV50" s="30">
        <v>18137003</v>
      </c>
      <c r="BW50" s="30">
        <v>5071032</v>
      </c>
      <c r="BX50" s="30">
        <v>13065971</v>
      </c>
      <c r="BY50" s="30">
        <v>13077703</v>
      </c>
      <c r="BZ50" s="30">
        <v>1293625</v>
      </c>
      <c r="CA50" s="30">
        <v>1057614</v>
      </c>
      <c r="CB50" s="30">
        <v>884364400</v>
      </c>
      <c r="CC50" s="30">
        <v>0</v>
      </c>
      <c r="CD50" s="30">
        <v>11732</v>
      </c>
      <c r="CE50" s="30">
        <v>119792</v>
      </c>
      <c r="CF50" s="30">
        <v>0</v>
      </c>
      <c r="CG50" s="30">
        <v>36743</v>
      </c>
    </row>
    <row r="51" spans="1:85" x14ac:dyDescent="0.3">
      <c r="A51" s="19">
        <v>735</v>
      </c>
      <c r="B51" s="19" t="s">
        <v>74</v>
      </c>
      <c r="C51" s="19">
        <v>5318350</v>
      </c>
      <c r="D51" s="19">
        <v>553</v>
      </c>
      <c r="E51" s="19">
        <v>9617.27</v>
      </c>
      <c r="F51" s="72">
        <v>-528.9</v>
      </c>
      <c r="G51" s="19">
        <v>9088.3700000000008</v>
      </c>
      <c r="H51" s="19">
        <v>550</v>
      </c>
      <c r="I51" s="19">
        <v>4998604</v>
      </c>
      <c r="J51" s="19">
        <v>0</v>
      </c>
      <c r="K51" s="19">
        <v>29399</v>
      </c>
      <c r="L51" s="19">
        <v>0</v>
      </c>
      <c r="M51" s="19">
        <v>0</v>
      </c>
      <c r="N51" s="19">
        <v>0</v>
      </c>
      <c r="O51" s="19">
        <v>0</v>
      </c>
      <c r="P51" s="19">
        <v>350000</v>
      </c>
      <c r="Q51" s="19">
        <v>27265</v>
      </c>
      <c r="R51" s="19">
        <v>0</v>
      </c>
      <c r="S51" s="19">
        <v>5405240</v>
      </c>
      <c r="T51" s="19">
        <v>2658777</v>
      </c>
      <c r="U51" s="19">
        <v>2746463</v>
      </c>
      <c r="V51" s="19">
        <v>2746463</v>
      </c>
      <c r="W51" s="19">
        <v>29389</v>
      </c>
      <c r="X51" s="19">
        <v>119</v>
      </c>
      <c r="Y51" s="19">
        <v>327442523</v>
      </c>
      <c r="Z51" s="19">
        <v>0</v>
      </c>
      <c r="AA51" s="19">
        <v>0</v>
      </c>
      <c r="AB51" s="19">
        <v>0</v>
      </c>
      <c r="AC51" s="19">
        <v>0</v>
      </c>
      <c r="AD51" s="19">
        <v>5027975</v>
      </c>
      <c r="AE51" s="19">
        <v>550</v>
      </c>
      <c r="AF51" s="19">
        <v>9141.77</v>
      </c>
      <c r="AG51" s="19">
        <v>50</v>
      </c>
      <c r="AH51" s="19">
        <v>9191.77</v>
      </c>
      <c r="AI51" s="19">
        <v>543</v>
      </c>
      <c r="AJ51" s="19">
        <v>4991131</v>
      </c>
      <c r="AK51" s="19">
        <v>0</v>
      </c>
      <c r="AL51" s="19">
        <v>1791</v>
      </c>
      <c r="AM51" s="19">
        <v>0</v>
      </c>
      <c r="AN51" s="19">
        <v>0</v>
      </c>
      <c r="AO51" s="19">
        <v>0</v>
      </c>
      <c r="AP51" s="19">
        <v>0</v>
      </c>
      <c r="AQ51" s="19">
        <v>350000</v>
      </c>
      <c r="AR51" s="19">
        <v>64342</v>
      </c>
      <c r="AS51" s="19">
        <v>0</v>
      </c>
      <c r="AT51" s="19">
        <v>5407264</v>
      </c>
      <c r="AU51" s="19">
        <v>2305881</v>
      </c>
      <c r="AV51" s="19">
        <v>3101383</v>
      </c>
      <c r="AW51" s="19">
        <v>3101383</v>
      </c>
      <c r="AX51" s="19">
        <v>33369</v>
      </c>
      <c r="AY51" s="19">
        <v>125</v>
      </c>
      <c r="AZ51" s="19">
        <v>317584412</v>
      </c>
      <c r="BA51" s="19">
        <v>0</v>
      </c>
      <c r="BB51" s="19">
        <v>0</v>
      </c>
      <c r="BC51" s="19">
        <v>0</v>
      </c>
      <c r="BD51" s="19">
        <v>0</v>
      </c>
      <c r="BE51" s="19">
        <v>0</v>
      </c>
      <c r="BF51" s="30">
        <v>4992922</v>
      </c>
      <c r="BG51" s="30">
        <v>543</v>
      </c>
      <c r="BH51" s="30">
        <v>9195.07</v>
      </c>
      <c r="BI51" s="30">
        <v>75</v>
      </c>
      <c r="BJ51" s="30">
        <v>9270.07</v>
      </c>
      <c r="BK51" s="30">
        <v>542</v>
      </c>
      <c r="BL51" s="30">
        <v>5024378</v>
      </c>
      <c r="BM51" s="30">
        <v>0</v>
      </c>
      <c r="BN51" s="30">
        <v>34284</v>
      </c>
      <c r="BO51" s="30">
        <v>0</v>
      </c>
      <c r="BP51" s="30">
        <v>0</v>
      </c>
      <c r="BQ51" s="30">
        <v>0</v>
      </c>
      <c r="BR51" s="30">
        <v>0</v>
      </c>
      <c r="BS51" s="30">
        <v>350000</v>
      </c>
      <c r="BT51" s="30">
        <v>9270</v>
      </c>
      <c r="BU51" s="30">
        <v>0</v>
      </c>
      <c r="BV51" s="30">
        <v>5417932</v>
      </c>
      <c r="BW51" s="30">
        <v>2505429</v>
      </c>
      <c r="BX51" s="30">
        <v>2912503</v>
      </c>
      <c r="BY51" s="30">
        <v>2921773</v>
      </c>
      <c r="BZ51" s="30">
        <v>33000</v>
      </c>
      <c r="CA51" s="30">
        <v>922</v>
      </c>
      <c r="CB51" s="30">
        <v>312594940</v>
      </c>
      <c r="CC51" s="30">
        <v>0</v>
      </c>
      <c r="CD51" s="30">
        <v>9270</v>
      </c>
      <c r="CE51" s="30">
        <v>0</v>
      </c>
      <c r="CF51" s="30">
        <v>0</v>
      </c>
      <c r="CG51" s="30">
        <v>0</v>
      </c>
    </row>
    <row r="52" spans="1:85" x14ac:dyDescent="0.3">
      <c r="A52" s="19">
        <v>777</v>
      </c>
      <c r="B52" s="19" t="s">
        <v>75</v>
      </c>
      <c r="C52" s="19">
        <v>37099748</v>
      </c>
      <c r="D52" s="19">
        <v>3567</v>
      </c>
      <c r="E52" s="19">
        <v>10400.83</v>
      </c>
      <c r="F52" s="72">
        <v>-572</v>
      </c>
      <c r="G52" s="19">
        <v>9828.83</v>
      </c>
      <c r="H52" s="19">
        <v>3492</v>
      </c>
      <c r="I52" s="19">
        <v>34322274</v>
      </c>
      <c r="J52" s="19">
        <v>874197</v>
      </c>
      <c r="K52" s="19">
        <v>0</v>
      </c>
      <c r="L52" s="19">
        <v>0</v>
      </c>
      <c r="M52" s="19">
        <v>0</v>
      </c>
      <c r="N52" s="19">
        <v>0</v>
      </c>
      <c r="O52" s="19">
        <v>0</v>
      </c>
      <c r="P52" s="19">
        <v>0</v>
      </c>
      <c r="Q52" s="19">
        <v>737159</v>
      </c>
      <c r="R52" s="19">
        <v>0</v>
      </c>
      <c r="S52" s="19">
        <v>35933456</v>
      </c>
      <c r="T52" s="19">
        <v>16130545</v>
      </c>
      <c r="U52" s="19">
        <v>19802911</v>
      </c>
      <c r="V52" s="19">
        <v>19802911</v>
      </c>
      <c r="W52" s="19">
        <v>591225</v>
      </c>
      <c r="X52" s="19">
        <v>35040</v>
      </c>
      <c r="Y52" s="19">
        <v>2002397206</v>
      </c>
      <c r="Z52" s="19">
        <v>0</v>
      </c>
      <c r="AA52" s="19">
        <v>0</v>
      </c>
      <c r="AB52" s="19">
        <v>0</v>
      </c>
      <c r="AC52" s="19">
        <v>0</v>
      </c>
      <c r="AD52" s="19">
        <v>35196297</v>
      </c>
      <c r="AE52" s="19">
        <v>3492</v>
      </c>
      <c r="AF52" s="19">
        <v>10079.120000000001</v>
      </c>
      <c r="AG52" s="19">
        <v>50</v>
      </c>
      <c r="AH52" s="19">
        <v>10129.120000000001</v>
      </c>
      <c r="AI52" s="19">
        <v>3420</v>
      </c>
      <c r="AJ52" s="19">
        <v>34641590</v>
      </c>
      <c r="AK52" s="19">
        <v>0</v>
      </c>
      <c r="AL52" s="19">
        <v>0</v>
      </c>
      <c r="AM52" s="19">
        <v>0</v>
      </c>
      <c r="AN52" s="19">
        <v>0</v>
      </c>
      <c r="AO52" s="19">
        <v>0</v>
      </c>
      <c r="AP52" s="19">
        <v>0</v>
      </c>
      <c r="AQ52" s="19">
        <v>0</v>
      </c>
      <c r="AR52" s="19">
        <v>729297</v>
      </c>
      <c r="AS52" s="19">
        <v>0</v>
      </c>
      <c r="AT52" s="19">
        <v>35370887</v>
      </c>
      <c r="AU52" s="19">
        <v>14530491</v>
      </c>
      <c r="AV52" s="19">
        <v>20840396</v>
      </c>
      <c r="AW52" s="19">
        <v>20317410</v>
      </c>
      <c r="AX52" s="19">
        <v>72949</v>
      </c>
      <c r="AY52" s="19">
        <v>31263</v>
      </c>
      <c r="AZ52" s="19">
        <v>1879886452</v>
      </c>
      <c r="BA52" s="19">
        <v>522986</v>
      </c>
      <c r="BB52" s="19">
        <v>0</v>
      </c>
      <c r="BC52" s="19">
        <v>0</v>
      </c>
      <c r="BD52" s="19">
        <v>0</v>
      </c>
      <c r="BE52" s="19">
        <v>0</v>
      </c>
      <c r="BF52" s="30">
        <v>34641590</v>
      </c>
      <c r="BG52" s="30">
        <v>3420</v>
      </c>
      <c r="BH52" s="30">
        <v>10129.120000000001</v>
      </c>
      <c r="BI52" s="30">
        <v>75</v>
      </c>
      <c r="BJ52" s="30">
        <v>10204.120000000001</v>
      </c>
      <c r="BK52" s="30">
        <v>3341</v>
      </c>
      <c r="BL52" s="30">
        <v>34091965</v>
      </c>
      <c r="BM52" s="30">
        <v>0</v>
      </c>
      <c r="BN52" s="30">
        <v>18977</v>
      </c>
      <c r="BO52" s="30">
        <v>0</v>
      </c>
      <c r="BP52" s="30">
        <v>0</v>
      </c>
      <c r="BQ52" s="30">
        <v>0</v>
      </c>
      <c r="BR52" s="30">
        <v>0</v>
      </c>
      <c r="BS52" s="30">
        <v>0</v>
      </c>
      <c r="BT52" s="30">
        <v>806125</v>
      </c>
      <c r="BU52" s="30">
        <v>0</v>
      </c>
      <c r="BV52" s="30">
        <v>35466692</v>
      </c>
      <c r="BW52" s="30">
        <v>15060249</v>
      </c>
      <c r="BX52" s="30">
        <v>20406443</v>
      </c>
      <c r="BY52" s="30">
        <v>20244968</v>
      </c>
      <c r="BZ52" s="30">
        <v>62604</v>
      </c>
      <c r="CA52" s="30">
        <v>23476</v>
      </c>
      <c r="CB52" s="30">
        <v>1821400326</v>
      </c>
      <c r="CC52" s="30">
        <v>161475</v>
      </c>
      <c r="CD52" s="30">
        <v>0</v>
      </c>
      <c r="CE52" s="30">
        <v>549625</v>
      </c>
      <c r="CF52" s="30">
        <v>0</v>
      </c>
      <c r="CG52" s="30">
        <v>0</v>
      </c>
    </row>
    <row r="53" spans="1:85" x14ac:dyDescent="0.3">
      <c r="A53" s="19">
        <v>840</v>
      </c>
      <c r="B53" s="19" t="s">
        <v>76</v>
      </c>
      <c r="C53" s="19">
        <v>2071000</v>
      </c>
      <c r="D53" s="19">
        <v>190</v>
      </c>
      <c r="E53" s="19">
        <v>10900</v>
      </c>
      <c r="F53" s="72">
        <v>-599.5</v>
      </c>
      <c r="G53" s="19">
        <v>10300.5</v>
      </c>
      <c r="H53" s="19">
        <v>191</v>
      </c>
      <c r="I53" s="19">
        <v>1967396</v>
      </c>
      <c r="J53" s="19">
        <v>0</v>
      </c>
      <c r="K53" s="19">
        <v>0</v>
      </c>
      <c r="L53" s="19">
        <v>0</v>
      </c>
      <c r="M53" s="19">
        <v>0</v>
      </c>
      <c r="N53" s="19">
        <v>0</v>
      </c>
      <c r="O53" s="19">
        <v>0</v>
      </c>
      <c r="P53" s="19">
        <v>0</v>
      </c>
      <c r="Q53" s="19">
        <v>0</v>
      </c>
      <c r="R53" s="19">
        <v>0</v>
      </c>
      <c r="S53" s="19">
        <v>1967396</v>
      </c>
      <c r="T53" s="19">
        <v>842410</v>
      </c>
      <c r="U53" s="19">
        <v>1124986</v>
      </c>
      <c r="V53" s="19">
        <v>1124986</v>
      </c>
      <c r="W53" s="19">
        <v>10000</v>
      </c>
      <c r="X53" s="19">
        <v>99</v>
      </c>
      <c r="Y53" s="19">
        <v>114236870</v>
      </c>
      <c r="Z53" s="19">
        <v>0</v>
      </c>
      <c r="AA53" s="19">
        <v>0</v>
      </c>
      <c r="AB53" s="19">
        <v>0</v>
      </c>
      <c r="AC53" s="19">
        <v>0</v>
      </c>
      <c r="AD53" s="19">
        <v>1967396</v>
      </c>
      <c r="AE53" s="19">
        <v>191</v>
      </c>
      <c r="AF53" s="19">
        <v>10300.5</v>
      </c>
      <c r="AG53" s="19">
        <v>50</v>
      </c>
      <c r="AH53" s="19">
        <v>10350.5</v>
      </c>
      <c r="AI53" s="19">
        <v>188</v>
      </c>
      <c r="AJ53" s="19">
        <v>1945894</v>
      </c>
      <c r="AK53" s="19">
        <v>0</v>
      </c>
      <c r="AL53" s="19">
        <v>0</v>
      </c>
      <c r="AM53" s="19">
        <v>0</v>
      </c>
      <c r="AN53" s="19">
        <v>0</v>
      </c>
      <c r="AO53" s="19">
        <v>0</v>
      </c>
      <c r="AP53" s="19">
        <v>0</v>
      </c>
      <c r="AQ53" s="19">
        <v>0</v>
      </c>
      <c r="AR53" s="19">
        <v>31052</v>
      </c>
      <c r="AS53" s="19">
        <v>0</v>
      </c>
      <c r="AT53" s="19">
        <v>1976946</v>
      </c>
      <c r="AU53" s="19">
        <v>771276</v>
      </c>
      <c r="AV53" s="19">
        <v>1205670</v>
      </c>
      <c r="AW53" s="19">
        <v>1205670</v>
      </c>
      <c r="AX53" s="19">
        <v>15000</v>
      </c>
      <c r="AY53" s="19">
        <v>174</v>
      </c>
      <c r="AZ53" s="19">
        <v>113547848</v>
      </c>
      <c r="BA53" s="19">
        <v>0</v>
      </c>
      <c r="BB53" s="19">
        <v>0</v>
      </c>
      <c r="BC53" s="19">
        <v>0</v>
      </c>
      <c r="BD53" s="19">
        <v>0</v>
      </c>
      <c r="BE53" s="19">
        <v>0</v>
      </c>
      <c r="BF53" s="30">
        <v>1945894</v>
      </c>
      <c r="BG53" s="30">
        <v>188</v>
      </c>
      <c r="BH53" s="30">
        <v>10350.5</v>
      </c>
      <c r="BI53" s="30">
        <v>75</v>
      </c>
      <c r="BJ53" s="30">
        <v>10425.5</v>
      </c>
      <c r="BK53" s="30">
        <v>185</v>
      </c>
      <c r="BL53" s="30">
        <v>1928718</v>
      </c>
      <c r="BM53" s="30">
        <v>0</v>
      </c>
      <c r="BN53" s="30">
        <v>0</v>
      </c>
      <c r="BO53" s="30">
        <v>0</v>
      </c>
      <c r="BP53" s="30">
        <v>0</v>
      </c>
      <c r="BQ53" s="30">
        <v>0</v>
      </c>
      <c r="BR53" s="30">
        <v>0</v>
      </c>
      <c r="BS53" s="30">
        <v>0</v>
      </c>
      <c r="BT53" s="30">
        <v>31277</v>
      </c>
      <c r="BU53" s="30">
        <v>0</v>
      </c>
      <c r="BV53" s="30">
        <v>1977171</v>
      </c>
      <c r="BW53" s="30">
        <v>699423</v>
      </c>
      <c r="BX53" s="30">
        <v>1277748</v>
      </c>
      <c r="BY53" s="30">
        <v>1277748</v>
      </c>
      <c r="BZ53" s="30">
        <v>15000</v>
      </c>
      <c r="CA53" s="30">
        <v>149</v>
      </c>
      <c r="CB53" s="30">
        <v>110457698</v>
      </c>
      <c r="CC53" s="30">
        <v>0</v>
      </c>
      <c r="CD53" s="30">
        <v>0</v>
      </c>
      <c r="CE53" s="30">
        <v>17176</v>
      </c>
      <c r="CF53" s="30">
        <v>0</v>
      </c>
      <c r="CG53" s="30">
        <v>0</v>
      </c>
    </row>
    <row r="54" spans="1:85" x14ac:dyDescent="0.3">
      <c r="A54" s="19">
        <v>870</v>
      </c>
      <c r="B54" s="19" t="s">
        <v>77</v>
      </c>
      <c r="C54" s="19">
        <v>7727317</v>
      </c>
      <c r="D54" s="19">
        <v>881</v>
      </c>
      <c r="E54" s="19">
        <v>8771.07</v>
      </c>
      <c r="F54" s="72">
        <v>228.94000000000005</v>
      </c>
      <c r="G54" s="19">
        <v>9000.01</v>
      </c>
      <c r="H54" s="19">
        <v>888</v>
      </c>
      <c r="I54" s="19">
        <v>7992009</v>
      </c>
      <c r="J54" s="19">
        <v>1762974</v>
      </c>
      <c r="K54" s="19">
        <v>8039</v>
      </c>
      <c r="L54" s="19">
        <v>0</v>
      </c>
      <c r="M54" s="19">
        <v>0</v>
      </c>
      <c r="N54" s="19">
        <v>0</v>
      </c>
      <c r="O54" s="19">
        <v>0</v>
      </c>
      <c r="P54" s="19">
        <v>0</v>
      </c>
      <c r="Q54" s="19">
        <v>0</v>
      </c>
      <c r="R54" s="19">
        <v>0</v>
      </c>
      <c r="S54" s="19">
        <v>9763013</v>
      </c>
      <c r="T54" s="19">
        <v>5452595</v>
      </c>
      <c r="U54" s="19">
        <v>4310418</v>
      </c>
      <c r="V54" s="19">
        <v>2083557</v>
      </c>
      <c r="W54" s="19">
        <v>268290</v>
      </c>
      <c r="X54" s="19">
        <v>1980</v>
      </c>
      <c r="Y54" s="19">
        <v>313840269</v>
      </c>
      <c r="Z54" s="19">
        <v>2226861</v>
      </c>
      <c r="AA54" s="19">
        <v>0</v>
      </c>
      <c r="AB54" s="19">
        <v>0</v>
      </c>
      <c r="AC54" s="19">
        <v>0</v>
      </c>
      <c r="AD54" s="19">
        <v>7536152</v>
      </c>
      <c r="AE54" s="19">
        <v>888</v>
      </c>
      <c r="AF54" s="19">
        <v>8486.66</v>
      </c>
      <c r="AG54" s="19">
        <v>513.33999999999992</v>
      </c>
      <c r="AH54" s="19">
        <v>9000</v>
      </c>
      <c r="AI54" s="19">
        <v>892</v>
      </c>
      <c r="AJ54" s="19">
        <v>8028000</v>
      </c>
      <c r="AK54" s="19">
        <v>2226861</v>
      </c>
      <c r="AL54" s="19">
        <v>31217</v>
      </c>
      <c r="AM54" s="19">
        <v>0</v>
      </c>
      <c r="AN54" s="19">
        <v>0</v>
      </c>
      <c r="AO54" s="19">
        <v>0</v>
      </c>
      <c r="AP54" s="19">
        <v>0</v>
      </c>
      <c r="AQ54" s="19">
        <v>0</v>
      </c>
      <c r="AR54" s="19">
        <v>0</v>
      </c>
      <c r="AS54" s="19">
        <v>0</v>
      </c>
      <c r="AT54" s="19">
        <v>10286078</v>
      </c>
      <c r="AU54" s="19">
        <v>5416660</v>
      </c>
      <c r="AV54" s="19">
        <v>4869418</v>
      </c>
      <c r="AW54" s="19">
        <v>2687156</v>
      </c>
      <c r="AX54" s="19">
        <v>9231</v>
      </c>
      <c r="AY54" s="19">
        <v>2546</v>
      </c>
      <c r="AZ54" s="19">
        <v>308620814</v>
      </c>
      <c r="BA54" s="19">
        <v>2182262</v>
      </c>
      <c r="BB54" s="19">
        <v>0</v>
      </c>
      <c r="BC54" s="19">
        <v>0</v>
      </c>
      <c r="BD54" s="19">
        <v>0</v>
      </c>
      <c r="BE54" s="19">
        <v>0</v>
      </c>
      <c r="BF54" s="30">
        <v>8103816</v>
      </c>
      <c r="BG54" s="30">
        <v>892</v>
      </c>
      <c r="BH54" s="30">
        <v>9085</v>
      </c>
      <c r="BI54" s="30">
        <v>75</v>
      </c>
      <c r="BJ54" s="30">
        <v>9160</v>
      </c>
      <c r="BK54" s="30">
        <v>886</v>
      </c>
      <c r="BL54" s="30">
        <v>8115760</v>
      </c>
      <c r="BM54" s="30">
        <v>2182262</v>
      </c>
      <c r="BN54" s="30">
        <v>0</v>
      </c>
      <c r="BO54" s="30">
        <v>0</v>
      </c>
      <c r="BP54" s="30">
        <v>0</v>
      </c>
      <c r="BQ54" s="30">
        <v>0</v>
      </c>
      <c r="BR54" s="30">
        <v>0</v>
      </c>
      <c r="BS54" s="30">
        <v>0</v>
      </c>
      <c r="BT54" s="30">
        <v>54960</v>
      </c>
      <c r="BU54" s="30">
        <v>0</v>
      </c>
      <c r="BV54" s="30">
        <v>10358937</v>
      </c>
      <c r="BW54" s="30">
        <v>5406131</v>
      </c>
      <c r="BX54" s="30">
        <v>4952806</v>
      </c>
      <c r="BY54" s="30">
        <v>2181193</v>
      </c>
      <c r="BZ54" s="30">
        <v>595874</v>
      </c>
      <c r="CA54" s="30">
        <v>2411</v>
      </c>
      <c r="CB54" s="30">
        <v>307721338</v>
      </c>
      <c r="CC54" s="30">
        <v>2771613</v>
      </c>
      <c r="CD54" s="30">
        <v>0</v>
      </c>
      <c r="CE54" s="30">
        <v>0</v>
      </c>
      <c r="CF54" s="30">
        <v>0</v>
      </c>
      <c r="CG54" s="30">
        <v>5955</v>
      </c>
    </row>
    <row r="55" spans="1:85" x14ac:dyDescent="0.3">
      <c r="A55" s="19">
        <v>882</v>
      </c>
      <c r="B55" s="19" t="s">
        <v>78</v>
      </c>
      <c r="C55" s="19">
        <v>4433315</v>
      </c>
      <c r="D55" s="19">
        <v>447</v>
      </c>
      <c r="E55" s="19">
        <v>9917.93</v>
      </c>
      <c r="F55" s="72">
        <v>-545.4</v>
      </c>
      <c r="G55" s="19">
        <v>9372.5300000000007</v>
      </c>
      <c r="H55" s="19">
        <v>427</v>
      </c>
      <c r="I55" s="19">
        <v>4002070</v>
      </c>
      <c r="J55" s="19">
        <v>0</v>
      </c>
      <c r="K55" s="19">
        <v>0</v>
      </c>
      <c r="L55" s="19">
        <v>0</v>
      </c>
      <c r="M55" s="19">
        <v>0</v>
      </c>
      <c r="N55" s="19">
        <v>0</v>
      </c>
      <c r="O55" s="19">
        <v>0</v>
      </c>
      <c r="P55" s="19">
        <v>0</v>
      </c>
      <c r="Q55" s="19">
        <v>187449</v>
      </c>
      <c r="R55" s="19">
        <v>0</v>
      </c>
      <c r="S55" s="19">
        <v>4189481</v>
      </c>
      <c r="T55" s="19">
        <v>2314672</v>
      </c>
      <c r="U55" s="19">
        <v>1874809</v>
      </c>
      <c r="V55" s="19">
        <v>1874809</v>
      </c>
      <c r="W55" s="19">
        <v>125000</v>
      </c>
      <c r="X55" s="19">
        <v>5813</v>
      </c>
      <c r="Y55" s="19">
        <v>204153938</v>
      </c>
      <c r="Z55" s="19">
        <v>0</v>
      </c>
      <c r="AA55" s="19">
        <v>0</v>
      </c>
      <c r="AB55" s="19">
        <v>0</v>
      </c>
      <c r="AC55" s="19">
        <v>0</v>
      </c>
      <c r="AD55" s="19">
        <v>4002032</v>
      </c>
      <c r="AE55" s="19">
        <v>427</v>
      </c>
      <c r="AF55" s="19">
        <v>9372.44</v>
      </c>
      <c r="AG55" s="19">
        <v>50</v>
      </c>
      <c r="AH55" s="19">
        <v>9422.44</v>
      </c>
      <c r="AI55" s="19">
        <v>413</v>
      </c>
      <c r="AJ55" s="19">
        <v>3891468</v>
      </c>
      <c r="AK55" s="19">
        <v>0</v>
      </c>
      <c r="AL55" s="19">
        <v>0</v>
      </c>
      <c r="AM55" s="19">
        <v>0</v>
      </c>
      <c r="AN55" s="19">
        <v>0</v>
      </c>
      <c r="AO55" s="19">
        <v>0</v>
      </c>
      <c r="AP55" s="19">
        <v>0</v>
      </c>
      <c r="AQ55" s="19">
        <v>0</v>
      </c>
      <c r="AR55" s="19">
        <v>131914</v>
      </c>
      <c r="AS55" s="19">
        <v>0</v>
      </c>
      <c r="AT55" s="19">
        <v>4023382</v>
      </c>
      <c r="AU55" s="19">
        <v>2019215</v>
      </c>
      <c r="AV55" s="19">
        <v>2004167</v>
      </c>
      <c r="AW55" s="19">
        <v>2003115</v>
      </c>
      <c r="AX55" s="19">
        <v>125000</v>
      </c>
      <c r="AY55" s="19">
        <v>5488</v>
      </c>
      <c r="AZ55" s="19">
        <v>200506637</v>
      </c>
      <c r="BA55" s="19">
        <v>1052</v>
      </c>
      <c r="BB55" s="19">
        <v>0</v>
      </c>
      <c r="BC55" s="19">
        <v>0</v>
      </c>
      <c r="BD55" s="19">
        <v>0</v>
      </c>
      <c r="BE55" s="19">
        <v>0</v>
      </c>
      <c r="BF55" s="30">
        <v>3891468</v>
      </c>
      <c r="BG55" s="30">
        <v>413</v>
      </c>
      <c r="BH55" s="30">
        <v>9422.44</v>
      </c>
      <c r="BI55" s="30">
        <v>75</v>
      </c>
      <c r="BJ55" s="30">
        <v>9497.44</v>
      </c>
      <c r="BK55" s="30">
        <v>399</v>
      </c>
      <c r="BL55" s="30">
        <v>3789479</v>
      </c>
      <c r="BM55" s="30">
        <v>0</v>
      </c>
      <c r="BN55" s="30">
        <v>0</v>
      </c>
      <c r="BO55" s="30">
        <v>0</v>
      </c>
      <c r="BP55" s="30">
        <v>0</v>
      </c>
      <c r="BQ55" s="30">
        <v>0</v>
      </c>
      <c r="BR55" s="30">
        <v>0</v>
      </c>
      <c r="BS55" s="30">
        <v>0</v>
      </c>
      <c r="BT55" s="30">
        <v>132964</v>
      </c>
      <c r="BU55" s="30">
        <v>0</v>
      </c>
      <c r="BV55" s="30">
        <v>4024432</v>
      </c>
      <c r="BW55" s="30">
        <v>1927287</v>
      </c>
      <c r="BX55" s="30">
        <v>2097145</v>
      </c>
      <c r="BY55" s="30">
        <v>2097145</v>
      </c>
      <c r="BZ55" s="30">
        <v>130112</v>
      </c>
      <c r="CA55" s="30">
        <v>5900</v>
      </c>
      <c r="CB55" s="30">
        <v>196201602</v>
      </c>
      <c r="CC55" s="30">
        <v>0</v>
      </c>
      <c r="CD55" s="30">
        <v>0</v>
      </c>
      <c r="CE55" s="30">
        <v>101989</v>
      </c>
      <c r="CF55" s="30">
        <v>0</v>
      </c>
      <c r="CG55" s="30">
        <v>0</v>
      </c>
    </row>
    <row r="56" spans="1:85" x14ac:dyDescent="0.3">
      <c r="A56" s="19">
        <v>896</v>
      </c>
      <c r="B56" s="19" t="s">
        <v>79</v>
      </c>
      <c r="C56" s="19">
        <v>8772508</v>
      </c>
      <c r="D56" s="19">
        <v>894</v>
      </c>
      <c r="E56" s="19">
        <v>9812.65</v>
      </c>
      <c r="F56" s="72">
        <v>-539.70000000000005</v>
      </c>
      <c r="G56" s="19">
        <v>9272.9499999999989</v>
      </c>
      <c r="H56" s="19">
        <v>895</v>
      </c>
      <c r="I56" s="19">
        <v>8299290</v>
      </c>
      <c r="J56" s="19">
        <v>0</v>
      </c>
      <c r="K56" s="19">
        <v>0</v>
      </c>
      <c r="L56" s="19">
        <v>0</v>
      </c>
      <c r="M56" s="19">
        <v>0</v>
      </c>
      <c r="N56" s="19">
        <v>0</v>
      </c>
      <c r="O56" s="19">
        <v>0</v>
      </c>
      <c r="P56" s="19">
        <v>500000</v>
      </c>
      <c r="Q56" s="19">
        <v>0</v>
      </c>
      <c r="R56" s="19">
        <v>0</v>
      </c>
      <c r="S56" s="19">
        <v>8799290</v>
      </c>
      <c r="T56" s="19">
        <v>3145188</v>
      </c>
      <c r="U56" s="19">
        <v>5654102</v>
      </c>
      <c r="V56" s="19">
        <v>5644829</v>
      </c>
      <c r="W56" s="19">
        <v>2133862</v>
      </c>
      <c r="X56" s="19">
        <v>4537</v>
      </c>
      <c r="Y56" s="19">
        <v>579354298</v>
      </c>
      <c r="Z56" s="19">
        <v>9273</v>
      </c>
      <c r="AA56" s="19">
        <v>0</v>
      </c>
      <c r="AB56" s="19">
        <v>0</v>
      </c>
      <c r="AC56" s="19">
        <v>0</v>
      </c>
      <c r="AD56" s="19">
        <v>8299290</v>
      </c>
      <c r="AE56" s="19">
        <v>895</v>
      </c>
      <c r="AF56" s="19">
        <v>9272.9500000000007</v>
      </c>
      <c r="AG56" s="19">
        <v>50</v>
      </c>
      <c r="AH56" s="19">
        <v>9322.9500000000007</v>
      </c>
      <c r="AI56" s="19">
        <v>898</v>
      </c>
      <c r="AJ56" s="19">
        <v>8372009</v>
      </c>
      <c r="AK56" s="19">
        <v>0</v>
      </c>
      <c r="AL56" s="19">
        <v>0</v>
      </c>
      <c r="AM56" s="19">
        <v>0</v>
      </c>
      <c r="AN56" s="19">
        <v>0</v>
      </c>
      <c r="AO56" s="19">
        <v>0</v>
      </c>
      <c r="AP56" s="19">
        <v>0</v>
      </c>
      <c r="AQ56" s="19">
        <v>500000</v>
      </c>
      <c r="AR56" s="19">
        <v>0</v>
      </c>
      <c r="AS56" s="19">
        <v>0</v>
      </c>
      <c r="AT56" s="19">
        <v>8872009</v>
      </c>
      <c r="AU56" s="19">
        <v>3448919</v>
      </c>
      <c r="AV56" s="19">
        <v>5423090</v>
      </c>
      <c r="AW56" s="19">
        <v>5423090</v>
      </c>
      <c r="AX56" s="19">
        <v>2240009</v>
      </c>
      <c r="AY56" s="19">
        <v>4563</v>
      </c>
      <c r="AZ56" s="19">
        <v>549951984</v>
      </c>
      <c r="BA56" s="19">
        <v>0</v>
      </c>
      <c r="BB56" s="19">
        <v>0</v>
      </c>
      <c r="BC56" s="19">
        <v>0</v>
      </c>
      <c r="BD56" s="19">
        <v>0</v>
      </c>
      <c r="BE56" s="19">
        <v>0</v>
      </c>
      <c r="BF56" s="30">
        <v>8372009</v>
      </c>
      <c r="BG56" s="30">
        <v>898</v>
      </c>
      <c r="BH56" s="30">
        <v>9322.9500000000007</v>
      </c>
      <c r="BI56" s="30">
        <v>75</v>
      </c>
      <c r="BJ56" s="30">
        <v>9397.9500000000007</v>
      </c>
      <c r="BK56" s="30">
        <v>896</v>
      </c>
      <c r="BL56" s="30">
        <v>8420563</v>
      </c>
      <c r="BM56" s="30">
        <v>0</v>
      </c>
      <c r="BN56" s="30">
        <v>0</v>
      </c>
      <c r="BO56" s="30">
        <v>0</v>
      </c>
      <c r="BP56" s="30">
        <v>0</v>
      </c>
      <c r="BQ56" s="30">
        <v>0</v>
      </c>
      <c r="BR56" s="30">
        <v>0</v>
      </c>
      <c r="BS56" s="30">
        <v>1050000</v>
      </c>
      <c r="BT56" s="30">
        <v>18796</v>
      </c>
      <c r="BU56" s="30">
        <v>0</v>
      </c>
      <c r="BV56" s="30">
        <v>9489359</v>
      </c>
      <c r="BW56" s="30">
        <v>3415218</v>
      </c>
      <c r="BX56" s="30">
        <v>6074141</v>
      </c>
      <c r="BY56" s="30">
        <v>6074141</v>
      </c>
      <c r="BZ56" s="30">
        <v>1238606</v>
      </c>
      <c r="CA56" s="30">
        <v>3769</v>
      </c>
      <c r="CB56" s="30">
        <v>549598517</v>
      </c>
      <c r="CC56" s="30">
        <v>0</v>
      </c>
      <c r="CD56" s="30">
        <v>0</v>
      </c>
      <c r="CE56" s="30">
        <v>0</v>
      </c>
      <c r="CF56" s="30">
        <v>0</v>
      </c>
      <c r="CG56" s="30">
        <v>0</v>
      </c>
    </row>
    <row r="57" spans="1:85" x14ac:dyDescent="0.3">
      <c r="A57" s="19">
        <v>903</v>
      </c>
      <c r="B57" s="19" t="s">
        <v>80</v>
      </c>
      <c r="C57" s="19">
        <v>8276158</v>
      </c>
      <c r="D57" s="19">
        <v>860</v>
      </c>
      <c r="E57" s="19">
        <v>9623.44</v>
      </c>
      <c r="F57" s="72">
        <v>-529.20000000000005</v>
      </c>
      <c r="G57" s="19">
        <v>9094.24</v>
      </c>
      <c r="H57" s="19">
        <v>869</v>
      </c>
      <c r="I57" s="19">
        <v>7902895</v>
      </c>
      <c r="J57" s="19">
        <v>0</v>
      </c>
      <c r="K57" s="19">
        <v>0</v>
      </c>
      <c r="L57" s="19">
        <v>0</v>
      </c>
      <c r="M57" s="19">
        <v>0</v>
      </c>
      <c r="N57" s="19">
        <v>0</v>
      </c>
      <c r="O57" s="19">
        <v>0</v>
      </c>
      <c r="P57" s="19">
        <v>0</v>
      </c>
      <c r="Q57" s="19">
        <v>0</v>
      </c>
      <c r="R57" s="19">
        <v>0</v>
      </c>
      <c r="S57" s="19">
        <v>7902816</v>
      </c>
      <c r="T57" s="19">
        <v>5763910</v>
      </c>
      <c r="U57" s="19">
        <v>2138906</v>
      </c>
      <c r="V57" s="19">
        <v>2138906</v>
      </c>
      <c r="W57" s="19">
        <v>823437</v>
      </c>
      <c r="X57" s="19">
        <v>2498</v>
      </c>
      <c r="Y57" s="19">
        <v>307922097</v>
      </c>
      <c r="Z57" s="19">
        <v>0</v>
      </c>
      <c r="AA57" s="19">
        <v>0</v>
      </c>
      <c r="AB57" s="19">
        <v>0</v>
      </c>
      <c r="AC57" s="19">
        <v>0</v>
      </c>
      <c r="AD57" s="19">
        <v>7902816</v>
      </c>
      <c r="AE57" s="19">
        <v>869</v>
      </c>
      <c r="AF57" s="19">
        <v>9094.15</v>
      </c>
      <c r="AG57" s="19">
        <v>50</v>
      </c>
      <c r="AH57" s="19">
        <v>9144.15</v>
      </c>
      <c r="AI57" s="19">
        <v>868</v>
      </c>
      <c r="AJ57" s="19">
        <v>7937122</v>
      </c>
      <c r="AK57" s="19">
        <v>0</v>
      </c>
      <c r="AL57" s="19">
        <v>0</v>
      </c>
      <c r="AM57" s="19">
        <v>0</v>
      </c>
      <c r="AN57" s="19">
        <v>0</v>
      </c>
      <c r="AO57" s="19">
        <v>0</v>
      </c>
      <c r="AP57" s="19">
        <v>0</v>
      </c>
      <c r="AQ57" s="19">
        <v>0</v>
      </c>
      <c r="AR57" s="19">
        <v>9144</v>
      </c>
      <c r="AS57" s="19">
        <v>0</v>
      </c>
      <c r="AT57" s="19">
        <v>7946266</v>
      </c>
      <c r="AU57" s="19">
        <v>5888114</v>
      </c>
      <c r="AV57" s="19">
        <v>2058152</v>
      </c>
      <c r="AW57" s="19">
        <v>2058152</v>
      </c>
      <c r="AX57" s="19">
        <v>870415</v>
      </c>
      <c r="AY57" s="19">
        <v>2319</v>
      </c>
      <c r="AZ57" s="19">
        <v>293504937</v>
      </c>
      <c r="BA57" s="19">
        <v>0</v>
      </c>
      <c r="BB57" s="19">
        <v>0</v>
      </c>
      <c r="BC57" s="19">
        <v>0</v>
      </c>
      <c r="BD57" s="19">
        <v>0</v>
      </c>
      <c r="BE57" s="19">
        <v>0</v>
      </c>
      <c r="BF57" s="30">
        <v>7937122</v>
      </c>
      <c r="BG57" s="30">
        <v>868</v>
      </c>
      <c r="BH57" s="30">
        <v>9144.15</v>
      </c>
      <c r="BI57" s="30">
        <v>75</v>
      </c>
      <c r="BJ57" s="30">
        <v>9219.15</v>
      </c>
      <c r="BK57" s="30">
        <v>863</v>
      </c>
      <c r="BL57" s="30">
        <v>7956126</v>
      </c>
      <c r="BM57" s="30">
        <v>0</v>
      </c>
      <c r="BN57" s="30">
        <v>0</v>
      </c>
      <c r="BO57" s="30">
        <v>0</v>
      </c>
      <c r="BP57" s="30">
        <v>0</v>
      </c>
      <c r="BQ57" s="30">
        <v>0</v>
      </c>
      <c r="BR57" s="30">
        <v>0</v>
      </c>
      <c r="BS57" s="30">
        <v>0</v>
      </c>
      <c r="BT57" s="30">
        <v>46096</v>
      </c>
      <c r="BU57" s="30">
        <v>0</v>
      </c>
      <c r="BV57" s="30">
        <v>8002222</v>
      </c>
      <c r="BW57" s="30">
        <v>5873168</v>
      </c>
      <c r="BX57" s="30">
        <v>2129054</v>
      </c>
      <c r="BY57" s="30">
        <v>2131975</v>
      </c>
      <c r="BZ57" s="30">
        <v>917847</v>
      </c>
      <c r="CA57" s="30">
        <v>2778</v>
      </c>
      <c r="CB57" s="30">
        <v>300856920</v>
      </c>
      <c r="CC57" s="30">
        <v>0</v>
      </c>
      <c r="CD57" s="30">
        <v>2921</v>
      </c>
      <c r="CE57" s="30">
        <v>0</v>
      </c>
      <c r="CF57" s="30">
        <v>0</v>
      </c>
      <c r="CG57" s="30">
        <v>0</v>
      </c>
    </row>
    <row r="58" spans="1:85" x14ac:dyDescent="0.3">
      <c r="A58" s="19">
        <v>910</v>
      </c>
      <c r="B58" s="19" t="s">
        <v>81</v>
      </c>
      <c r="C58" s="19">
        <v>14029276</v>
      </c>
      <c r="D58" s="19">
        <v>1480</v>
      </c>
      <c r="E58" s="19">
        <v>9479.24</v>
      </c>
      <c r="F58" s="72">
        <v>-479.17999999999995</v>
      </c>
      <c r="G58" s="19">
        <v>9000.06</v>
      </c>
      <c r="H58" s="19">
        <v>1473</v>
      </c>
      <c r="I58" s="19">
        <v>13257088</v>
      </c>
      <c r="J58" s="19">
        <v>1860933</v>
      </c>
      <c r="K58" s="19">
        <v>0</v>
      </c>
      <c r="L58" s="19">
        <v>0</v>
      </c>
      <c r="M58" s="19">
        <v>0</v>
      </c>
      <c r="N58" s="19">
        <v>0</v>
      </c>
      <c r="O58" s="19">
        <v>0</v>
      </c>
      <c r="P58" s="19">
        <v>0</v>
      </c>
      <c r="Q58" s="19">
        <v>63000</v>
      </c>
      <c r="R58" s="19">
        <v>0</v>
      </c>
      <c r="S58" s="19">
        <v>15180933</v>
      </c>
      <c r="T58" s="19">
        <v>6721784</v>
      </c>
      <c r="U58" s="19">
        <v>8459149</v>
      </c>
      <c r="V58" s="19">
        <v>6541049</v>
      </c>
      <c r="W58" s="19">
        <v>1524000</v>
      </c>
      <c r="X58" s="19">
        <v>6812</v>
      </c>
      <c r="Y58" s="19">
        <v>865662688</v>
      </c>
      <c r="Z58" s="19">
        <v>1918100</v>
      </c>
      <c r="AA58" s="19">
        <v>0</v>
      </c>
      <c r="AB58" s="19">
        <v>0</v>
      </c>
      <c r="AC58" s="19">
        <v>24820</v>
      </c>
      <c r="AD58" s="19">
        <v>13262833</v>
      </c>
      <c r="AE58" s="19">
        <v>1473</v>
      </c>
      <c r="AF58" s="19">
        <v>9003.9599999999991</v>
      </c>
      <c r="AG58" s="19">
        <v>50</v>
      </c>
      <c r="AH58" s="19">
        <v>9053.9599999999991</v>
      </c>
      <c r="AI58" s="19">
        <v>1450</v>
      </c>
      <c r="AJ58" s="19">
        <v>13128242</v>
      </c>
      <c r="AK58" s="19">
        <v>1855100</v>
      </c>
      <c r="AL58" s="19">
        <v>0</v>
      </c>
      <c r="AM58" s="19">
        <v>0</v>
      </c>
      <c r="AN58" s="19">
        <v>0</v>
      </c>
      <c r="AO58" s="19">
        <v>0</v>
      </c>
      <c r="AP58" s="19">
        <v>0</v>
      </c>
      <c r="AQ58" s="19">
        <v>0</v>
      </c>
      <c r="AR58" s="19">
        <v>208241</v>
      </c>
      <c r="AS58" s="19">
        <v>0</v>
      </c>
      <c r="AT58" s="19">
        <v>15191583</v>
      </c>
      <c r="AU58" s="19">
        <v>6347797</v>
      </c>
      <c r="AV58" s="19">
        <v>8843786</v>
      </c>
      <c r="AW58" s="19">
        <v>7006304</v>
      </c>
      <c r="AX58" s="19">
        <v>1416302</v>
      </c>
      <c r="AY58" s="19">
        <v>6042</v>
      </c>
      <c r="AZ58" s="19">
        <v>840974384</v>
      </c>
      <c r="BA58" s="19">
        <v>1837482</v>
      </c>
      <c r="BB58" s="19">
        <v>0</v>
      </c>
      <c r="BC58" s="19">
        <v>0</v>
      </c>
      <c r="BD58" s="19">
        <v>0</v>
      </c>
      <c r="BE58" s="19">
        <v>0</v>
      </c>
      <c r="BF58" s="30">
        <v>13354101</v>
      </c>
      <c r="BG58" s="30">
        <v>1450</v>
      </c>
      <c r="BH58" s="30">
        <v>9209.7199999999993</v>
      </c>
      <c r="BI58" s="30">
        <v>75</v>
      </c>
      <c r="BJ58" s="30">
        <v>9284.7199999999993</v>
      </c>
      <c r="BK58" s="30">
        <v>1425</v>
      </c>
      <c r="BL58" s="30">
        <v>13230726</v>
      </c>
      <c r="BM58" s="30">
        <v>1629241</v>
      </c>
      <c r="BN58" s="30">
        <v>0</v>
      </c>
      <c r="BO58" s="30">
        <v>0</v>
      </c>
      <c r="BP58" s="30">
        <v>0</v>
      </c>
      <c r="BQ58" s="30">
        <v>0</v>
      </c>
      <c r="BR58" s="30">
        <v>0</v>
      </c>
      <c r="BS58" s="30">
        <v>0</v>
      </c>
      <c r="BT58" s="30">
        <v>232118</v>
      </c>
      <c r="BU58" s="30">
        <v>0</v>
      </c>
      <c r="BV58" s="30">
        <v>15237597</v>
      </c>
      <c r="BW58" s="30">
        <v>6110525</v>
      </c>
      <c r="BX58" s="30">
        <v>9127072</v>
      </c>
      <c r="BY58" s="30">
        <v>7513046</v>
      </c>
      <c r="BZ58" s="30">
        <v>1391159</v>
      </c>
      <c r="CA58" s="30">
        <v>6684</v>
      </c>
      <c r="CB58" s="30">
        <v>829936184</v>
      </c>
      <c r="CC58" s="30">
        <v>1614026</v>
      </c>
      <c r="CD58" s="30">
        <v>0</v>
      </c>
      <c r="CE58" s="30">
        <v>123375</v>
      </c>
      <c r="CF58" s="30">
        <v>0</v>
      </c>
      <c r="CG58" s="30">
        <v>22137</v>
      </c>
    </row>
    <row r="59" spans="1:85" x14ac:dyDescent="0.3">
      <c r="A59" s="19">
        <v>980</v>
      </c>
      <c r="B59" s="19" t="s">
        <v>82</v>
      </c>
      <c r="C59" s="19">
        <v>5460660</v>
      </c>
      <c r="D59" s="19">
        <v>566</v>
      </c>
      <c r="E59" s="19">
        <v>9647.81</v>
      </c>
      <c r="F59" s="72">
        <v>-530.6</v>
      </c>
      <c r="G59" s="19">
        <v>9117.2099999999991</v>
      </c>
      <c r="H59" s="19">
        <v>574</v>
      </c>
      <c r="I59" s="19">
        <v>5233279</v>
      </c>
      <c r="J59" s="19">
        <v>0</v>
      </c>
      <c r="K59" s="19">
        <v>0</v>
      </c>
      <c r="L59" s="19">
        <v>0</v>
      </c>
      <c r="M59" s="19">
        <v>0</v>
      </c>
      <c r="N59" s="19">
        <v>0</v>
      </c>
      <c r="O59" s="19">
        <v>0</v>
      </c>
      <c r="P59" s="19">
        <v>0</v>
      </c>
      <c r="Q59" s="19">
        <v>0</v>
      </c>
      <c r="R59" s="19">
        <v>0</v>
      </c>
      <c r="S59" s="19">
        <v>5233261</v>
      </c>
      <c r="T59" s="19">
        <v>4226356</v>
      </c>
      <c r="U59" s="19">
        <v>1006905</v>
      </c>
      <c r="V59" s="19">
        <v>1006905</v>
      </c>
      <c r="W59" s="19">
        <v>862616</v>
      </c>
      <c r="X59" s="19">
        <v>1323</v>
      </c>
      <c r="Y59" s="19">
        <v>178144138</v>
      </c>
      <c r="Z59" s="19">
        <v>0</v>
      </c>
      <c r="AA59" s="19">
        <v>0</v>
      </c>
      <c r="AB59" s="19">
        <v>0</v>
      </c>
      <c r="AC59" s="19">
        <v>0</v>
      </c>
      <c r="AD59" s="19">
        <v>5233261</v>
      </c>
      <c r="AE59" s="19">
        <v>574</v>
      </c>
      <c r="AF59" s="19">
        <v>9117.18</v>
      </c>
      <c r="AG59" s="19">
        <v>50</v>
      </c>
      <c r="AH59" s="19">
        <v>9167.18</v>
      </c>
      <c r="AI59" s="19">
        <v>577</v>
      </c>
      <c r="AJ59" s="19">
        <v>5289463</v>
      </c>
      <c r="AK59" s="19">
        <v>0</v>
      </c>
      <c r="AL59" s="19">
        <v>0</v>
      </c>
      <c r="AM59" s="19">
        <v>0</v>
      </c>
      <c r="AN59" s="19">
        <v>0</v>
      </c>
      <c r="AO59" s="19">
        <v>0</v>
      </c>
      <c r="AP59" s="19">
        <v>0</v>
      </c>
      <c r="AQ59" s="19">
        <v>0</v>
      </c>
      <c r="AR59" s="19">
        <v>0</v>
      </c>
      <c r="AS59" s="19">
        <v>0</v>
      </c>
      <c r="AT59" s="19">
        <v>5289463</v>
      </c>
      <c r="AU59" s="19">
        <v>4165473</v>
      </c>
      <c r="AV59" s="19">
        <v>1123990</v>
      </c>
      <c r="AW59" s="19">
        <v>1114823</v>
      </c>
      <c r="AX59" s="19">
        <v>793524</v>
      </c>
      <c r="AY59" s="19">
        <v>3416</v>
      </c>
      <c r="AZ59" s="19">
        <v>176901610</v>
      </c>
      <c r="BA59" s="19">
        <v>9167</v>
      </c>
      <c r="BB59" s="19">
        <v>0</v>
      </c>
      <c r="BC59" s="19">
        <v>0</v>
      </c>
      <c r="BD59" s="19">
        <v>0</v>
      </c>
      <c r="BE59" s="19">
        <v>0</v>
      </c>
      <c r="BF59" s="30">
        <v>5280296</v>
      </c>
      <c r="BG59" s="30">
        <v>577</v>
      </c>
      <c r="BH59" s="30">
        <v>9151.2900000000009</v>
      </c>
      <c r="BI59" s="30">
        <v>75</v>
      </c>
      <c r="BJ59" s="30">
        <v>9226.2900000000009</v>
      </c>
      <c r="BK59" s="30">
        <v>562</v>
      </c>
      <c r="BL59" s="30">
        <v>5185175</v>
      </c>
      <c r="BM59" s="30">
        <v>9167</v>
      </c>
      <c r="BN59" s="30">
        <v>0</v>
      </c>
      <c r="BO59" s="30">
        <v>0</v>
      </c>
      <c r="BP59" s="30">
        <v>0</v>
      </c>
      <c r="BQ59" s="30">
        <v>0</v>
      </c>
      <c r="BR59" s="30">
        <v>0</v>
      </c>
      <c r="BS59" s="30">
        <v>0</v>
      </c>
      <c r="BT59" s="30">
        <v>138394</v>
      </c>
      <c r="BU59" s="30">
        <v>0</v>
      </c>
      <c r="BV59" s="30">
        <v>5427857</v>
      </c>
      <c r="BW59" s="30">
        <v>4085104</v>
      </c>
      <c r="BX59" s="30">
        <v>1342753</v>
      </c>
      <c r="BY59" s="30">
        <v>1342753</v>
      </c>
      <c r="BZ59" s="30">
        <v>876857</v>
      </c>
      <c r="CA59" s="30">
        <v>2696</v>
      </c>
      <c r="CB59" s="30">
        <v>180920207</v>
      </c>
      <c r="CC59" s="30">
        <v>0</v>
      </c>
      <c r="CD59" s="30">
        <v>0</v>
      </c>
      <c r="CE59" s="30">
        <v>95121</v>
      </c>
      <c r="CF59" s="30">
        <v>0</v>
      </c>
      <c r="CG59" s="30">
        <v>0</v>
      </c>
    </row>
    <row r="60" spans="1:85" x14ac:dyDescent="0.3">
      <c r="A60" s="19">
        <v>994</v>
      </c>
      <c r="B60" s="19" t="s">
        <v>83</v>
      </c>
      <c r="C60" s="19">
        <v>2606370</v>
      </c>
      <c r="D60" s="19">
        <v>255</v>
      </c>
      <c r="E60" s="19">
        <v>10221.06</v>
      </c>
      <c r="F60" s="72">
        <v>-562.1</v>
      </c>
      <c r="G60" s="19">
        <v>9658.9599999999991</v>
      </c>
      <c r="H60" s="19">
        <v>243</v>
      </c>
      <c r="I60" s="19">
        <v>2347127</v>
      </c>
      <c r="J60" s="19">
        <v>0</v>
      </c>
      <c r="K60" s="19">
        <v>0</v>
      </c>
      <c r="L60" s="19">
        <v>0</v>
      </c>
      <c r="M60" s="19">
        <v>0</v>
      </c>
      <c r="N60" s="19">
        <v>0</v>
      </c>
      <c r="O60" s="19">
        <v>0</v>
      </c>
      <c r="P60" s="19">
        <v>600000</v>
      </c>
      <c r="Q60" s="19">
        <v>115907</v>
      </c>
      <c r="R60" s="19">
        <v>0</v>
      </c>
      <c r="S60" s="19">
        <v>3122252</v>
      </c>
      <c r="T60" s="19">
        <v>1432885</v>
      </c>
      <c r="U60" s="19">
        <v>1689367</v>
      </c>
      <c r="V60" s="19">
        <v>1549367</v>
      </c>
      <c r="W60" s="19">
        <v>32170</v>
      </c>
      <c r="X60" s="19">
        <v>4949</v>
      </c>
      <c r="Y60" s="19">
        <v>122203178</v>
      </c>
      <c r="Z60" s="19">
        <v>140000</v>
      </c>
      <c r="AA60" s="19">
        <v>0</v>
      </c>
      <c r="AB60" s="19">
        <v>59232</v>
      </c>
      <c r="AC60" s="19">
        <v>0</v>
      </c>
      <c r="AD60" s="19">
        <v>2347113</v>
      </c>
      <c r="AE60" s="19">
        <v>243</v>
      </c>
      <c r="AF60" s="19">
        <v>9658.9</v>
      </c>
      <c r="AG60" s="19">
        <v>50</v>
      </c>
      <c r="AH60" s="19">
        <v>9708.9</v>
      </c>
      <c r="AI60" s="19">
        <v>232</v>
      </c>
      <c r="AJ60" s="19">
        <v>2252465</v>
      </c>
      <c r="AK60" s="19">
        <v>0</v>
      </c>
      <c r="AL60" s="19">
        <v>0</v>
      </c>
      <c r="AM60" s="19">
        <v>0</v>
      </c>
      <c r="AN60" s="19">
        <v>0</v>
      </c>
      <c r="AO60" s="19">
        <v>0</v>
      </c>
      <c r="AP60" s="19">
        <v>0</v>
      </c>
      <c r="AQ60" s="19">
        <v>800000</v>
      </c>
      <c r="AR60" s="19">
        <v>106798</v>
      </c>
      <c r="AS60" s="19">
        <v>0</v>
      </c>
      <c r="AT60" s="19">
        <v>3159263</v>
      </c>
      <c r="AU60" s="19">
        <v>1219153</v>
      </c>
      <c r="AV60" s="19">
        <v>1940110</v>
      </c>
      <c r="AW60" s="19">
        <v>1490110</v>
      </c>
      <c r="AX60" s="19">
        <v>30846</v>
      </c>
      <c r="AY60" s="19">
        <v>4641</v>
      </c>
      <c r="AZ60" s="19">
        <v>124697360</v>
      </c>
      <c r="BA60" s="19">
        <v>450000</v>
      </c>
      <c r="BB60" s="19">
        <v>0</v>
      </c>
      <c r="BC60" s="19">
        <v>0</v>
      </c>
      <c r="BD60" s="19">
        <v>0</v>
      </c>
      <c r="BE60" s="19">
        <v>0</v>
      </c>
      <c r="BF60" s="30">
        <v>2252465</v>
      </c>
      <c r="BG60" s="30">
        <v>232</v>
      </c>
      <c r="BH60" s="30">
        <v>9708.9</v>
      </c>
      <c r="BI60" s="30">
        <v>75</v>
      </c>
      <c r="BJ60" s="30">
        <v>9783.9</v>
      </c>
      <c r="BK60" s="30">
        <v>221</v>
      </c>
      <c r="BL60" s="30">
        <v>2162242</v>
      </c>
      <c r="BM60" s="30">
        <v>0</v>
      </c>
      <c r="BN60" s="30">
        <v>0</v>
      </c>
      <c r="BO60" s="30">
        <v>0</v>
      </c>
      <c r="BP60" s="30">
        <v>0</v>
      </c>
      <c r="BQ60" s="30">
        <v>0</v>
      </c>
      <c r="BR60" s="30">
        <v>0</v>
      </c>
      <c r="BS60" s="30">
        <v>800000</v>
      </c>
      <c r="BT60" s="30">
        <v>107623</v>
      </c>
      <c r="BU60" s="30">
        <v>0</v>
      </c>
      <c r="BV60" s="30">
        <v>3160088</v>
      </c>
      <c r="BW60" s="30">
        <v>1021066</v>
      </c>
      <c r="BX60" s="30">
        <v>2139022</v>
      </c>
      <c r="BY60" s="30">
        <v>1809454</v>
      </c>
      <c r="BZ60" s="30">
        <v>31207</v>
      </c>
      <c r="CA60" s="30">
        <v>4602</v>
      </c>
      <c r="CB60" s="30">
        <v>128557541</v>
      </c>
      <c r="CC60" s="30">
        <v>329568</v>
      </c>
      <c r="CD60" s="30">
        <v>0</v>
      </c>
      <c r="CE60" s="30">
        <v>90223</v>
      </c>
      <c r="CF60" s="30">
        <v>0</v>
      </c>
      <c r="CG60" s="30">
        <v>0</v>
      </c>
    </row>
    <row r="61" spans="1:85" x14ac:dyDescent="0.3">
      <c r="A61" s="19">
        <v>1029</v>
      </c>
      <c r="B61" s="19" t="s">
        <v>84</v>
      </c>
      <c r="C61" s="19">
        <v>10444917</v>
      </c>
      <c r="D61" s="19">
        <v>1109</v>
      </c>
      <c r="E61" s="19">
        <v>9418.32</v>
      </c>
      <c r="F61" s="72">
        <v>-418.31</v>
      </c>
      <c r="G61" s="19">
        <v>9000.01</v>
      </c>
      <c r="H61" s="19">
        <v>1131</v>
      </c>
      <c r="I61" s="19">
        <v>10179011</v>
      </c>
      <c r="J61" s="19">
        <v>9426</v>
      </c>
      <c r="K61" s="19">
        <v>0</v>
      </c>
      <c r="L61" s="19">
        <v>0</v>
      </c>
      <c r="M61" s="19">
        <v>0</v>
      </c>
      <c r="N61" s="19">
        <v>0</v>
      </c>
      <c r="O61" s="19">
        <v>0</v>
      </c>
      <c r="P61" s="19">
        <v>0</v>
      </c>
      <c r="Q61" s="19">
        <v>0</v>
      </c>
      <c r="R61" s="19">
        <v>0</v>
      </c>
      <c r="S61" s="19">
        <v>10188426</v>
      </c>
      <c r="T61" s="19">
        <v>5457743</v>
      </c>
      <c r="U61" s="19">
        <v>4730683</v>
      </c>
      <c r="V61" s="19">
        <v>4285477</v>
      </c>
      <c r="W61" s="19">
        <v>1255630</v>
      </c>
      <c r="X61" s="19">
        <v>2500</v>
      </c>
      <c r="Y61" s="19">
        <v>597476749</v>
      </c>
      <c r="Z61" s="19">
        <v>445206</v>
      </c>
      <c r="AA61" s="19">
        <v>0</v>
      </c>
      <c r="AB61" s="19">
        <v>0</v>
      </c>
      <c r="AC61" s="19">
        <v>0</v>
      </c>
      <c r="AD61" s="19">
        <v>9743220</v>
      </c>
      <c r="AE61" s="19">
        <v>1131</v>
      </c>
      <c r="AF61" s="19">
        <v>8614.69</v>
      </c>
      <c r="AG61" s="19">
        <v>385.31</v>
      </c>
      <c r="AH61" s="19">
        <v>9000</v>
      </c>
      <c r="AI61" s="19">
        <v>1129</v>
      </c>
      <c r="AJ61" s="19">
        <v>10161000</v>
      </c>
      <c r="AK61" s="19">
        <v>445206</v>
      </c>
      <c r="AL61" s="19">
        <v>0</v>
      </c>
      <c r="AM61" s="19">
        <v>0</v>
      </c>
      <c r="AN61" s="19">
        <v>0</v>
      </c>
      <c r="AO61" s="19">
        <v>0</v>
      </c>
      <c r="AP61" s="19">
        <v>0</v>
      </c>
      <c r="AQ61" s="19">
        <v>0</v>
      </c>
      <c r="AR61" s="19">
        <v>18000</v>
      </c>
      <c r="AS61" s="19">
        <v>0</v>
      </c>
      <c r="AT61" s="19">
        <v>10624206</v>
      </c>
      <c r="AU61" s="19">
        <v>5823014</v>
      </c>
      <c r="AV61" s="19">
        <v>4801192</v>
      </c>
      <c r="AW61" s="19">
        <v>4801193</v>
      </c>
      <c r="AX61" s="19">
        <v>501741</v>
      </c>
      <c r="AY61" s="19">
        <v>2972</v>
      </c>
      <c r="AZ61" s="19">
        <v>571490031</v>
      </c>
      <c r="BA61" s="19">
        <v>0</v>
      </c>
      <c r="BB61" s="19">
        <v>1</v>
      </c>
      <c r="BC61" s="19">
        <v>0</v>
      </c>
      <c r="BD61" s="19">
        <v>0</v>
      </c>
      <c r="BE61" s="19">
        <v>0</v>
      </c>
      <c r="BF61" s="30">
        <v>10606206</v>
      </c>
      <c r="BG61" s="30">
        <v>1129</v>
      </c>
      <c r="BH61" s="30">
        <v>9394.34</v>
      </c>
      <c r="BI61" s="30">
        <v>75</v>
      </c>
      <c r="BJ61" s="30">
        <v>9469.34</v>
      </c>
      <c r="BK61" s="30">
        <v>1119</v>
      </c>
      <c r="BL61" s="30">
        <v>10596191</v>
      </c>
      <c r="BM61" s="30">
        <v>0</v>
      </c>
      <c r="BN61" s="30">
        <v>0</v>
      </c>
      <c r="BO61" s="30">
        <v>0</v>
      </c>
      <c r="BP61" s="30">
        <v>0</v>
      </c>
      <c r="BQ61" s="30">
        <v>0</v>
      </c>
      <c r="BR61" s="30">
        <v>0</v>
      </c>
      <c r="BS61" s="30">
        <v>0</v>
      </c>
      <c r="BT61" s="30">
        <v>94693</v>
      </c>
      <c r="BU61" s="30">
        <v>0</v>
      </c>
      <c r="BV61" s="30">
        <v>10700899</v>
      </c>
      <c r="BW61" s="30">
        <v>5658513</v>
      </c>
      <c r="BX61" s="30">
        <v>5042386</v>
      </c>
      <c r="BY61" s="30">
        <v>5042386</v>
      </c>
      <c r="BZ61" s="30">
        <v>366018</v>
      </c>
      <c r="CA61" s="30">
        <v>2442</v>
      </c>
      <c r="CB61" s="30">
        <v>553524407</v>
      </c>
      <c r="CC61" s="30">
        <v>0</v>
      </c>
      <c r="CD61" s="30">
        <v>0</v>
      </c>
      <c r="CE61" s="30">
        <v>10015</v>
      </c>
      <c r="CF61" s="30">
        <v>0</v>
      </c>
      <c r="CG61" s="30">
        <v>0</v>
      </c>
    </row>
    <row r="62" spans="1:85" x14ac:dyDescent="0.3">
      <c r="A62" s="19">
        <v>1015</v>
      </c>
      <c r="B62" s="19" t="s">
        <v>85</v>
      </c>
      <c r="C62" s="19">
        <v>30202922</v>
      </c>
      <c r="D62" s="19">
        <v>2988</v>
      </c>
      <c r="E62" s="19">
        <v>10108.07</v>
      </c>
      <c r="F62" s="72">
        <v>-555.9</v>
      </c>
      <c r="G62" s="19">
        <v>9552.17</v>
      </c>
      <c r="H62" s="19">
        <v>2955</v>
      </c>
      <c r="I62" s="19">
        <v>28226662</v>
      </c>
      <c r="J62" s="19">
        <v>72260</v>
      </c>
      <c r="K62" s="19">
        <v>3084</v>
      </c>
      <c r="L62" s="19">
        <v>0</v>
      </c>
      <c r="M62" s="19">
        <v>0</v>
      </c>
      <c r="N62" s="19">
        <v>0</v>
      </c>
      <c r="O62" s="19">
        <v>0</v>
      </c>
      <c r="P62" s="19">
        <v>0</v>
      </c>
      <c r="Q62" s="19">
        <v>315220</v>
      </c>
      <c r="R62" s="19">
        <v>0</v>
      </c>
      <c r="S62" s="19">
        <v>28617108</v>
      </c>
      <c r="T62" s="19">
        <v>10219237</v>
      </c>
      <c r="U62" s="19">
        <v>18397871</v>
      </c>
      <c r="V62" s="19">
        <v>18397872</v>
      </c>
      <c r="W62" s="19">
        <v>1881098</v>
      </c>
      <c r="X62" s="19">
        <v>28185</v>
      </c>
      <c r="Y62" s="19">
        <v>2119804805</v>
      </c>
      <c r="Z62" s="19">
        <v>0</v>
      </c>
      <c r="AA62" s="19">
        <v>1</v>
      </c>
      <c r="AB62" s="19">
        <v>0</v>
      </c>
      <c r="AC62" s="19">
        <v>0</v>
      </c>
      <c r="AD62" s="19">
        <v>28301888</v>
      </c>
      <c r="AE62" s="19">
        <v>2955</v>
      </c>
      <c r="AF62" s="19">
        <v>9577.6299999999992</v>
      </c>
      <c r="AG62" s="19">
        <v>50</v>
      </c>
      <c r="AH62" s="19">
        <v>9627.6299999999992</v>
      </c>
      <c r="AI62" s="19">
        <v>2913</v>
      </c>
      <c r="AJ62" s="19">
        <v>28045286</v>
      </c>
      <c r="AK62" s="19">
        <v>0</v>
      </c>
      <c r="AL62" s="19">
        <v>68344</v>
      </c>
      <c r="AM62" s="19">
        <v>0</v>
      </c>
      <c r="AN62" s="19">
        <v>0</v>
      </c>
      <c r="AO62" s="19">
        <v>0</v>
      </c>
      <c r="AP62" s="19">
        <v>0</v>
      </c>
      <c r="AQ62" s="19">
        <v>0</v>
      </c>
      <c r="AR62" s="19">
        <v>404360</v>
      </c>
      <c r="AS62" s="19">
        <v>0</v>
      </c>
      <c r="AT62" s="19">
        <v>28524857</v>
      </c>
      <c r="AU62" s="19">
        <v>8963573</v>
      </c>
      <c r="AV62" s="19">
        <v>19561284</v>
      </c>
      <c r="AW62" s="19">
        <v>19561285</v>
      </c>
      <c r="AX62" s="19">
        <v>430215</v>
      </c>
      <c r="AY62" s="19">
        <v>27738</v>
      </c>
      <c r="AZ62" s="19">
        <v>2089758574</v>
      </c>
      <c r="BA62" s="19">
        <v>0</v>
      </c>
      <c r="BB62" s="19">
        <v>1</v>
      </c>
      <c r="BC62" s="19">
        <v>0</v>
      </c>
      <c r="BD62" s="19">
        <v>0</v>
      </c>
      <c r="BE62" s="19">
        <v>6867</v>
      </c>
      <c r="BF62" s="30">
        <v>28113630</v>
      </c>
      <c r="BG62" s="30">
        <v>2913</v>
      </c>
      <c r="BH62" s="30">
        <v>9651.09</v>
      </c>
      <c r="BI62" s="30">
        <v>75</v>
      </c>
      <c r="BJ62" s="30">
        <v>9726.09</v>
      </c>
      <c r="BK62" s="30">
        <v>2886</v>
      </c>
      <c r="BL62" s="30">
        <v>28069496</v>
      </c>
      <c r="BM62" s="30">
        <v>0</v>
      </c>
      <c r="BN62" s="30">
        <v>0</v>
      </c>
      <c r="BO62" s="30">
        <v>0</v>
      </c>
      <c r="BP62" s="30">
        <v>0</v>
      </c>
      <c r="BQ62" s="30">
        <v>0</v>
      </c>
      <c r="BR62" s="30">
        <v>0</v>
      </c>
      <c r="BS62" s="30">
        <v>0</v>
      </c>
      <c r="BT62" s="30">
        <v>262604</v>
      </c>
      <c r="BU62" s="30">
        <v>0</v>
      </c>
      <c r="BV62" s="30">
        <v>28376234</v>
      </c>
      <c r="BW62" s="30">
        <v>8685701</v>
      </c>
      <c r="BX62" s="30">
        <v>19690533</v>
      </c>
      <c r="BY62" s="30">
        <v>19700260</v>
      </c>
      <c r="BZ62" s="30">
        <v>1575245</v>
      </c>
      <c r="CA62" s="30">
        <v>27012</v>
      </c>
      <c r="CB62" s="30">
        <v>2097306419</v>
      </c>
      <c r="CC62" s="30">
        <v>0</v>
      </c>
      <c r="CD62" s="30">
        <v>9727</v>
      </c>
      <c r="CE62" s="30">
        <v>44134</v>
      </c>
      <c r="CF62" s="30">
        <v>0</v>
      </c>
      <c r="CG62" s="30">
        <v>0</v>
      </c>
    </row>
    <row r="63" spans="1:85" x14ac:dyDescent="0.3">
      <c r="A63" s="19">
        <v>5054</v>
      </c>
      <c r="B63" s="19" t="s">
        <v>86</v>
      </c>
      <c r="C63" s="19">
        <v>13211872</v>
      </c>
      <c r="D63" s="19">
        <v>1235</v>
      </c>
      <c r="E63" s="19">
        <v>10697.87</v>
      </c>
      <c r="F63" s="72">
        <v>-588.29999999999995</v>
      </c>
      <c r="G63" s="19">
        <v>10109.570000000002</v>
      </c>
      <c r="H63" s="19">
        <v>1223</v>
      </c>
      <c r="I63" s="19">
        <v>12364004</v>
      </c>
      <c r="J63" s="19">
        <v>0</v>
      </c>
      <c r="K63" s="19">
        <v>81939</v>
      </c>
      <c r="L63" s="19">
        <v>0</v>
      </c>
      <c r="M63" s="19">
        <v>0</v>
      </c>
      <c r="N63" s="19">
        <v>0</v>
      </c>
      <c r="O63" s="19">
        <v>0</v>
      </c>
      <c r="P63" s="19">
        <v>0</v>
      </c>
      <c r="Q63" s="19">
        <v>121314</v>
      </c>
      <c r="R63" s="19">
        <v>0</v>
      </c>
      <c r="S63" s="19">
        <v>12567159</v>
      </c>
      <c r="T63" s="19">
        <v>5323877</v>
      </c>
      <c r="U63" s="19">
        <v>7243282</v>
      </c>
      <c r="V63" s="19">
        <v>7243282</v>
      </c>
      <c r="W63" s="19">
        <v>909351</v>
      </c>
      <c r="X63" s="19">
        <v>6148</v>
      </c>
      <c r="Y63" s="19">
        <v>2145949947</v>
      </c>
      <c r="Z63" s="19">
        <v>0</v>
      </c>
      <c r="AA63" s="19">
        <v>0</v>
      </c>
      <c r="AB63" s="19">
        <v>0</v>
      </c>
      <c r="AC63" s="19">
        <v>0</v>
      </c>
      <c r="AD63" s="19">
        <v>12445845</v>
      </c>
      <c r="AE63" s="19">
        <v>1223</v>
      </c>
      <c r="AF63" s="19">
        <v>10176.49</v>
      </c>
      <c r="AG63" s="19">
        <v>50</v>
      </c>
      <c r="AH63" s="19">
        <v>10226.49</v>
      </c>
      <c r="AI63" s="19">
        <v>1202</v>
      </c>
      <c r="AJ63" s="19">
        <v>12292241</v>
      </c>
      <c r="AK63" s="19">
        <v>0</v>
      </c>
      <c r="AL63" s="19">
        <v>165213</v>
      </c>
      <c r="AM63" s="19">
        <v>0</v>
      </c>
      <c r="AN63" s="19">
        <v>0</v>
      </c>
      <c r="AO63" s="19">
        <v>0</v>
      </c>
      <c r="AP63" s="19">
        <v>0</v>
      </c>
      <c r="AQ63" s="19">
        <v>0</v>
      </c>
      <c r="AR63" s="19">
        <v>214756</v>
      </c>
      <c r="AS63" s="19">
        <v>0</v>
      </c>
      <c r="AT63" s="19">
        <v>12679077</v>
      </c>
      <c r="AU63" s="19">
        <v>5208860</v>
      </c>
      <c r="AV63" s="19">
        <v>7470217</v>
      </c>
      <c r="AW63" s="19">
        <v>7470217</v>
      </c>
      <c r="AX63" s="19">
        <v>861657</v>
      </c>
      <c r="AY63" s="19">
        <v>7680</v>
      </c>
      <c r="AZ63" s="19">
        <v>1925193262</v>
      </c>
      <c r="BA63" s="19">
        <v>0</v>
      </c>
      <c r="BB63" s="19">
        <v>0</v>
      </c>
      <c r="BC63" s="19">
        <v>0</v>
      </c>
      <c r="BD63" s="19">
        <v>0</v>
      </c>
      <c r="BE63" s="19">
        <v>6867</v>
      </c>
      <c r="BF63" s="30">
        <v>12457454</v>
      </c>
      <c r="BG63" s="30">
        <v>1202</v>
      </c>
      <c r="BH63" s="30">
        <v>10363.94</v>
      </c>
      <c r="BI63" s="30">
        <v>75</v>
      </c>
      <c r="BJ63" s="30">
        <v>10438.94</v>
      </c>
      <c r="BK63" s="30">
        <v>1182</v>
      </c>
      <c r="BL63" s="30">
        <v>12338827</v>
      </c>
      <c r="BM63" s="30">
        <v>0</v>
      </c>
      <c r="BN63" s="30">
        <v>79745</v>
      </c>
      <c r="BO63" s="30">
        <v>0</v>
      </c>
      <c r="BP63" s="30">
        <v>0</v>
      </c>
      <c r="BQ63" s="30">
        <v>0</v>
      </c>
      <c r="BR63" s="30">
        <v>0</v>
      </c>
      <c r="BS63" s="30">
        <v>0</v>
      </c>
      <c r="BT63" s="30">
        <v>208779</v>
      </c>
      <c r="BU63" s="30">
        <v>250000</v>
      </c>
      <c r="BV63" s="30">
        <v>12997491</v>
      </c>
      <c r="BW63" s="30">
        <v>5456424</v>
      </c>
      <c r="BX63" s="30">
        <v>7541067</v>
      </c>
      <c r="BY63" s="30">
        <v>7541067</v>
      </c>
      <c r="BZ63" s="30">
        <v>902262</v>
      </c>
      <c r="CA63" s="30">
        <v>6817</v>
      </c>
      <c r="CB63" s="30">
        <v>1869902847</v>
      </c>
      <c r="CC63" s="30">
        <v>0</v>
      </c>
      <c r="CD63" s="30">
        <v>0</v>
      </c>
      <c r="CE63" s="30">
        <v>118627</v>
      </c>
      <c r="CF63" s="30">
        <v>0</v>
      </c>
      <c r="CG63" s="30">
        <v>1513</v>
      </c>
    </row>
    <row r="64" spans="1:85" x14ac:dyDescent="0.3">
      <c r="A64" s="19">
        <v>1071</v>
      </c>
      <c r="B64" s="19" t="s">
        <v>545</v>
      </c>
      <c r="C64" s="19">
        <v>8196551</v>
      </c>
      <c r="D64" s="19">
        <v>845</v>
      </c>
      <c r="E64" s="19">
        <v>9700.06</v>
      </c>
      <c r="F64" s="72">
        <v>-533.5</v>
      </c>
      <c r="G64" s="19">
        <v>9166.56</v>
      </c>
      <c r="H64" s="19">
        <v>813</v>
      </c>
      <c r="I64" s="19">
        <v>7452413</v>
      </c>
      <c r="J64" s="19">
        <v>0</v>
      </c>
      <c r="K64" s="19">
        <v>0</v>
      </c>
      <c r="L64" s="19">
        <v>0</v>
      </c>
      <c r="M64" s="19">
        <v>0</v>
      </c>
      <c r="N64" s="19">
        <v>0</v>
      </c>
      <c r="O64" s="19">
        <v>0</v>
      </c>
      <c r="P64" s="19">
        <v>0</v>
      </c>
      <c r="Q64" s="19">
        <v>293330</v>
      </c>
      <c r="R64" s="19">
        <v>0</v>
      </c>
      <c r="S64" s="19">
        <v>8023246</v>
      </c>
      <c r="T64" s="19">
        <v>2261299</v>
      </c>
      <c r="U64" s="19">
        <v>5761947</v>
      </c>
      <c r="V64" s="19">
        <v>5761947</v>
      </c>
      <c r="W64" s="19">
        <v>40000</v>
      </c>
      <c r="X64" s="19">
        <v>6575</v>
      </c>
      <c r="Y64" s="19">
        <v>785190649</v>
      </c>
      <c r="Z64" s="19">
        <v>0</v>
      </c>
      <c r="AA64" s="19">
        <v>0</v>
      </c>
      <c r="AB64" s="19">
        <v>277503</v>
      </c>
      <c r="AC64" s="19">
        <v>0</v>
      </c>
      <c r="AD64" s="19">
        <v>7452413</v>
      </c>
      <c r="AE64" s="19">
        <v>813</v>
      </c>
      <c r="AF64" s="19">
        <v>9166.56</v>
      </c>
      <c r="AG64" s="19">
        <v>50</v>
      </c>
      <c r="AH64" s="19">
        <v>9216.56</v>
      </c>
      <c r="AI64" s="19">
        <v>789</v>
      </c>
      <c r="AJ64" s="19">
        <v>7271866</v>
      </c>
      <c r="AK64" s="19">
        <v>0</v>
      </c>
      <c r="AL64" s="19">
        <v>37202</v>
      </c>
      <c r="AM64" s="19">
        <v>0</v>
      </c>
      <c r="AN64" s="19">
        <v>0</v>
      </c>
      <c r="AO64" s="19">
        <v>0</v>
      </c>
      <c r="AP64" s="19">
        <v>0</v>
      </c>
      <c r="AQ64" s="19">
        <v>0</v>
      </c>
      <c r="AR64" s="19">
        <v>221197</v>
      </c>
      <c r="AS64" s="19">
        <v>0</v>
      </c>
      <c r="AT64" s="19">
        <v>7530265</v>
      </c>
      <c r="AU64" s="19">
        <v>1546511</v>
      </c>
      <c r="AV64" s="19">
        <v>5983754</v>
      </c>
      <c r="AW64" s="19">
        <v>5983754</v>
      </c>
      <c r="AX64" s="19">
        <v>30000</v>
      </c>
      <c r="AY64" s="19">
        <v>5964</v>
      </c>
      <c r="AZ64" s="19">
        <v>763085503</v>
      </c>
      <c r="BA64" s="19">
        <v>0</v>
      </c>
      <c r="BB64" s="19">
        <v>0</v>
      </c>
      <c r="BC64" s="19">
        <v>0</v>
      </c>
      <c r="BD64" s="19">
        <v>0</v>
      </c>
      <c r="BE64" s="19">
        <v>0</v>
      </c>
      <c r="BF64" s="30">
        <v>7309068</v>
      </c>
      <c r="BG64" s="30">
        <v>789</v>
      </c>
      <c r="BH64" s="30">
        <v>9263.7099999999991</v>
      </c>
      <c r="BI64" s="30">
        <v>75</v>
      </c>
      <c r="BJ64" s="30">
        <v>9338.7099999999991</v>
      </c>
      <c r="BK64" s="30">
        <v>774</v>
      </c>
      <c r="BL64" s="30">
        <v>7228162</v>
      </c>
      <c r="BM64" s="30">
        <v>0</v>
      </c>
      <c r="BN64" s="30">
        <v>0</v>
      </c>
      <c r="BO64" s="30">
        <v>0</v>
      </c>
      <c r="BP64" s="30">
        <v>0</v>
      </c>
      <c r="BQ64" s="30">
        <v>0</v>
      </c>
      <c r="BR64" s="30">
        <v>0</v>
      </c>
      <c r="BS64" s="30">
        <v>0</v>
      </c>
      <c r="BT64" s="30">
        <v>140081</v>
      </c>
      <c r="BU64" s="30">
        <v>0</v>
      </c>
      <c r="BV64" s="30">
        <v>7449149</v>
      </c>
      <c r="BW64" s="30">
        <v>1486831</v>
      </c>
      <c r="BX64" s="30">
        <v>5962318</v>
      </c>
      <c r="BY64" s="30">
        <v>5962318</v>
      </c>
      <c r="BZ64" s="30">
        <v>30000</v>
      </c>
      <c r="CA64" s="30">
        <v>6315</v>
      </c>
      <c r="CB64" s="30">
        <v>753094976</v>
      </c>
      <c r="CC64" s="30">
        <v>0</v>
      </c>
      <c r="CD64" s="30">
        <v>0</v>
      </c>
      <c r="CE64" s="30">
        <v>80906</v>
      </c>
      <c r="CF64" s="30">
        <v>0</v>
      </c>
      <c r="CG64" s="30">
        <v>0</v>
      </c>
    </row>
    <row r="65" spans="1:85" x14ac:dyDescent="0.3">
      <c r="A65" s="19">
        <v>1078</v>
      </c>
      <c r="B65" s="19" t="s">
        <v>546</v>
      </c>
      <c r="C65" s="19"/>
      <c r="D65" s="19"/>
      <c r="E65" s="19"/>
      <c r="F65" s="72"/>
      <c r="G65" s="19"/>
      <c r="H65" s="19"/>
      <c r="I65" s="19"/>
      <c r="J65" s="19"/>
      <c r="K65" s="19"/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19"/>
      <c r="X65" s="19"/>
      <c r="Y65" s="19"/>
      <c r="Z65" s="19"/>
      <c r="AA65" s="19"/>
      <c r="AB65" s="19">
        <v>0</v>
      </c>
      <c r="AC65" s="19"/>
      <c r="AD65" s="19"/>
      <c r="AE65" s="19"/>
      <c r="AF65" s="19"/>
      <c r="AG65" s="19"/>
      <c r="AH65" s="19"/>
      <c r="AI65" s="19"/>
      <c r="AJ65" s="19"/>
      <c r="AK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W65" s="19"/>
      <c r="AX65" s="19"/>
      <c r="AY65" s="19"/>
      <c r="AZ65" s="19"/>
      <c r="BA65" s="19"/>
      <c r="BB65" s="19"/>
      <c r="BC65" s="19">
        <v>0</v>
      </c>
      <c r="BD65" s="19"/>
      <c r="BE65" s="19"/>
      <c r="BF65" s="29"/>
      <c r="BG65" s="29"/>
      <c r="BH65" s="29"/>
      <c r="BI65" s="29"/>
      <c r="BJ65" s="29"/>
      <c r="BK65" s="29"/>
      <c r="BL65" s="29"/>
      <c r="BM65" s="29"/>
      <c r="BN65" s="29"/>
      <c r="BO65" s="29"/>
      <c r="BP65" s="29"/>
      <c r="BQ65" s="29"/>
      <c r="BR65" s="29"/>
      <c r="BS65" s="29"/>
      <c r="BT65" s="29"/>
      <c r="BU65" s="29"/>
      <c r="BV65" s="29"/>
      <c r="BW65" s="29"/>
      <c r="BX65" s="29"/>
      <c r="BY65" s="29"/>
      <c r="BZ65" s="29"/>
      <c r="CA65" s="29"/>
      <c r="CB65" s="29"/>
      <c r="CC65" s="29"/>
      <c r="CD65" s="29"/>
      <c r="CE65" s="30"/>
      <c r="CF65" s="29"/>
      <c r="CG65" s="29"/>
    </row>
    <row r="66" spans="1:85" x14ac:dyDescent="0.3">
      <c r="A66" s="19">
        <v>1080</v>
      </c>
      <c r="B66" s="19" t="s">
        <v>547</v>
      </c>
      <c r="C66" s="19">
        <v>10710578</v>
      </c>
      <c r="D66" s="19">
        <v>1109</v>
      </c>
      <c r="E66" s="19">
        <v>9657.8700000000008</v>
      </c>
      <c r="F66" s="72">
        <v>-531.1</v>
      </c>
      <c r="G66" s="19">
        <v>9126.77</v>
      </c>
      <c r="H66" s="19">
        <v>1084</v>
      </c>
      <c r="I66" s="19">
        <v>9893419</v>
      </c>
      <c r="J66" s="19">
        <v>0</v>
      </c>
      <c r="K66" s="19">
        <v>0</v>
      </c>
      <c r="L66" s="19">
        <v>0</v>
      </c>
      <c r="M66" s="19">
        <v>0</v>
      </c>
      <c r="N66" s="19">
        <v>0</v>
      </c>
      <c r="O66" s="19">
        <v>0</v>
      </c>
      <c r="P66" s="19">
        <v>0</v>
      </c>
      <c r="Q66" s="19">
        <v>228167</v>
      </c>
      <c r="R66" s="19">
        <v>0</v>
      </c>
      <c r="S66" s="19">
        <v>10192888</v>
      </c>
      <c r="T66" s="19">
        <v>2533714</v>
      </c>
      <c r="U66" s="19">
        <v>7659174</v>
      </c>
      <c r="V66" s="19">
        <v>7659174</v>
      </c>
      <c r="W66" s="19">
        <v>936775</v>
      </c>
      <c r="X66" s="19">
        <v>2868</v>
      </c>
      <c r="Y66" s="19">
        <v>854755495</v>
      </c>
      <c r="Z66" s="19">
        <v>0</v>
      </c>
      <c r="AA66" s="19">
        <v>0</v>
      </c>
      <c r="AB66" s="19">
        <v>71389</v>
      </c>
      <c r="AC66" s="19">
        <v>0</v>
      </c>
      <c r="AD66" s="19">
        <v>9893332</v>
      </c>
      <c r="AE66" s="19">
        <v>1084</v>
      </c>
      <c r="AF66" s="19">
        <v>9126.69</v>
      </c>
      <c r="AG66" s="19">
        <v>50</v>
      </c>
      <c r="AH66" s="19">
        <v>9176.69</v>
      </c>
      <c r="AI66" s="19">
        <v>1063</v>
      </c>
      <c r="AJ66" s="19">
        <v>9754821</v>
      </c>
      <c r="AK66" s="19">
        <v>0</v>
      </c>
      <c r="AL66" s="19">
        <v>14339</v>
      </c>
      <c r="AM66" s="19">
        <v>0</v>
      </c>
      <c r="AN66" s="19">
        <v>0</v>
      </c>
      <c r="AO66" s="19">
        <v>0</v>
      </c>
      <c r="AP66" s="19">
        <v>0</v>
      </c>
      <c r="AQ66" s="19">
        <v>0</v>
      </c>
      <c r="AR66" s="19">
        <v>192710</v>
      </c>
      <c r="AS66" s="19">
        <v>0</v>
      </c>
      <c r="AT66" s="19">
        <v>9961870</v>
      </c>
      <c r="AU66" s="19">
        <v>2282151</v>
      </c>
      <c r="AV66" s="19">
        <v>7679719</v>
      </c>
      <c r="AW66" s="19">
        <v>7679720</v>
      </c>
      <c r="AX66" s="19">
        <v>435725</v>
      </c>
      <c r="AY66" s="19">
        <v>3808</v>
      </c>
      <c r="AZ66" s="19">
        <v>799498289</v>
      </c>
      <c r="BA66" s="19">
        <v>0</v>
      </c>
      <c r="BB66" s="19">
        <v>1</v>
      </c>
      <c r="BC66" s="19">
        <v>0</v>
      </c>
      <c r="BD66" s="19">
        <v>0</v>
      </c>
      <c r="BE66" s="19">
        <v>0</v>
      </c>
      <c r="BF66" s="30">
        <v>9769160</v>
      </c>
      <c r="BG66" s="30">
        <v>1063</v>
      </c>
      <c r="BH66" s="30">
        <v>9190.18</v>
      </c>
      <c r="BI66" s="30">
        <v>75</v>
      </c>
      <c r="BJ66" s="30">
        <v>9265.18</v>
      </c>
      <c r="BK66" s="30">
        <v>1040</v>
      </c>
      <c r="BL66" s="30">
        <v>9635787</v>
      </c>
      <c r="BM66" s="30">
        <v>0</v>
      </c>
      <c r="BN66" s="30">
        <v>0</v>
      </c>
      <c r="BO66" s="30">
        <v>0</v>
      </c>
      <c r="BP66" s="30">
        <v>0</v>
      </c>
      <c r="BQ66" s="30">
        <v>0</v>
      </c>
      <c r="BR66" s="30">
        <v>0</v>
      </c>
      <c r="BS66" s="30">
        <v>0</v>
      </c>
      <c r="BT66" s="30">
        <v>213099</v>
      </c>
      <c r="BU66" s="30">
        <v>0</v>
      </c>
      <c r="BV66" s="30">
        <v>9982259</v>
      </c>
      <c r="BW66" s="30">
        <v>2124697</v>
      </c>
      <c r="BX66" s="30">
        <v>7857562</v>
      </c>
      <c r="BY66" s="30">
        <v>7839032</v>
      </c>
      <c r="BZ66" s="30">
        <v>812475</v>
      </c>
      <c r="CA66" s="30">
        <v>4382</v>
      </c>
      <c r="CB66" s="30">
        <v>852450461</v>
      </c>
      <c r="CC66" s="30">
        <v>18530</v>
      </c>
      <c r="CD66" s="30">
        <v>0</v>
      </c>
      <c r="CE66" s="30">
        <v>133373</v>
      </c>
      <c r="CF66" s="30">
        <v>0</v>
      </c>
      <c r="CG66" s="30">
        <v>0</v>
      </c>
    </row>
    <row r="67" spans="1:85" x14ac:dyDescent="0.3">
      <c r="A67" s="19">
        <v>1085</v>
      </c>
      <c r="B67" s="19" t="s">
        <v>87</v>
      </c>
      <c r="C67" s="19">
        <v>10627665</v>
      </c>
      <c r="D67" s="19">
        <v>1133</v>
      </c>
      <c r="E67" s="19">
        <v>9380.11</v>
      </c>
      <c r="F67" s="72">
        <v>-419.17999999999995</v>
      </c>
      <c r="G67" s="19">
        <v>8960.93</v>
      </c>
      <c r="H67" s="19">
        <v>1109</v>
      </c>
      <c r="I67" s="19">
        <v>9937671</v>
      </c>
      <c r="J67" s="19">
        <v>0</v>
      </c>
      <c r="K67" s="19">
        <v>0</v>
      </c>
      <c r="L67" s="19">
        <v>0</v>
      </c>
      <c r="M67" s="19">
        <v>0</v>
      </c>
      <c r="N67" s="19">
        <v>0</v>
      </c>
      <c r="O67" s="19">
        <v>0</v>
      </c>
      <c r="P67" s="19">
        <v>0</v>
      </c>
      <c r="Q67" s="19">
        <v>215062</v>
      </c>
      <c r="R67" s="19">
        <v>0</v>
      </c>
      <c r="S67" s="19">
        <v>10152722</v>
      </c>
      <c r="T67" s="19">
        <v>7010995</v>
      </c>
      <c r="U67" s="19">
        <v>3141727</v>
      </c>
      <c r="V67" s="19">
        <v>3141765</v>
      </c>
      <c r="W67" s="19">
        <v>2152206</v>
      </c>
      <c r="X67" s="19">
        <v>11400</v>
      </c>
      <c r="Y67" s="19">
        <v>477044005</v>
      </c>
      <c r="Z67" s="19">
        <v>0</v>
      </c>
      <c r="AA67" s="19">
        <v>38</v>
      </c>
      <c r="AB67" s="19">
        <v>0</v>
      </c>
      <c r="AC67" s="19">
        <v>42907</v>
      </c>
      <c r="AD67" s="19">
        <v>9937660</v>
      </c>
      <c r="AE67" s="19">
        <v>1109</v>
      </c>
      <c r="AF67" s="19">
        <v>8960.92</v>
      </c>
      <c r="AG67" s="19">
        <v>50</v>
      </c>
      <c r="AH67" s="19">
        <v>9010.92</v>
      </c>
      <c r="AI67" s="19">
        <v>1101</v>
      </c>
      <c r="AJ67" s="19">
        <v>9921023</v>
      </c>
      <c r="AK67" s="19">
        <v>0</v>
      </c>
      <c r="AL67" s="19">
        <v>0</v>
      </c>
      <c r="AM67" s="19">
        <v>0</v>
      </c>
      <c r="AN67" s="19">
        <v>0</v>
      </c>
      <c r="AO67" s="19">
        <v>0</v>
      </c>
      <c r="AP67" s="19">
        <v>0</v>
      </c>
      <c r="AQ67" s="19">
        <v>0</v>
      </c>
      <c r="AR67" s="19">
        <v>72087</v>
      </c>
      <c r="AS67" s="19">
        <v>0</v>
      </c>
      <c r="AT67" s="19">
        <v>9993110</v>
      </c>
      <c r="AU67" s="19">
        <v>6451149</v>
      </c>
      <c r="AV67" s="19">
        <v>3541961</v>
      </c>
      <c r="AW67" s="19">
        <v>3541961</v>
      </c>
      <c r="AX67" s="19">
        <v>1876672</v>
      </c>
      <c r="AY67" s="19">
        <v>12624</v>
      </c>
      <c r="AZ67" s="19">
        <v>469142580</v>
      </c>
      <c r="BA67" s="19">
        <v>0</v>
      </c>
      <c r="BB67" s="19">
        <v>0</v>
      </c>
      <c r="BC67" s="19">
        <v>0</v>
      </c>
      <c r="BD67" s="19">
        <v>0</v>
      </c>
      <c r="BE67" s="19">
        <v>0</v>
      </c>
      <c r="BF67" s="30">
        <v>9921023</v>
      </c>
      <c r="BG67" s="30">
        <v>1101</v>
      </c>
      <c r="BH67" s="30">
        <v>9010.92</v>
      </c>
      <c r="BI67" s="30">
        <v>75</v>
      </c>
      <c r="BJ67" s="30">
        <v>9085.92</v>
      </c>
      <c r="BK67" s="30">
        <v>1095</v>
      </c>
      <c r="BL67" s="30">
        <v>9949082</v>
      </c>
      <c r="BM67" s="30">
        <v>0</v>
      </c>
      <c r="BN67" s="30">
        <v>12565</v>
      </c>
      <c r="BO67" s="30">
        <v>0</v>
      </c>
      <c r="BP67" s="30">
        <v>0</v>
      </c>
      <c r="BQ67" s="30">
        <v>0</v>
      </c>
      <c r="BR67" s="30">
        <v>0</v>
      </c>
      <c r="BS67" s="30">
        <v>0</v>
      </c>
      <c r="BT67" s="30">
        <v>54516</v>
      </c>
      <c r="BU67" s="30">
        <v>0</v>
      </c>
      <c r="BV67" s="30">
        <v>10016163</v>
      </c>
      <c r="BW67" s="30">
        <v>6701830</v>
      </c>
      <c r="BX67" s="30">
        <v>3314333</v>
      </c>
      <c r="BY67" s="30">
        <v>3314333</v>
      </c>
      <c r="BZ67" s="30">
        <v>1998632</v>
      </c>
      <c r="CA67" s="30">
        <v>12452</v>
      </c>
      <c r="CB67" s="30">
        <v>470495727</v>
      </c>
      <c r="CC67" s="30">
        <v>0</v>
      </c>
      <c r="CD67" s="30">
        <v>0</v>
      </c>
      <c r="CE67" s="30">
        <v>0</v>
      </c>
      <c r="CF67" s="30">
        <v>0</v>
      </c>
      <c r="CG67" s="30">
        <v>0</v>
      </c>
    </row>
    <row r="68" spans="1:85" x14ac:dyDescent="0.3">
      <c r="A68" s="19">
        <v>1092</v>
      </c>
      <c r="B68" s="19" t="s">
        <v>88</v>
      </c>
      <c r="C68" s="19">
        <v>50692428</v>
      </c>
      <c r="D68" s="19">
        <v>4999</v>
      </c>
      <c r="E68" s="19">
        <v>10140.51</v>
      </c>
      <c r="F68" s="72">
        <v>-557.70000000000005</v>
      </c>
      <c r="G68" s="19">
        <v>9582.81</v>
      </c>
      <c r="H68" s="19">
        <v>5000</v>
      </c>
      <c r="I68" s="19">
        <v>47914050</v>
      </c>
      <c r="J68" s="19">
        <v>9811</v>
      </c>
      <c r="K68" s="19">
        <v>406381</v>
      </c>
      <c r="L68" s="19">
        <v>0</v>
      </c>
      <c r="M68" s="19">
        <v>0</v>
      </c>
      <c r="N68" s="19">
        <v>0</v>
      </c>
      <c r="O68" s="19">
        <v>0</v>
      </c>
      <c r="P68" s="19">
        <v>0</v>
      </c>
      <c r="Q68" s="19">
        <v>0</v>
      </c>
      <c r="R68" s="19">
        <v>0</v>
      </c>
      <c r="S68" s="19">
        <v>48330092</v>
      </c>
      <c r="T68" s="19">
        <v>27364603</v>
      </c>
      <c r="U68" s="19">
        <v>20965489</v>
      </c>
      <c r="V68" s="19">
        <v>21022986</v>
      </c>
      <c r="W68" s="19">
        <v>297426</v>
      </c>
      <c r="X68" s="19">
        <v>115896</v>
      </c>
      <c r="Y68" s="19">
        <v>2321172378</v>
      </c>
      <c r="Z68" s="19">
        <v>0</v>
      </c>
      <c r="AA68" s="19">
        <v>57497</v>
      </c>
      <c r="AB68" s="19">
        <v>0</v>
      </c>
      <c r="AC68" s="19">
        <v>0</v>
      </c>
      <c r="AD68" s="19">
        <v>48330092</v>
      </c>
      <c r="AE68" s="19">
        <v>5000</v>
      </c>
      <c r="AF68" s="19">
        <v>9666.02</v>
      </c>
      <c r="AG68" s="19">
        <v>50</v>
      </c>
      <c r="AH68" s="19">
        <v>9716.02</v>
      </c>
      <c r="AI68" s="19">
        <v>4997</v>
      </c>
      <c r="AJ68" s="19">
        <v>48550952</v>
      </c>
      <c r="AK68" s="19">
        <v>0</v>
      </c>
      <c r="AL68" s="19">
        <v>487521</v>
      </c>
      <c r="AM68" s="19">
        <v>0</v>
      </c>
      <c r="AN68" s="19">
        <v>0</v>
      </c>
      <c r="AO68" s="19">
        <v>0</v>
      </c>
      <c r="AP68" s="19">
        <v>0</v>
      </c>
      <c r="AQ68" s="19">
        <v>0</v>
      </c>
      <c r="AR68" s="19">
        <v>29148</v>
      </c>
      <c r="AS68" s="19">
        <v>0</v>
      </c>
      <c r="AT68" s="19">
        <v>49067621</v>
      </c>
      <c r="AU68" s="19">
        <v>27143395</v>
      </c>
      <c r="AV68" s="19">
        <v>21924226</v>
      </c>
      <c r="AW68" s="19">
        <v>21924226</v>
      </c>
      <c r="AX68" s="19">
        <v>297000</v>
      </c>
      <c r="AY68" s="19">
        <v>103309</v>
      </c>
      <c r="AZ68" s="19">
        <v>2305339754</v>
      </c>
      <c r="BA68" s="19">
        <v>0</v>
      </c>
      <c r="BB68" s="19">
        <v>0</v>
      </c>
      <c r="BC68" s="19">
        <v>0</v>
      </c>
      <c r="BD68" s="19">
        <v>0</v>
      </c>
      <c r="BE68" s="19">
        <v>0</v>
      </c>
      <c r="BF68" s="30">
        <v>49038473</v>
      </c>
      <c r="BG68" s="30">
        <v>4997</v>
      </c>
      <c r="BH68" s="30">
        <v>9813.58</v>
      </c>
      <c r="BI68" s="30">
        <v>75</v>
      </c>
      <c r="BJ68" s="30">
        <v>9888.58</v>
      </c>
      <c r="BK68" s="30">
        <v>5036</v>
      </c>
      <c r="BL68" s="30">
        <v>49798889</v>
      </c>
      <c r="BM68" s="30">
        <v>0</v>
      </c>
      <c r="BN68" s="30">
        <v>1658</v>
      </c>
      <c r="BO68" s="30">
        <v>0</v>
      </c>
      <c r="BP68" s="30">
        <v>0</v>
      </c>
      <c r="BQ68" s="30">
        <v>0</v>
      </c>
      <c r="BR68" s="30">
        <v>0</v>
      </c>
      <c r="BS68" s="30">
        <v>0</v>
      </c>
      <c r="BT68" s="30">
        <v>0</v>
      </c>
      <c r="BU68" s="30">
        <v>0</v>
      </c>
      <c r="BV68" s="30">
        <v>49800547</v>
      </c>
      <c r="BW68" s="30">
        <v>27590530</v>
      </c>
      <c r="BX68" s="30">
        <v>22210017</v>
      </c>
      <c r="BY68" s="30">
        <v>22200128</v>
      </c>
      <c r="BZ68" s="30">
        <v>297000</v>
      </c>
      <c r="CA68" s="30">
        <v>206463</v>
      </c>
      <c r="CB68" s="30">
        <v>2353610431</v>
      </c>
      <c r="CC68" s="30">
        <v>9889</v>
      </c>
      <c r="CD68" s="30">
        <v>0</v>
      </c>
      <c r="CE68" s="30">
        <v>0</v>
      </c>
      <c r="CF68" s="30">
        <v>0</v>
      </c>
      <c r="CG68" s="30">
        <v>0</v>
      </c>
    </row>
    <row r="69" spans="1:85" x14ac:dyDescent="0.3">
      <c r="A69" s="19">
        <v>1120</v>
      </c>
      <c r="B69" s="19" t="s">
        <v>89</v>
      </c>
      <c r="C69" s="19">
        <v>3659478</v>
      </c>
      <c r="D69" s="19">
        <v>372</v>
      </c>
      <c r="E69" s="19">
        <v>9837.31</v>
      </c>
      <c r="F69" s="72">
        <v>-541</v>
      </c>
      <c r="G69" s="19">
        <v>9296.31</v>
      </c>
      <c r="H69" s="19">
        <v>369</v>
      </c>
      <c r="I69" s="19">
        <v>3430338</v>
      </c>
      <c r="J69" s="19">
        <v>0</v>
      </c>
      <c r="K69" s="19">
        <v>4179</v>
      </c>
      <c r="L69" s="19">
        <v>0</v>
      </c>
      <c r="M69" s="19">
        <v>0</v>
      </c>
      <c r="N69" s="19">
        <v>0</v>
      </c>
      <c r="O69" s="19">
        <v>0</v>
      </c>
      <c r="P69" s="19">
        <v>0</v>
      </c>
      <c r="Q69" s="19">
        <v>27889</v>
      </c>
      <c r="R69" s="19">
        <v>0</v>
      </c>
      <c r="S69" s="19">
        <v>3462388</v>
      </c>
      <c r="T69" s="19">
        <v>2738287</v>
      </c>
      <c r="U69" s="19">
        <v>724101</v>
      </c>
      <c r="V69" s="19">
        <v>724101</v>
      </c>
      <c r="W69" s="19">
        <v>414050</v>
      </c>
      <c r="X69" s="19">
        <v>371</v>
      </c>
      <c r="Y69" s="19">
        <v>113792546</v>
      </c>
      <c r="Z69" s="19">
        <v>0</v>
      </c>
      <c r="AA69" s="19">
        <v>0</v>
      </c>
      <c r="AB69" s="19">
        <v>0</v>
      </c>
      <c r="AC69" s="19">
        <v>0</v>
      </c>
      <c r="AD69" s="19">
        <v>3434499</v>
      </c>
      <c r="AE69" s="19">
        <v>369</v>
      </c>
      <c r="AF69" s="19">
        <v>9307.59</v>
      </c>
      <c r="AG69" s="19">
        <v>50</v>
      </c>
      <c r="AH69" s="19">
        <v>9357.59</v>
      </c>
      <c r="AI69" s="19">
        <v>363</v>
      </c>
      <c r="AJ69" s="19">
        <v>3396805</v>
      </c>
      <c r="AK69" s="19">
        <v>0</v>
      </c>
      <c r="AL69" s="19">
        <v>0</v>
      </c>
      <c r="AM69" s="19">
        <v>0</v>
      </c>
      <c r="AN69" s="19">
        <v>0</v>
      </c>
      <c r="AO69" s="19">
        <v>0</v>
      </c>
      <c r="AP69" s="19">
        <v>0</v>
      </c>
      <c r="AQ69" s="19">
        <v>200000</v>
      </c>
      <c r="AR69" s="19">
        <v>56146</v>
      </c>
      <c r="AS69" s="19">
        <v>0</v>
      </c>
      <c r="AT69" s="19">
        <v>3652951</v>
      </c>
      <c r="AU69" s="19">
        <v>2651814</v>
      </c>
      <c r="AV69" s="19">
        <v>1001137</v>
      </c>
      <c r="AW69" s="19">
        <v>1001133</v>
      </c>
      <c r="AX69" s="19">
        <v>238562</v>
      </c>
      <c r="AY69" s="19">
        <v>408</v>
      </c>
      <c r="AZ69" s="19">
        <v>110298201</v>
      </c>
      <c r="BA69" s="19">
        <v>4</v>
      </c>
      <c r="BB69" s="19">
        <v>0</v>
      </c>
      <c r="BC69" s="19">
        <v>0</v>
      </c>
      <c r="BD69" s="19">
        <v>0</v>
      </c>
      <c r="BE69" s="19">
        <v>0</v>
      </c>
      <c r="BF69" s="30">
        <v>3396805</v>
      </c>
      <c r="BG69" s="30">
        <v>363</v>
      </c>
      <c r="BH69" s="30">
        <v>9357.59</v>
      </c>
      <c r="BI69" s="30">
        <v>75</v>
      </c>
      <c r="BJ69" s="30">
        <v>9432.59</v>
      </c>
      <c r="BK69" s="30">
        <v>359</v>
      </c>
      <c r="BL69" s="30">
        <v>3386300</v>
      </c>
      <c r="BM69" s="30">
        <v>0</v>
      </c>
      <c r="BN69" s="30">
        <v>0</v>
      </c>
      <c r="BO69" s="30">
        <v>0</v>
      </c>
      <c r="BP69" s="30">
        <v>0</v>
      </c>
      <c r="BQ69" s="30">
        <v>0</v>
      </c>
      <c r="BR69" s="30">
        <v>0</v>
      </c>
      <c r="BS69" s="30">
        <v>250000</v>
      </c>
      <c r="BT69" s="30">
        <v>37730</v>
      </c>
      <c r="BU69" s="30">
        <v>0</v>
      </c>
      <c r="BV69" s="30">
        <v>3684535</v>
      </c>
      <c r="BW69" s="30">
        <v>2642087</v>
      </c>
      <c r="BX69" s="30">
        <v>1042448</v>
      </c>
      <c r="BY69" s="30">
        <v>1042448</v>
      </c>
      <c r="BZ69" s="30">
        <v>232925</v>
      </c>
      <c r="CA69" s="30">
        <v>933</v>
      </c>
      <c r="CB69" s="30">
        <v>108541088</v>
      </c>
      <c r="CC69" s="30">
        <v>0</v>
      </c>
      <c r="CD69" s="30">
        <v>0</v>
      </c>
      <c r="CE69" s="30">
        <v>10505</v>
      </c>
      <c r="CF69" s="30">
        <v>0</v>
      </c>
      <c r="CG69" s="30">
        <v>0</v>
      </c>
    </row>
    <row r="70" spans="1:85" x14ac:dyDescent="0.3">
      <c r="A70" s="19">
        <v>1127</v>
      </c>
      <c r="B70" s="19" t="s">
        <v>90</v>
      </c>
      <c r="C70" s="19">
        <v>5991777</v>
      </c>
      <c r="D70" s="19">
        <v>629</v>
      </c>
      <c r="E70" s="19">
        <v>9525.8799999999992</v>
      </c>
      <c r="F70" s="72">
        <v>-523.9</v>
      </c>
      <c r="G70" s="19">
        <v>9001.98</v>
      </c>
      <c r="H70" s="19">
        <v>626</v>
      </c>
      <c r="I70" s="19">
        <v>5635239</v>
      </c>
      <c r="J70" s="19">
        <v>0</v>
      </c>
      <c r="K70" s="19">
        <v>4236</v>
      </c>
      <c r="L70" s="19">
        <v>0</v>
      </c>
      <c r="M70" s="19">
        <v>0</v>
      </c>
      <c r="N70" s="19">
        <v>0</v>
      </c>
      <c r="O70" s="19">
        <v>0</v>
      </c>
      <c r="P70" s="19">
        <v>0</v>
      </c>
      <c r="Q70" s="19">
        <v>27006</v>
      </c>
      <c r="R70" s="19">
        <v>0</v>
      </c>
      <c r="S70" s="19">
        <v>5666469</v>
      </c>
      <c r="T70" s="19">
        <v>4273050</v>
      </c>
      <c r="U70" s="19">
        <v>1393419</v>
      </c>
      <c r="V70" s="19">
        <v>1389000</v>
      </c>
      <c r="W70" s="19">
        <v>648525</v>
      </c>
      <c r="X70" s="19">
        <v>1699</v>
      </c>
      <c r="Y70" s="19">
        <v>200388990</v>
      </c>
      <c r="Z70" s="19">
        <v>4419</v>
      </c>
      <c r="AA70" s="19">
        <v>0</v>
      </c>
      <c r="AB70" s="19">
        <v>0</v>
      </c>
      <c r="AC70" s="19">
        <v>0</v>
      </c>
      <c r="AD70" s="19">
        <v>5639463</v>
      </c>
      <c r="AE70" s="19">
        <v>626</v>
      </c>
      <c r="AF70" s="19">
        <v>9008.73</v>
      </c>
      <c r="AG70" s="19">
        <v>50</v>
      </c>
      <c r="AH70" s="19">
        <v>9058.73</v>
      </c>
      <c r="AI70" s="19">
        <v>621</v>
      </c>
      <c r="AJ70" s="19">
        <v>5625471</v>
      </c>
      <c r="AK70" s="19">
        <v>0</v>
      </c>
      <c r="AL70" s="19">
        <v>-320</v>
      </c>
      <c r="AM70" s="19">
        <v>0</v>
      </c>
      <c r="AN70" s="19">
        <v>0</v>
      </c>
      <c r="AO70" s="19">
        <v>0</v>
      </c>
      <c r="AP70" s="19">
        <v>0</v>
      </c>
      <c r="AQ70" s="19">
        <v>0</v>
      </c>
      <c r="AR70" s="19">
        <v>45294</v>
      </c>
      <c r="AS70" s="19">
        <v>78662</v>
      </c>
      <c r="AT70" s="19">
        <v>5749107</v>
      </c>
      <c r="AU70" s="19">
        <v>4363849</v>
      </c>
      <c r="AV70" s="19">
        <v>1385258</v>
      </c>
      <c r="AW70" s="19">
        <v>1385258</v>
      </c>
      <c r="AX70" s="19">
        <v>652525</v>
      </c>
      <c r="AY70" s="19">
        <v>2035</v>
      </c>
      <c r="AZ70" s="19">
        <v>191952057</v>
      </c>
      <c r="BA70" s="19">
        <v>0</v>
      </c>
      <c r="BB70" s="19">
        <v>0</v>
      </c>
      <c r="BC70" s="19">
        <v>0</v>
      </c>
      <c r="BD70" s="19">
        <v>0</v>
      </c>
      <c r="BE70" s="19">
        <v>0</v>
      </c>
      <c r="BF70" s="30">
        <v>5625151</v>
      </c>
      <c r="BG70" s="30">
        <v>621</v>
      </c>
      <c r="BH70" s="30">
        <v>9058.2099999999991</v>
      </c>
      <c r="BI70" s="30">
        <v>75</v>
      </c>
      <c r="BJ70" s="30">
        <v>9133.2099999999991</v>
      </c>
      <c r="BK70" s="30">
        <v>618</v>
      </c>
      <c r="BL70" s="30">
        <v>5644324</v>
      </c>
      <c r="BM70" s="30">
        <v>0</v>
      </c>
      <c r="BN70" s="30">
        <v>17446</v>
      </c>
      <c r="BO70" s="30">
        <v>0</v>
      </c>
      <c r="BP70" s="30">
        <v>0</v>
      </c>
      <c r="BQ70" s="30">
        <v>0</v>
      </c>
      <c r="BR70" s="30">
        <v>0</v>
      </c>
      <c r="BS70" s="30">
        <v>0</v>
      </c>
      <c r="BT70" s="30">
        <v>27400</v>
      </c>
      <c r="BU70" s="30">
        <v>110250</v>
      </c>
      <c r="BV70" s="30">
        <v>5799420</v>
      </c>
      <c r="BW70" s="30">
        <v>4346668</v>
      </c>
      <c r="BX70" s="30">
        <v>1452752</v>
      </c>
      <c r="BY70" s="30">
        <v>1452752</v>
      </c>
      <c r="BZ70" s="30">
        <v>638640</v>
      </c>
      <c r="CA70" s="30">
        <v>3460</v>
      </c>
      <c r="CB70" s="30">
        <v>190735346</v>
      </c>
      <c r="CC70" s="30">
        <v>0</v>
      </c>
      <c r="CD70" s="30">
        <v>0</v>
      </c>
      <c r="CE70" s="30">
        <v>0</v>
      </c>
      <c r="CF70" s="30">
        <v>0</v>
      </c>
      <c r="CG70" s="30">
        <v>0</v>
      </c>
    </row>
    <row r="71" spans="1:85" x14ac:dyDescent="0.3">
      <c r="A71" s="19">
        <v>1134</v>
      </c>
      <c r="B71" s="19" t="s">
        <v>91</v>
      </c>
      <c r="C71" s="19">
        <v>11635877</v>
      </c>
      <c r="D71" s="19">
        <v>1149</v>
      </c>
      <c r="E71" s="19">
        <v>10126.959999999999</v>
      </c>
      <c r="F71" s="72">
        <v>-556.9</v>
      </c>
      <c r="G71" s="19">
        <v>9570.06</v>
      </c>
      <c r="H71" s="19">
        <v>1124</v>
      </c>
      <c r="I71" s="19">
        <v>10756747</v>
      </c>
      <c r="J71" s="19">
        <v>0</v>
      </c>
      <c r="K71" s="19">
        <v>0</v>
      </c>
      <c r="L71" s="19">
        <v>0</v>
      </c>
      <c r="M71" s="19">
        <v>0</v>
      </c>
      <c r="N71" s="19">
        <v>0</v>
      </c>
      <c r="O71" s="19">
        <v>0</v>
      </c>
      <c r="P71" s="19">
        <v>0</v>
      </c>
      <c r="Q71" s="19">
        <v>239250</v>
      </c>
      <c r="R71" s="19">
        <v>0</v>
      </c>
      <c r="S71" s="19">
        <v>10995908</v>
      </c>
      <c r="T71" s="19">
        <v>7541778</v>
      </c>
      <c r="U71" s="19">
        <v>3454130</v>
      </c>
      <c r="V71" s="19">
        <v>3454130</v>
      </c>
      <c r="W71" s="19">
        <v>1428555</v>
      </c>
      <c r="X71" s="19">
        <v>3904</v>
      </c>
      <c r="Y71" s="19">
        <v>395914775</v>
      </c>
      <c r="Z71" s="19">
        <v>0</v>
      </c>
      <c r="AA71" s="19">
        <v>0</v>
      </c>
      <c r="AB71" s="19">
        <v>0</v>
      </c>
      <c r="AC71" s="19">
        <v>0</v>
      </c>
      <c r="AD71" s="19">
        <v>10756658</v>
      </c>
      <c r="AE71" s="19">
        <v>1124</v>
      </c>
      <c r="AF71" s="19">
        <v>9569.98</v>
      </c>
      <c r="AG71" s="19">
        <v>50</v>
      </c>
      <c r="AH71" s="19">
        <v>9619.98</v>
      </c>
      <c r="AI71" s="19">
        <v>1102</v>
      </c>
      <c r="AJ71" s="19">
        <v>10601218</v>
      </c>
      <c r="AK71" s="19">
        <v>0</v>
      </c>
      <c r="AL71" s="19">
        <v>113470</v>
      </c>
      <c r="AM71" s="19">
        <v>0</v>
      </c>
      <c r="AN71" s="19">
        <v>0</v>
      </c>
      <c r="AO71" s="19">
        <v>0</v>
      </c>
      <c r="AP71" s="19">
        <v>0</v>
      </c>
      <c r="AQ71" s="19">
        <v>0</v>
      </c>
      <c r="AR71" s="19">
        <v>211640</v>
      </c>
      <c r="AS71" s="19">
        <v>0</v>
      </c>
      <c r="AT71" s="19">
        <v>10926328</v>
      </c>
      <c r="AU71" s="19">
        <v>7388597</v>
      </c>
      <c r="AV71" s="19">
        <v>3537731</v>
      </c>
      <c r="AW71" s="19">
        <v>3537731</v>
      </c>
      <c r="AX71" s="19">
        <v>1417629</v>
      </c>
      <c r="AY71" s="19">
        <v>3738</v>
      </c>
      <c r="AZ71" s="19">
        <v>402813121</v>
      </c>
      <c r="BA71" s="19">
        <v>0</v>
      </c>
      <c r="BB71" s="19">
        <v>0</v>
      </c>
      <c r="BC71" s="19">
        <v>0</v>
      </c>
      <c r="BD71" s="19">
        <v>0</v>
      </c>
      <c r="BE71" s="19">
        <v>0</v>
      </c>
      <c r="BF71" s="30">
        <v>10714688</v>
      </c>
      <c r="BG71" s="30">
        <v>1102</v>
      </c>
      <c r="BH71" s="30">
        <v>9722.9500000000007</v>
      </c>
      <c r="BI71" s="30">
        <v>75</v>
      </c>
      <c r="BJ71" s="30">
        <v>9797.9500000000007</v>
      </c>
      <c r="BK71" s="30">
        <v>1081</v>
      </c>
      <c r="BL71" s="30">
        <v>10591584</v>
      </c>
      <c r="BM71" s="30">
        <v>0</v>
      </c>
      <c r="BN71" s="30">
        <v>-21630</v>
      </c>
      <c r="BO71" s="30">
        <v>0</v>
      </c>
      <c r="BP71" s="30">
        <v>0</v>
      </c>
      <c r="BQ71" s="30">
        <v>0</v>
      </c>
      <c r="BR71" s="30">
        <v>0</v>
      </c>
      <c r="BS71" s="30">
        <v>0</v>
      </c>
      <c r="BT71" s="30">
        <v>205757</v>
      </c>
      <c r="BU71" s="30">
        <v>0</v>
      </c>
      <c r="BV71" s="30">
        <v>10898815</v>
      </c>
      <c r="BW71" s="30">
        <v>7458923</v>
      </c>
      <c r="BX71" s="30">
        <v>3439892</v>
      </c>
      <c r="BY71" s="30">
        <v>3439892</v>
      </c>
      <c r="BZ71" s="30">
        <v>1414378</v>
      </c>
      <c r="CA71" s="30">
        <v>2121</v>
      </c>
      <c r="CB71" s="30">
        <v>396448020</v>
      </c>
      <c r="CC71" s="30">
        <v>0</v>
      </c>
      <c r="CD71" s="30">
        <v>0</v>
      </c>
      <c r="CE71" s="30">
        <v>123104</v>
      </c>
      <c r="CF71" s="30">
        <v>0</v>
      </c>
      <c r="CG71" s="30">
        <v>0</v>
      </c>
    </row>
    <row r="72" spans="1:85" x14ac:dyDescent="0.3">
      <c r="A72" s="19">
        <v>1141</v>
      </c>
      <c r="B72" s="19" t="s">
        <v>92</v>
      </c>
      <c r="C72" s="19">
        <v>14754117</v>
      </c>
      <c r="D72" s="19">
        <v>1498</v>
      </c>
      <c r="E72" s="19">
        <v>9849.2099999999991</v>
      </c>
      <c r="F72" s="72">
        <v>-541.70000000000005</v>
      </c>
      <c r="G72" s="19">
        <v>9307.5099999999984</v>
      </c>
      <c r="H72" s="19">
        <v>1447</v>
      </c>
      <c r="I72" s="19">
        <v>13467967</v>
      </c>
      <c r="J72" s="19">
        <v>0</v>
      </c>
      <c r="K72" s="19">
        <v>29295</v>
      </c>
      <c r="L72" s="19">
        <v>0</v>
      </c>
      <c r="M72" s="19">
        <v>0</v>
      </c>
      <c r="N72" s="19">
        <v>0</v>
      </c>
      <c r="O72" s="19">
        <v>0</v>
      </c>
      <c r="P72" s="19">
        <v>0</v>
      </c>
      <c r="Q72" s="19">
        <v>474683</v>
      </c>
      <c r="R72" s="19">
        <v>0</v>
      </c>
      <c r="S72" s="19">
        <v>14019042</v>
      </c>
      <c r="T72" s="19">
        <v>9955955</v>
      </c>
      <c r="U72" s="19">
        <v>4063087</v>
      </c>
      <c r="V72" s="19">
        <v>4063087</v>
      </c>
      <c r="W72" s="19">
        <v>2241597</v>
      </c>
      <c r="X72" s="19">
        <v>25354</v>
      </c>
      <c r="Y72" s="19">
        <v>555002047</v>
      </c>
      <c r="Z72" s="19">
        <v>0</v>
      </c>
      <c r="AA72" s="19">
        <v>0</v>
      </c>
      <c r="AB72" s="19">
        <v>47111</v>
      </c>
      <c r="AC72" s="19">
        <v>0</v>
      </c>
      <c r="AD72" s="19">
        <v>13497248</v>
      </c>
      <c r="AE72" s="19">
        <v>1447</v>
      </c>
      <c r="AF72" s="19">
        <v>9327.75</v>
      </c>
      <c r="AG72" s="19">
        <v>50</v>
      </c>
      <c r="AH72" s="19">
        <v>9377.75</v>
      </c>
      <c r="AI72" s="19">
        <v>1426</v>
      </c>
      <c r="AJ72" s="19">
        <v>13372672</v>
      </c>
      <c r="AK72" s="19">
        <v>0</v>
      </c>
      <c r="AL72" s="19">
        <v>3407</v>
      </c>
      <c r="AM72" s="19">
        <v>0</v>
      </c>
      <c r="AN72" s="19">
        <v>0</v>
      </c>
      <c r="AO72" s="19">
        <v>0</v>
      </c>
      <c r="AP72" s="19">
        <v>0</v>
      </c>
      <c r="AQ72" s="19">
        <v>0</v>
      </c>
      <c r="AR72" s="19">
        <v>196933</v>
      </c>
      <c r="AS72" s="19">
        <v>0</v>
      </c>
      <c r="AT72" s="19">
        <v>13573012</v>
      </c>
      <c r="AU72" s="19">
        <v>9231213</v>
      </c>
      <c r="AV72" s="19">
        <v>4341799</v>
      </c>
      <c r="AW72" s="19">
        <v>4341798</v>
      </c>
      <c r="AX72" s="19">
        <v>2037530</v>
      </c>
      <c r="AY72" s="19">
        <v>32904</v>
      </c>
      <c r="AZ72" s="19">
        <v>540504709</v>
      </c>
      <c r="BA72" s="19">
        <v>1</v>
      </c>
      <c r="BB72" s="19">
        <v>0</v>
      </c>
      <c r="BC72" s="19">
        <v>0</v>
      </c>
      <c r="BD72" s="19">
        <v>0</v>
      </c>
      <c r="BE72" s="19">
        <v>0</v>
      </c>
      <c r="BF72" s="30">
        <v>13376079</v>
      </c>
      <c r="BG72" s="30">
        <v>1426</v>
      </c>
      <c r="BH72" s="30">
        <v>9380.14</v>
      </c>
      <c r="BI72" s="30">
        <v>75</v>
      </c>
      <c r="BJ72" s="30">
        <v>9455.14</v>
      </c>
      <c r="BK72" s="30">
        <v>1401</v>
      </c>
      <c r="BL72" s="30">
        <v>13246651</v>
      </c>
      <c r="BM72" s="30">
        <v>0</v>
      </c>
      <c r="BN72" s="30">
        <v>-67334</v>
      </c>
      <c r="BO72" s="30">
        <v>0</v>
      </c>
      <c r="BP72" s="30">
        <v>0</v>
      </c>
      <c r="BQ72" s="30">
        <v>0</v>
      </c>
      <c r="BR72" s="30">
        <v>0</v>
      </c>
      <c r="BS72" s="30">
        <v>0</v>
      </c>
      <c r="BT72" s="30">
        <v>236379</v>
      </c>
      <c r="BU72" s="30">
        <v>0</v>
      </c>
      <c r="BV72" s="30">
        <v>13545124</v>
      </c>
      <c r="BW72" s="30">
        <v>9311354</v>
      </c>
      <c r="BX72" s="30">
        <v>4233770</v>
      </c>
      <c r="BY72" s="30">
        <v>4224314</v>
      </c>
      <c r="BZ72" s="30">
        <v>2028883</v>
      </c>
      <c r="CA72" s="30">
        <v>26335</v>
      </c>
      <c r="CB72" s="30">
        <v>548565725</v>
      </c>
      <c r="CC72" s="30">
        <v>9456</v>
      </c>
      <c r="CD72" s="30">
        <v>0</v>
      </c>
      <c r="CE72" s="30">
        <v>129428</v>
      </c>
      <c r="CF72" s="30">
        <v>0</v>
      </c>
      <c r="CG72" s="30">
        <v>0</v>
      </c>
    </row>
    <row r="73" spans="1:85" x14ac:dyDescent="0.3">
      <c r="A73" s="19">
        <v>1155</v>
      </c>
      <c r="B73" s="19" t="s">
        <v>93</v>
      </c>
      <c r="C73" s="19">
        <v>6237237</v>
      </c>
      <c r="D73" s="19">
        <v>650</v>
      </c>
      <c r="E73" s="19">
        <v>9595.75</v>
      </c>
      <c r="F73" s="72">
        <v>-527.70000000000005</v>
      </c>
      <c r="G73" s="19">
        <v>9068.0499999999993</v>
      </c>
      <c r="H73" s="19">
        <v>655</v>
      </c>
      <c r="I73" s="19">
        <v>5939573</v>
      </c>
      <c r="J73" s="19">
        <v>0</v>
      </c>
      <c r="K73" s="19">
        <v>0</v>
      </c>
      <c r="L73" s="19">
        <v>0</v>
      </c>
      <c r="M73" s="19">
        <v>0</v>
      </c>
      <c r="N73" s="19">
        <v>0</v>
      </c>
      <c r="O73" s="19">
        <v>0</v>
      </c>
      <c r="P73" s="19">
        <v>0</v>
      </c>
      <c r="Q73" s="19">
        <v>0</v>
      </c>
      <c r="R73" s="19">
        <v>0</v>
      </c>
      <c r="S73" s="19">
        <v>5939527</v>
      </c>
      <c r="T73" s="19">
        <v>3243427</v>
      </c>
      <c r="U73" s="19">
        <v>2696100</v>
      </c>
      <c r="V73" s="19">
        <v>2696100</v>
      </c>
      <c r="W73" s="19">
        <v>642500</v>
      </c>
      <c r="X73" s="19">
        <v>1490</v>
      </c>
      <c r="Y73" s="19">
        <v>349919658</v>
      </c>
      <c r="Z73" s="19">
        <v>0</v>
      </c>
      <c r="AA73" s="19">
        <v>0</v>
      </c>
      <c r="AB73" s="19">
        <v>0</v>
      </c>
      <c r="AC73" s="19">
        <v>0</v>
      </c>
      <c r="AD73" s="19">
        <v>5939527</v>
      </c>
      <c r="AE73" s="19">
        <v>655</v>
      </c>
      <c r="AF73" s="19">
        <v>9067.98</v>
      </c>
      <c r="AG73" s="19">
        <v>50</v>
      </c>
      <c r="AH73" s="19">
        <v>9117.98</v>
      </c>
      <c r="AI73" s="19">
        <v>655</v>
      </c>
      <c r="AJ73" s="19">
        <v>5972277</v>
      </c>
      <c r="AK73" s="19">
        <v>0</v>
      </c>
      <c r="AL73" s="19">
        <v>0</v>
      </c>
      <c r="AM73" s="19">
        <v>0</v>
      </c>
      <c r="AN73" s="19">
        <v>0</v>
      </c>
      <c r="AO73" s="19">
        <v>0</v>
      </c>
      <c r="AP73" s="19">
        <v>0</v>
      </c>
      <c r="AQ73" s="19">
        <v>0</v>
      </c>
      <c r="AR73" s="19">
        <v>0</v>
      </c>
      <c r="AS73" s="19">
        <v>0</v>
      </c>
      <c r="AT73" s="19">
        <v>5972277</v>
      </c>
      <c r="AU73" s="19">
        <v>3154737</v>
      </c>
      <c r="AV73" s="19">
        <v>2817540</v>
      </c>
      <c r="AW73" s="19">
        <v>2826658</v>
      </c>
      <c r="AX73" s="19">
        <v>511900</v>
      </c>
      <c r="AY73" s="19">
        <v>1205</v>
      </c>
      <c r="AZ73" s="19">
        <v>339599103</v>
      </c>
      <c r="BA73" s="19">
        <v>0</v>
      </c>
      <c r="BB73" s="19">
        <v>9118</v>
      </c>
      <c r="BC73" s="19">
        <v>0</v>
      </c>
      <c r="BD73" s="19">
        <v>0</v>
      </c>
      <c r="BE73" s="19">
        <v>0</v>
      </c>
      <c r="BF73" s="30">
        <v>5972277</v>
      </c>
      <c r="BG73" s="30">
        <v>655</v>
      </c>
      <c r="BH73" s="30">
        <v>9117.98</v>
      </c>
      <c r="BI73" s="30">
        <v>75</v>
      </c>
      <c r="BJ73" s="30">
        <v>9192.98</v>
      </c>
      <c r="BK73" s="30">
        <v>667</v>
      </c>
      <c r="BL73" s="30">
        <v>6131718</v>
      </c>
      <c r="BM73" s="30">
        <v>0</v>
      </c>
      <c r="BN73" s="30">
        <v>0</v>
      </c>
      <c r="BO73" s="30">
        <v>0</v>
      </c>
      <c r="BP73" s="30">
        <v>0</v>
      </c>
      <c r="BQ73" s="30">
        <v>0</v>
      </c>
      <c r="BR73" s="30">
        <v>0</v>
      </c>
      <c r="BS73" s="30">
        <v>0</v>
      </c>
      <c r="BT73" s="30">
        <v>0</v>
      </c>
      <c r="BU73" s="30">
        <v>0</v>
      </c>
      <c r="BV73" s="30">
        <v>6131718</v>
      </c>
      <c r="BW73" s="30">
        <v>3474925</v>
      </c>
      <c r="BX73" s="30">
        <v>2656793</v>
      </c>
      <c r="BY73" s="30">
        <v>2656793</v>
      </c>
      <c r="BZ73" s="30">
        <v>730900</v>
      </c>
      <c r="CA73" s="30">
        <v>3513</v>
      </c>
      <c r="CB73" s="30">
        <v>344822015</v>
      </c>
      <c r="CC73" s="30">
        <v>0</v>
      </c>
      <c r="CD73" s="30">
        <v>0</v>
      </c>
      <c r="CE73" s="30">
        <v>0</v>
      </c>
      <c r="CF73" s="30">
        <v>0</v>
      </c>
      <c r="CG73" s="30">
        <v>0</v>
      </c>
    </row>
    <row r="74" spans="1:85" x14ac:dyDescent="0.3">
      <c r="A74" s="19">
        <v>1162</v>
      </c>
      <c r="B74" s="19" t="s">
        <v>94</v>
      </c>
      <c r="C74" s="19">
        <v>9172363</v>
      </c>
      <c r="D74" s="19">
        <v>974</v>
      </c>
      <c r="E74" s="19">
        <v>9417.2099999999991</v>
      </c>
      <c r="F74" s="72">
        <v>-417.15999999999997</v>
      </c>
      <c r="G74" s="19">
        <v>9000.0499999999993</v>
      </c>
      <c r="H74" s="19">
        <v>965</v>
      </c>
      <c r="I74" s="19">
        <v>8685048</v>
      </c>
      <c r="J74" s="19">
        <v>0</v>
      </c>
      <c r="K74" s="19">
        <v>0</v>
      </c>
      <c r="L74" s="19">
        <v>0</v>
      </c>
      <c r="M74" s="19">
        <v>0</v>
      </c>
      <c r="N74" s="19">
        <v>0</v>
      </c>
      <c r="O74" s="19">
        <v>0</v>
      </c>
      <c r="P74" s="19">
        <v>0</v>
      </c>
      <c r="Q74" s="19">
        <v>81000</v>
      </c>
      <c r="R74" s="19">
        <v>0</v>
      </c>
      <c r="S74" s="19">
        <v>8766000</v>
      </c>
      <c r="T74" s="19">
        <v>6780334</v>
      </c>
      <c r="U74" s="19">
        <v>1985666</v>
      </c>
      <c r="V74" s="19">
        <v>1985666</v>
      </c>
      <c r="W74" s="19">
        <v>523000</v>
      </c>
      <c r="X74" s="19">
        <v>2774</v>
      </c>
      <c r="Y74" s="19">
        <v>298666139</v>
      </c>
      <c r="Z74" s="19">
        <v>0</v>
      </c>
      <c r="AA74" s="19">
        <v>0</v>
      </c>
      <c r="AB74" s="19">
        <v>0</v>
      </c>
      <c r="AC74" s="19">
        <v>38600</v>
      </c>
      <c r="AD74" s="19">
        <v>8685000</v>
      </c>
      <c r="AE74" s="19">
        <v>965</v>
      </c>
      <c r="AF74" s="19">
        <v>9000</v>
      </c>
      <c r="AG74" s="19">
        <v>50</v>
      </c>
      <c r="AH74" s="19">
        <v>9050</v>
      </c>
      <c r="AI74" s="19">
        <v>961</v>
      </c>
      <c r="AJ74" s="19">
        <v>8697050</v>
      </c>
      <c r="AK74" s="19">
        <v>0</v>
      </c>
      <c r="AL74" s="19">
        <v>0</v>
      </c>
      <c r="AM74" s="19">
        <v>0</v>
      </c>
      <c r="AN74" s="19">
        <v>0</v>
      </c>
      <c r="AO74" s="19">
        <v>0</v>
      </c>
      <c r="AP74" s="19">
        <v>0</v>
      </c>
      <c r="AQ74" s="19">
        <v>0</v>
      </c>
      <c r="AR74" s="19">
        <v>36200</v>
      </c>
      <c r="AS74" s="19">
        <v>0</v>
      </c>
      <c r="AT74" s="19">
        <v>8740117</v>
      </c>
      <c r="AU74" s="19">
        <v>6378660</v>
      </c>
      <c r="AV74" s="19">
        <v>2361457</v>
      </c>
      <c r="AW74" s="19">
        <v>2361457</v>
      </c>
      <c r="AX74" s="19">
        <v>525000</v>
      </c>
      <c r="AY74" s="19">
        <v>2654</v>
      </c>
      <c r="AZ74" s="19">
        <v>297697465</v>
      </c>
      <c r="BA74" s="19">
        <v>0</v>
      </c>
      <c r="BB74" s="19">
        <v>0</v>
      </c>
      <c r="BC74" s="19">
        <v>0</v>
      </c>
      <c r="BD74" s="19">
        <v>0</v>
      </c>
      <c r="BE74" s="19">
        <v>6867</v>
      </c>
      <c r="BF74" s="30">
        <v>8697050</v>
      </c>
      <c r="BG74" s="30">
        <v>961</v>
      </c>
      <c r="BH74" s="30">
        <v>9050</v>
      </c>
      <c r="BI74" s="30">
        <v>75</v>
      </c>
      <c r="BJ74" s="30">
        <v>9125</v>
      </c>
      <c r="BK74" s="30">
        <v>961</v>
      </c>
      <c r="BL74" s="30">
        <v>8769125</v>
      </c>
      <c r="BM74" s="30">
        <v>0</v>
      </c>
      <c r="BN74" s="30">
        <v>0</v>
      </c>
      <c r="BO74" s="30">
        <v>0</v>
      </c>
      <c r="BP74" s="30">
        <v>0</v>
      </c>
      <c r="BQ74" s="30">
        <v>0</v>
      </c>
      <c r="BR74" s="30">
        <v>0</v>
      </c>
      <c r="BS74" s="30">
        <v>0</v>
      </c>
      <c r="BT74" s="30">
        <v>0</v>
      </c>
      <c r="BU74" s="30">
        <v>0</v>
      </c>
      <c r="BV74" s="30">
        <v>8769125</v>
      </c>
      <c r="BW74" s="30">
        <v>6491863</v>
      </c>
      <c r="BX74" s="30">
        <v>2277262</v>
      </c>
      <c r="BY74" s="30">
        <v>2277262</v>
      </c>
      <c r="BZ74" s="30">
        <v>525000</v>
      </c>
      <c r="CA74" s="30">
        <v>1986</v>
      </c>
      <c r="CB74" s="30">
        <v>308243561</v>
      </c>
      <c r="CC74" s="30">
        <v>0</v>
      </c>
      <c r="CD74" s="30">
        <v>0</v>
      </c>
      <c r="CE74" s="30">
        <v>0</v>
      </c>
      <c r="CF74" s="30">
        <v>0</v>
      </c>
      <c r="CG74" s="30">
        <v>0</v>
      </c>
    </row>
    <row r="75" spans="1:85" x14ac:dyDescent="0.3">
      <c r="A75" s="19">
        <v>1169</v>
      </c>
      <c r="B75" s="19" t="s">
        <v>95</v>
      </c>
      <c r="C75" s="19">
        <v>6879104</v>
      </c>
      <c r="D75" s="19">
        <v>730</v>
      </c>
      <c r="E75" s="19">
        <v>9423.43</v>
      </c>
      <c r="F75" s="72">
        <v>-423.34000000000003</v>
      </c>
      <c r="G75" s="19">
        <v>9000.09</v>
      </c>
      <c r="H75" s="19">
        <v>731</v>
      </c>
      <c r="I75" s="19">
        <v>6579066</v>
      </c>
      <c r="J75" s="19">
        <v>0</v>
      </c>
      <c r="K75" s="19">
        <v>0</v>
      </c>
      <c r="L75" s="19">
        <v>0</v>
      </c>
      <c r="M75" s="19">
        <v>0</v>
      </c>
      <c r="N75" s="19">
        <v>0</v>
      </c>
      <c r="O75" s="19">
        <v>0</v>
      </c>
      <c r="P75" s="19">
        <v>0</v>
      </c>
      <c r="Q75" s="19">
        <v>0</v>
      </c>
      <c r="R75" s="19">
        <v>0</v>
      </c>
      <c r="S75" s="19">
        <v>6579000</v>
      </c>
      <c r="T75" s="19">
        <v>3010188</v>
      </c>
      <c r="U75" s="19">
        <v>3568812</v>
      </c>
      <c r="V75" s="19">
        <v>3568812</v>
      </c>
      <c r="W75" s="19">
        <v>294818</v>
      </c>
      <c r="X75" s="19">
        <v>3091</v>
      </c>
      <c r="Y75" s="19">
        <v>453627070</v>
      </c>
      <c r="Z75" s="19">
        <v>0</v>
      </c>
      <c r="AA75" s="19">
        <v>0</v>
      </c>
      <c r="AB75" s="19">
        <v>0</v>
      </c>
      <c r="AC75" s="19">
        <v>27734</v>
      </c>
      <c r="AD75" s="19">
        <v>6579000</v>
      </c>
      <c r="AE75" s="19">
        <v>731</v>
      </c>
      <c r="AF75" s="19">
        <v>9000</v>
      </c>
      <c r="AG75" s="19">
        <v>50</v>
      </c>
      <c r="AH75" s="19">
        <v>9050</v>
      </c>
      <c r="AI75" s="19">
        <v>729</v>
      </c>
      <c r="AJ75" s="19">
        <v>6597450</v>
      </c>
      <c r="AK75" s="19">
        <v>0</v>
      </c>
      <c r="AL75" s="19">
        <v>0</v>
      </c>
      <c r="AM75" s="19">
        <v>0</v>
      </c>
      <c r="AN75" s="19">
        <v>0</v>
      </c>
      <c r="AO75" s="19">
        <v>0</v>
      </c>
      <c r="AP75" s="19">
        <v>0</v>
      </c>
      <c r="AQ75" s="19">
        <v>0</v>
      </c>
      <c r="AR75" s="19">
        <v>18100</v>
      </c>
      <c r="AS75" s="19">
        <v>0</v>
      </c>
      <c r="AT75" s="19">
        <v>6615550</v>
      </c>
      <c r="AU75" s="19">
        <v>3291452</v>
      </c>
      <c r="AV75" s="19">
        <v>3324098</v>
      </c>
      <c r="AW75" s="19">
        <v>3324098</v>
      </c>
      <c r="AX75" s="19">
        <v>297448</v>
      </c>
      <c r="AY75" s="19">
        <v>1952</v>
      </c>
      <c r="AZ75" s="19">
        <v>445506824</v>
      </c>
      <c r="BA75" s="19">
        <v>0</v>
      </c>
      <c r="BB75" s="19">
        <v>0</v>
      </c>
      <c r="BC75" s="19">
        <v>0</v>
      </c>
      <c r="BD75" s="19">
        <v>0</v>
      </c>
      <c r="BE75" s="19">
        <v>0</v>
      </c>
      <c r="BF75" s="30">
        <v>6597450</v>
      </c>
      <c r="BG75" s="30">
        <v>729</v>
      </c>
      <c r="BH75" s="30">
        <v>9050</v>
      </c>
      <c r="BI75" s="30">
        <v>75</v>
      </c>
      <c r="BJ75" s="30">
        <v>9125</v>
      </c>
      <c r="BK75" s="30">
        <v>727</v>
      </c>
      <c r="BL75" s="30">
        <v>6633875</v>
      </c>
      <c r="BM75" s="30">
        <v>0</v>
      </c>
      <c r="BN75" s="30">
        <v>0</v>
      </c>
      <c r="BO75" s="30">
        <v>0</v>
      </c>
      <c r="BP75" s="30">
        <v>0</v>
      </c>
      <c r="BQ75" s="30">
        <v>0</v>
      </c>
      <c r="BR75" s="30">
        <v>0</v>
      </c>
      <c r="BS75" s="30">
        <v>0</v>
      </c>
      <c r="BT75" s="30">
        <v>18250</v>
      </c>
      <c r="BU75" s="30">
        <v>0</v>
      </c>
      <c r="BV75" s="30">
        <v>6652125</v>
      </c>
      <c r="BW75" s="30">
        <v>2849173</v>
      </c>
      <c r="BX75" s="30">
        <v>3802952</v>
      </c>
      <c r="BY75" s="30">
        <v>3802952</v>
      </c>
      <c r="BZ75" s="30">
        <v>294743</v>
      </c>
      <c r="CA75" s="30">
        <v>2297</v>
      </c>
      <c r="CB75" s="30">
        <v>456465006</v>
      </c>
      <c r="CC75" s="30">
        <v>0</v>
      </c>
      <c r="CD75" s="30">
        <v>0</v>
      </c>
      <c r="CE75" s="30">
        <v>0</v>
      </c>
      <c r="CF75" s="30">
        <v>0</v>
      </c>
      <c r="CG75" s="30">
        <v>0</v>
      </c>
    </row>
    <row r="76" spans="1:85" x14ac:dyDescent="0.3">
      <c r="A76" s="19">
        <v>1176</v>
      </c>
      <c r="B76" s="19" t="s">
        <v>96</v>
      </c>
      <c r="C76" s="19">
        <v>7985669</v>
      </c>
      <c r="D76" s="19">
        <v>832</v>
      </c>
      <c r="E76" s="19">
        <v>9598.16</v>
      </c>
      <c r="F76" s="72">
        <v>-527.9</v>
      </c>
      <c r="G76" s="19">
        <v>9070.26</v>
      </c>
      <c r="H76" s="19">
        <v>828</v>
      </c>
      <c r="I76" s="19">
        <v>7510175</v>
      </c>
      <c r="J76" s="19">
        <v>0</v>
      </c>
      <c r="K76" s="19">
        <v>0</v>
      </c>
      <c r="L76" s="19">
        <v>0</v>
      </c>
      <c r="M76" s="19">
        <v>0</v>
      </c>
      <c r="N76" s="19">
        <v>0</v>
      </c>
      <c r="O76" s="19">
        <v>0</v>
      </c>
      <c r="P76" s="19">
        <v>0</v>
      </c>
      <c r="Q76" s="19">
        <v>36281</v>
      </c>
      <c r="R76" s="19">
        <v>0</v>
      </c>
      <c r="S76" s="19">
        <v>7546456</v>
      </c>
      <c r="T76" s="19">
        <v>4891546</v>
      </c>
      <c r="U76" s="19">
        <v>2654910</v>
      </c>
      <c r="V76" s="19">
        <v>2654911</v>
      </c>
      <c r="W76" s="19">
        <v>0</v>
      </c>
      <c r="X76" s="19">
        <v>625</v>
      </c>
      <c r="Y76" s="19">
        <v>295275011</v>
      </c>
      <c r="Z76" s="19">
        <v>0</v>
      </c>
      <c r="AA76" s="19">
        <v>1</v>
      </c>
      <c r="AB76" s="19">
        <v>0</v>
      </c>
      <c r="AC76" s="19">
        <v>0</v>
      </c>
      <c r="AD76" s="19">
        <v>7510175</v>
      </c>
      <c r="AE76" s="19">
        <v>828</v>
      </c>
      <c r="AF76" s="19">
        <v>9070.26</v>
      </c>
      <c r="AG76" s="19">
        <v>50</v>
      </c>
      <c r="AH76" s="19">
        <v>9120.26</v>
      </c>
      <c r="AI76" s="19">
        <v>826</v>
      </c>
      <c r="AJ76" s="19">
        <v>7533335</v>
      </c>
      <c r="AK76" s="19">
        <v>0</v>
      </c>
      <c r="AL76" s="19">
        <v>13695</v>
      </c>
      <c r="AM76" s="19">
        <v>0</v>
      </c>
      <c r="AN76" s="19">
        <v>0</v>
      </c>
      <c r="AO76" s="19">
        <v>0</v>
      </c>
      <c r="AP76" s="19">
        <v>0</v>
      </c>
      <c r="AQ76" s="19">
        <v>0</v>
      </c>
      <c r="AR76" s="19">
        <v>18241</v>
      </c>
      <c r="AS76" s="19">
        <v>0</v>
      </c>
      <c r="AT76" s="19">
        <v>7565271</v>
      </c>
      <c r="AU76" s="19">
        <v>5038572</v>
      </c>
      <c r="AV76" s="19">
        <v>2526699</v>
      </c>
      <c r="AW76" s="19">
        <v>2526699</v>
      </c>
      <c r="AX76" s="19">
        <v>0</v>
      </c>
      <c r="AY76" s="19">
        <v>418</v>
      </c>
      <c r="AZ76" s="19">
        <v>287788319</v>
      </c>
      <c r="BA76" s="19">
        <v>0</v>
      </c>
      <c r="BB76" s="19">
        <v>0</v>
      </c>
      <c r="BC76" s="19">
        <v>0</v>
      </c>
      <c r="BD76" s="19">
        <v>0</v>
      </c>
      <c r="BE76" s="19">
        <v>0</v>
      </c>
      <c r="BF76" s="30">
        <v>7547030</v>
      </c>
      <c r="BG76" s="30">
        <v>826</v>
      </c>
      <c r="BH76" s="30">
        <v>9136.84</v>
      </c>
      <c r="BI76" s="30">
        <v>75</v>
      </c>
      <c r="BJ76" s="30">
        <v>9211.84</v>
      </c>
      <c r="BK76" s="30">
        <v>828</v>
      </c>
      <c r="BL76" s="30">
        <v>7627404</v>
      </c>
      <c r="BM76" s="30">
        <v>0</v>
      </c>
      <c r="BN76" s="30">
        <v>10261</v>
      </c>
      <c r="BO76" s="30">
        <v>0</v>
      </c>
      <c r="BP76" s="30">
        <v>0</v>
      </c>
      <c r="BQ76" s="30">
        <v>0</v>
      </c>
      <c r="BR76" s="30">
        <v>0</v>
      </c>
      <c r="BS76" s="30">
        <v>0</v>
      </c>
      <c r="BT76" s="30">
        <v>0</v>
      </c>
      <c r="BU76" s="30">
        <v>179658</v>
      </c>
      <c r="BV76" s="30">
        <v>7817323</v>
      </c>
      <c r="BW76" s="30">
        <v>5179764</v>
      </c>
      <c r="BX76" s="30">
        <v>2637559</v>
      </c>
      <c r="BY76" s="30">
        <v>2646770</v>
      </c>
      <c r="BZ76" s="30">
        <v>0</v>
      </c>
      <c r="CA76" s="30">
        <v>276</v>
      </c>
      <c r="CB76" s="30">
        <v>306334745</v>
      </c>
      <c r="CC76" s="30">
        <v>0</v>
      </c>
      <c r="CD76" s="30">
        <v>9211</v>
      </c>
      <c r="CE76" s="30">
        <v>0</v>
      </c>
      <c r="CF76" s="30">
        <v>0</v>
      </c>
      <c r="CG76" s="30">
        <v>0</v>
      </c>
    </row>
    <row r="77" spans="1:85" x14ac:dyDescent="0.3">
      <c r="A77" s="19">
        <v>1183</v>
      </c>
      <c r="B77" s="19" t="s">
        <v>97</v>
      </c>
      <c r="C77" s="19">
        <v>11819459</v>
      </c>
      <c r="D77" s="19">
        <v>1146</v>
      </c>
      <c r="E77" s="19">
        <v>10313.66</v>
      </c>
      <c r="F77" s="72">
        <v>-567.20000000000005</v>
      </c>
      <c r="G77" s="19">
        <v>9746.4599999999991</v>
      </c>
      <c r="H77" s="19">
        <v>1141</v>
      </c>
      <c r="I77" s="19">
        <v>11120711</v>
      </c>
      <c r="J77" s="19">
        <v>0</v>
      </c>
      <c r="K77" s="19">
        <v>0</v>
      </c>
      <c r="L77" s="19">
        <v>0</v>
      </c>
      <c r="M77" s="19">
        <v>0</v>
      </c>
      <c r="N77" s="19">
        <v>0</v>
      </c>
      <c r="O77" s="19">
        <v>0</v>
      </c>
      <c r="P77" s="19">
        <v>0</v>
      </c>
      <c r="Q77" s="19">
        <v>48732</v>
      </c>
      <c r="R77" s="19">
        <v>0</v>
      </c>
      <c r="S77" s="19">
        <v>11169386</v>
      </c>
      <c r="T77" s="19">
        <v>5438310</v>
      </c>
      <c r="U77" s="19">
        <v>5731076</v>
      </c>
      <c r="V77" s="19">
        <v>5717847</v>
      </c>
      <c r="W77" s="19">
        <v>1078239</v>
      </c>
      <c r="X77" s="19">
        <v>13203</v>
      </c>
      <c r="Y77" s="19">
        <v>642662168</v>
      </c>
      <c r="Z77" s="19">
        <v>13229</v>
      </c>
      <c r="AA77" s="19">
        <v>0</v>
      </c>
      <c r="AB77" s="19">
        <v>0</v>
      </c>
      <c r="AC77" s="19">
        <v>0</v>
      </c>
      <c r="AD77" s="19">
        <v>11120654</v>
      </c>
      <c r="AE77" s="19">
        <v>1141</v>
      </c>
      <c r="AF77" s="19">
        <v>9746.41</v>
      </c>
      <c r="AG77" s="19">
        <v>50</v>
      </c>
      <c r="AH77" s="19">
        <v>9796.41</v>
      </c>
      <c r="AI77" s="19">
        <v>1135</v>
      </c>
      <c r="AJ77" s="19">
        <v>11118925</v>
      </c>
      <c r="AK77" s="19">
        <v>0</v>
      </c>
      <c r="AL77" s="19">
        <v>13752</v>
      </c>
      <c r="AM77" s="19">
        <v>0</v>
      </c>
      <c r="AN77" s="19">
        <v>0</v>
      </c>
      <c r="AO77" s="19">
        <v>0</v>
      </c>
      <c r="AP77" s="19">
        <v>0</v>
      </c>
      <c r="AQ77" s="19">
        <v>0</v>
      </c>
      <c r="AR77" s="19">
        <v>58778</v>
      </c>
      <c r="AS77" s="19">
        <v>0</v>
      </c>
      <c r="AT77" s="19">
        <v>11191455</v>
      </c>
      <c r="AU77" s="19">
        <v>5411995</v>
      </c>
      <c r="AV77" s="19">
        <v>5779460</v>
      </c>
      <c r="AW77" s="19">
        <v>5779460</v>
      </c>
      <c r="AX77" s="19">
        <v>1087546</v>
      </c>
      <c r="AY77" s="19">
        <v>14205</v>
      </c>
      <c r="AZ77" s="19">
        <v>628760511</v>
      </c>
      <c r="BA77" s="19">
        <v>0</v>
      </c>
      <c r="BB77" s="19">
        <v>0</v>
      </c>
      <c r="BC77" s="19">
        <v>0</v>
      </c>
      <c r="BD77" s="19">
        <v>0</v>
      </c>
      <c r="BE77" s="19">
        <v>0</v>
      </c>
      <c r="BF77" s="30">
        <v>11132677</v>
      </c>
      <c r="BG77" s="30">
        <v>1135</v>
      </c>
      <c r="BH77" s="30">
        <v>9808.5300000000007</v>
      </c>
      <c r="BI77" s="30">
        <v>75</v>
      </c>
      <c r="BJ77" s="30">
        <v>9883.5300000000007</v>
      </c>
      <c r="BK77" s="30">
        <v>1157</v>
      </c>
      <c r="BL77" s="30">
        <v>11435244</v>
      </c>
      <c r="BM77" s="30">
        <v>0</v>
      </c>
      <c r="BN77" s="30">
        <v>24441</v>
      </c>
      <c r="BO77" s="30">
        <v>0</v>
      </c>
      <c r="BP77" s="30">
        <v>0</v>
      </c>
      <c r="BQ77" s="30">
        <v>0</v>
      </c>
      <c r="BR77" s="30">
        <v>0</v>
      </c>
      <c r="BS77" s="30">
        <v>0</v>
      </c>
      <c r="BT77" s="30">
        <v>0</v>
      </c>
      <c r="BU77" s="30">
        <v>450000</v>
      </c>
      <c r="BV77" s="30">
        <v>11909685</v>
      </c>
      <c r="BW77" s="30">
        <v>5542069</v>
      </c>
      <c r="BX77" s="30">
        <v>6367616</v>
      </c>
      <c r="BY77" s="30">
        <v>6367616</v>
      </c>
      <c r="BZ77" s="30">
        <v>654160</v>
      </c>
      <c r="CA77" s="30">
        <v>12786</v>
      </c>
      <c r="CB77" s="30">
        <v>621510706</v>
      </c>
      <c r="CC77" s="30">
        <v>0</v>
      </c>
      <c r="CD77" s="30">
        <v>0</v>
      </c>
      <c r="CE77" s="30">
        <v>0</v>
      </c>
      <c r="CF77" s="30">
        <v>0</v>
      </c>
      <c r="CG77" s="30">
        <v>0</v>
      </c>
    </row>
    <row r="78" spans="1:85" x14ac:dyDescent="0.3">
      <c r="A78" s="19">
        <v>1204</v>
      </c>
      <c r="B78" s="19" t="s">
        <v>98</v>
      </c>
      <c r="C78" s="19">
        <v>4442360</v>
      </c>
      <c r="D78" s="19">
        <v>472</v>
      </c>
      <c r="E78" s="19">
        <v>9411.7800000000007</v>
      </c>
      <c r="F78" s="72">
        <v>-411.73</v>
      </c>
      <c r="G78" s="19">
        <v>9000.0500000000011</v>
      </c>
      <c r="H78" s="19">
        <v>464</v>
      </c>
      <c r="I78" s="19">
        <v>4176023</v>
      </c>
      <c r="J78" s="19">
        <v>0</v>
      </c>
      <c r="K78" s="19">
        <v>2416</v>
      </c>
      <c r="L78" s="19">
        <v>0</v>
      </c>
      <c r="M78" s="19">
        <v>0</v>
      </c>
      <c r="N78" s="19">
        <v>0</v>
      </c>
      <c r="O78" s="19">
        <v>0</v>
      </c>
      <c r="P78" s="19">
        <v>0</v>
      </c>
      <c r="Q78" s="19">
        <v>72000</v>
      </c>
      <c r="R78" s="19">
        <v>0</v>
      </c>
      <c r="S78" s="19">
        <v>4275770</v>
      </c>
      <c r="T78" s="19">
        <v>3288886</v>
      </c>
      <c r="U78" s="19">
        <v>986884</v>
      </c>
      <c r="V78" s="19">
        <v>986884</v>
      </c>
      <c r="W78" s="19">
        <v>749433</v>
      </c>
      <c r="X78" s="19">
        <v>2978</v>
      </c>
      <c r="Y78" s="19">
        <v>163794325</v>
      </c>
      <c r="Z78" s="19">
        <v>0</v>
      </c>
      <c r="AA78" s="19">
        <v>0</v>
      </c>
      <c r="AB78" s="19">
        <v>25354</v>
      </c>
      <c r="AC78" s="19">
        <v>18560</v>
      </c>
      <c r="AD78" s="19">
        <v>4178416</v>
      </c>
      <c r="AE78" s="19">
        <v>464</v>
      </c>
      <c r="AF78" s="19">
        <v>9005.2099999999991</v>
      </c>
      <c r="AG78" s="19">
        <v>50</v>
      </c>
      <c r="AH78" s="19">
        <v>9055.2099999999991</v>
      </c>
      <c r="AI78" s="19">
        <v>446</v>
      </c>
      <c r="AJ78" s="19">
        <v>4038624</v>
      </c>
      <c r="AK78" s="19">
        <v>0</v>
      </c>
      <c r="AL78" s="19">
        <v>2245</v>
      </c>
      <c r="AM78" s="19">
        <v>0</v>
      </c>
      <c r="AN78" s="19">
        <v>0</v>
      </c>
      <c r="AO78" s="19">
        <v>0</v>
      </c>
      <c r="AP78" s="19">
        <v>0</v>
      </c>
      <c r="AQ78" s="19">
        <v>0</v>
      </c>
      <c r="AR78" s="19">
        <v>162994</v>
      </c>
      <c r="AS78" s="19">
        <v>0</v>
      </c>
      <c r="AT78" s="19">
        <v>4203863</v>
      </c>
      <c r="AU78" s="19">
        <v>3076116</v>
      </c>
      <c r="AV78" s="19">
        <v>1127747</v>
      </c>
      <c r="AW78" s="19">
        <v>1127747</v>
      </c>
      <c r="AX78" s="19">
        <v>747874</v>
      </c>
      <c r="AY78" s="19">
        <v>2258</v>
      </c>
      <c r="AZ78" s="19">
        <v>161452511</v>
      </c>
      <c r="BA78" s="19">
        <v>0</v>
      </c>
      <c r="BB78" s="19">
        <v>0</v>
      </c>
      <c r="BC78" s="19">
        <v>0</v>
      </c>
      <c r="BD78" s="19">
        <v>0</v>
      </c>
      <c r="BE78" s="19">
        <v>0</v>
      </c>
      <c r="BF78" s="30">
        <v>4040869</v>
      </c>
      <c r="BG78" s="30">
        <v>446</v>
      </c>
      <c r="BH78" s="30">
        <v>9060.24</v>
      </c>
      <c r="BI78" s="30">
        <v>75</v>
      </c>
      <c r="BJ78" s="30">
        <v>9135.24</v>
      </c>
      <c r="BK78" s="30">
        <v>437</v>
      </c>
      <c r="BL78" s="30">
        <v>3992100</v>
      </c>
      <c r="BM78" s="30">
        <v>0</v>
      </c>
      <c r="BN78" s="30">
        <v>0</v>
      </c>
      <c r="BO78" s="30">
        <v>0</v>
      </c>
      <c r="BP78" s="30">
        <v>0</v>
      </c>
      <c r="BQ78" s="30">
        <v>0</v>
      </c>
      <c r="BR78" s="30">
        <v>0</v>
      </c>
      <c r="BS78" s="30">
        <v>0</v>
      </c>
      <c r="BT78" s="30">
        <v>82217</v>
      </c>
      <c r="BU78" s="30">
        <v>0</v>
      </c>
      <c r="BV78" s="30">
        <v>4123086</v>
      </c>
      <c r="BW78" s="30">
        <v>2842993</v>
      </c>
      <c r="BX78" s="30">
        <v>1280093</v>
      </c>
      <c r="BY78" s="30">
        <v>1128711</v>
      </c>
      <c r="BZ78" s="30">
        <v>748462</v>
      </c>
      <c r="CA78" s="30">
        <v>3810</v>
      </c>
      <c r="CB78" s="30">
        <v>160376098</v>
      </c>
      <c r="CC78" s="30">
        <v>151382</v>
      </c>
      <c r="CD78" s="30">
        <v>0</v>
      </c>
      <c r="CE78" s="30">
        <v>48769</v>
      </c>
      <c r="CF78" s="30">
        <v>0</v>
      </c>
      <c r="CG78" s="30">
        <v>0</v>
      </c>
    </row>
    <row r="79" spans="1:85" x14ac:dyDescent="0.3">
      <c r="A79" s="19">
        <v>1218</v>
      </c>
      <c r="B79" s="19" t="s">
        <v>99</v>
      </c>
      <c r="C79" s="19">
        <v>9313566</v>
      </c>
      <c r="D79" s="19">
        <v>943</v>
      </c>
      <c r="E79" s="19">
        <v>9876.5300000000007</v>
      </c>
      <c r="F79" s="72">
        <v>-543.20000000000005</v>
      </c>
      <c r="G79" s="19">
        <v>9333.33</v>
      </c>
      <c r="H79" s="19">
        <v>938</v>
      </c>
      <c r="I79" s="19">
        <v>8754664</v>
      </c>
      <c r="J79" s="19">
        <v>0</v>
      </c>
      <c r="K79" s="19">
        <v>20177</v>
      </c>
      <c r="L79" s="19">
        <v>0</v>
      </c>
      <c r="M79" s="19">
        <v>0</v>
      </c>
      <c r="N79" s="19">
        <v>0</v>
      </c>
      <c r="O79" s="19">
        <v>0</v>
      </c>
      <c r="P79" s="19">
        <v>0</v>
      </c>
      <c r="Q79" s="19">
        <v>46667</v>
      </c>
      <c r="R79" s="19">
        <v>0</v>
      </c>
      <c r="S79" s="19">
        <v>8821498</v>
      </c>
      <c r="T79" s="19">
        <v>2855750</v>
      </c>
      <c r="U79" s="19">
        <v>5965748</v>
      </c>
      <c r="V79" s="19">
        <v>5965748</v>
      </c>
      <c r="W79" s="19">
        <v>148788</v>
      </c>
      <c r="X79" s="19">
        <v>2690</v>
      </c>
      <c r="Y79" s="19">
        <v>759537081</v>
      </c>
      <c r="Z79" s="19">
        <v>0</v>
      </c>
      <c r="AA79" s="19">
        <v>0</v>
      </c>
      <c r="AB79" s="19">
        <v>0</v>
      </c>
      <c r="AC79" s="19">
        <v>0</v>
      </c>
      <c r="AD79" s="19">
        <v>8774831</v>
      </c>
      <c r="AE79" s="19">
        <v>938</v>
      </c>
      <c r="AF79" s="19">
        <v>9354.83</v>
      </c>
      <c r="AG79" s="19">
        <v>50</v>
      </c>
      <c r="AH79" s="19">
        <v>9404.83</v>
      </c>
      <c r="AI79" s="19">
        <v>934</v>
      </c>
      <c r="AJ79" s="19">
        <v>8784111</v>
      </c>
      <c r="AK79" s="19">
        <v>0</v>
      </c>
      <c r="AL79" s="19">
        <v>0</v>
      </c>
      <c r="AM79" s="19">
        <v>0</v>
      </c>
      <c r="AN79" s="19">
        <v>173061</v>
      </c>
      <c r="AO79" s="19">
        <v>0</v>
      </c>
      <c r="AP79" s="19">
        <v>0</v>
      </c>
      <c r="AQ79" s="19">
        <v>0</v>
      </c>
      <c r="AR79" s="19">
        <v>37619</v>
      </c>
      <c r="AS79" s="19">
        <v>0</v>
      </c>
      <c r="AT79" s="19">
        <v>8994791</v>
      </c>
      <c r="AU79" s="19">
        <v>2601922</v>
      </c>
      <c r="AV79" s="19">
        <v>6392869</v>
      </c>
      <c r="AW79" s="19">
        <v>6392870</v>
      </c>
      <c r="AX79" s="19">
        <v>126386</v>
      </c>
      <c r="AY79" s="19">
        <v>3331</v>
      </c>
      <c r="AZ79" s="19">
        <v>755770517</v>
      </c>
      <c r="BA79" s="19">
        <v>0</v>
      </c>
      <c r="BB79" s="19">
        <v>1</v>
      </c>
      <c r="BC79" s="19">
        <v>0</v>
      </c>
      <c r="BD79" s="19">
        <v>0</v>
      </c>
      <c r="BE79" s="19">
        <v>0</v>
      </c>
      <c r="BF79" s="30">
        <v>8957172</v>
      </c>
      <c r="BG79" s="30">
        <v>934</v>
      </c>
      <c r="BH79" s="30">
        <v>9590.1200000000008</v>
      </c>
      <c r="BI79" s="30">
        <v>75</v>
      </c>
      <c r="BJ79" s="30">
        <v>9665.1200000000008</v>
      </c>
      <c r="BK79" s="30">
        <v>931</v>
      </c>
      <c r="BL79" s="30">
        <v>8998227</v>
      </c>
      <c r="BM79" s="30">
        <v>0</v>
      </c>
      <c r="BN79" s="30">
        <v>0</v>
      </c>
      <c r="BO79" s="30">
        <v>0</v>
      </c>
      <c r="BP79" s="30">
        <v>0</v>
      </c>
      <c r="BQ79" s="30">
        <v>0</v>
      </c>
      <c r="BR79" s="30">
        <v>0</v>
      </c>
      <c r="BS79" s="30">
        <v>0</v>
      </c>
      <c r="BT79" s="30">
        <v>28995</v>
      </c>
      <c r="BU79" s="30">
        <v>111764</v>
      </c>
      <c r="BV79" s="30">
        <v>9149649</v>
      </c>
      <c r="BW79" s="30">
        <v>2537218</v>
      </c>
      <c r="BX79" s="30">
        <v>6612431</v>
      </c>
      <c r="BY79" s="30">
        <v>6612431</v>
      </c>
      <c r="BZ79" s="30">
        <v>126386</v>
      </c>
      <c r="CA79" s="30">
        <v>3473</v>
      </c>
      <c r="CB79" s="30">
        <v>742094331</v>
      </c>
      <c r="CC79" s="30">
        <v>0</v>
      </c>
      <c r="CD79" s="30">
        <v>0</v>
      </c>
      <c r="CE79" s="30">
        <v>0</v>
      </c>
      <c r="CF79" s="30">
        <v>0</v>
      </c>
      <c r="CG79" s="30">
        <v>10663</v>
      </c>
    </row>
    <row r="80" spans="1:85" x14ac:dyDescent="0.3">
      <c r="A80" s="19">
        <v>1232</v>
      </c>
      <c r="B80" s="19" t="s">
        <v>100</v>
      </c>
      <c r="C80" s="19">
        <v>6970360</v>
      </c>
      <c r="D80" s="19">
        <v>726</v>
      </c>
      <c r="E80" s="19">
        <v>9601.0499999999993</v>
      </c>
      <c r="F80" s="72">
        <v>-528</v>
      </c>
      <c r="G80" s="19">
        <v>9073.0499999999993</v>
      </c>
      <c r="H80" s="19">
        <v>727</v>
      </c>
      <c r="I80" s="19">
        <v>6596107</v>
      </c>
      <c r="J80" s="19">
        <v>0</v>
      </c>
      <c r="K80" s="19">
        <v>23353</v>
      </c>
      <c r="L80" s="19">
        <v>0</v>
      </c>
      <c r="M80" s="19">
        <v>0</v>
      </c>
      <c r="N80" s="19">
        <v>0</v>
      </c>
      <c r="O80" s="19">
        <v>0</v>
      </c>
      <c r="P80" s="19">
        <v>0</v>
      </c>
      <c r="Q80" s="19">
        <v>0</v>
      </c>
      <c r="R80" s="19">
        <v>0</v>
      </c>
      <c r="S80" s="19">
        <v>6619417</v>
      </c>
      <c r="T80" s="19">
        <v>785961</v>
      </c>
      <c r="U80" s="19">
        <v>5833456</v>
      </c>
      <c r="V80" s="19">
        <v>5833456</v>
      </c>
      <c r="W80" s="19">
        <v>786300</v>
      </c>
      <c r="X80" s="19">
        <v>1404</v>
      </c>
      <c r="Y80" s="19">
        <v>854498064</v>
      </c>
      <c r="Z80" s="19">
        <v>0</v>
      </c>
      <c r="AA80" s="19">
        <v>0</v>
      </c>
      <c r="AB80" s="19">
        <v>0</v>
      </c>
      <c r="AC80" s="19">
        <v>0</v>
      </c>
      <c r="AD80" s="19">
        <v>6619417</v>
      </c>
      <c r="AE80" s="19">
        <v>727</v>
      </c>
      <c r="AF80" s="19">
        <v>9105.11</v>
      </c>
      <c r="AG80" s="19">
        <v>50</v>
      </c>
      <c r="AH80" s="19">
        <v>9155.11</v>
      </c>
      <c r="AI80" s="19">
        <v>727</v>
      </c>
      <c r="AJ80" s="19">
        <v>6655765</v>
      </c>
      <c r="AK80" s="19">
        <v>0</v>
      </c>
      <c r="AL80" s="19">
        <v>0</v>
      </c>
      <c r="AM80" s="19">
        <v>0</v>
      </c>
      <c r="AN80" s="19">
        <v>0</v>
      </c>
      <c r="AO80" s="19">
        <v>0</v>
      </c>
      <c r="AP80" s="19">
        <v>0</v>
      </c>
      <c r="AQ80" s="19">
        <v>0</v>
      </c>
      <c r="AR80" s="19">
        <v>0</v>
      </c>
      <c r="AS80" s="19">
        <v>0</v>
      </c>
      <c r="AT80" s="19">
        <v>6655765</v>
      </c>
      <c r="AU80" s="19">
        <v>674880</v>
      </c>
      <c r="AV80" s="19">
        <v>5980885</v>
      </c>
      <c r="AW80" s="19">
        <v>5980885</v>
      </c>
      <c r="AX80" s="19">
        <v>796200</v>
      </c>
      <c r="AY80" s="19">
        <v>1135</v>
      </c>
      <c r="AZ80" s="19">
        <v>845019176</v>
      </c>
      <c r="BA80" s="19">
        <v>0</v>
      </c>
      <c r="BB80" s="19">
        <v>0</v>
      </c>
      <c r="BC80" s="19">
        <v>0</v>
      </c>
      <c r="BD80" s="19">
        <v>0</v>
      </c>
      <c r="BE80" s="19">
        <v>0</v>
      </c>
      <c r="BF80" s="30">
        <v>6655765</v>
      </c>
      <c r="BG80" s="30">
        <v>727</v>
      </c>
      <c r="BH80" s="30">
        <v>9155.11</v>
      </c>
      <c r="BI80" s="30">
        <v>75</v>
      </c>
      <c r="BJ80" s="30">
        <v>9230.11</v>
      </c>
      <c r="BK80" s="30">
        <v>723</v>
      </c>
      <c r="BL80" s="30">
        <v>6673370</v>
      </c>
      <c r="BM80" s="30">
        <v>0</v>
      </c>
      <c r="BN80" s="30">
        <v>0</v>
      </c>
      <c r="BO80" s="30">
        <v>0</v>
      </c>
      <c r="BP80" s="30">
        <v>0</v>
      </c>
      <c r="BQ80" s="30">
        <v>0</v>
      </c>
      <c r="BR80" s="30">
        <v>0</v>
      </c>
      <c r="BS80" s="30">
        <v>0</v>
      </c>
      <c r="BT80" s="30">
        <v>36920</v>
      </c>
      <c r="BU80" s="30">
        <v>0</v>
      </c>
      <c r="BV80" s="30">
        <v>6710290</v>
      </c>
      <c r="BW80" s="30">
        <v>573850</v>
      </c>
      <c r="BX80" s="30">
        <v>6136440</v>
      </c>
      <c r="BY80" s="30">
        <v>6136440</v>
      </c>
      <c r="BZ80" s="30">
        <v>794900</v>
      </c>
      <c r="CA80" s="30">
        <v>1216</v>
      </c>
      <c r="CB80" s="30">
        <v>840161030</v>
      </c>
      <c r="CC80" s="30">
        <v>0</v>
      </c>
      <c r="CD80" s="30">
        <v>0</v>
      </c>
      <c r="CE80" s="30">
        <v>0</v>
      </c>
      <c r="CF80" s="30">
        <v>0</v>
      </c>
      <c r="CG80" s="30">
        <v>0</v>
      </c>
    </row>
    <row r="81" spans="1:85" x14ac:dyDescent="0.3">
      <c r="A81" s="19">
        <v>1246</v>
      </c>
      <c r="B81" s="19" t="s">
        <v>101</v>
      </c>
      <c r="C81" s="19">
        <v>6788103</v>
      </c>
      <c r="D81" s="19">
        <v>640</v>
      </c>
      <c r="E81" s="19">
        <v>10606.41</v>
      </c>
      <c r="F81" s="72">
        <v>-583.29999999999995</v>
      </c>
      <c r="G81" s="19">
        <v>10023.11</v>
      </c>
      <c r="H81" s="19">
        <v>637</v>
      </c>
      <c r="I81" s="19">
        <v>6384721</v>
      </c>
      <c r="J81" s="19">
        <v>10623</v>
      </c>
      <c r="K81" s="19">
        <v>0</v>
      </c>
      <c r="L81" s="19">
        <v>0</v>
      </c>
      <c r="M81" s="19">
        <v>0</v>
      </c>
      <c r="N81" s="19">
        <v>0</v>
      </c>
      <c r="O81" s="19">
        <v>0</v>
      </c>
      <c r="P81" s="19">
        <v>0</v>
      </c>
      <c r="Q81" s="19">
        <v>30069</v>
      </c>
      <c r="R81" s="19">
        <v>0</v>
      </c>
      <c r="S81" s="19">
        <v>6425381</v>
      </c>
      <c r="T81" s="19">
        <v>3703126</v>
      </c>
      <c r="U81" s="19">
        <v>2722255</v>
      </c>
      <c r="V81" s="19">
        <v>2722255</v>
      </c>
      <c r="W81" s="19">
        <v>394599</v>
      </c>
      <c r="X81" s="19">
        <v>5569</v>
      </c>
      <c r="Y81" s="19">
        <v>283858522</v>
      </c>
      <c r="Z81" s="19">
        <v>0</v>
      </c>
      <c r="AA81" s="19">
        <v>0</v>
      </c>
      <c r="AB81" s="19">
        <v>0</v>
      </c>
      <c r="AC81" s="19">
        <v>0</v>
      </c>
      <c r="AD81" s="19">
        <v>6395312</v>
      </c>
      <c r="AE81" s="19">
        <v>637</v>
      </c>
      <c r="AF81" s="19">
        <v>10039.74</v>
      </c>
      <c r="AG81" s="19">
        <v>50</v>
      </c>
      <c r="AH81" s="19">
        <v>10089.74</v>
      </c>
      <c r="AI81" s="19">
        <v>627</v>
      </c>
      <c r="AJ81" s="19">
        <v>6326267</v>
      </c>
      <c r="AK81" s="19">
        <v>0</v>
      </c>
      <c r="AL81" s="19">
        <v>0</v>
      </c>
      <c r="AM81" s="19">
        <v>0</v>
      </c>
      <c r="AN81" s="19">
        <v>0</v>
      </c>
      <c r="AO81" s="19">
        <v>0</v>
      </c>
      <c r="AP81" s="19">
        <v>0</v>
      </c>
      <c r="AQ81" s="19">
        <v>0</v>
      </c>
      <c r="AR81" s="19">
        <v>100897</v>
      </c>
      <c r="AS81" s="19">
        <v>0</v>
      </c>
      <c r="AT81" s="19">
        <v>6427164</v>
      </c>
      <c r="AU81" s="19">
        <v>3554048</v>
      </c>
      <c r="AV81" s="19">
        <v>2873116</v>
      </c>
      <c r="AW81" s="19">
        <v>2730645</v>
      </c>
      <c r="AX81" s="19">
        <v>417325</v>
      </c>
      <c r="AY81" s="19">
        <v>7483</v>
      </c>
      <c r="AZ81" s="19">
        <v>280952596</v>
      </c>
      <c r="BA81" s="19">
        <v>142471</v>
      </c>
      <c r="BB81" s="19">
        <v>0</v>
      </c>
      <c r="BC81" s="19">
        <v>0</v>
      </c>
      <c r="BD81" s="19">
        <v>0</v>
      </c>
      <c r="BE81" s="19">
        <v>0</v>
      </c>
      <c r="BF81" s="30">
        <v>6284693</v>
      </c>
      <c r="BG81" s="30">
        <v>627</v>
      </c>
      <c r="BH81" s="30">
        <v>10023.43</v>
      </c>
      <c r="BI81" s="30">
        <v>75</v>
      </c>
      <c r="BJ81" s="30">
        <v>10098.43</v>
      </c>
      <c r="BK81" s="30">
        <v>626</v>
      </c>
      <c r="BL81" s="30">
        <v>6321617</v>
      </c>
      <c r="BM81" s="30">
        <v>41574</v>
      </c>
      <c r="BN81" s="30">
        <v>0</v>
      </c>
      <c r="BO81" s="30">
        <v>0</v>
      </c>
      <c r="BP81" s="30">
        <v>0</v>
      </c>
      <c r="BQ81" s="30">
        <v>0</v>
      </c>
      <c r="BR81" s="30">
        <v>0</v>
      </c>
      <c r="BS81" s="30">
        <v>0</v>
      </c>
      <c r="BT81" s="30">
        <v>10098</v>
      </c>
      <c r="BU81" s="30">
        <v>0</v>
      </c>
      <c r="BV81" s="30">
        <v>6373289</v>
      </c>
      <c r="BW81" s="30">
        <v>3503101</v>
      </c>
      <c r="BX81" s="30">
        <v>2870188</v>
      </c>
      <c r="BY81" s="30">
        <v>2870188</v>
      </c>
      <c r="BZ81" s="30">
        <v>405752</v>
      </c>
      <c r="CA81" s="30">
        <v>9931</v>
      </c>
      <c r="CB81" s="30">
        <v>278382772</v>
      </c>
      <c r="CC81" s="30">
        <v>0</v>
      </c>
      <c r="CD81" s="30">
        <v>0</v>
      </c>
      <c r="CE81" s="30">
        <v>0</v>
      </c>
      <c r="CF81" s="30">
        <v>0</v>
      </c>
      <c r="CG81" s="30">
        <v>0</v>
      </c>
    </row>
    <row r="82" spans="1:85" x14ac:dyDescent="0.3">
      <c r="A82" s="19">
        <v>1253</v>
      </c>
      <c r="B82" s="19" t="s">
        <v>102</v>
      </c>
      <c r="C82" s="19">
        <v>27128982</v>
      </c>
      <c r="D82" s="19">
        <v>2518</v>
      </c>
      <c r="E82" s="19">
        <v>10774.02</v>
      </c>
      <c r="F82" s="72">
        <v>-592.5</v>
      </c>
      <c r="G82" s="19">
        <v>10181.52</v>
      </c>
      <c r="H82" s="19">
        <v>2537</v>
      </c>
      <c r="I82" s="19">
        <v>25830516</v>
      </c>
      <c r="J82" s="19">
        <v>0</v>
      </c>
      <c r="K82" s="19">
        <v>0</v>
      </c>
      <c r="L82" s="19">
        <v>0</v>
      </c>
      <c r="M82" s="19">
        <v>0</v>
      </c>
      <c r="N82" s="19">
        <v>0</v>
      </c>
      <c r="O82" s="19">
        <v>0</v>
      </c>
      <c r="P82" s="19">
        <v>0</v>
      </c>
      <c r="Q82" s="19">
        <v>0</v>
      </c>
      <c r="R82" s="19">
        <v>0</v>
      </c>
      <c r="S82" s="19">
        <v>25830339</v>
      </c>
      <c r="T82" s="19">
        <v>16139816</v>
      </c>
      <c r="U82" s="19">
        <v>9690523</v>
      </c>
      <c r="V82" s="19">
        <v>9670160</v>
      </c>
      <c r="W82" s="19">
        <v>1453897</v>
      </c>
      <c r="X82" s="19">
        <v>35017</v>
      </c>
      <c r="Y82" s="19">
        <v>1033515700</v>
      </c>
      <c r="Z82" s="19">
        <v>20363</v>
      </c>
      <c r="AA82" s="19">
        <v>0</v>
      </c>
      <c r="AB82" s="19">
        <v>0</v>
      </c>
      <c r="AC82" s="19">
        <v>0</v>
      </c>
      <c r="AD82" s="19">
        <v>25809976</v>
      </c>
      <c r="AE82" s="19">
        <v>2536</v>
      </c>
      <c r="AF82" s="19">
        <v>10177.44</v>
      </c>
      <c r="AG82" s="19">
        <v>50</v>
      </c>
      <c r="AH82" s="19">
        <v>10227.44</v>
      </c>
      <c r="AI82" s="19">
        <v>2563</v>
      </c>
      <c r="AJ82" s="19">
        <v>26212929</v>
      </c>
      <c r="AK82" s="19">
        <v>20363</v>
      </c>
      <c r="AL82" s="19">
        <v>0</v>
      </c>
      <c r="AM82" s="19">
        <v>0</v>
      </c>
      <c r="AN82" s="19">
        <v>0</v>
      </c>
      <c r="AO82" s="19">
        <v>0</v>
      </c>
      <c r="AP82" s="19">
        <v>0</v>
      </c>
      <c r="AQ82" s="19">
        <v>0</v>
      </c>
      <c r="AR82" s="19">
        <v>0</v>
      </c>
      <c r="AS82" s="19">
        <v>0</v>
      </c>
      <c r="AT82" s="19">
        <v>26241342</v>
      </c>
      <c r="AU82" s="19">
        <v>16467007</v>
      </c>
      <c r="AV82" s="19">
        <v>9774335</v>
      </c>
      <c r="AW82" s="19">
        <v>9774335</v>
      </c>
      <c r="AX82" s="19">
        <v>1461197</v>
      </c>
      <c r="AY82" s="19">
        <v>32659</v>
      </c>
      <c r="AZ82" s="19">
        <v>1025917400</v>
      </c>
      <c r="BA82" s="19">
        <v>0</v>
      </c>
      <c r="BB82" s="19">
        <v>0</v>
      </c>
      <c r="BC82" s="19">
        <v>0</v>
      </c>
      <c r="BD82" s="19">
        <v>0</v>
      </c>
      <c r="BE82" s="19">
        <v>8050</v>
      </c>
      <c r="BF82" s="30">
        <v>26233292</v>
      </c>
      <c r="BG82" s="30">
        <v>2563</v>
      </c>
      <c r="BH82" s="30">
        <v>10235.39</v>
      </c>
      <c r="BI82" s="30">
        <v>75</v>
      </c>
      <c r="BJ82" s="30">
        <v>10310.39</v>
      </c>
      <c r="BK82" s="30">
        <v>2579</v>
      </c>
      <c r="BL82" s="30">
        <v>26590496</v>
      </c>
      <c r="BM82" s="30">
        <v>0</v>
      </c>
      <c r="BN82" s="30">
        <v>0</v>
      </c>
      <c r="BO82" s="30">
        <v>0</v>
      </c>
      <c r="BP82" s="30">
        <v>0</v>
      </c>
      <c r="BQ82" s="30">
        <v>0</v>
      </c>
      <c r="BR82" s="30">
        <v>0</v>
      </c>
      <c r="BS82" s="30">
        <v>0</v>
      </c>
      <c r="BT82" s="30">
        <v>0</v>
      </c>
      <c r="BU82" s="30">
        <v>0</v>
      </c>
      <c r="BV82" s="30">
        <v>26590496</v>
      </c>
      <c r="BW82" s="30">
        <v>16847268</v>
      </c>
      <c r="BX82" s="30">
        <v>9743228</v>
      </c>
      <c r="BY82" s="30">
        <v>9691676</v>
      </c>
      <c r="BZ82" s="30">
        <v>1591046</v>
      </c>
      <c r="CA82" s="30">
        <v>51004</v>
      </c>
      <c r="CB82" s="30">
        <v>971315000</v>
      </c>
      <c r="CC82" s="30">
        <v>51552</v>
      </c>
      <c r="CD82" s="30">
        <v>0</v>
      </c>
      <c r="CE82" s="30">
        <v>0</v>
      </c>
      <c r="CF82" s="30">
        <v>0</v>
      </c>
      <c r="CG82" s="30">
        <v>0</v>
      </c>
    </row>
    <row r="83" spans="1:85" x14ac:dyDescent="0.3">
      <c r="A83" s="19">
        <v>1260</v>
      </c>
      <c r="B83" s="19" t="s">
        <v>103</v>
      </c>
      <c r="C83" s="19">
        <v>10075710</v>
      </c>
      <c r="D83" s="19">
        <v>1046</v>
      </c>
      <c r="E83" s="19">
        <v>9632.61</v>
      </c>
      <c r="F83" s="72">
        <v>-529.70000000000005</v>
      </c>
      <c r="G83" s="19">
        <v>9102.91</v>
      </c>
      <c r="H83" s="19">
        <v>1009</v>
      </c>
      <c r="I83" s="19">
        <v>9184836</v>
      </c>
      <c r="J83" s="19">
        <v>0</v>
      </c>
      <c r="K83" s="19">
        <v>0</v>
      </c>
      <c r="L83" s="19">
        <v>0</v>
      </c>
      <c r="M83" s="19">
        <v>0</v>
      </c>
      <c r="N83" s="19">
        <v>0</v>
      </c>
      <c r="O83" s="19">
        <v>0</v>
      </c>
      <c r="P83" s="19">
        <v>0</v>
      </c>
      <c r="Q83" s="19">
        <v>336804</v>
      </c>
      <c r="R83" s="19">
        <v>0</v>
      </c>
      <c r="S83" s="19">
        <v>9585757</v>
      </c>
      <c r="T83" s="19">
        <v>3988889</v>
      </c>
      <c r="U83" s="19">
        <v>5596868</v>
      </c>
      <c r="V83" s="19">
        <v>5596868</v>
      </c>
      <c r="W83" s="19">
        <v>1240530</v>
      </c>
      <c r="X83" s="19">
        <v>7572</v>
      </c>
      <c r="Y83" s="19">
        <v>653374020</v>
      </c>
      <c r="Z83" s="19">
        <v>0</v>
      </c>
      <c r="AA83" s="19">
        <v>0</v>
      </c>
      <c r="AB83" s="19">
        <v>64208</v>
      </c>
      <c r="AC83" s="19">
        <v>0</v>
      </c>
      <c r="AD83" s="19">
        <v>9184745</v>
      </c>
      <c r="AE83" s="19">
        <v>1009</v>
      </c>
      <c r="AF83" s="19">
        <v>9102.82</v>
      </c>
      <c r="AG83" s="19">
        <v>50</v>
      </c>
      <c r="AH83" s="19">
        <v>9152.82</v>
      </c>
      <c r="AI83" s="19">
        <v>974</v>
      </c>
      <c r="AJ83" s="19">
        <v>8914847</v>
      </c>
      <c r="AK83" s="19">
        <v>0</v>
      </c>
      <c r="AL83" s="19">
        <v>3346</v>
      </c>
      <c r="AM83" s="19">
        <v>0</v>
      </c>
      <c r="AN83" s="19">
        <v>0</v>
      </c>
      <c r="AO83" s="19">
        <v>0</v>
      </c>
      <c r="AP83" s="19">
        <v>0</v>
      </c>
      <c r="AQ83" s="19">
        <v>0</v>
      </c>
      <c r="AR83" s="19">
        <v>320349</v>
      </c>
      <c r="AS83" s="19">
        <v>0</v>
      </c>
      <c r="AT83" s="19">
        <v>9238542</v>
      </c>
      <c r="AU83" s="19">
        <v>3548956</v>
      </c>
      <c r="AV83" s="19">
        <v>5689586</v>
      </c>
      <c r="AW83" s="19">
        <v>5689586</v>
      </c>
      <c r="AX83" s="19">
        <v>890355</v>
      </c>
      <c r="AY83" s="19">
        <v>6500</v>
      </c>
      <c r="AZ83" s="19">
        <v>595611524</v>
      </c>
      <c r="BA83" s="19">
        <v>0</v>
      </c>
      <c r="BB83" s="19">
        <v>0</v>
      </c>
      <c r="BC83" s="19">
        <v>0</v>
      </c>
      <c r="BD83" s="19">
        <v>0</v>
      </c>
      <c r="BE83" s="19">
        <v>0</v>
      </c>
      <c r="BF83" s="30">
        <v>8918193</v>
      </c>
      <c r="BG83" s="30">
        <v>974</v>
      </c>
      <c r="BH83" s="30">
        <v>9156.26</v>
      </c>
      <c r="BI83" s="30">
        <v>75</v>
      </c>
      <c r="BJ83" s="30">
        <v>9231.26</v>
      </c>
      <c r="BK83" s="30">
        <v>945</v>
      </c>
      <c r="BL83" s="30">
        <v>8723541</v>
      </c>
      <c r="BM83" s="30">
        <v>0</v>
      </c>
      <c r="BN83" s="30">
        <v>2668</v>
      </c>
      <c r="BO83" s="30">
        <v>0</v>
      </c>
      <c r="BP83" s="30">
        <v>71208</v>
      </c>
      <c r="BQ83" s="30">
        <v>0</v>
      </c>
      <c r="BR83" s="30">
        <v>0</v>
      </c>
      <c r="BS83" s="30">
        <v>0</v>
      </c>
      <c r="BT83" s="30">
        <v>267707</v>
      </c>
      <c r="BU83" s="30">
        <v>0</v>
      </c>
      <c r="BV83" s="30">
        <v>9259776</v>
      </c>
      <c r="BW83" s="30">
        <v>3711706</v>
      </c>
      <c r="BX83" s="30">
        <v>5548070</v>
      </c>
      <c r="BY83" s="30">
        <v>5548070</v>
      </c>
      <c r="BZ83" s="30">
        <v>1174620</v>
      </c>
      <c r="CA83" s="30">
        <v>7275</v>
      </c>
      <c r="CB83" s="30">
        <v>611324188</v>
      </c>
      <c r="CC83" s="30">
        <v>0</v>
      </c>
      <c r="CD83" s="30">
        <v>0</v>
      </c>
      <c r="CE83" s="30">
        <v>194652</v>
      </c>
      <c r="CF83" s="30">
        <v>0</v>
      </c>
      <c r="CG83" s="30">
        <v>0</v>
      </c>
    </row>
    <row r="84" spans="1:85" x14ac:dyDescent="0.3">
      <c r="A84" s="19">
        <v>4970</v>
      </c>
      <c r="B84" s="19" t="s">
        <v>104</v>
      </c>
      <c r="C84" s="19">
        <v>59321641</v>
      </c>
      <c r="D84" s="19">
        <v>5724</v>
      </c>
      <c r="E84" s="19">
        <v>10363.67</v>
      </c>
      <c r="F84" s="72">
        <v>-570</v>
      </c>
      <c r="G84" s="19">
        <v>9793.67</v>
      </c>
      <c r="H84" s="19">
        <v>5721</v>
      </c>
      <c r="I84" s="19">
        <v>56029586</v>
      </c>
      <c r="J84" s="19">
        <v>1618814</v>
      </c>
      <c r="K84" s="19">
        <v>7532</v>
      </c>
      <c r="L84" s="19">
        <v>0</v>
      </c>
      <c r="M84" s="19">
        <v>0</v>
      </c>
      <c r="N84" s="19">
        <v>0</v>
      </c>
      <c r="O84" s="19">
        <v>0</v>
      </c>
      <c r="P84" s="19">
        <v>0</v>
      </c>
      <c r="Q84" s="19">
        <v>29381</v>
      </c>
      <c r="R84" s="19">
        <v>0</v>
      </c>
      <c r="S84" s="19">
        <v>57685313</v>
      </c>
      <c r="T84" s="19">
        <v>36286507</v>
      </c>
      <c r="U84" s="19">
        <v>21398806</v>
      </c>
      <c r="V84" s="19">
        <v>19750611</v>
      </c>
      <c r="W84" s="19">
        <v>3850987</v>
      </c>
      <c r="X84" s="19">
        <v>168806</v>
      </c>
      <c r="Y84" s="19">
        <v>2241705601</v>
      </c>
      <c r="Z84" s="19">
        <v>1648195</v>
      </c>
      <c r="AA84" s="19">
        <v>0</v>
      </c>
      <c r="AB84" s="19">
        <v>0</v>
      </c>
      <c r="AC84" s="19">
        <v>0</v>
      </c>
      <c r="AD84" s="19">
        <v>56037118</v>
      </c>
      <c r="AE84" s="19">
        <v>5721</v>
      </c>
      <c r="AF84" s="19">
        <v>9794.99</v>
      </c>
      <c r="AG84" s="19">
        <v>50</v>
      </c>
      <c r="AH84" s="19">
        <v>9844.99</v>
      </c>
      <c r="AI84" s="19">
        <v>5707</v>
      </c>
      <c r="AJ84" s="19">
        <v>56185358</v>
      </c>
      <c r="AK84" s="19">
        <v>1618814</v>
      </c>
      <c r="AL84" s="19">
        <v>38552</v>
      </c>
      <c r="AM84" s="19">
        <v>0</v>
      </c>
      <c r="AN84" s="19">
        <v>0</v>
      </c>
      <c r="AO84" s="19">
        <v>0</v>
      </c>
      <c r="AP84" s="19">
        <v>0</v>
      </c>
      <c r="AQ84" s="19">
        <v>0</v>
      </c>
      <c r="AR84" s="19">
        <v>137830</v>
      </c>
      <c r="AS84" s="19">
        <v>0</v>
      </c>
      <c r="AT84" s="19">
        <v>57980554</v>
      </c>
      <c r="AU84" s="19">
        <v>35853369</v>
      </c>
      <c r="AV84" s="19">
        <v>22127185</v>
      </c>
      <c r="AW84" s="19">
        <v>19803343</v>
      </c>
      <c r="AX84" s="19">
        <v>3770620</v>
      </c>
      <c r="AY84" s="19">
        <v>141171</v>
      </c>
      <c r="AZ84" s="19">
        <v>2139698251</v>
      </c>
      <c r="BA84" s="19">
        <v>2323842</v>
      </c>
      <c r="BB84" s="19">
        <v>0</v>
      </c>
      <c r="BC84" s="19">
        <v>0</v>
      </c>
      <c r="BD84" s="19">
        <v>0</v>
      </c>
      <c r="BE84" s="19">
        <v>0</v>
      </c>
      <c r="BF84" s="30">
        <v>55656712</v>
      </c>
      <c r="BG84" s="30">
        <v>5707</v>
      </c>
      <c r="BH84" s="30">
        <v>9752.36</v>
      </c>
      <c r="BI84" s="30">
        <v>75</v>
      </c>
      <c r="BJ84" s="30">
        <v>9827.36</v>
      </c>
      <c r="BK84" s="30">
        <v>5776</v>
      </c>
      <c r="BL84" s="30">
        <v>56762831</v>
      </c>
      <c r="BM84" s="30">
        <v>2186012</v>
      </c>
      <c r="BN84" s="30">
        <v>0</v>
      </c>
      <c r="BO84" s="30">
        <v>0</v>
      </c>
      <c r="BP84" s="30">
        <v>0</v>
      </c>
      <c r="BQ84" s="30">
        <v>0</v>
      </c>
      <c r="BR84" s="30">
        <v>0</v>
      </c>
      <c r="BS84" s="30">
        <v>0</v>
      </c>
      <c r="BT84" s="30">
        <v>0</v>
      </c>
      <c r="BU84" s="30">
        <v>0</v>
      </c>
      <c r="BV84" s="30">
        <v>59017050</v>
      </c>
      <c r="BW84" s="30">
        <v>37017621</v>
      </c>
      <c r="BX84" s="30">
        <v>21999429</v>
      </c>
      <c r="BY84" s="30">
        <v>20331222</v>
      </c>
      <c r="BZ84" s="30">
        <v>4025255</v>
      </c>
      <c r="CA84" s="30">
        <v>130857</v>
      </c>
      <c r="CB84" s="30">
        <v>2165972784</v>
      </c>
      <c r="CC84" s="30">
        <v>1668207</v>
      </c>
      <c r="CD84" s="30">
        <v>0</v>
      </c>
      <c r="CE84" s="30">
        <v>0</v>
      </c>
      <c r="CF84" s="30">
        <v>0</v>
      </c>
      <c r="CG84" s="30">
        <v>68207</v>
      </c>
    </row>
    <row r="85" spans="1:85" x14ac:dyDescent="0.3">
      <c r="A85" s="19">
        <v>1295</v>
      </c>
      <c r="B85" s="19" t="s">
        <v>105</v>
      </c>
      <c r="C85" s="19">
        <v>7440474</v>
      </c>
      <c r="D85" s="19">
        <v>777</v>
      </c>
      <c r="E85" s="19">
        <v>9575.9</v>
      </c>
      <c r="F85" s="72">
        <v>-526.6</v>
      </c>
      <c r="G85" s="19">
        <v>9049.2999999999993</v>
      </c>
      <c r="H85" s="19">
        <v>774</v>
      </c>
      <c r="I85" s="19">
        <v>7004158</v>
      </c>
      <c r="J85" s="19">
        <v>0</v>
      </c>
      <c r="K85" s="19">
        <v>0</v>
      </c>
      <c r="L85" s="19">
        <v>0</v>
      </c>
      <c r="M85" s="19">
        <v>0</v>
      </c>
      <c r="N85" s="19">
        <v>0</v>
      </c>
      <c r="O85" s="19">
        <v>0</v>
      </c>
      <c r="P85" s="19">
        <v>700000</v>
      </c>
      <c r="Q85" s="19">
        <v>27148</v>
      </c>
      <c r="R85" s="19">
        <v>0</v>
      </c>
      <c r="S85" s="19">
        <v>7731252</v>
      </c>
      <c r="T85" s="19">
        <v>5120551</v>
      </c>
      <c r="U85" s="19">
        <v>2610701</v>
      </c>
      <c r="V85" s="19">
        <v>2610701</v>
      </c>
      <c r="W85" s="19">
        <v>558370</v>
      </c>
      <c r="X85" s="19">
        <v>3844</v>
      </c>
      <c r="Y85" s="19">
        <v>282349710</v>
      </c>
      <c r="Z85" s="19">
        <v>0</v>
      </c>
      <c r="AA85" s="19">
        <v>0</v>
      </c>
      <c r="AB85" s="19">
        <v>0</v>
      </c>
      <c r="AC85" s="19">
        <v>0</v>
      </c>
      <c r="AD85" s="19">
        <v>7004104</v>
      </c>
      <c r="AE85" s="19">
        <v>774</v>
      </c>
      <c r="AF85" s="19">
        <v>9049.23</v>
      </c>
      <c r="AG85" s="19">
        <v>50</v>
      </c>
      <c r="AH85" s="19">
        <v>9099.23</v>
      </c>
      <c r="AI85" s="19">
        <v>773</v>
      </c>
      <c r="AJ85" s="19">
        <v>7033705</v>
      </c>
      <c r="AK85" s="19">
        <v>0</v>
      </c>
      <c r="AL85" s="19">
        <v>0</v>
      </c>
      <c r="AM85" s="19">
        <v>0</v>
      </c>
      <c r="AN85" s="19">
        <v>0</v>
      </c>
      <c r="AO85" s="19">
        <v>0</v>
      </c>
      <c r="AP85" s="19">
        <v>0</v>
      </c>
      <c r="AQ85" s="19">
        <v>700000</v>
      </c>
      <c r="AR85" s="19">
        <v>9099</v>
      </c>
      <c r="AS85" s="19">
        <v>0</v>
      </c>
      <c r="AT85" s="19">
        <v>7742804</v>
      </c>
      <c r="AU85" s="19">
        <v>5120473</v>
      </c>
      <c r="AV85" s="19">
        <v>2622331</v>
      </c>
      <c r="AW85" s="19">
        <v>2622331</v>
      </c>
      <c r="AX85" s="19">
        <v>520434</v>
      </c>
      <c r="AY85" s="19">
        <v>2138</v>
      </c>
      <c r="AZ85" s="19">
        <v>280630453</v>
      </c>
      <c r="BA85" s="19">
        <v>0</v>
      </c>
      <c r="BB85" s="19">
        <v>0</v>
      </c>
      <c r="BC85" s="19">
        <v>0</v>
      </c>
      <c r="BD85" s="19">
        <v>0</v>
      </c>
      <c r="BE85" s="19">
        <v>0</v>
      </c>
      <c r="BF85" s="30">
        <v>7033705</v>
      </c>
      <c r="BG85" s="30">
        <v>773</v>
      </c>
      <c r="BH85" s="30">
        <v>9099.23</v>
      </c>
      <c r="BI85" s="30">
        <v>75</v>
      </c>
      <c r="BJ85" s="30">
        <v>9174.23</v>
      </c>
      <c r="BK85" s="30">
        <v>767</v>
      </c>
      <c r="BL85" s="30">
        <v>7036634</v>
      </c>
      <c r="BM85" s="30">
        <v>0</v>
      </c>
      <c r="BN85" s="30">
        <v>0</v>
      </c>
      <c r="BO85" s="30">
        <v>0</v>
      </c>
      <c r="BP85" s="30">
        <v>0</v>
      </c>
      <c r="BQ85" s="30">
        <v>0</v>
      </c>
      <c r="BR85" s="30">
        <v>0</v>
      </c>
      <c r="BS85" s="30">
        <v>700000</v>
      </c>
      <c r="BT85" s="30">
        <v>55045</v>
      </c>
      <c r="BU85" s="30">
        <v>0</v>
      </c>
      <c r="BV85" s="30">
        <v>7794600</v>
      </c>
      <c r="BW85" s="30">
        <v>4883770</v>
      </c>
      <c r="BX85" s="30">
        <v>2910830</v>
      </c>
      <c r="BY85" s="30">
        <v>2911881</v>
      </c>
      <c r="BZ85" s="30">
        <v>486550</v>
      </c>
      <c r="CA85" s="30">
        <v>7726</v>
      </c>
      <c r="CB85" s="30">
        <v>276123301</v>
      </c>
      <c r="CC85" s="30">
        <v>0</v>
      </c>
      <c r="CD85" s="30">
        <v>1051</v>
      </c>
      <c r="CE85" s="30">
        <v>0</v>
      </c>
      <c r="CF85" s="30">
        <v>0</v>
      </c>
      <c r="CG85" s="30">
        <v>2921</v>
      </c>
    </row>
    <row r="86" spans="1:85" x14ac:dyDescent="0.3">
      <c r="A86" s="19">
        <v>1309</v>
      </c>
      <c r="B86" s="19" t="s">
        <v>106</v>
      </c>
      <c r="C86" s="19">
        <v>8508715</v>
      </c>
      <c r="D86" s="19">
        <v>798</v>
      </c>
      <c r="E86" s="19">
        <v>10662.55</v>
      </c>
      <c r="F86" s="72">
        <v>-586.4</v>
      </c>
      <c r="G86" s="19">
        <v>10076.15</v>
      </c>
      <c r="H86" s="19">
        <v>799</v>
      </c>
      <c r="I86" s="19">
        <v>8050844</v>
      </c>
      <c r="J86" s="19">
        <v>0</v>
      </c>
      <c r="K86" s="19">
        <v>0</v>
      </c>
      <c r="L86" s="19">
        <v>0</v>
      </c>
      <c r="M86" s="19">
        <v>0</v>
      </c>
      <c r="N86" s="19">
        <v>0</v>
      </c>
      <c r="O86" s="19">
        <v>0</v>
      </c>
      <c r="P86" s="19">
        <v>425000</v>
      </c>
      <c r="Q86" s="19">
        <v>0</v>
      </c>
      <c r="R86" s="19">
        <v>0</v>
      </c>
      <c r="S86" s="19">
        <v>8475812</v>
      </c>
      <c r="T86" s="19">
        <v>4513310</v>
      </c>
      <c r="U86" s="19">
        <v>3962502</v>
      </c>
      <c r="V86" s="19">
        <v>3962502</v>
      </c>
      <c r="W86" s="19">
        <v>961500</v>
      </c>
      <c r="X86" s="19">
        <v>3501</v>
      </c>
      <c r="Y86" s="19">
        <v>368532324</v>
      </c>
      <c r="Z86" s="19">
        <v>0</v>
      </c>
      <c r="AA86" s="19">
        <v>0</v>
      </c>
      <c r="AB86" s="19">
        <v>0</v>
      </c>
      <c r="AC86" s="19">
        <v>0</v>
      </c>
      <c r="AD86" s="19">
        <v>8050812</v>
      </c>
      <c r="AE86" s="19">
        <v>799</v>
      </c>
      <c r="AF86" s="19">
        <v>10076.11</v>
      </c>
      <c r="AG86" s="19">
        <v>50</v>
      </c>
      <c r="AH86" s="19">
        <v>10126.11</v>
      </c>
      <c r="AI86" s="19">
        <v>796</v>
      </c>
      <c r="AJ86" s="19">
        <v>8060384</v>
      </c>
      <c r="AK86" s="19">
        <v>0</v>
      </c>
      <c r="AL86" s="19">
        <v>0</v>
      </c>
      <c r="AM86" s="19">
        <v>0</v>
      </c>
      <c r="AN86" s="19">
        <v>0</v>
      </c>
      <c r="AO86" s="19">
        <v>0</v>
      </c>
      <c r="AP86" s="19">
        <v>0</v>
      </c>
      <c r="AQ86" s="19">
        <v>475000</v>
      </c>
      <c r="AR86" s="19">
        <v>30378</v>
      </c>
      <c r="AS86" s="19">
        <v>0</v>
      </c>
      <c r="AT86" s="19">
        <v>8565762</v>
      </c>
      <c r="AU86" s="19">
        <v>4784011</v>
      </c>
      <c r="AV86" s="19">
        <v>3781751</v>
      </c>
      <c r="AW86" s="19">
        <v>3781751</v>
      </c>
      <c r="AX86" s="19">
        <v>990306</v>
      </c>
      <c r="AY86" s="19">
        <v>4669</v>
      </c>
      <c r="AZ86" s="19">
        <v>363026804</v>
      </c>
      <c r="BA86" s="19">
        <v>0</v>
      </c>
      <c r="BB86" s="19">
        <v>0</v>
      </c>
      <c r="BC86" s="19">
        <v>0</v>
      </c>
      <c r="BD86" s="19">
        <v>0</v>
      </c>
      <c r="BE86" s="19">
        <v>0</v>
      </c>
      <c r="BF86" s="30">
        <v>8060384</v>
      </c>
      <c r="BG86" s="30">
        <v>796</v>
      </c>
      <c r="BH86" s="30">
        <v>10126.11</v>
      </c>
      <c r="BI86" s="30">
        <v>75</v>
      </c>
      <c r="BJ86" s="30">
        <v>10201.11</v>
      </c>
      <c r="BK86" s="30">
        <v>787</v>
      </c>
      <c r="BL86" s="30">
        <v>8028274</v>
      </c>
      <c r="BM86" s="30">
        <v>0</v>
      </c>
      <c r="BN86" s="30">
        <v>0</v>
      </c>
      <c r="BO86" s="30">
        <v>0</v>
      </c>
      <c r="BP86" s="30">
        <v>0</v>
      </c>
      <c r="BQ86" s="30">
        <v>0</v>
      </c>
      <c r="BR86" s="30">
        <v>0</v>
      </c>
      <c r="BS86" s="30">
        <v>400000</v>
      </c>
      <c r="BT86" s="30">
        <v>91810</v>
      </c>
      <c r="BU86" s="30">
        <v>0</v>
      </c>
      <c r="BV86" s="30">
        <v>8555995</v>
      </c>
      <c r="BW86" s="30">
        <v>4887406</v>
      </c>
      <c r="BX86" s="30">
        <v>3668589</v>
      </c>
      <c r="BY86" s="30">
        <v>3668589</v>
      </c>
      <c r="BZ86" s="30">
        <v>1018227</v>
      </c>
      <c r="CA86" s="30">
        <v>4730</v>
      </c>
      <c r="CB86" s="30">
        <v>365768652</v>
      </c>
      <c r="CC86" s="30">
        <v>0</v>
      </c>
      <c r="CD86" s="30">
        <v>0</v>
      </c>
      <c r="CE86" s="30">
        <v>32110</v>
      </c>
      <c r="CF86" s="30">
        <v>0</v>
      </c>
      <c r="CG86" s="30">
        <v>3801</v>
      </c>
    </row>
    <row r="87" spans="1:85" x14ac:dyDescent="0.3">
      <c r="A87" s="19">
        <v>1316</v>
      </c>
      <c r="B87" s="19" t="s">
        <v>107</v>
      </c>
      <c r="C87" s="19">
        <v>33810350</v>
      </c>
      <c r="D87" s="19">
        <v>3228</v>
      </c>
      <c r="E87" s="19">
        <v>10474.09</v>
      </c>
      <c r="F87" s="72">
        <v>-576</v>
      </c>
      <c r="G87" s="19">
        <v>9898.09</v>
      </c>
      <c r="H87" s="19">
        <v>3266</v>
      </c>
      <c r="I87" s="19">
        <v>32327162</v>
      </c>
      <c r="J87" s="19">
        <v>0</v>
      </c>
      <c r="K87" s="19">
        <v>58639</v>
      </c>
      <c r="L87" s="19">
        <v>0</v>
      </c>
      <c r="M87" s="19">
        <v>0</v>
      </c>
      <c r="N87" s="19">
        <v>0</v>
      </c>
      <c r="O87" s="19">
        <v>0</v>
      </c>
      <c r="P87" s="19">
        <v>0</v>
      </c>
      <c r="Q87" s="19">
        <v>0</v>
      </c>
      <c r="R87" s="19">
        <v>0</v>
      </c>
      <c r="S87" s="19">
        <v>32385572</v>
      </c>
      <c r="T87" s="19">
        <v>13436934</v>
      </c>
      <c r="U87" s="19">
        <v>18948638</v>
      </c>
      <c r="V87" s="19">
        <v>18946112</v>
      </c>
      <c r="W87" s="19">
        <v>3300000</v>
      </c>
      <c r="X87" s="19">
        <v>548201</v>
      </c>
      <c r="Y87" s="19">
        <v>1867937370</v>
      </c>
      <c r="Z87" s="19">
        <v>2526</v>
      </c>
      <c r="AA87" s="19">
        <v>0</v>
      </c>
      <c r="AB87" s="19">
        <v>0</v>
      </c>
      <c r="AC87" s="19">
        <v>0</v>
      </c>
      <c r="AD87" s="19">
        <v>32383046</v>
      </c>
      <c r="AE87" s="19">
        <v>3266</v>
      </c>
      <c r="AF87" s="19">
        <v>9915.2000000000007</v>
      </c>
      <c r="AG87" s="19">
        <v>50</v>
      </c>
      <c r="AH87" s="19">
        <v>9965.2000000000007</v>
      </c>
      <c r="AI87" s="19">
        <v>3326</v>
      </c>
      <c r="AJ87" s="19">
        <v>33144255</v>
      </c>
      <c r="AK87" s="19">
        <v>2526</v>
      </c>
      <c r="AL87" s="19">
        <v>0</v>
      </c>
      <c r="AM87" s="19">
        <v>0</v>
      </c>
      <c r="AN87" s="19">
        <v>0</v>
      </c>
      <c r="AO87" s="19">
        <v>0</v>
      </c>
      <c r="AP87" s="19">
        <v>0</v>
      </c>
      <c r="AQ87" s="19">
        <v>0</v>
      </c>
      <c r="AR87" s="19">
        <v>0</v>
      </c>
      <c r="AS87" s="19">
        <v>0</v>
      </c>
      <c r="AT87" s="19">
        <v>33146781</v>
      </c>
      <c r="AU87" s="19">
        <v>15087911</v>
      </c>
      <c r="AV87" s="19">
        <v>18058870</v>
      </c>
      <c r="AW87" s="19">
        <v>18038940</v>
      </c>
      <c r="AX87" s="19">
        <v>2915000</v>
      </c>
      <c r="AY87" s="19">
        <v>695631</v>
      </c>
      <c r="AZ87" s="19">
        <v>1808393648</v>
      </c>
      <c r="BA87" s="19">
        <v>19930</v>
      </c>
      <c r="BB87" s="19">
        <v>0</v>
      </c>
      <c r="BC87" s="19">
        <v>0</v>
      </c>
      <c r="BD87" s="19">
        <v>0</v>
      </c>
      <c r="BE87" s="19">
        <v>0</v>
      </c>
      <c r="BF87" s="30">
        <v>33126851</v>
      </c>
      <c r="BG87" s="30">
        <v>3326</v>
      </c>
      <c r="BH87" s="30">
        <v>9959.9699999999993</v>
      </c>
      <c r="BI87" s="30">
        <v>75</v>
      </c>
      <c r="BJ87" s="30">
        <v>10034.969999999999</v>
      </c>
      <c r="BK87" s="30">
        <v>3385</v>
      </c>
      <c r="BL87" s="30">
        <v>33968373</v>
      </c>
      <c r="BM87" s="30">
        <v>19930</v>
      </c>
      <c r="BN87" s="30">
        <v>35019</v>
      </c>
      <c r="BO87" s="30">
        <v>0</v>
      </c>
      <c r="BP87" s="30">
        <v>0</v>
      </c>
      <c r="BQ87" s="30">
        <v>0</v>
      </c>
      <c r="BR87" s="30">
        <v>0</v>
      </c>
      <c r="BS87" s="30">
        <v>0</v>
      </c>
      <c r="BT87" s="30">
        <v>0</v>
      </c>
      <c r="BU87" s="30">
        <v>0</v>
      </c>
      <c r="BV87" s="30">
        <v>34023322</v>
      </c>
      <c r="BW87" s="30">
        <v>15852730</v>
      </c>
      <c r="BX87" s="30">
        <v>18170592</v>
      </c>
      <c r="BY87" s="30">
        <v>18170592</v>
      </c>
      <c r="BZ87" s="30">
        <v>2933000</v>
      </c>
      <c r="CA87" s="30">
        <v>813046</v>
      </c>
      <c r="CB87" s="30">
        <v>1813296289</v>
      </c>
      <c r="CC87" s="30">
        <v>0</v>
      </c>
      <c r="CD87" s="30">
        <v>0</v>
      </c>
      <c r="CE87" s="30">
        <v>0</v>
      </c>
      <c r="CF87" s="30">
        <v>0</v>
      </c>
      <c r="CG87" s="30">
        <v>0</v>
      </c>
    </row>
    <row r="88" spans="1:85" x14ac:dyDescent="0.3">
      <c r="A88" s="19">
        <v>1380</v>
      </c>
      <c r="B88" s="19" t="s">
        <v>108</v>
      </c>
      <c r="C88" s="19">
        <v>25684836</v>
      </c>
      <c r="D88" s="19">
        <v>2681</v>
      </c>
      <c r="E88" s="19">
        <v>9580.32</v>
      </c>
      <c r="F88" s="72">
        <v>-526.9</v>
      </c>
      <c r="G88" s="19">
        <v>9053.42</v>
      </c>
      <c r="H88" s="19">
        <v>2693</v>
      </c>
      <c r="I88" s="19">
        <v>24380860</v>
      </c>
      <c r="J88" s="19">
        <v>19093</v>
      </c>
      <c r="K88" s="19">
        <v>59277</v>
      </c>
      <c r="L88" s="19">
        <v>0</v>
      </c>
      <c r="M88" s="19">
        <v>0</v>
      </c>
      <c r="N88" s="19">
        <v>0</v>
      </c>
      <c r="O88" s="19">
        <v>0</v>
      </c>
      <c r="P88" s="19">
        <v>0</v>
      </c>
      <c r="Q88" s="19">
        <v>0</v>
      </c>
      <c r="R88" s="19">
        <v>0</v>
      </c>
      <c r="S88" s="19">
        <v>24459176</v>
      </c>
      <c r="T88" s="19">
        <v>9837437</v>
      </c>
      <c r="U88" s="19">
        <v>14621739</v>
      </c>
      <c r="V88" s="19">
        <v>14621739</v>
      </c>
      <c r="W88" s="19">
        <v>1949174</v>
      </c>
      <c r="X88" s="19">
        <v>52254</v>
      </c>
      <c r="Y88" s="19">
        <v>1816702396</v>
      </c>
      <c r="Z88" s="19">
        <v>0</v>
      </c>
      <c r="AA88" s="19">
        <v>0</v>
      </c>
      <c r="AB88" s="19">
        <v>0</v>
      </c>
      <c r="AC88" s="19">
        <v>0</v>
      </c>
      <c r="AD88" s="19">
        <v>24459176</v>
      </c>
      <c r="AE88" s="19">
        <v>2693</v>
      </c>
      <c r="AF88" s="19">
        <v>9082.5</v>
      </c>
      <c r="AG88" s="19">
        <v>50</v>
      </c>
      <c r="AH88" s="19">
        <v>9132.5</v>
      </c>
      <c r="AI88" s="19">
        <v>2692</v>
      </c>
      <c r="AJ88" s="19">
        <v>24584690</v>
      </c>
      <c r="AK88" s="19">
        <v>0</v>
      </c>
      <c r="AL88" s="19">
        <v>133281</v>
      </c>
      <c r="AM88" s="19">
        <v>0</v>
      </c>
      <c r="AN88" s="19">
        <v>0</v>
      </c>
      <c r="AO88" s="19">
        <v>0</v>
      </c>
      <c r="AP88" s="19">
        <v>0</v>
      </c>
      <c r="AQ88" s="19">
        <v>0</v>
      </c>
      <c r="AR88" s="19">
        <v>9133</v>
      </c>
      <c r="AS88" s="19">
        <v>0</v>
      </c>
      <c r="AT88" s="19">
        <v>24727104</v>
      </c>
      <c r="AU88" s="19">
        <v>9927652</v>
      </c>
      <c r="AV88" s="19">
        <v>14799452</v>
      </c>
      <c r="AW88" s="19">
        <v>14799452</v>
      </c>
      <c r="AX88" s="19">
        <v>1517577</v>
      </c>
      <c r="AY88" s="19">
        <v>47937</v>
      </c>
      <c r="AZ88" s="19">
        <v>1722021222</v>
      </c>
      <c r="BA88" s="19">
        <v>0</v>
      </c>
      <c r="BB88" s="19">
        <v>0</v>
      </c>
      <c r="BC88" s="19">
        <v>0</v>
      </c>
      <c r="BD88" s="19">
        <v>0</v>
      </c>
      <c r="BE88" s="19">
        <v>0</v>
      </c>
      <c r="BF88" s="30">
        <v>24717971</v>
      </c>
      <c r="BG88" s="30">
        <v>2692</v>
      </c>
      <c r="BH88" s="30">
        <v>9182.01</v>
      </c>
      <c r="BI88" s="30">
        <v>75</v>
      </c>
      <c r="BJ88" s="30">
        <v>9257.01</v>
      </c>
      <c r="BK88" s="30">
        <v>2710</v>
      </c>
      <c r="BL88" s="30">
        <v>25086497</v>
      </c>
      <c r="BM88" s="30">
        <v>0</v>
      </c>
      <c r="BN88" s="30">
        <v>65163</v>
      </c>
      <c r="BO88" s="30">
        <v>0</v>
      </c>
      <c r="BP88" s="30">
        <v>0</v>
      </c>
      <c r="BQ88" s="30">
        <v>0</v>
      </c>
      <c r="BR88" s="30">
        <v>0</v>
      </c>
      <c r="BS88" s="30">
        <v>0</v>
      </c>
      <c r="BT88" s="30">
        <v>0</v>
      </c>
      <c r="BU88" s="30">
        <v>0</v>
      </c>
      <c r="BV88" s="30">
        <v>25151660</v>
      </c>
      <c r="BW88" s="30">
        <v>10854972</v>
      </c>
      <c r="BX88" s="30">
        <v>14296688</v>
      </c>
      <c r="BY88" s="30">
        <v>14296688</v>
      </c>
      <c r="BZ88" s="30">
        <v>1510958</v>
      </c>
      <c r="CA88" s="30">
        <v>43131</v>
      </c>
      <c r="CB88" s="30">
        <v>1635295045</v>
      </c>
      <c r="CC88" s="30">
        <v>0</v>
      </c>
      <c r="CD88" s="30">
        <v>0</v>
      </c>
      <c r="CE88" s="30">
        <v>0</v>
      </c>
      <c r="CF88" s="30">
        <v>0</v>
      </c>
      <c r="CG88" s="30">
        <v>0</v>
      </c>
    </row>
    <row r="89" spans="1:85" x14ac:dyDescent="0.3">
      <c r="A89" s="19">
        <v>1407</v>
      </c>
      <c r="B89" s="19" t="s">
        <v>109</v>
      </c>
      <c r="C89" s="19">
        <v>13566050</v>
      </c>
      <c r="D89" s="19">
        <v>1443</v>
      </c>
      <c r="E89" s="19">
        <v>9401.2800000000007</v>
      </c>
      <c r="F89" s="72">
        <v>-461.63</v>
      </c>
      <c r="G89" s="19">
        <v>8939.6500000000015</v>
      </c>
      <c r="H89" s="19">
        <v>1418</v>
      </c>
      <c r="I89" s="19">
        <v>12676424</v>
      </c>
      <c r="J89" s="19">
        <v>0</v>
      </c>
      <c r="K89" s="19">
        <v>0</v>
      </c>
      <c r="L89" s="19">
        <v>0</v>
      </c>
      <c r="M89" s="19">
        <v>0</v>
      </c>
      <c r="N89" s="19">
        <v>0</v>
      </c>
      <c r="O89" s="19">
        <v>0</v>
      </c>
      <c r="P89" s="19">
        <v>900000</v>
      </c>
      <c r="Q89" s="19">
        <v>223490</v>
      </c>
      <c r="R89" s="19">
        <v>0</v>
      </c>
      <c r="S89" s="19">
        <v>13799814</v>
      </c>
      <c r="T89" s="19">
        <v>8648658</v>
      </c>
      <c r="U89" s="19">
        <v>5151156</v>
      </c>
      <c r="V89" s="19">
        <v>5051156</v>
      </c>
      <c r="W89" s="19">
        <v>1114467</v>
      </c>
      <c r="X89" s="19">
        <v>6720</v>
      </c>
      <c r="Y89" s="19">
        <v>603278103</v>
      </c>
      <c r="Z89" s="19">
        <v>100000</v>
      </c>
      <c r="AA89" s="19">
        <v>0</v>
      </c>
      <c r="AB89" s="19">
        <v>0</v>
      </c>
      <c r="AC89" s="19">
        <v>31409</v>
      </c>
      <c r="AD89" s="19">
        <v>12676324</v>
      </c>
      <c r="AE89" s="19">
        <v>1418</v>
      </c>
      <c r="AF89" s="19">
        <v>8939.58</v>
      </c>
      <c r="AG89" s="19">
        <v>50</v>
      </c>
      <c r="AH89" s="19">
        <v>8989.58</v>
      </c>
      <c r="AI89" s="19">
        <v>1407</v>
      </c>
      <c r="AJ89" s="19">
        <v>12648339</v>
      </c>
      <c r="AK89" s="19">
        <v>0</v>
      </c>
      <c r="AL89" s="19">
        <v>0</v>
      </c>
      <c r="AM89" s="19">
        <v>0</v>
      </c>
      <c r="AN89" s="19">
        <v>0</v>
      </c>
      <c r="AO89" s="19">
        <v>0</v>
      </c>
      <c r="AP89" s="19">
        <v>0</v>
      </c>
      <c r="AQ89" s="19">
        <v>0</v>
      </c>
      <c r="AR89" s="19">
        <v>98885</v>
      </c>
      <c r="AS89" s="19">
        <v>0</v>
      </c>
      <c r="AT89" s="19">
        <v>12747224</v>
      </c>
      <c r="AU89" s="19">
        <v>8258261</v>
      </c>
      <c r="AV89" s="19">
        <v>4488963</v>
      </c>
      <c r="AW89" s="19">
        <v>4488963</v>
      </c>
      <c r="AX89" s="19">
        <v>1252691</v>
      </c>
      <c r="AY89" s="19">
        <v>9143</v>
      </c>
      <c r="AZ89" s="19">
        <v>600732311</v>
      </c>
      <c r="BA89" s="19">
        <v>0</v>
      </c>
      <c r="BB89" s="19">
        <v>0</v>
      </c>
      <c r="BC89" s="19">
        <v>0</v>
      </c>
      <c r="BD89" s="19">
        <v>0</v>
      </c>
      <c r="BE89" s="19">
        <v>0</v>
      </c>
      <c r="BF89" s="30">
        <v>12648339</v>
      </c>
      <c r="BG89" s="30">
        <v>1407</v>
      </c>
      <c r="BH89" s="30">
        <v>8989.58</v>
      </c>
      <c r="BI89" s="30">
        <v>110.42</v>
      </c>
      <c r="BJ89" s="30">
        <v>9100</v>
      </c>
      <c r="BK89" s="30">
        <v>1398</v>
      </c>
      <c r="BL89" s="30">
        <v>12721800</v>
      </c>
      <c r="BM89" s="30">
        <v>0</v>
      </c>
      <c r="BN89" s="30">
        <v>0</v>
      </c>
      <c r="BO89" s="30">
        <v>0</v>
      </c>
      <c r="BP89" s="30">
        <v>0</v>
      </c>
      <c r="BQ89" s="30">
        <v>0</v>
      </c>
      <c r="BR89" s="30">
        <v>0</v>
      </c>
      <c r="BS89" s="30">
        <v>0</v>
      </c>
      <c r="BT89" s="30">
        <v>81900</v>
      </c>
      <c r="BU89" s="30">
        <v>0</v>
      </c>
      <c r="BV89" s="30">
        <v>12803700</v>
      </c>
      <c r="BW89" s="30">
        <v>8325955</v>
      </c>
      <c r="BX89" s="30">
        <v>4477745</v>
      </c>
      <c r="BY89" s="30">
        <v>4477745</v>
      </c>
      <c r="BZ89" s="30">
        <v>873566</v>
      </c>
      <c r="CA89" s="30">
        <v>6810</v>
      </c>
      <c r="CB89" s="30">
        <v>618342952</v>
      </c>
      <c r="CC89" s="30">
        <v>0</v>
      </c>
      <c r="CD89" s="30">
        <v>0</v>
      </c>
      <c r="CE89" s="30">
        <v>0</v>
      </c>
      <c r="CF89" s="30">
        <v>0</v>
      </c>
      <c r="CG89" s="30">
        <v>0</v>
      </c>
    </row>
    <row r="90" spans="1:85" x14ac:dyDescent="0.3">
      <c r="A90" s="19">
        <v>1414</v>
      </c>
      <c r="B90" s="19" t="s">
        <v>110</v>
      </c>
      <c r="C90" s="19">
        <v>36874330</v>
      </c>
      <c r="D90" s="19">
        <v>3754</v>
      </c>
      <c r="E90" s="19">
        <v>9822.68</v>
      </c>
      <c r="F90" s="72">
        <v>-540.20000000000005</v>
      </c>
      <c r="G90" s="19">
        <v>9282.48</v>
      </c>
      <c r="H90" s="19">
        <v>3764</v>
      </c>
      <c r="I90" s="19">
        <v>34939255</v>
      </c>
      <c r="J90" s="19">
        <v>0</v>
      </c>
      <c r="K90" s="19">
        <v>18162</v>
      </c>
      <c r="L90" s="19">
        <v>0</v>
      </c>
      <c r="M90" s="19">
        <v>0</v>
      </c>
      <c r="N90" s="19">
        <v>0</v>
      </c>
      <c r="O90" s="19">
        <v>0</v>
      </c>
      <c r="P90" s="19">
        <v>0</v>
      </c>
      <c r="Q90" s="19">
        <v>0</v>
      </c>
      <c r="R90" s="19">
        <v>355000</v>
      </c>
      <c r="S90" s="19">
        <v>35312229</v>
      </c>
      <c r="T90" s="19">
        <v>20520199</v>
      </c>
      <c r="U90" s="19">
        <v>14792030</v>
      </c>
      <c r="V90" s="19">
        <v>14792030</v>
      </c>
      <c r="W90" s="19">
        <v>5256362</v>
      </c>
      <c r="X90" s="19">
        <v>54135</v>
      </c>
      <c r="Y90" s="19">
        <v>1758130098</v>
      </c>
      <c r="Z90" s="19">
        <v>0</v>
      </c>
      <c r="AA90" s="19">
        <v>0</v>
      </c>
      <c r="AB90" s="19">
        <v>0</v>
      </c>
      <c r="AC90" s="19">
        <v>0</v>
      </c>
      <c r="AD90" s="19">
        <v>34957229</v>
      </c>
      <c r="AE90" s="19">
        <v>3764</v>
      </c>
      <c r="AF90" s="19">
        <v>9287.26</v>
      </c>
      <c r="AG90" s="19">
        <v>50</v>
      </c>
      <c r="AH90" s="19">
        <v>9337.26</v>
      </c>
      <c r="AI90" s="19">
        <v>3766</v>
      </c>
      <c r="AJ90" s="19">
        <v>35164121</v>
      </c>
      <c r="AK90" s="19">
        <v>0</v>
      </c>
      <c r="AL90" s="19">
        <v>0</v>
      </c>
      <c r="AM90" s="19">
        <v>0</v>
      </c>
      <c r="AN90" s="19">
        <v>0</v>
      </c>
      <c r="AO90" s="19">
        <v>0</v>
      </c>
      <c r="AP90" s="19">
        <v>0</v>
      </c>
      <c r="AQ90" s="19">
        <v>0</v>
      </c>
      <c r="AR90" s="19">
        <v>0</v>
      </c>
      <c r="AS90" s="19">
        <v>0</v>
      </c>
      <c r="AT90" s="19">
        <v>35164121</v>
      </c>
      <c r="AU90" s="19">
        <v>21149586</v>
      </c>
      <c r="AV90" s="19">
        <v>14014535</v>
      </c>
      <c r="AW90" s="19">
        <v>14014535</v>
      </c>
      <c r="AX90" s="19">
        <v>5278196</v>
      </c>
      <c r="AY90" s="19">
        <v>89597</v>
      </c>
      <c r="AZ90" s="19">
        <v>1746313446</v>
      </c>
      <c r="BA90" s="19">
        <v>0</v>
      </c>
      <c r="BB90" s="19">
        <v>0</v>
      </c>
      <c r="BC90" s="19">
        <v>0</v>
      </c>
      <c r="BD90" s="19">
        <v>0</v>
      </c>
      <c r="BE90" s="19">
        <v>0</v>
      </c>
      <c r="BF90" s="30">
        <v>35164121</v>
      </c>
      <c r="BG90" s="30">
        <v>3766</v>
      </c>
      <c r="BH90" s="30">
        <v>9337.26</v>
      </c>
      <c r="BI90" s="30">
        <v>75</v>
      </c>
      <c r="BJ90" s="30">
        <v>9412.26</v>
      </c>
      <c r="BK90" s="30">
        <v>3780</v>
      </c>
      <c r="BL90" s="30">
        <v>35578343</v>
      </c>
      <c r="BM90" s="30">
        <v>0</v>
      </c>
      <c r="BN90" s="30">
        <v>60885</v>
      </c>
      <c r="BO90" s="30">
        <v>0</v>
      </c>
      <c r="BP90" s="30">
        <v>0</v>
      </c>
      <c r="BQ90" s="30">
        <v>0</v>
      </c>
      <c r="BR90" s="30">
        <v>0</v>
      </c>
      <c r="BS90" s="30">
        <v>0</v>
      </c>
      <c r="BT90" s="30">
        <v>0</v>
      </c>
      <c r="BU90" s="30">
        <v>0</v>
      </c>
      <c r="BV90" s="30">
        <v>35639228</v>
      </c>
      <c r="BW90" s="30">
        <v>21061826</v>
      </c>
      <c r="BX90" s="30">
        <v>14577402</v>
      </c>
      <c r="BY90" s="30">
        <v>14577402</v>
      </c>
      <c r="BZ90" s="30">
        <v>5344910</v>
      </c>
      <c r="CA90" s="30">
        <v>136111</v>
      </c>
      <c r="CB90" s="30">
        <v>1809427595</v>
      </c>
      <c r="CC90" s="30">
        <v>0</v>
      </c>
      <c r="CD90" s="30">
        <v>0</v>
      </c>
      <c r="CE90" s="30">
        <v>0</v>
      </c>
      <c r="CF90" s="30">
        <v>0</v>
      </c>
      <c r="CG90" s="30">
        <v>0</v>
      </c>
    </row>
    <row r="91" spans="1:85" x14ac:dyDescent="0.3">
      <c r="A91" s="19">
        <v>1421</v>
      </c>
      <c r="B91" s="19" t="s">
        <v>111</v>
      </c>
      <c r="C91" s="19">
        <v>6109231</v>
      </c>
      <c r="D91" s="19">
        <v>563</v>
      </c>
      <c r="E91" s="19">
        <v>10851.21</v>
      </c>
      <c r="F91" s="72">
        <v>-596.79999999999995</v>
      </c>
      <c r="G91" s="19">
        <v>10254.41</v>
      </c>
      <c r="H91" s="19">
        <v>564</v>
      </c>
      <c r="I91" s="19">
        <v>5783487</v>
      </c>
      <c r="J91" s="19">
        <v>0</v>
      </c>
      <c r="K91" s="19">
        <v>0</v>
      </c>
      <c r="L91" s="19">
        <v>0</v>
      </c>
      <c r="M91" s="19">
        <v>0</v>
      </c>
      <c r="N91" s="19">
        <v>0</v>
      </c>
      <c r="O91" s="19">
        <v>0</v>
      </c>
      <c r="P91" s="19">
        <v>0</v>
      </c>
      <c r="Q91" s="19">
        <v>0</v>
      </c>
      <c r="R91" s="19">
        <v>0</v>
      </c>
      <c r="S91" s="19">
        <v>5783476</v>
      </c>
      <c r="T91" s="19">
        <v>2413638</v>
      </c>
      <c r="U91" s="19">
        <v>3369838</v>
      </c>
      <c r="V91" s="19">
        <v>3369838</v>
      </c>
      <c r="W91" s="19">
        <v>364403</v>
      </c>
      <c r="X91" s="19">
        <v>2480</v>
      </c>
      <c r="Y91" s="19">
        <v>340680934</v>
      </c>
      <c r="Z91" s="19">
        <v>0</v>
      </c>
      <c r="AA91" s="19">
        <v>0</v>
      </c>
      <c r="AB91" s="19">
        <v>0</v>
      </c>
      <c r="AC91" s="19">
        <v>0</v>
      </c>
      <c r="AD91" s="19">
        <v>5783476</v>
      </c>
      <c r="AE91" s="19">
        <v>564</v>
      </c>
      <c r="AF91" s="19">
        <v>10254.39</v>
      </c>
      <c r="AG91" s="19">
        <v>50</v>
      </c>
      <c r="AH91" s="19">
        <v>10304.39</v>
      </c>
      <c r="AI91" s="19">
        <v>576</v>
      </c>
      <c r="AJ91" s="19">
        <v>5935329</v>
      </c>
      <c r="AK91" s="19">
        <v>0</v>
      </c>
      <c r="AL91" s="19">
        <v>0</v>
      </c>
      <c r="AM91" s="19">
        <v>0</v>
      </c>
      <c r="AN91" s="19">
        <v>0</v>
      </c>
      <c r="AO91" s="19">
        <v>0</v>
      </c>
      <c r="AP91" s="19">
        <v>0</v>
      </c>
      <c r="AQ91" s="19">
        <v>0</v>
      </c>
      <c r="AR91" s="19">
        <v>0</v>
      </c>
      <c r="AS91" s="19">
        <v>0</v>
      </c>
      <c r="AT91" s="19">
        <v>5935329</v>
      </c>
      <c r="AU91" s="19">
        <v>2432163</v>
      </c>
      <c r="AV91" s="19">
        <v>3503166</v>
      </c>
      <c r="AW91" s="19">
        <v>3503166</v>
      </c>
      <c r="AX91" s="19">
        <v>188279</v>
      </c>
      <c r="AY91" s="19">
        <v>5034</v>
      </c>
      <c r="AZ91" s="19">
        <v>331905328</v>
      </c>
      <c r="BA91" s="19">
        <v>0</v>
      </c>
      <c r="BB91" s="19">
        <v>0</v>
      </c>
      <c r="BC91" s="19">
        <v>0</v>
      </c>
      <c r="BD91" s="19">
        <v>0</v>
      </c>
      <c r="BE91" s="19">
        <v>0</v>
      </c>
      <c r="BF91" s="30">
        <v>5935329</v>
      </c>
      <c r="BG91" s="30">
        <v>576</v>
      </c>
      <c r="BH91" s="30">
        <v>10304.39</v>
      </c>
      <c r="BI91" s="30">
        <v>75</v>
      </c>
      <c r="BJ91" s="30">
        <v>10379.39</v>
      </c>
      <c r="BK91" s="30">
        <v>586</v>
      </c>
      <c r="BL91" s="30">
        <v>6082323</v>
      </c>
      <c r="BM91" s="30">
        <v>0</v>
      </c>
      <c r="BN91" s="30">
        <v>42816</v>
      </c>
      <c r="BO91" s="30">
        <v>0</v>
      </c>
      <c r="BP91" s="30">
        <v>0</v>
      </c>
      <c r="BQ91" s="30">
        <v>0</v>
      </c>
      <c r="BR91" s="30">
        <v>0</v>
      </c>
      <c r="BS91" s="30">
        <v>0</v>
      </c>
      <c r="BT91" s="30">
        <v>0</v>
      </c>
      <c r="BU91" s="30">
        <v>0</v>
      </c>
      <c r="BV91" s="30">
        <v>6125139</v>
      </c>
      <c r="BW91" s="30">
        <v>2875899</v>
      </c>
      <c r="BX91" s="30">
        <v>3249240</v>
      </c>
      <c r="BY91" s="30">
        <v>3259619</v>
      </c>
      <c r="BZ91" s="30">
        <v>461931</v>
      </c>
      <c r="CA91" s="30">
        <v>3409</v>
      </c>
      <c r="CB91" s="30">
        <v>327348813</v>
      </c>
      <c r="CC91" s="30">
        <v>0</v>
      </c>
      <c r="CD91" s="30">
        <v>10379</v>
      </c>
      <c r="CE91" s="30">
        <v>0</v>
      </c>
      <c r="CF91" s="30">
        <v>0</v>
      </c>
      <c r="CG91" s="30">
        <v>0</v>
      </c>
    </row>
    <row r="92" spans="1:85" x14ac:dyDescent="0.3">
      <c r="A92" s="19">
        <v>2744</v>
      </c>
      <c r="B92" s="19" t="s">
        <v>112</v>
      </c>
      <c r="C92" s="19">
        <v>8953966</v>
      </c>
      <c r="D92" s="19">
        <v>845</v>
      </c>
      <c r="E92" s="19">
        <v>10596.41</v>
      </c>
      <c r="F92" s="72">
        <v>-582.79999999999995</v>
      </c>
      <c r="G92" s="19">
        <v>10013.61</v>
      </c>
      <c r="H92" s="19">
        <v>850</v>
      </c>
      <c r="I92" s="19">
        <v>8511569</v>
      </c>
      <c r="J92" s="19">
        <v>0</v>
      </c>
      <c r="K92" s="19">
        <v>0</v>
      </c>
      <c r="L92" s="19">
        <v>0</v>
      </c>
      <c r="M92" s="19">
        <v>0</v>
      </c>
      <c r="N92" s="19">
        <v>0</v>
      </c>
      <c r="O92" s="19">
        <v>0</v>
      </c>
      <c r="P92" s="19">
        <v>0</v>
      </c>
      <c r="Q92" s="19">
        <v>0</v>
      </c>
      <c r="R92" s="19">
        <v>0</v>
      </c>
      <c r="S92" s="19">
        <v>8511569</v>
      </c>
      <c r="T92" s="19">
        <v>5766647</v>
      </c>
      <c r="U92" s="19">
        <v>2744922</v>
      </c>
      <c r="V92" s="19">
        <v>2621243</v>
      </c>
      <c r="W92" s="19">
        <v>1614720</v>
      </c>
      <c r="X92" s="19">
        <v>11381</v>
      </c>
      <c r="Y92" s="19">
        <v>325013432</v>
      </c>
      <c r="Z92" s="19">
        <v>123679</v>
      </c>
      <c r="AA92" s="19">
        <v>0</v>
      </c>
      <c r="AB92" s="19">
        <v>0</v>
      </c>
      <c r="AC92" s="19">
        <v>0</v>
      </c>
      <c r="AD92" s="19">
        <v>8387890</v>
      </c>
      <c r="AE92" s="19">
        <v>850</v>
      </c>
      <c r="AF92" s="19">
        <v>9868.11</v>
      </c>
      <c r="AG92" s="19">
        <v>50</v>
      </c>
      <c r="AH92" s="19">
        <v>9918.11</v>
      </c>
      <c r="AI92" s="19">
        <v>850</v>
      </c>
      <c r="AJ92" s="19">
        <v>8430394</v>
      </c>
      <c r="AK92" s="19">
        <v>123679</v>
      </c>
      <c r="AL92" s="19">
        <v>0</v>
      </c>
      <c r="AM92" s="19">
        <v>0</v>
      </c>
      <c r="AN92" s="19">
        <v>0</v>
      </c>
      <c r="AO92" s="19">
        <v>0</v>
      </c>
      <c r="AP92" s="19">
        <v>0</v>
      </c>
      <c r="AQ92" s="19">
        <v>0</v>
      </c>
      <c r="AR92" s="19">
        <v>0</v>
      </c>
      <c r="AS92" s="19">
        <v>0</v>
      </c>
      <c r="AT92" s="19">
        <v>8554073</v>
      </c>
      <c r="AU92" s="19">
        <v>5945417</v>
      </c>
      <c r="AV92" s="19">
        <v>2608656</v>
      </c>
      <c r="AW92" s="19">
        <v>2608656</v>
      </c>
      <c r="AX92" s="19">
        <v>1440038</v>
      </c>
      <c r="AY92" s="19">
        <v>13007</v>
      </c>
      <c r="AZ92" s="19">
        <v>316808546</v>
      </c>
      <c r="BA92" s="19">
        <v>0</v>
      </c>
      <c r="BB92" s="19">
        <v>0</v>
      </c>
      <c r="BC92" s="19">
        <v>0</v>
      </c>
      <c r="BD92" s="19">
        <v>0</v>
      </c>
      <c r="BE92" s="19">
        <v>0</v>
      </c>
      <c r="BF92" s="30">
        <v>8554073</v>
      </c>
      <c r="BG92" s="30">
        <v>850</v>
      </c>
      <c r="BH92" s="30">
        <v>10063.620000000001</v>
      </c>
      <c r="BI92" s="30">
        <v>75</v>
      </c>
      <c r="BJ92" s="30">
        <v>10138.620000000001</v>
      </c>
      <c r="BK92" s="30">
        <v>843</v>
      </c>
      <c r="BL92" s="30">
        <v>8546857</v>
      </c>
      <c r="BM92" s="30">
        <v>0</v>
      </c>
      <c r="BN92" s="30">
        <v>0</v>
      </c>
      <c r="BO92" s="30">
        <v>0</v>
      </c>
      <c r="BP92" s="30">
        <v>0</v>
      </c>
      <c r="BQ92" s="30">
        <v>0</v>
      </c>
      <c r="BR92" s="30">
        <v>0</v>
      </c>
      <c r="BS92" s="30">
        <v>0</v>
      </c>
      <c r="BT92" s="30">
        <v>70970</v>
      </c>
      <c r="BU92" s="30">
        <v>0</v>
      </c>
      <c r="BV92" s="30">
        <v>8625043</v>
      </c>
      <c r="BW92" s="30">
        <v>5945877</v>
      </c>
      <c r="BX92" s="30">
        <v>2679166</v>
      </c>
      <c r="BY92" s="30">
        <v>2679166</v>
      </c>
      <c r="BZ92" s="30">
        <v>1433600</v>
      </c>
      <c r="CA92" s="30">
        <v>12749</v>
      </c>
      <c r="CB92" s="30">
        <v>310860158</v>
      </c>
      <c r="CC92" s="30">
        <v>0</v>
      </c>
      <c r="CD92" s="30">
        <v>0</v>
      </c>
      <c r="CE92" s="30">
        <v>7216</v>
      </c>
      <c r="CF92" s="30">
        <v>0</v>
      </c>
      <c r="CG92" s="30">
        <v>0</v>
      </c>
    </row>
    <row r="93" spans="1:85" x14ac:dyDescent="0.3">
      <c r="A93" s="19">
        <v>1428</v>
      </c>
      <c r="B93" s="19" t="s">
        <v>113</v>
      </c>
      <c r="C93" s="19">
        <v>14695519</v>
      </c>
      <c r="D93" s="19">
        <v>1336</v>
      </c>
      <c r="E93" s="19">
        <v>10999.64</v>
      </c>
      <c r="F93" s="72">
        <v>-604.9</v>
      </c>
      <c r="G93" s="19">
        <v>10394.74</v>
      </c>
      <c r="H93" s="19">
        <v>1315</v>
      </c>
      <c r="I93" s="19">
        <v>13669083</v>
      </c>
      <c r="J93" s="19">
        <v>0</v>
      </c>
      <c r="K93" s="19">
        <v>0</v>
      </c>
      <c r="L93" s="19">
        <v>0</v>
      </c>
      <c r="M93" s="19">
        <v>0</v>
      </c>
      <c r="N93" s="19">
        <v>0</v>
      </c>
      <c r="O93" s="19">
        <v>0</v>
      </c>
      <c r="P93" s="19">
        <v>0</v>
      </c>
      <c r="Q93" s="19">
        <v>218288</v>
      </c>
      <c r="R93" s="19">
        <v>0</v>
      </c>
      <c r="S93" s="19">
        <v>13887266</v>
      </c>
      <c r="T93" s="19">
        <v>6716991</v>
      </c>
      <c r="U93" s="19">
        <v>7170275</v>
      </c>
      <c r="V93" s="19">
        <v>7170275</v>
      </c>
      <c r="W93" s="19">
        <v>666250</v>
      </c>
      <c r="X93" s="19">
        <v>110632</v>
      </c>
      <c r="Y93" s="19">
        <v>677640962</v>
      </c>
      <c r="Z93" s="19">
        <v>0</v>
      </c>
      <c r="AA93" s="19">
        <v>0</v>
      </c>
      <c r="AB93" s="19">
        <v>0</v>
      </c>
      <c r="AC93" s="19">
        <v>0</v>
      </c>
      <c r="AD93" s="19">
        <v>13668978</v>
      </c>
      <c r="AE93" s="19">
        <v>1315</v>
      </c>
      <c r="AF93" s="19">
        <v>10394.66</v>
      </c>
      <c r="AG93" s="19">
        <v>50</v>
      </c>
      <c r="AH93" s="19">
        <v>10444.66</v>
      </c>
      <c r="AI93" s="19">
        <v>1304</v>
      </c>
      <c r="AJ93" s="19">
        <v>13619837</v>
      </c>
      <c r="AK93" s="19">
        <v>0</v>
      </c>
      <c r="AL93" s="19">
        <v>0</v>
      </c>
      <c r="AM93" s="19">
        <v>0</v>
      </c>
      <c r="AN93" s="19">
        <v>0</v>
      </c>
      <c r="AO93" s="19">
        <v>0</v>
      </c>
      <c r="AP93" s="19">
        <v>0</v>
      </c>
      <c r="AQ93" s="19">
        <v>650000</v>
      </c>
      <c r="AR93" s="19">
        <v>114891</v>
      </c>
      <c r="AS93" s="19">
        <v>0</v>
      </c>
      <c r="AT93" s="19">
        <v>14386216</v>
      </c>
      <c r="AU93" s="19">
        <v>6423477</v>
      </c>
      <c r="AV93" s="19">
        <v>7962739</v>
      </c>
      <c r="AW93" s="19">
        <v>7962739</v>
      </c>
      <c r="AX93" s="19">
        <v>0</v>
      </c>
      <c r="AY93" s="19">
        <v>17314</v>
      </c>
      <c r="AZ93" s="19">
        <v>679693093</v>
      </c>
      <c r="BA93" s="19">
        <v>0</v>
      </c>
      <c r="BB93" s="19">
        <v>0</v>
      </c>
      <c r="BC93" s="19">
        <v>0</v>
      </c>
      <c r="BD93" s="19">
        <v>0</v>
      </c>
      <c r="BE93" s="19">
        <v>1488</v>
      </c>
      <c r="BF93" s="30">
        <v>13619837</v>
      </c>
      <c r="BG93" s="30">
        <v>1304</v>
      </c>
      <c r="BH93" s="30">
        <v>10444.66</v>
      </c>
      <c r="BI93" s="30">
        <v>75</v>
      </c>
      <c r="BJ93" s="30">
        <v>10519.66</v>
      </c>
      <c r="BK93" s="30">
        <v>1290</v>
      </c>
      <c r="BL93" s="30">
        <v>13570361</v>
      </c>
      <c r="BM93" s="30">
        <v>0</v>
      </c>
      <c r="BN93" s="30">
        <v>0</v>
      </c>
      <c r="BO93" s="30">
        <v>0</v>
      </c>
      <c r="BP93" s="30">
        <v>0</v>
      </c>
      <c r="BQ93" s="30">
        <v>0</v>
      </c>
      <c r="BR93" s="30">
        <v>0</v>
      </c>
      <c r="BS93" s="30">
        <v>650000</v>
      </c>
      <c r="BT93" s="30">
        <v>147275</v>
      </c>
      <c r="BU93" s="30">
        <v>0</v>
      </c>
      <c r="BV93" s="30">
        <v>14852747</v>
      </c>
      <c r="BW93" s="30">
        <v>6479371</v>
      </c>
      <c r="BX93" s="30">
        <v>8373376</v>
      </c>
      <c r="BY93" s="30">
        <v>8373378</v>
      </c>
      <c r="BZ93" s="30">
        <v>0</v>
      </c>
      <c r="CA93" s="30">
        <v>44858</v>
      </c>
      <c r="CB93" s="30">
        <v>672637082</v>
      </c>
      <c r="CC93" s="30">
        <v>0</v>
      </c>
      <c r="CD93" s="30">
        <v>2</v>
      </c>
      <c r="CE93" s="30">
        <v>49476</v>
      </c>
      <c r="CF93" s="30">
        <v>435635</v>
      </c>
      <c r="CG93" s="30">
        <v>0</v>
      </c>
    </row>
    <row r="94" spans="1:85" x14ac:dyDescent="0.3">
      <c r="A94" s="19">
        <v>1449</v>
      </c>
      <c r="B94" s="19" t="s">
        <v>114</v>
      </c>
      <c r="C94" s="19">
        <v>1363242</v>
      </c>
      <c r="D94" s="19">
        <v>123</v>
      </c>
      <c r="E94" s="19">
        <v>11083.27</v>
      </c>
      <c r="F94" s="72">
        <v>-609.5</v>
      </c>
      <c r="G94" s="19">
        <v>10473.77</v>
      </c>
      <c r="H94" s="19">
        <v>127</v>
      </c>
      <c r="I94" s="19">
        <v>1330169</v>
      </c>
      <c r="J94" s="19">
        <v>0</v>
      </c>
      <c r="K94" s="19">
        <v>0</v>
      </c>
      <c r="L94" s="19">
        <v>0</v>
      </c>
      <c r="M94" s="19">
        <v>0</v>
      </c>
      <c r="N94" s="19">
        <v>0</v>
      </c>
      <c r="O94" s="19">
        <v>0</v>
      </c>
      <c r="P94" s="19">
        <v>0</v>
      </c>
      <c r="Q94" s="19">
        <v>0</v>
      </c>
      <c r="R94" s="19">
        <v>0</v>
      </c>
      <c r="S94" s="19">
        <v>1330159</v>
      </c>
      <c r="T94" s="19">
        <v>723528</v>
      </c>
      <c r="U94" s="19">
        <v>606631</v>
      </c>
      <c r="V94" s="19">
        <v>617104</v>
      </c>
      <c r="W94" s="19">
        <v>0</v>
      </c>
      <c r="X94" s="19">
        <v>184</v>
      </c>
      <c r="Y94" s="19">
        <v>83486406</v>
      </c>
      <c r="Z94" s="19">
        <v>0</v>
      </c>
      <c r="AA94" s="19">
        <v>10473</v>
      </c>
      <c r="AB94" s="19">
        <v>0</v>
      </c>
      <c r="AC94" s="19">
        <v>0</v>
      </c>
      <c r="AD94" s="19">
        <v>1330159</v>
      </c>
      <c r="AE94" s="19">
        <v>127</v>
      </c>
      <c r="AF94" s="19">
        <v>10473.69</v>
      </c>
      <c r="AG94" s="19">
        <v>50</v>
      </c>
      <c r="AH94" s="19">
        <v>10523.69</v>
      </c>
      <c r="AI94" s="19">
        <v>124</v>
      </c>
      <c r="AJ94" s="19">
        <v>1304938</v>
      </c>
      <c r="AK94" s="19">
        <v>0</v>
      </c>
      <c r="AL94" s="19">
        <v>0</v>
      </c>
      <c r="AM94" s="19">
        <v>0</v>
      </c>
      <c r="AN94" s="19">
        <v>0</v>
      </c>
      <c r="AO94" s="19">
        <v>0</v>
      </c>
      <c r="AP94" s="19">
        <v>0</v>
      </c>
      <c r="AQ94" s="19">
        <v>0</v>
      </c>
      <c r="AR94" s="19">
        <v>31571</v>
      </c>
      <c r="AS94" s="19">
        <v>0</v>
      </c>
      <c r="AT94" s="19">
        <v>1336509</v>
      </c>
      <c r="AU94" s="19">
        <v>693272</v>
      </c>
      <c r="AV94" s="19">
        <v>643237</v>
      </c>
      <c r="AW94" s="19">
        <v>643237</v>
      </c>
      <c r="AX94" s="19">
        <v>0</v>
      </c>
      <c r="AY94" s="19">
        <v>186</v>
      </c>
      <c r="AZ94" s="19">
        <v>81373552</v>
      </c>
      <c r="BA94" s="19">
        <v>0</v>
      </c>
      <c r="BB94" s="19">
        <v>0</v>
      </c>
      <c r="BC94" s="19">
        <v>0</v>
      </c>
      <c r="BD94" s="19">
        <v>0</v>
      </c>
      <c r="BE94" s="19">
        <v>0</v>
      </c>
      <c r="BF94" s="30">
        <v>1304938</v>
      </c>
      <c r="BG94" s="30">
        <v>124</v>
      </c>
      <c r="BH94" s="30">
        <v>10523.69</v>
      </c>
      <c r="BI94" s="30">
        <v>75</v>
      </c>
      <c r="BJ94" s="30">
        <v>10598.69</v>
      </c>
      <c r="BK94" s="30">
        <v>125</v>
      </c>
      <c r="BL94" s="30">
        <v>1324836</v>
      </c>
      <c r="BM94" s="30">
        <v>0</v>
      </c>
      <c r="BN94" s="30">
        <v>0</v>
      </c>
      <c r="BO94" s="30">
        <v>0</v>
      </c>
      <c r="BP94" s="30">
        <v>0</v>
      </c>
      <c r="BQ94" s="30">
        <v>0</v>
      </c>
      <c r="BR94" s="30">
        <v>0</v>
      </c>
      <c r="BS94" s="30">
        <v>0</v>
      </c>
      <c r="BT94" s="30">
        <v>0</v>
      </c>
      <c r="BU94" s="30">
        <v>0</v>
      </c>
      <c r="BV94" s="30">
        <v>1324836</v>
      </c>
      <c r="BW94" s="30">
        <v>730880</v>
      </c>
      <c r="BX94" s="30">
        <v>593956</v>
      </c>
      <c r="BY94" s="30">
        <v>593956</v>
      </c>
      <c r="BZ94" s="30">
        <v>0</v>
      </c>
      <c r="CA94" s="30">
        <v>272</v>
      </c>
      <c r="CB94" s="30">
        <v>80466103</v>
      </c>
      <c r="CC94" s="30">
        <v>0</v>
      </c>
      <c r="CD94" s="30">
        <v>0</v>
      </c>
      <c r="CE94" s="30">
        <v>0</v>
      </c>
      <c r="CF94" s="30">
        <v>0</v>
      </c>
      <c r="CG94" s="30">
        <v>0</v>
      </c>
    </row>
    <row r="95" spans="1:85" x14ac:dyDescent="0.3">
      <c r="A95" s="19">
        <v>1491</v>
      </c>
      <c r="B95" s="19" t="s">
        <v>115</v>
      </c>
      <c r="C95" s="19">
        <v>4538870</v>
      </c>
      <c r="D95" s="19">
        <v>453</v>
      </c>
      <c r="E95" s="19">
        <v>10019.58</v>
      </c>
      <c r="F95" s="72">
        <v>-551</v>
      </c>
      <c r="G95" s="19">
        <v>9468.58</v>
      </c>
      <c r="H95" s="19">
        <v>436</v>
      </c>
      <c r="I95" s="19">
        <v>4128301</v>
      </c>
      <c r="J95" s="19">
        <v>0</v>
      </c>
      <c r="K95" s="19">
        <v>0</v>
      </c>
      <c r="L95" s="19">
        <v>0</v>
      </c>
      <c r="M95" s="19">
        <v>0</v>
      </c>
      <c r="N95" s="19">
        <v>0</v>
      </c>
      <c r="O95" s="19">
        <v>0</v>
      </c>
      <c r="P95" s="19">
        <v>0</v>
      </c>
      <c r="Q95" s="19">
        <v>160965</v>
      </c>
      <c r="R95" s="19">
        <v>0</v>
      </c>
      <c r="S95" s="19">
        <v>4434301</v>
      </c>
      <c r="T95" s="19">
        <v>84333</v>
      </c>
      <c r="U95" s="19">
        <v>4349968</v>
      </c>
      <c r="V95" s="19">
        <v>4349698</v>
      </c>
      <c r="W95" s="19">
        <v>459623</v>
      </c>
      <c r="X95" s="19">
        <v>1094</v>
      </c>
      <c r="Y95" s="19">
        <v>1259611598</v>
      </c>
      <c r="Z95" s="19">
        <v>270</v>
      </c>
      <c r="AA95" s="19">
        <v>0</v>
      </c>
      <c r="AB95" s="19">
        <v>145070</v>
      </c>
      <c r="AC95" s="19">
        <v>0</v>
      </c>
      <c r="AD95" s="19">
        <v>4128266</v>
      </c>
      <c r="AE95" s="19">
        <v>436</v>
      </c>
      <c r="AF95" s="19">
        <v>9468.5</v>
      </c>
      <c r="AG95" s="19">
        <v>50</v>
      </c>
      <c r="AH95" s="19">
        <v>9518.5</v>
      </c>
      <c r="AI95" s="19">
        <v>427</v>
      </c>
      <c r="AJ95" s="19">
        <v>4064400</v>
      </c>
      <c r="AK95" s="19">
        <v>0</v>
      </c>
      <c r="AL95" s="19">
        <v>0</v>
      </c>
      <c r="AM95" s="19">
        <v>0</v>
      </c>
      <c r="AN95" s="19">
        <v>0</v>
      </c>
      <c r="AO95" s="19">
        <v>0</v>
      </c>
      <c r="AP95" s="19">
        <v>0</v>
      </c>
      <c r="AQ95" s="19">
        <v>0</v>
      </c>
      <c r="AR95" s="19">
        <v>85667</v>
      </c>
      <c r="AS95" s="19">
        <v>0</v>
      </c>
      <c r="AT95" s="19">
        <v>4295137</v>
      </c>
      <c r="AU95" s="19">
        <v>76029</v>
      </c>
      <c r="AV95" s="19">
        <v>4219108</v>
      </c>
      <c r="AW95" s="19">
        <v>4219108</v>
      </c>
      <c r="AX95" s="19">
        <v>466223</v>
      </c>
      <c r="AY95" s="19">
        <v>811</v>
      </c>
      <c r="AZ95" s="19">
        <v>1221776766</v>
      </c>
      <c r="BA95" s="19">
        <v>0</v>
      </c>
      <c r="BB95" s="19">
        <v>0</v>
      </c>
      <c r="BC95" s="19">
        <v>145070</v>
      </c>
      <c r="BD95" s="19">
        <v>0</v>
      </c>
      <c r="BE95" s="19">
        <v>0</v>
      </c>
      <c r="BF95" s="30">
        <v>4064400</v>
      </c>
      <c r="BG95" s="30">
        <v>427</v>
      </c>
      <c r="BH95" s="30">
        <v>9518.5</v>
      </c>
      <c r="BI95" s="30">
        <v>75</v>
      </c>
      <c r="BJ95" s="30">
        <v>9593.5</v>
      </c>
      <c r="BK95" s="30">
        <v>418</v>
      </c>
      <c r="BL95" s="30">
        <v>4010083</v>
      </c>
      <c r="BM95" s="30">
        <v>0</v>
      </c>
      <c r="BN95" s="30">
        <v>0</v>
      </c>
      <c r="BO95" s="30">
        <v>0</v>
      </c>
      <c r="BP95" s="30">
        <v>0</v>
      </c>
      <c r="BQ95" s="30">
        <v>0</v>
      </c>
      <c r="BR95" s="30">
        <v>0</v>
      </c>
      <c r="BS95" s="30">
        <v>500000</v>
      </c>
      <c r="BT95" s="30">
        <v>86342</v>
      </c>
      <c r="BU95" s="30">
        <v>0</v>
      </c>
      <c r="BV95" s="30">
        <v>4655563</v>
      </c>
      <c r="BW95" s="30">
        <v>65006</v>
      </c>
      <c r="BX95" s="30">
        <v>4590557</v>
      </c>
      <c r="BY95" s="30">
        <v>4590557</v>
      </c>
      <c r="BZ95" s="30">
        <v>462023</v>
      </c>
      <c r="CA95" s="30">
        <v>856</v>
      </c>
      <c r="CB95" s="30">
        <v>1243334959</v>
      </c>
      <c r="CC95" s="30">
        <v>0</v>
      </c>
      <c r="CD95" s="30">
        <v>0</v>
      </c>
      <c r="CE95" s="30">
        <v>54317</v>
      </c>
      <c r="CF95" s="30">
        <v>0</v>
      </c>
      <c r="CG95" s="30">
        <v>4821</v>
      </c>
    </row>
    <row r="96" spans="1:85" x14ac:dyDescent="0.3">
      <c r="A96" s="19">
        <v>1499</v>
      </c>
      <c r="B96" s="19" t="s">
        <v>116</v>
      </c>
      <c r="C96" s="19">
        <v>10309797</v>
      </c>
      <c r="D96" s="19">
        <v>1012</v>
      </c>
      <c r="E96" s="19">
        <v>10187.549999999999</v>
      </c>
      <c r="F96" s="72">
        <v>-560.29999999999995</v>
      </c>
      <c r="G96" s="19">
        <v>9627.25</v>
      </c>
      <c r="H96" s="19">
        <v>991</v>
      </c>
      <c r="I96" s="19">
        <v>9540605</v>
      </c>
      <c r="J96" s="19">
        <v>0</v>
      </c>
      <c r="K96" s="19">
        <v>89766</v>
      </c>
      <c r="L96" s="19">
        <v>0</v>
      </c>
      <c r="M96" s="19">
        <v>0</v>
      </c>
      <c r="N96" s="19">
        <v>0</v>
      </c>
      <c r="O96" s="19">
        <v>0</v>
      </c>
      <c r="P96" s="19">
        <v>0</v>
      </c>
      <c r="Q96" s="19">
        <v>202172</v>
      </c>
      <c r="R96" s="19">
        <v>0</v>
      </c>
      <c r="S96" s="19">
        <v>9949225</v>
      </c>
      <c r="T96" s="19">
        <v>5590647</v>
      </c>
      <c r="U96" s="19">
        <v>4358578</v>
      </c>
      <c r="V96" s="19">
        <v>4358578</v>
      </c>
      <c r="W96" s="19">
        <v>737978</v>
      </c>
      <c r="X96" s="19">
        <v>5169</v>
      </c>
      <c r="Y96" s="19">
        <v>485372757</v>
      </c>
      <c r="Z96" s="19">
        <v>0</v>
      </c>
      <c r="AA96" s="19">
        <v>0</v>
      </c>
      <c r="AB96" s="19">
        <v>116702</v>
      </c>
      <c r="AC96" s="19">
        <v>0</v>
      </c>
      <c r="AD96" s="19">
        <v>9630351</v>
      </c>
      <c r="AE96" s="19">
        <v>991</v>
      </c>
      <c r="AF96" s="19">
        <v>9717.81</v>
      </c>
      <c r="AG96" s="19">
        <v>50</v>
      </c>
      <c r="AH96" s="19">
        <v>9767.81</v>
      </c>
      <c r="AI96" s="19">
        <v>977</v>
      </c>
      <c r="AJ96" s="19">
        <v>9543150</v>
      </c>
      <c r="AK96" s="19">
        <v>0</v>
      </c>
      <c r="AL96" s="19">
        <v>0</v>
      </c>
      <c r="AM96" s="19">
        <v>0</v>
      </c>
      <c r="AN96" s="19">
        <v>0</v>
      </c>
      <c r="AO96" s="19">
        <v>0</v>
      </c>
      <c r="AP96" s="19">
        <v>0</v>
      </c>
      <c r="AQ96" s="19">
        <v>200000</v>
      </c>
      <c r="AR96" s="19">
        <v>136749</v>
      </c>
      <c r="AS96" s="19">
        <v>0</v>
      </c>
      <c r="AT96" s="19">
        <v>9879899</v>
      </c>
      <c r="AU96" s="19">
        <v>5123685</v>
      </c>
      <c r="AV96" s="19">
        <v>4756214</v>
      </c>
      <c r="AW96" s="19">
        <v>4756215</v>
      </c>
      <c r="AX96" s="19">
        <v>15000</v>
      </c>
      <c r="AY96" s="19">
        <v>5457</v>
      </c>
      <c r="AZ96" s="19">
        <v>473301381</v>
      </c>
      <c r="BA96" s="19">
        <v>0</v>
      </c>
      <c r="BB96" s="19">
        <v>1</v>
      </c>
      <c r="BC96" s="19">
        <v>0</v>
      </c>
      <c r="BD96" s="19">
        <v>0</v>
      </c>
      <c r="BE96" s="19">
        <v>0</v>
      </c>
      <c r="BF96" s="30">
        <v>9543150</v>
      </c>
      <c r="BG96" s="30">
        <v>977</v>
      </c>
      <c r="BH96" s="30">
        <v>9767.81</v>
      </c>
      <c r="BI96" s="30">
        <v>75</v>
      </c>
      <c r="BJ96" s="30">
        <v>9842.81</v>
      </c>
      <c r="BK96" s="30">
        <v>971</v>
      </c>
      <c r="BL96" s="30">
        <v>9557369</v>
      </c>
      <c r="BM96" s="30">
        <v>0</v>
      </c>
      <c r="BN96" s="30">
        <v>43951</v>
      </c>
      <c r="BO96" s="30">
        <v>0</v>
      </c>
      <c r="BP96" s="30">
        <v>0</v>
      </c>
      <c r="BQ96" s="30">
        <v>0</v>
      </c>
      <c r="BR96" s="30">
        <v>0</v>
      </c>
      <c r="BS96" s="30">
        <v>200000</v>
      </c>
      <c r="BT96" s="30">
        <v>59057</v>
      </c>
      <c r="BU96" s="30">
        <v>0</v>
      </c>
      <c r="BV96" s="30">
        <v>9860377</v>
      </c>
      <c r="BW96" s="30">
        <v>5198975</v>
      </c>
      <c r="BX96" s="30">
        <v>4661402</v>
      </c>
      <c r="BY96" s="30">
        <v>4661402</v>
      </c>
      <c r="BZ96" s="30">
        <v>13092</v>
      </c>
      <c r="CA96" s="30">
        <v>7169</v>
      </c>
      <c r="CB96" s="30">
        <v>472603497</v>
      </c>
      <c r="CC96" s="30">
        <v>0</v>
      </c>
      <c r="CD96" s="30">
        <v>0</v>
      </c>
      <c r="CE96" s="30">
        <v>0</v>
      </c>
      <c r="CF96" s="30">
        <v>0</v>
      </c>
      <c r="CG96" s="30">
        <v>0</v>
      </c>
    </row>
    <row r="97" spans="1:85" x14ac:dyDescent="0.3">
      <c r="A97" s="19">
        <v>1540</v>
      </c>
      <c r="B97" s="19" t="s">
        <v>117</v>
      </c>
      <c r="C97" s="19">
        <v>16994508</v>
      </c>
      <c r="D97" s="19">
        <v>1749</v>
      </c>
      <c r="E97" s="19">
        <v>9716.7000000000007</v>
      </c>
      <c r="F97" s="72">
        <v>-534.4</v>
      </c>
      <c r="G97" s="19">
        <v>9182.3000000000011</v>
      </c>
      <c r="H97" s="19">
        <v>1751</v>
      </c>
      <c r="I97" s="19">
        <v>16078207</v>
      </c>
      <c r="J97" s="19">
        <v>0</v>
      </c>
      <c r="K97" s="19">
        <v>0</v>
      </c>
      <c r="L97" s="19">
        <v>0</v>
      </c>
      <c r="M97" s="19">
        <v>0</v>
      </c>
      <c r="N97" s="19">
        <v>0</v>
      </c>
      <c r="O97" s="19">
        <v>0</v>
      </c>
      <c r="P97" s="19">
        <v>0</v>
      </c>
      <c r="Q97" s="19">
        <v>0</v>
      </c>
      <c r="R97" s="19">
        <v>0</v>
      </c>
      <c r="S97" s="19">
        <v>16078172</v>
      </c>
      <c r="T97" s="19">
        <v>4109378</v>
      </c>
      <c r="U97" s="19">
        <v>11968794</v>
      </c>
      <c r="V97" s="19">
        <v>11968794</v>
      </c>
      <c r="W97" s="19">
        <v>1604584</v>
      </c>
      <c r="X97" s="19">
        <v>7453</v>
      </c>
      <c r="Y97" s="19">
        <v>1527485910</v>
      </c>
      <c r="Z97" s="19">
        <v>0</v>
      </c>
      <c r="AA97" s="19">
        <v>0</v>
      </c>
      <c r="AB97" s="19">
        <v>0</v>
      </c>
      <c r="AC97" s="19">
        <v>0</v>
      </c>
      <c r="AD97" s="19">
        <v>16078172</v>
      </c>
      <c r="AE97" s="19">
        <v>1751</v>
      </c>
      <c r="AF97" s="19">
        <v>9182.2800000000007</v>
      </c>
      <c r="AG97" s="19">
        <v>50</v>
      </c>
      <c r="AH97" s="19">
        <v>9232.2800000000007</v>
      </c>
      <c r="AI97" s="19">
        <v>1742</v>
      </c>
      <c r="AJ97" s="19">
        <v>16082632</v>
      </c>
      <c r="AK97" s="19">
        <v>0</v>
      </c>
      <c r="AL97" s="19">
        <v>0</v>
      </c>
      <c r="AM97" s="19">
        <v>0</v>
      </c>
      <c r="AN97" s="19">
        <v>0</v>
      </c>
      <c r="AO97" s="19">
        <v>0</v>
      </c>
      <c r="AP97" s="19">
        <v>0</v>
      </c>
      <c r="AQ97" s="19">
        <v>0</v>
      </c>
      <c r="AR97" s="19">
        <v>83091</v>
      </c>
      <c r="AS97" s="19">
        <v>0</v>
      </c>
      <c r="AT97" s="19">
        <v>16165723</v>
      </c>
      <c r="AU97" s="19">
        <v>3489091</v>
      </c>
      <c r="AV97" s="19">
        <v>12676632</v>
      </c>
      <c r="AW97" s="19">
        <v>12676631</v>
      </c>
      <c r="AX97" s="19">
        <v>1602395</v>
      </c>
      <c r="AY97" s="19">
        <v>5193</v>
      </c>
      <c r="AZ97" s="19">
        <v>1428414456</v>
      </c>
      <c r="BA97" s="19">
        <v>1</v>
      </c>
      <c r="BB97" s="19">
        <v>0</v>
      </c>
      <c r="BC97" s="19">
        <v>0</v>
      </c>
      <c r="BD97" s="19">
        <v>0</v>
      </c>
      <c r="BE97" s="19">
        <v>0</v>
      </c>
      <c r="BF97" s="30">
        <v>16082632</v>
      </c>
      <c r="BG97" s="30">
        <v>1742</v>
      </c>
      <c r="BH97" s="30">
        <v>9232.2800000000007</v>
      </c>
      <c r="BI97" s="30">
        <v>75</v>
      </c>
      <c r="BJ97" s="30">
        <v>9307.2800000000007</v>
      </c>
      <c r="BK97" s="30">
        <v>1727</v>
      </c>
      <c r="BL97" s="30">
        <v>16073673</v>
      </c>
      <c r="BM97" s="30">
        <v>0</v>
      </c>
      <c r="BN97" s="30">
        <v>51916</v>
      </c>
      <c r="BO97" s="30">
        <v>0</v>
      </c>
      <c r="BP97" s="30">
        <v>0</v>
      </c>
      <c r="BQ97" s="30">
        <v>0</v>
      </c>
      <c r="BR97" s="30">
        <v>0</v>
      </c>
      <c r="BS97" s="30">
        <v>0</v>
      </c>
      <c r="BT97" s="30">
        <v>139609</v>
      </c>
      <c r="BU97" s="30">
        <v>0</v>
      </c>
      <c r="BV97" s="30">
        <v>16274157</v>
      </c>
      <c r="BW97" s="30">
        <v>3725559</v>
      </c>
      <c r="BX97" s="30">
        <v>12548598</v>
      </c>
      <c r="BY97" s="30">
        <v>12557905</v>
      </c>
      <c r="BZ97" s="30">
        <v>1783221</v>
      </c>
      <c r="CA97" s="30">
        <v>8920</v>
      </c>
      <c r="CB97" s="30">
        <v>1403480567</v>
      </c>
      <c r="CC97" s="30">
        <v>0</v>
      </c>
      <c r="CD97" s="30">
        <v>9307</v>
      </c>
      <c r="CE97" s="30">
        <v>8959</v>
      </c>
      <c r="CF97" s="30">
        <v>0</v>
      </c>
      <c r="CG97" s="30">
        <v>0</v>
      </c>
    </row>
    <row r="98" spans="1:85" x14ac:dyDescent="0.3">
      <c r="A98" s="19">
        <v>1554</v>
      </c>
      <c r="B98" s="19" t="s">
        <v>118</v>
      </c>
      <c r="C98" s="19">
        <v>107708245</v>
      </c>
      <c r="D98" s="19">
        <v>10597</v>
      </c>
      <c r="E98" s="19">
        <v>10164.030000000001</v>
      </c>
      <c r="F98" s="72">
        <v>-559</v>
      </c>
      <c r="G98" s="19">
        <v>9605.0300000000007</v>
      </c>
      <c r="H98" s="19">
        <v>10710</v>
      </c>
      <c r="I98" s="19">
        <v>102869871</v>
      </c>
      <c r="J98" s="19">
        <v>30500</v>
      </c>
      <c r="K98" s="19">
        <v>0</v>
      </c>
      <c r="L98" s="19">
        <v>0</v>
      </c>
      <c r="M98" s="19">
        <v>0</v>
      </c>
      <c r="N98" s="19">
        <v>0</v>
      </c>
      <c r="O98" s="19">
        <v>0</v>
      </c>
      <c r="P98" s="19">
        <v>0</v>
      </c>
      <c r="Q98" s="19">
        <v>0</v>
      </c>
      <c r="R98" s="19">
        <v>0</v>
      </c>
      <c r="S98" s="19">
        <v>102900157</v>
      </c>
      <c r="T98" s="19">
        <v>52417198</v>
      </c>
      <c r="U98" s="19">
        <v>50482959</v>
      </c>
      <c r="V98" s="19">
        <v>50463749</v>
      </c>
      <c r="W98" s="19">
        <v>6966807</v>
      </c>
      <c r="X98" s="19">
        <v>374734</v>
      </c>
      <c r="Y98" s="19">
        <v>5606802324</v>
      </c>
      <c r="Z98" s="19">
        <v>19210</v>
      </c>
      <c r="AA98" s="19">
        <v>0</v>
      </c>
      <c r="AB98" s="19">
        <v>0</v>
      </c>
      <c r="AC98" s="19">
        <v>0</v>
      </c>
      <c r="AD98" s="19">
        <v>102880947</v>
      </c>
      <c r="AE98" s="19">
        <v>10710</v>
      </c>
      <c r="AF98" s="19">
        <v>9606.06</v>
      </c>
      <c r="AG98" s="19">
        <v>50</v>
      </c>
      <c r="AH98" s="19">
        <v>9656.06</v>
      </c>
      <c r="AI98" s="19">
        <v>10897</v>
      </c>
      <c r="AJ98" s="19">
        <v>105222086</v>
      </c>
      <c r="AK98" s="19">
        <v>19210</v>
      </c>
      <c r="AL98" s="19">
        <v>0</v>
      </c>
      <c r="AM98" s="19">
        <v>0</v>
      </c>
      <c r="AN98" s="19">
        <v>0</v>
      </c>
      <c r="AO98" s="19">
        <v>0</v>
      </c>
      <c r="AP98" s="19">
        <v>0</v>
      </c>
      <c r="AQ98" s="19">
        <v>0</v>
      </c>
      <c r="AR98" s="19">
        <v>0</v>
      </c>
      <c r="AS98" s="19">
        <v>0</v>
      </c>
      <c r="AT98" s="19">
        <v>105241296</v>
      </c>
      <c r="AU98" s="19">
        <v>55360844</v>
      </c>
      <c r="AV98" s="19">
        <v>49880452</v>
      </c>
      <c r="AW98" s="19">
        <v>49880452</v>
      </c>
      <c r="AX98" s="19">
        <v>6911402</v>
      </c>
      <c r="AY98" s="19">
        <v>429937</v>
      </c>
      <c r="AZ98" s="19">
        <v>5577596157</v>
      </c>
      <c r="BA98" s="19">
        <v>0</v>
      </c>
      <c r="BB98" s="19">
        <v>0</v>
      </c>
      <c r="BC98" s="19">
        <v>0</v>
      </c>
      <c r="BD98" s="19">
        <v>0</v>
      </c>
      <c r="BE98" s="19">
        <v>0</v>
      </c>
      <c r="BF98" s="30">
        <v>105241296</v>
      </c>
      <c r="BG98" s="30">
        <v>10897</v>
      </c>
      <c r="BH98" s="30">
        <v>9657.82</v>
      </c>
      <c r="BI98" s="30">
        <v>75</v>
      </c>
      <c r="BJ98" s="30">
        <v>9732.82</v>
      </c>
      <c r="BK98" s="30">
        <v>10988</v>
      </c>
      <c r="BL98" s="30">
        <v>106944226</v>
      </c>
      <c r="BM98" s="30">
        <v>0</v>
      </c>
      <c r="BN98" s="30">
        <v>100518</v>
      </c>
      <c r="BO98" s="30">
        <v>0</v>
      </c>
      <c r="BP98" s="30">
        <v>0</v>
      </c>
      <c r="BQ98" s="30">
        <v>0</v>
      </c>
      <c r="BR98" s="30">
        <v>0</v>
      </c>
      <c r="BS98" s="30">
        <v>0</v>
      </c>
      <c r="BT98" s="30">
        <v>0</v>
      </c>
      <c r="BU98" s="30">
        <v>0</v>
      </c>
      <c r="BV98" s="30">
        <v>107044744</v>
      </c>
      <c r="BW98" s="30">
        <v>58978159</v>
      </c>
      <c r="BX98" s="30">
        <v>48066585</v>
      </c>
      <c r="BY98" s="30">
        <v>48066585</v>
      </c>
      <c r="BZ98" s="30">
        <v>6950370</v>
      </c>
      <c r="CA98" s="30">
        <v>458827</v>
      </c>
      <c r="CB98" s="30">
        <v>5698023639</v>
      </c>
      <c r="CC98" s="30">
        <v>0</v>
      </c>
      <c r="CD98" s="30">
        <v>0</v>
      </c>
      <c r="CE98" s="30">
        <v>0</v>
      </c>
      <c r="CF98" s="30">
        <v>0</v>
      </c>
      <c r="CG98" s="30">
        <v>0</v>
      </c>
    </row>
    <row r="99" spans="1:85" x14ac:dyDescent="0.3">
      <c r="A99" s="19">
        <v>1561</v>
      </c>
      <c r="B99" s="19" t="s">
        <v>119</v>
      </c>
      <c r="C99" s="19">
        <v>6785476</v>
      </c>
      <c r="D99" s="19">
        <v>663</v>
      </c>
      <c r="E99" s="19">
        <v>10234.5</v>
      </c>
      <c r="F99" s="72">
        <v>-562.9</v>
      </c>
      <c r="G99" s="19">
        <v>9671.6</v>
      </c>
      <c r="H99" s="19">
        <v>659</v>
      </c>
      <c r="I99" s="19">
        <v>6373584</v>
      </c>
      <c r="J99" s="19">
        <v>0</v>
      </c>
      <c r="K99" s="19">
        <v>19203</v>
      </c>
      <c r="L99" s="19">
        <v>0</v>
      </c>
      <c r="M99" s="19">
        <v>0</v>
      </c>
      <c r="N99" s="19">
        <v>0</v>
      </c>
      <c r="O99" s="19">
        <v>0</v>
      </c>
      <c r="P99" s="19">
        <v>0</v>
      </c>
      <c r="Q99" s="19">
        <v>38686</v>
      </c>
      <c r="R99" s="19">
        <v>0</v>
      </c>
      <c r="S99" s="19">
        <v>6431473</v>
      </c>
      <c r="T99" s="19">
        <v>4753213</v>
      </c>
      <c r="U99" s="19">
        <v>1678260</v>
      </c>
      <c r="V99" s="19">
        <v>1678260</v>
      </c>
      <c r="W99" s="19">
        <v>375000</v>
      </c>
      <c r="X99" s="19">
        <v>2748</v>
      </c>
      <c r="Y99" s="19">
        <v>198957241</v>
      </c>
      <c r="Z99" s="19">
        <v>0</v>
      </c>
      <c r="AA99" s="19">
        <v>0</v>
      </c>
      <c r="AB99" s="19">
        <v>0</v>
      </c>
      <c r="AC99" s="19">
        <v>0</v>
      </c>
      <c r="AD99" s="19">
        <v>6392787</v>
      </c>
      <c r="AE99" s="19">
        <v>659</v>
      </c>
      <c r="AF99" s="19">
        <v>9700.74</v>
      </c>
      <c r="AG99" s="19">
        <v>50</v>
      </c>
      <c r="AH99" s="19">
        <v>9750.74</v>
      </c>
      <c r="AI99" s="19">
        <v>649</v>
      </c>
      <c r="AJ99" s="19">
        <v>6328230</v>
      </c>
      <c r="AK99" s="19">
        <v>0</v>
      </c>
      <c r="AL99" s="19">
        <v>26241</v>
      </c>
      <c r="AM99" s="19">
        <v>0</v>
      </c>
      <c r="AN99" s="19">
        <v>0</v>
      </c>
      <c r="AO99" s="19">
        <v>0</v>
      </c>
      <c r="AP99" s="19">
        <v>0</v>
      </c>
      <c r="AQ99" s="19">
        <v>0</v>
      </c>
      <c r="AR99" s="19">
        <v>97507</v>
      </c>
      <c r="AS99" s="19">
        <v>0</v>
      </c>
      <c r="AT99" s="19">
        <v>6451978</v>
      </c>
      <c r="AU99" s="19">
        <v>4877577</v>
      </c>
      <c r="AV99" s="19">
        <v>1574401</v>
      </c>
      <c r="AW99" s="19">
        <v>1574181</v>
      </c>
      <c r="AX99" s="19">
        <v>383730</v>
      </c>
      <c r="AY99" s="19">
        <v>2528</v>
      </c>
      <c r="AZ99" s="19">
        <v>194612975</v>
      </c>
      <c r="BA99" s="19">
        <v>220</v>
      </c>
      <c r="BB99" s="19">
        <v>0</v>
      </c>
      <c r="BC99" s="19">
        <v>0</v>
      </c>
      <c r="BD99" s="19">
        <v>0</v>
      </c>
      <c r="BE99" s="19">
        <v>0</v>
      </c>
      <c r="BF99" s="30">
        <v>6354471</v>
      </c>
      <c r="BG99" s="30">
        <v>649</v>
      </c>
      <c r="BH99" s="30">
        <v>9791.17</v>
      </c>
      <c r="BI99" s="30">
        <v>75</v>
      </c>
      <c r="BJ99" s="30">
        <v>9866.17</v>
      </c>
      <c r="BK99" s="30">
        <v>640</v>
      </c>
      <c r="BL99" s="30">
        <v>6314349</v>
      </c>
      <c r="BM99" s="30">
        <v>0</v>
      </c>
      <c r="BN99" s="30">
        <v>0</v>
      </c>
      <c r="BO99" s="30">
        <v>0</v>
      </c>
      <c r="BP99" s="30">
        <v>0</v>
      </c>
      <c r="BQ99" s="30">
        <v>0</v>
      </c>
      <c r="BR99" s="30">
        <v>0</v>
      </c>
      <c r="BS99" s="30">
        <v>0</v>
      </c>
      <c r="BT99" s="30">
        <v>88796</v>
      </c>
      <c r="BU99" s="30">
        <v>0</v>
      </c>
      <c r="BV99" s="30">
        <v>6443267</v>
      </c>
      <c r="BW99" s="30">
        <v>4836303</v>
      </c>
      <c r="BX99" s="30">
        <v>1606964</v>
      </c>
      <c r="BY99" s="30">
        <v>1606964</v>
      </c>
      <c r="BZ99" s="30">
        <v>472036</v>
      </c>
      <c r="CA99" s="30">
        <v>1957</v>
      </c>
      <c r="CB99" s="30">
        <v>197555205</v>
      </c>
      <c r="CC99" s="30">
        <v>0</v>
      </c>
      <c r="CD99" s="30">
        <v>0</v>
      </c>
      <c r="CE99" s="30">
        <v>40122</v>
      </c>
      <c r="CF99" s="30">
        <v>0</v>
      </c>
      <c r="CG99" s="30">
        <v>0</v>
      </c>
    </row>
    <row r="100" spans="1:85" x14ac:dyDescent="0.3">
      <c r="A100" s="19">
        <v>1568</v>
      </c>
      <c r="B100" s="19" t="s">
        <v>120</v>
      </c>
      <c r="C100" s="19">
        <v>17927839</v>
      </c>
      <c r="D100" s="19">
        <v>1827</v>
      </c>
      <c r="E100" s="19">
        <v>9812.7199999999993</v>
      </c>
      <c r="F100" s="72">
        <v>-539.70000000000005</v>
      </c>
      <c r="G100" s="19">
        <v>9273.0199999999986</v>
      </c>
      <c r="H100" s="19">
        <v>1800</v>
      </c>
      <c r="I100" s="19">
        <v>16691436</v>
      </c>
      <c r="J100" s="19">
        <v>0</v>
      </c>
      <c r="K100" s="19">
        <v>0</v>
      </c>
      <c r="L100" s="19">
        <v>0</v>
      </c>
      <c r="M100" s="19">
        <v>0</v>
      </c>
      <c r="N100" s="19">
        <v>0</v>
      </c>
      <c r="O100" s="19">
        <v>0</v>
      </c>
      <c r="P100" s="19">
        <v>0</v>
      </c>
      <c r="Q100" s="19">
        <v>250372</v>
      </c>
      <c r="R100" s="19">
        <v>0</v>
      </c>
      <c r="S100" s="19">
        <v>16941808</v>
      </c>
      <c r="T100" s="19">
        <v>8721737</v>
      </c>
      <c r="U100" s="19">
        <v>8220071</v>
      </c>
      <c r="V100" s="19">
        <v>8220071</v>
      </c>
      <c r="W100" s="19">
        <v>1330000</v>
      </c>
      <c r="X100" s="19">
        <v>6136</v>
      </c>
      <c r="Y100" s="19">
        <v>958230311</v>
      </c>
      <c r="Z100" s="19">
        <v>0</v>
      </c>
      <c r="AA100" s="19">
        <v>0</v>
      </c>
      <c r="AB100" s="19">
        <v>0</v>
      </c>
      <c r="AC100" s="19">
        <v>0</v>
      </c>
      <c r="AD100" s="19">
        <v>16691436</v>
      </c>
      <c r="AE100" s="19">
        <v>1800</v>
      </c>
      <c r="AF100" s="19">
        <v>9273.02</v>
      </c>
      <c r="AG100" s="19">
        <v>50</v>
      </c>
      <c r="AH100" s="19">
        <v>9323.02</v>
      </c>
      <c r="AI100" s="19">
        <v>1811</v>
      </c>
      <c r="AJ100" s="19">
        <v>16883989</v>
      </c>
      <c r="AK100" s="19">
        <v>0</v>
      </c>
      <c r="AL100" s="19">
        <v>0</v>
      </c>
      <c r="AM100" s="19">
        <v>0</v>
      </c>
      <c r="AN100" s="19">
        <v>0</v>
      </c>
      <c r="AO100" s="19">
        <v>0</v>
      </c>
      <c r="AP100" s="19">
        <v>0</v>
      </c>
      <c r="AQ100" s="19">
        <v>0</v>
      </c>
      <c r="AR100" s="19">
        <v>0</v>
      </c>
      <c r="AS100" s="19">
        <v>0</v>
      </c>
      <c r="AT100" s="19">
        <v>16883989</v>
      </c>
      <c r="AU100" s="19">
        <v>8696523</v>
      </c>
      <c r="AV100" s="19">
        <v>8187466</v>
      </c>
      <c r="AW100" s="19">
        <v>8178142</v>
      </c>
      <c r="AX100" s="19">
        <v>1877000</v>
      </c>
      <c r="AY100" s="19">
        <v>7175</v>
      </c>
      <c r="AZ100" s="19">
        <v>926169162</v>
      </c>
      <c r="BA100" s="19">
        <v>9324</v>
      </c>
      <c r="BB100" s="19">
        <v>0</v>
      </c>
      <c r="BC100" s="19">
        <v>0</v>
      </c>
      <c r="BD100" s="19">
        <v>0</v>
      </c>
      <c r="BE100" s="19">
        <v>0</v>
      </c>
      <c r="BF100" s="30">
        <v>16874665</v>
      </c>
      <c r="BG100" s="30">
        <v>1811</v>
      </c>
      <c r="BH100" s="30">
        <v>9317.8700000000008</v>
      </c>
      <c r="BI100" s="30">
        <v>75</v>
      </c>
      <c r="BJ100" s="30">
        <v>9392.8700000000008</v>
      </c>
      <c r="BK100" s="30">
        <v>1823</v>
      </c>
      <c r="BL100" s="30">
        <v>17123202</v>
      </c>
      <c r="BM100" s="30">
        <v>9324</v>
      </c>
      <c r="BN100" s="30">
        <v>0</v>
      </c>
      <c r="BO100" s="30">
        <v>0</v>
      </c>
      <c r="BP100" s="30">
        <v>0</v>
      </c>
      <c r="BQ100" s="30">
        <v>0</v>
      </c>
      <c r="BR100" s="30">
        <v>0</v>
      </c>
      <c r="BS100" s="30">
        <v>0</v>
      </c>
      <c r="BT100" s="30">
        <v>0</v>
      </c>
      <c r="BU100" s="30">
        <v>0</v>
      </c>
      <c r="BV100" s="30">
        <v>17138332</v>
      </c>
      <c r="BW100" s="30">
        <v>9614685</v>
      </c>
      <c r="BX100" s="30">
        <v>7523647</v>
      </c>
      <c r="BY100" s="30">
        <v>7523647</v>
      </c>
      <c r="BZ100" s="30">
        <v>1877000</v>
      </c>
      <c r="CA100" s="30">
        <v>8455</v>
      </c>
      <c r="CB100" s="30">
        <v>916196930</v>
      </c>
      <c r="CC100" s="30">
        <v>0</v>
      </c>
      <c r="CD100" s="30">
        <v>0</v>
      </c>
      <c r="CE100" s="30">
        <v>0</v>
      </c>
      <c r="CF100" s="30">
        <v>0</v>
      </c>
      <c r="CG100" s="30">
        <v>5806</v>
      </c>
    </row>
    <row r="101" spans="1:85" x14ac:dyDescent="0.3">
      <c r="A101" s="19">
        <v>1582</v>
      </c>
      <c r="B101" s="19" t="s">
        <v>121</v>
      </c>
      <c r="C101" s="19">
        <v>4005685</v>
      </c>
      <c r="D101" s="19">
        <v>378</v>
      </c>
      <c r="E101" s="19">
        <v>10597.05</v>
      </c>
      <c r="F101" s="72">
        <v>-582.79999999999995</v>
      </c>
      <c r="G101" s="19">
        <v>10014.25</v>
      </c>
      <c r="H101" s="19">
        <v>370</v>
      </c>
      <c r="I101" s="19">
        <v>3705273</v>
      </c>
      <c r="J101" s="19">
        <v>0</v>
      </c>
      <c r="K101" s="19">
        <v>0</v>
      </c>
      <c r="L101" s="19">
        <v>0</v>
      </c>
      <c r="M101" s="19">
        <v>0</v>
      </c>
      <c r="N101" s="19">
        <v>0</v>
      </c>
      <c r="O101" s="19">
        <v>0</v>
      </c>
      <c r="P101" s="19">
        <v>360000</v>
      </c>
      <c r="Q101" s="19">
        <v>80114</v>
      </c>
      <c r="R101" s="19">
        <v>0</v>
      </c>
      <c r="S101" s="19">
        <v>4145372</v>
      </c>
      <c r="T101" s="19">
        <v>76777</v>
      </c>
      <c r="U101" s="19">
        <v>4068595</v>
      </c>
      <c r="V101" s="19">
        <v>4068595</v>
      </c>
      <c r="W101" s="19">
        <v>405000</v>
      </c>
      <c r="X101" s="19">
        <v>377</v>
      </c>
      <c r="Y101" s="19">
        <v>767314174</v>
      </c>
      <c r="Z101" s="19">
        <v>0</v>
      </c>
      <c r="AA101" s="19">
        <v>0</v>
      </c>
      <c r="AB101" s="19">
        <v>0</v>
      </c>
      <c r="AC101" s="19">
        <v>0</v>
      </c>
      <c r="AD101" s="19">
        <v>3705258</v>
      </c>
      <c r="AE101" s="19">
        <v>370</v>
      </c>
      <c r="AF101" s="19">
        <v>10014.209999999999</v>
      </c>
      <c r="AG101" s="19">
        <v>50</v>
      </c>
      <c r="AH101" s="19">
        <v>10064.209999999999</v>
      </c>
      <c r="AI101" s="19">
        <v>372</v>
      </c>
      <c r="AJ101" s="19">
        <v>3743886</v>
      </c>
      <c r="AK101" s="19">
        <v>0</v>
      </c>
      <c r="AL101" s="19">
        <v>0</v>
      </c>
      <c r="AM101" s="19">
        <v>0</v>
      </c>
      <c r="AN101" s="19">
        <v>0</v>
      </c>
      <c r="AO101" s="19">
        <v>0</v>
      </c>
      <c r="AP101" s="19">
        <v>0</v>
      </c>
      <c r="AQ101" s="19">
        <v>0</v>
      </c>
      <c r="AR101" s="19">
        <v>0</v>
      </c>
      <c r="AS101" s="19">
        <v>0</v>
      </c>
      <c r="AT101" s="19">
        <v>3743886</v>
      </c>
      <c r="AU101" s="19">
        <v>69126</v>
      </c>
      <c r="AV101" s="19">
        <v>3674760</v>
      </c>
      <c r="AW101" s="19">
        <v>3674760</v>
      </c>
      <c r="AX101" s="19">
        <v>412000</v>
      </c>
      <c r="AY101" s="19">
        <v>484</v>
      </c>
      <c r="AZ101" s="19">
        <v>743889034</v>
      </c>
      <c r="BA101" s="19">
        <v>0</v>
      </c>
      <c r="BB101" s="19">
        <v>0</v>
      </c>
      <c r="BC101" s="19">
        <v>0</v>
      </c>
      <c r="BD101" s="19">
        <v>0</v>
      </c>
      <c r="BE101" s="19">
        <v>0</v>
      </c>
      <c r="BF101" s="30">
        <v>3743886</v>
      </c>
      <c r="BG101" s="30">
        <v>372</v>
      </c>
      <c r="BH101" s="30">
        <v>10064.209999999999</v>
      </c>
      <c r="BI101" s="30">
        <v>75</v>
      </c>
      <c r="BJ101" s="30">
        <v>10139.209999999999</v>
      </c>
      <c r="BK101" s="30">
        <v>371</v>
      </c>
      <c r="BL101" s="30">
        <v>3761647</v>
      </c>
      <c r="BM101" s="30">
        <v>0</v>
      </c>
      <c r="BN101" s="30">
        <v>2897</v>
      </c>
      <c r="BO101" s="30">
        <v>0</v>
      </c>
      <c r="BP101" s="30">
        <v>0</v>
      </c>
      <c r="BQ101" s="30">
        <v>0</v>
      </c>
      <c r="BR101" s="30">
        <v>0</v>
      </c>
      <c r="BS101" s="30">
        <v>400000</v>
      </c>
      <c r="BT101" s="30">
        <v>10139</v>
      </c>
      <c r="BU101" s="30">
        <v>0</v>
      </c>
      <c r="BV101" s="30">
        <v>4174683</v>
      </c>
      <c r="BW101" s="30">
        <v>59025</v>
      </c>
      <c r="BX101" s="30">
        <v>4115658</v>
      </c>
      <c r="BY101" s="30">
        <v>4115658</v>
      </c>
      <c r="BZ101" s="30">
        <v>409000</v>
      </c>
      <c r="CA101" s="30">
        <v>445</v>
      </c>
      <c r="CB101" s="30">
        <v>741019507</v>
      </c>
      <c r="CC101" s="30">
        <v>0</v>
      </c>
      <c r="CD101" s="30">
        <v>0</v>
      </c>
      <c r="CE101" s="30">
        <v>0</v>
      </c>
      <c r="CF101" s="30">
        <v>0</v>
      </c>
      <c r="CG101" s="30">
        <v>0</v>
      </c>
    </row>
    <row r="102" spans="1:85" x14ac:dyDescent="0.3">
      <c r="A102" s="19">
        <v>1600</v>
      </c>
      <c r="B102" s="19" t="s">
        <v>122</v>
      </c>
      <c r="C102" s="19">
        <v>6078246</v>
      </c>
      <c r="D102" s="19">
        <v>611</v>
      </c>
      <c r="E102" s="19">
        <v>9948.0300000000007</v>
      </c>
      <c r="F102" s="72">
        <v>-547.1</v>
      </c>
      <c r="G102" s="19">
        <v>9400.93</v>
      </c>
      <c r="H102" s="19">
        <v>600</v>
      </c>
      <c r="I102" s="19">
        <v>5640558</v>
      </c>
      <c r="J102" s="19">
        <v>0</v>
      </c>
      <c r="K102" s="19">
        <v>0</v>
      </c>
      <c r="L102" s="19">
        <v>0</v>
      </c>
      <c r="M102" s="19">
        <v>0</v>
      </c>
      <c r="N102" s="19">
        <v>0</v>
      </c>
      <c r="O102" s="19">
        <v>0</v>
      </c>
      <c r="P102" s="19">
        <v>0</v>
      </c>
      <c r="Q102" s="19">
        <v>103410</v>
      </c>
      <c r="R102" s="19">
        <v>0</v>
      </c>
      <c r="S102" s="19">
        <v>5743944</v>
      </c>
      <c r="T102" s="19">
        <v>4054341</v>
      </c>
      <c r="U102" s="19">
        <v>1689603</v>
      </c>
      <c r="V102" s="19">
        <v>1689603</v>
      </c>
      <c r="W102" s="19">
        <v>651091</v>
      </c>
      <c r="X102" s="19">
        <v>840</v>
      </c>
      <c r="Y102" s="19">
        <v>226425337</v>
      </c>
      <c r="Z102" s="19">
        <v>0</v>
      </c>
      <c r="AA102" s="19">
        <v>0</v>
      </c>
      <c r="AB102" s="19">
        <v>0</v>
      </c>
      <c r="AC102" s="19">
        <v>0</v>
      </c>
      <c r="AD102" s="19">
        <v>5640534</v>
      </c>
      <c r="AE102" s="19">
        <v>600</v>
      </c>
      <c r="AF102" s="19">
        <v>9400.89</v>
      </c>
      <c r="AG102" s="19">
        <v>50</v>
      </c>
      <c r="AH102" s="19">
        <v>9450.89</v>
      </c>
      <c r="AI102" s="19">
        <v>591</v>
      </c>
      <c r="AJ102" s="19">
        <v>5585476</v>
      </c>
      <c r="AK102" s="19">
        <v>0</v>
      </c>
      <c r="AL102" s="19">
        <v>0</v>
      </c>
      <c r="AM102" s="19">
        <v>0</v>
      </c>
      <c r="AN102" s="19">
        <v>0</v>
      </c>
      <c r="AO102" s="19">
        <v>0</v>
      </c>
      <c r="AP102" s="19">
        <v>0</v>
      </c>
      <c r="AQ102" s="19">
        <v>0</v>
      </c>
      <c r="AR102" s="19">
        <v>85058</v>
      </c>
      <c r="AS102" s="19">
        <v>0</v>
      </c>
      <c r="AT102" s="19">
        <v>5670534</v>
      </c>
      <c r="AU102" s="19">
        <v>3809143</v>
      </c>
      <c r="AV102" s="19">
        <v>1861391</v>
      </c>
      <c r="AW102" s="19">
        <v>1861391</v>
      </c>
      <c r="AX102" s="19">
        <v>659678</v>
      </c>
      <c r="AY102" s="19">
        <v>2581</v>
      </c>
      <c r="AZ102" s="19">
        <v>225575155</v>
      </c>
      <c r="BA102" s="19">
        <v>0</v>
      </c>
      <c r="BB102" s="19">
        <v>0</v>
      </c>
      <c r="BC102" s="19">
        <v>0</v>
      </c>
      <c r="BD102" s="19">
        <v>0</v>
      </c>
      <c r="BE102" s="19">
        <v>0</v>
      </c>
      <c r="BF102" s="30">
        <v>5585476</v>
      </c>
      <c r="BG102" s="30">
        <v>591</v>
      </c>
      <c r="BH102" s="30">
        <v>9450.89</v>
      </c>
      <c r="BI102" s="30">
        <v>75</v>
      </c>
      <c r="BJ102" s="30">
        <v>9525.89</v>
      </c>
      <c r="BK102" s="30">
        <v>596</v>
      </c>
      <c r="BL102" s="30">
        <v>5677430</v>
      </c>
      <c r="BM102" s="30">
        <v>0</v>
      </c>
      <c r="BN102" s="30">
        <v>0</v>
      </c>
      <c r="BO102" s="30">
        <v>0</v>
      </c>
      <c r="BP102" s="30">
        <v>0</v>
      </c>
      <c r="BQ102" s="30">
        <v>0</v>
      </c>
      <c r="BR102" s="30">
        <v>0</v>
      </c>
      <c r="BS102" s="30">
        <v>600000</v>
      </c>
      <c r="BT102" s="30">
        <v>0</v>
      </c>
      <c r="BU102" s="30">
        <v>0</v>
      </c>
      <c r="BV102" s="30">
        <v>6277430</v>
      </c>
      <c r="BW102" s="30">
        <v>4040462</v>
      </c>
      <c r="BX102" s="30">
        <v>2236968</v>
      </c>
      <c r="BY102" s="30">
        <v>2236968</v>
      </c>
      <c r="BZ102" s="30">
        <v>656820</v>
      </c>
      <c r="CA102" s="30">
        <v>2593</v>
      </c>
      <c r="CB102" s="30">
        <v>226489782</v>
      </c>
      <c r="CC102" s="30">
        <v>0</v>
      </c>
      <c r="CD102" s="30">
        <v>0</v>
      </c>
      <c r="CE102" s="30">
        <v>0</v>
      </c>
      <c r="CF102" s="30">
        <v>0</v>
      </c>
      <c r="CG102" s="30">
        <v>0</v>
      </c>
    </row>
    <row r="103" spans="1:85" x14ac:dyDescent="0.3">
      <c r="A103" s="19">
        <v>1645</v>
      </c>
      <c r="B103" s="19" t="s">
        <v>123</v>
      </c>
      <c r="C103" s="19">
        <v>9836574</v>
      </c>
      <c r="D103" s="19">
        <v>1042</v>
      </c>
      <c r="E103" s="19">
        <v>9440.09</v>
      </c>
      <c r="F103" s="72">
        <v>-440.09000000000003</v>
      </c>
      <c r="G103" s="19">
        <v>9000</v>
      </c>
      <c r="H103" s="19">
        <v>1047</v>
      </c>
      <c r="I103" s="19">
        <v>9423000</v>
      </c>
      <c r="J103" s="19">
        <v>0</v>
      </c>
      <c r="K103" s="19">
        <v>2658</v>
      </c>
      <c r="L103" s="19">
        <v>0</v>
      </c>
      <c r="M103" s="19">
        <v>0</v>
      </c>
      <c r="N103" s="19">
        <v>0</v>
      </c>
      <c r="O103" s="19">
        <v>0</v>
      </c>
      <c r="P103" s="19">
        <v>0</v>
      </c>
      <c r="Q103" s="19">
        <v>0</v>
      </c>
      <c r="R103" s="19">
        <v>0</v>
      </c>
      <c r="S103" s="19">
        <v>9425658</v>
      </c>
      <c r="T103" s="19">
        <v>7617136</v>
      </c>
      <c r="U103" s="19">
        <v>1808522</v>
      </c>
      <c r="V103" s="19">
        <v>1808522</v>
      </c>
      <c r="W103" s="19">
        <v>869491</v>
      </c>
      <c r="X103" s="19">
        <v>346</v>
      </c>
      <c r="Y103" s="19">
        <v>281213455</v>
      </c>
      <c r="Z103" s="19">
        <v>0</v>
      </c>
      <c r="AA103" s="19">
        <v>0</v>
      </c>
      <c r="AB103" s="19">
        <v>0</v>
      </c>
      <c r="AC103" s="19">
        <v>33127</v>
      </c>
      <c r="AD103" s="19">
        <v>9425658</v>
      </c>
      <c r="AE103" s="19">
        <v>1047</v>
      </c>
      <c r="AF103" s="19">
        <v>9002.5400000000009</v>
      </c>
      <c r="AG103" s="19">
        <v>50</v>
      </c>
      <c r="AH103" s="19">
        <v>9052.5400000000009</v>
      </c>
      <c r="AI103" s="19">
        <v>1068</v>
      </c>
      <c r="AJ103" s="19">
        <v>9668113</v>
      </c>
      <c r="AK103" s="19">
        <v>0</v>
      </c>
      <c r="AL103" s="19">
        <v>9135</v>
      </c>
      <c r="AM103" s="19">
        <v>0</v>
      </c>
      <c r="AN103" s="19">
        <v>0</v>
      </c>
      <c r="AO103" s="19">
        <v>0</v>
      </c>
      <c r="AP103" s="19">
        <v>0</v>
      </c>
      <c r="AQ103" s="19">
        <v>0</v>
      </c>
      <c r="AR103" s="19">
        <v>0</v>
      </c>
      <c r="AS103" s="19">
        <v>0</v>
      </c>
      <c r="AT103" s="19">
        <v>9677248</v>
      </c>
      <c r="AU103" s="19">
        <v>7667252</v>
      </c>
      <c r="AV103" s="19">
        <v>2009996</v>
      </c>
      <c r="AW103" s="19">
        <v>2009996</v>
      </c>
      <c r="AX103" s="19">
        <v>871499</v>
      </c>
      <c r="AY103" s="19">
        <v>587</v>
      </c>
      <c r="AZ103" s="19">
        <v>279616403</v>
      </c>
      <c r="BA103" s="19">
        <v>0</v>
      </c>
      <c r="BB103" s="19">
        <v>0</v>
      </c>
      <c r="BC103" s="19">
        <v>0</v>
      </c>
      <c r="BD103" s="19">
        <v>0</v>
      </c>
      <c r="BE103" s="19">
        <v>0</v>
      </c>
      <c r="BF103" s="30">
        <v>9677248</v>
      </c>
      <c r="BG103" s="30">
        <v>1068</v>
      </c>
      <c r="BH103" s="30">
        <v>9061.09</v>
      </c>
      <c r="BI103" s="30">
        <v>75</v>
      </c>
      <c r="BJ103" s="30">
        <v>9136.09</v>
      </c>
      <c r="BK103" s="30">
        <v>1075</v>
      </c>
      <c r="BL103" s="30">
        <v>9821297</v>
      </c>
      <c r="BM103" s="30">
        <v>0</v>
      </c>
      <c r="BN103" s="30">
        <v>0</v>
      </c>
      <c r="BO103" s="30">
        <v>0</v>
      </c>
      <c r="BP103" s="30">
        <v>0</v>
      </c>
      <c r="BQ103" s="30">
        <v>0</v>
      </c>
      <c r="BR103" s="30">
        <v>0</v>
      </c>
      <c r="BS103" s="30">
        <v>0</v>
      </c>
      <c r="BT103" s="30">
        <v>0</v>
      </c>
      <c r="BU103" s="30">
        <v>0</v>
      </c>
      <c r="BV103" s="30">
        <v>9821297</v>
      </c>
      <c r="BW103" s="30">
        <v>7925050</v>
      </c>
      <c r="BX103" s="30">
        <v>1896247</v>
      </c>
      <c r="BY103" s="30">
        <v>1905383</v>
      </c>
      <c r="BZ103" s="30">
        <v>873654</v>
      </c>
      <c r="CA103" s="30">
        <v>1213</v>
      </c>
      <c r="CB103" s="30">
        <v>283530071</v>
      </c>
      <c r="CC103" s="30">
        <v>0</v>
      </c>
      <c r="CD103" s="30">
        <v>9136</v>
      </c>
      <c r="CE103" s="30">
        <v>0</v>
      </c>
      <c r="CF103" s="30">
        <v>0</v>
      </c>
      <c r="CG103" s="30">
        <v>0</v>
      </c>
    </row>
    <row r="104" spans="1:85" x14ac:dyDescent="0.3">
      <c r="A104" s="19">
        <v>1631</v>
      </c>
      <c r="B104" s="19" t="s">
        <v>124</v>
      </c>
      <c r="C104" s="19">
        <v>5311233</v>
      </c>
      <c r="D104" s="19">
        <v>534</v>
      </c>
      <c r="E104" s="19">
        <v>9946.1299999999992</v>
      </c>
      <c r="F104" s="72">
        <v>-547</v>
      </c>
      <c r="G104" s="19">
        <v>9399.1299999999992</v>
      </c>
      <c r="H104" s="19">
        <v>527</v>
      </c>
      <c r="I104" s="19">
        <v>4953342</v>
      </c>
      <c r="J104" s="19">
        <v>0</v>
      </c>
      <c r="K104" s="19">
        <v>0</v>
      </c>
      <c r="L104" s="19">
        <v>0</v>
      </c>
      <c r="M104" s="19">
        <v>0</v>
      </c>
      <c r="N104" s="19">
        <v>0</v>
      </c>
      <c r="O104" s="19">
        <v>0</v>
      </c>
      <c r="P104" s="19">
        <v>210000</v>
      </c>
      <c r="Q104" s="19">
        <v>65794</v>
      </c>
      <c r="R104" s="19">
        <v>13437</v>
      </c>
      <c r="S104" s="19">
        <v>5242551</v>
      </c>
      <c r="T104" s="19">
        <v>784790</v>
      </c>
      <c r="U104" s="19">
        <v>4457761</v>
      </c>
      <c r="V104" s="19">
        <v>4457761</v>
      </c>
      <c r="W104" s="19">
        <v>0</v>
      </c>
      <c r="X104" s="19">
        <v>2375</v>
      </c>
      <c r="Y104" s="19">
        <v>634321605</v>
      </c>
      <c r="Z104" s="19">
        <v>0</v>
      </c>
      <c r="AA104" s="19">
        <v>0</v>
      </c>
      <c r="AB104" s="19">
        <v>0</v>
      </c>
      <c r="AC104" s="19">
        <v>0</v>
      </c>
      <c r="AD104" s="19">
        <v>4953320</v>
      </c>
      <c r="AE104" s="19">
        <v>527</v>
      </c>
      <c r="AF104" s="19">
        <v>9399.09</v>
      </c>
      <c r="AG104" s="19">
        <v>50</v>
      </c>
      <c r="AH104" s="19">
        <v>9449.09</v>
      </c>
      <c r="AI104" s="19">
        <v>521</v>
      </c>
      <c r="AJ104" s="19">
        <v>4922976</v>
      </c>
      <c r="AK104" s="19">
        <v>0</v>
      </c>
      <c r="AL104" s="19">
        <v>0</v>
      </c>
      <c r="AM104" s="19">
        <v>0</v>
      </c>
      <c r="AN104" s="19">
        <v>0</v>
      </c>
      <c r="AO104" s="19">
        <v>0</v>
      </c>
      <c r="AP104" s="19">
        <v>0</v>
      </c>
      <c r="AQ104" s="19">
        <v>575000</v>
      </c>
      <c r="AR104" s="19">
        <v>56695</v>
      </c>
      <c r="AS104" s="19">
        <v>0</v>
      </c>
      <c r="AT104" s="19">
        <v>5554671</v>
      </c>
      <c r="AU104" s="19">
        <v>666318</v>
      </c>
      <c r="AV104" s="19">
        <v>4888353</v>
      </c>
      <c r="AW104" s="19">
        <v>4888353</v>
      </c>
      <c r="AX104" s="19">
        <v>575</v>
      </c>
      <c r="AY104" s="19">
        <v>3651</v>
      </c>
      <c r="AZ104" s="19">
        <v>647990487</v>
      </c>
      <c r="BA104" s="19">
        <v>0</v>
      </c>
      <c r="BB104" s="19">
        <v>0</v>
      </c>
      <c r="BC104" s="19">
        <v>0</v>
      </c>
      <c r="BD104" s="19">
        <v>0</v>
      </c>
      <c r="BE104" s="19">
        <v>0</v>
      </c>
      <c r="BF104" s="30">
        <v>4922976</v>
      </c>
      <c r="BG104" s="30">
        <v>521</v>
      </c>
      <c r="BH104" s="30">
        <v>9449.09</v>
      </c>
      <c r="BI104" s="30">
        <v>75</v>
      </c>
      <c r="BJ104" s="30">
        <v>9524.09</v>
      </c>
      <c r="BK104" s="30">
        <v>523</v>
      </c>
      <c r="BL104" s="30">
        <v>4981099</v>
      </c>
      <c r="BM104" s="30">
        <v>0</v>
      </c>
      <c r="BN104" s="30">
        <v>61936</v>
      </c>
      <c r="BO104" s="30">
        <v>0</v>
      </c>
      <c r="BP104" s="30">
        <v>0</v>
      </c>
      <c r="BQ104" s="30">
        <v>0</v>
      </c>
      <c r="BR104" s="30">
        <v>0</v>
      </c>
      <c r="BS104" s="30">
        <v>575000</v>
      </c>
      <c r="BT104" s="30">
        <v>0</v>
      </c>
      <c r="BU104" s="30">
        <v>0</v>
      </c>
      <c r="BV104" s="30">
        <v>5618035</v>
      </c>
      <c r="BW104" s="30">
        <v>565960</v>
      </c>
      <c r="BX104" s="30">
        <v>5052075</v>
      </c>
      <c r="BY104" s="30">
        <v>5052075</v>
      </c>
      <c r="BZ104" s="30">
        <v>0</v>
      </c>
      <c r="CA104" s="30">
        <v>4255</v>
      </c>
      <c r="CB104" s="30">
        <v>632009736</v>
      </c>
      <c r="CC104" s="30">
        <v>0</v>
      </c>
      <c r="CD104" s="30">
        <v>0</v>
      </c>
      <c r="CE104" s="30">
        <v>0</v>
      </c>
      <c r="CF104" s="30">
        <v>0</v>
      </c>
      <c r="CG104" s="30">
        <v>0</v>
      </c>
    </row>
    <row r="105" spans="1:85" x14ac:dyDescent="0.3">
      <c r="A105" s="19">
        <v>1638</v>
      </c>
      <c r="B105" s="19" t="s">
        <v>125</v>
      </c>
      <c r="C105" s="19">
        <v>28952817</v>
      </c>
      <c r="D105" s="19">
        <v>3029</v>
      </c>
      <c r="E105" s="19">
        <v>9558.5400000000009</v>
      </c>
      <c r="F105" s="72">
        <v>-525.70000000000005</v>
      </c>
      <c r="G105" s="19">
        <v>9032.84</v>
      </c>
      <c r="H105" s="19">
        <v>3056</v>
      </c>
      <c r="I105" s="19">
        <v>27604359</v>
      </c>
      <c r="J105" s="19">
        <v>300000</v>
      </c>
      <c r="K105" s="19">
        <v>137430</v>
      </c>
      <c r="L105" s="19">
        <v>0</v>
      </c>
      <c r="M105" s="19">
        <v>0</v>
      </c>
      <c r="N105" s="19">
        <v>0</v>
      </c>
      <c r="O105" s="19">
        <v>0</v>
      </c>
      <c r="P105" s="19">
        <v>0</v>
      </c>
      <c r="Q105" s="19">
        <v>0</v>
      </c>
      <c r="R105" s="19">
        <v>0</v>
      </c>
      <c r="S105" s="19">
        <v>28041728</v>
      </c>
      <c r="T105" s="19">
        <v>13148075</v>
      </c>
      <c r="U105" s="19">
        <v>14893653</v>
      </c>
      <c r="V105" s="19">
        <v>14902686</v>
      </c>
      <c r="W105" s="19">
        <v>3806256</v>
      </c>
      <c r="X105" s="19">
        <v>17346</v>
      </c>
      <c r="Y105" s="19">
        <v>1901920326</v>
      </c>
      <c r="Z105" s="19">
        <v>0</v>
      </c>
      <c r="AA105" s="19">
        <v>9033</v>
      </c>
      <c r="AB105" s="19">
        <v>0</v>
      </c>
      <c r="AC105" s="19">
        <v>0</v>
      </c>
      <c r="AD105" s="19">
        <v>28041728</v>
      </c>
      <c r="AE105" s="19">
        <v>3056</v>
      </c>
      <c r="AF105" s="19">
        <v>9175.9599999999991</v>
      </c>
      <c r="AG105" s="19">
        <v>50</v>
      </c>
      <c r="AH105" s="19">
        <v>9225.9599999999991</v>
      </c>
      <c r="AI105" s="19">
        <v>3062</v>
      </c>
      <c r="AJ105" s="19">
        <v>28249890</v>
      </c>
      <c r="AK105" s="19">
        <v>0</v>
      </c>
      <c r="AL105" s="19">
        <v>60563</v>
      </c>
      <c r="AM105" s="19">
        <v>0</v>
      </c>
      <c r="AN105" s="19">
        <v>0</v>
      </c>
      <c r="AO105" s="19">
        <v>0</v>
      </c>
      <c r="AP105" s="19">
        <v>0</v>
      </c>
      <c r="AQ105" s="19">
        <v>0</v>
      </c>
      <c r="AR105" s="19">
        <v>0</v>
      </c>
      <c r="AS105" s="19">
        <v>0</v>
      </c>
      <c r="AT105" s="19">
        <v>28313581</v>
      </c>
      <c r="AU105" s="19">
        <v>13233419</v>
      </c>
      <c r="AV105" s="19">
        <v>15080162</v>
      </c>
      <c r="AW105" s="19">
        <v>15080162</v>
      </c>
      <c r="AX105" s="19">
        <v>3695885</v>
      </c>
      <c r="AY105" s="19">
        <v>19937</v>
      </c>
      <c r="AZ105" s="19">
        <v>1794367998</v>
      </c>
      <c r="BA105" s="19">
        <v>0</v>
      </c>
      <c r="BB105" s="19">
        <v>0</v>
      </c>
      <c r="BC105" s="19">
        <v>0</v>
      </c>
      <c r="BD105" s="19">
        <v>0</v>
      </c>
      <c r="BE105" s="19">
        <v>3128</v>
      </c>
      <c r="BF105" s="30">
        <v>28310453</v>
      </c>
      <c r="BG105" s="30">
        <v>3062</v>
      </c>
      <c r="BH105" s="30">
        <v>9245.74</v>
      </c>
      <c r="BI105" s="30">
        <v>75</v>
      </c>
      <c r="BJ105" s="30">
        <v>9320.74</v>
      </c>
      <c r="BK105" s="30">
        <v>3062</v>
      </c>
      <c r="BL105" s="30">
        <v>28540106</v>
      </c>
      <c r="BM105" s="30">
        <v>0</v>
      </c>
      <c r="BN105" s="30">
        <v>78362</v>
      </c>
      <c r="BO105" s="30">
        <v>0</v>
      </c>
      <c r="BP105" s="30">
        <v>0</v>
      </c>
      <c r="BQ105" s="30">
        <v>0</v>
      </c>
      <c r="BR105" s="30">
        <v>0</v>
      </c>
      <c r="BS105" s="30">
        <v>0</v>
      </c>
      <c r="BT105" s="30">
        <v>0</v>
      </c>
      <c r="BU105" s="30">
        <v>0</v>
      </c>
      <c r="BV105" s="30">
        <v>28618468</v>
      </c>
      <c r="BW105" s="30">
        <v>13868344</v>
      </c>
      <c r="BX105" s="30">
        <v>14750124</v>
      </c>
      <c r="BY105" s="30">
        <v>14750124</v>
      </c>
      <c r="BZ105" s="30">
        <v>3913644</v>
      </c>
      <c r="CA105" s="30">
        <v>19825</v>
      </c>
      <c r="CB105" s="30">
        <v>1772544208</v>
      </c>
      <c r="CC105" s="30">
        <v>0</v>
      </c>
      <c r="CD105" s="30">
        <v>0</v>
      </c>
      <c r="CE105" s="30">
        <v>0</v>
      </c>
      <c r="CF105" s="30">
        <v>0</v>
      </c>
      <c r="CG105" s="30">
        <v>0</v>
      </c>
    </row>
    <row r="106" spans="1:85" x14ac:dyDescent="0.3">
      <c r="A106" s="19">
        <v>1659</v>
      </c>
      <c r="B106" s="19" t="s">
        <v>126</v>
      </c>
      <c r="C106" s="19">
        <v>15906204</v>
      </c>
      <c r="D106" s="19">
        <v>1692</v>
      </c>
      <c r="E106" s="19">
        <v>9400.83</v>
      </c>
      <c r="F106" s="72">
        <v>-400.78</v>
      </c>
      <c r="G106" s="19">
        <v>9000.0499999999993</v>
      </c>
      <c r="H106" s="19">
        <v>1682</v>
      </c>
      <c r="I106" s="19">
        <v>15138084</v>
      </c>
      <c r="J106" s="19">
        <v>0</v>
      </c>
      <c r="K106" s="19">
        <v>0</v>
      </c>
      <c r="L106" s="19">
        <v>0</v>
      </c>
      <c r="M106" s="19">
        <v>0</v>
      </c>
      <c r="N106" s="19">
        <v>0</v>
      </c>
      <c r="O106" s="19">
        <v>0</v>
      </c>
      <c r="P106" s="19">
        <v>1300000</v>
      </c>
      <c r="Q106" s="19">
        <v>90000</v>
      </c>
      <c r="R106" s="19">
        <v>0</v>
      </c>
      <c r="S106" s="19">
        <v>16528000</v>
      </c>
      <c r="T106" s="19">
        <v>8579404</v>
      </c>
      <c r="U106" s="19">
        <v>7948596</v>
      </c>
      <c r="V106" s="19">
        <v>7148596</v>
      </c>
      <c r="W106" s="19">
        <v>1524920</v>
      </c>
      <c r="X106" s="19">
        <v>8548</v>
      </c>
      <c r="Y106" s="19">
        <v>816837507</v>
      </c>
      <c r="Z106" s="19">
        <v>800000</v>
      </c>
      <c r="AA106" s="19">
        <v>0</v>
      </c>
      <c r="AB106" s="19">
        <v>0</v>
      </c>
      <c r="AC106" s="19">
        <v>67280</v>
      </c>
      <c r="AD106" s="19">
        <v>15138000</v>
      </c>
      <c r="AE106" s="19">
        <v>1682</v>
      </c>
      <c r="AF106" s="19">
        <v>9000</v>
      </c>
      <c r="AG106" s="19">
        <v>50</v>
      </c>
      <c r="AH106" s="19">
        <v>9050</v>
      </c>
      <c r="AI106" s="19">
        <v>1682</v>
      </c>
      <c r="AJ106" s="19">
        <v>15222100</v>
      </c>
      <c r="AK106" s="19">
        <v>0</v>
      </c>
      <c r="AL106" s="19">
        <v>0</v>
      </c>
      <c r="AM106" s="19">
        <v>0</v>
      </c>
      <c r="AN106" s="19">
        <v>0</v>
      </c>
      <c r="AO106" s="19">
        <v>0</v>
      </c>
      <c r="AP106" s="19">
        <v>0</v>
      </c>
      <c r="AQ106" s="19">
        <v>1300000</v>
      </c>
      <c r="AR106" s="19">
        <v>0</v>
      </c>
      <c r="AS106" s="19">
        <v>0</v>
      </c>
      <c r="AT106" s="19">
        <v>16522100</v>
      </c>
      <c r="AU106" s="19">
        <v>8942756</v>
      </c>
      <c r="AV106" s="19">
        <v>7579344</v>
      </c>
      <c r="AW106" s="19">
        <v>7579344</v>
      </c>
      <c r="AX106" s="19">
        <v>786588</v>
      </c>
      <c r="AY106" s="19">
        <v>8774</v>
      </c>
      <c r="AZ106" s="19">
        <v>798923539</v>
      </c>
      <c r="BA106" s="19">
        <v>0</v>
      </c>
      <c r="BB106" s="19">
        <v>0</v>
      </c>
      <c r="BC106" s="19">
        <v>0</v>
      </c>
      <c r="BD106" s="19">
        <v>0</v>
      </c>
      <c r="BE106" s="19">
        <v>0</v>
      </c>
      <c r="BF106" s="30">
        <v>15222100</v>
      </c>
      <c r="BG106" s="30">
        <v>1682</v>
      </c>
      <c r="BH106" s="30">
        <v>9050</v>
      </c>
      <c r="BI106" s="30">
        <v>75</v>
      </c>
      <c r="BJ106" s="30">
        <v>9125</v>
      </c>
      <c r="BK106" s="30">
        <v>1685</v>
      </c>
      <c r="BL106" s="30">
        <v>15375625</v>
      </c>
      <c r="BM106" s="30">
        <v>0</v>
      </c>
      <c r="BN106" s="30">
        <v>25332</v>
      </c>
      <c r="BO106" s="30">
        <v>0</v>
      </c>
      <c r="BP106" s="30">
        <v>0</v>
      </c>
      <c r="BQ106" s="30">
        <v>0</v>
      </c>
      <c r="BR106" s="30">
        <v>0</v>
      </c>
      <c r="BS106" s="30">
        <v>1300000</v>
      </c>
      <c r="BT106" s="30">
        <v>0</v>
      </c>
      <c r="BU106" s="30">
        <v>0</v>
      </c>
      <c r="BV106" s="30">
        <v>16707292</v>
      </c>
      <c r="BW106" s="30">
        <v>9229262</v>
      </c>
      <c r="BX106" s="30">
        <v>7478030</v>
      </c>
      <c r="BY106" s="30">
        <v>6878030</v>
      </c>
      <c r="BZ106" s="30">
        <v>1509661</v>
      </c>
      <c r="CA106" s="30">
        <v>6839</v>
      </c>
      <c r="CB106" s="30">
        <v>782088645</v>
      </c>
      <c r="CC106" s="30">
        <v>600000</v>
      </c>
      <c r="CD106" s="30">
        <v>0</v>
      </c>
      <c r="CE106" s="30">
        <v>0</v>
      </c>
      <c r="CF106" s="30">
        <v>0</v>
      </c>
      <c r="CG106" s="30">
        <v>6335</v>
      </c>
    </row>
    <row r="107" spans="1:85" x14ac:dyDescent="0.3">
      <c r="A107" s="19">
        <v>714</v>
      </c>
      <c r="B107" s="19" t="s">
        <v>127</v>
      </c>
      <c r="C107" s="19">
        <v>76934453</v>
      </c>
      <c r="D107" s="19">
        <v>6538</v>
      </c>
      <c r="E107" s="19">
        <v>11767.28</v>
      </c>
      <c r="F107" s="72">
        <v>-647.20000000000005</v>
      </c>
      <c r="G107" s="19">
        <v>11120.08</v>
      </c>
      <c r="H107" s="19">
        <v>6439</v>
      </c>
      <c r="I107" s="19">
        <v>71602195</v>
      </c>
      <c r="J107" s="19">
        <v>0</v>
      </c>
      <c r="K107" s="19">
        <v>464773</v>
      </c>
      <c r="L107" s="19">
        <v>0</v>
      </c>
      <c r="M107" s="19">
        <v>0</v>
      </c>
      <c r="N107" s="19">
        <v>0</v>
      </c>
      <c r="O107" s="19">
        <v>0</v>
      </c>
      <c r="P107" s="19">
        <v>0</v>
      </c>
      <c r="Q107" s="19">
        <v>1100888</v>
      </c>
      <c r="R107" s="19">
        <v>0</v>
      </c>
      <c r="S107" s="19">
        <v>73578053</v>
      </c>
      <c r="T107" s="19">
        <v>6147924</v>
      </c>
      <c r="U107" s="19">
        <v>67430129</v>
      </c>
      <c r="V107" s="19">
        <v>67430129</v>
      </c>
      <c r="W107" s="19">
        <v>5664319</v>
      </c>
      <c r="X107" s="19">
        <v>816164</v>
      </c>
      <c r="Y107" s="19">
        <v>7207440683</v>
      </c>
      <c r="Z107" s="19">
        <v>0</v>
      </c>
      <c r="AA107" s="19">
        <v>0</v>
      </c>
      <c r="AB107" s="19">
        <v>410197</v>
      </c>
      <c r="AC107" s="19">
        <v>0</v>
      </c>
      <c r="AD107" s="19">
        <v>72066968</v>
      </c>
      <c r="AE107" s="19">
        <v>6439</v>
      </c>
      <c r="AF107" s="19">
        <v>11192.26</v>
      </c>
      <c r="AG107" s="19">
        <v>50</v>
      </c>
      <c r="AH107" s="19">
        <v>11242.26</v>
      </c>
      <c r="AI107" s="19">
        <v>6398</v>
      </c>
      <c r="AJ107" s="19">
        <v>71927979</v>
      </c>
      <c r="AK107" s="19">
        <v>0</v>
      </c>
      <c r="AL107" s="19">
        <v>329705</v>
      </c>
      <c r="AM107" s="19">
        <v>0</v>
      </c>
      <c r="AN107" s="19">
        <v>0</v>
      </c>
      <c r="AO107" s="19">
        <v>0</v>
      </c>
      <c r="AP107" s="19">
        <v>0</v>
      </c>
      <c r="AQ107" s="19">
        <v>0</v>
      </c>
      <c r="AR107" s="19">
        <v>460933</v>
      </c>
      <c r="AS107" s="19">
        <v>0</v>
      </c>
      <c r="AT107" s="19">
        <v>72725484</v>
      </c>
      <c r="AU107" s="19">
        <v>5454591</v>
      </c>
      <c r="AV107" s="19">
        <v>67270893</v>
      </c>
      <c r="AW107" s="19">
        <v>67270893</v>
      </c>
      <c r="AX107" s="19">
        <v>5560240</v>
      </c>
      <c r="AY107" s="19">
        <v>626343</v>
      </c>
      <c r="AZ107" s="19">
        <v>7051788669</v>
      </c>
      <c r="BA107" s="19">
        <v>0</v>
      </c>
      <c r="BB107" s="19">
        <v>0</v>
      </c>
      <c r="BC107" s="19">
        <v>0</v>
      </c>
      <c r="BD107" s="19">
        <v>0</v>
      </c>
      <c r="BE107" s="19">
        <v>6867</v>
      </c>
      <c r="BF107" s="30">
        <v>72257684</v>
      </c>
      <c r="BG107" s="30">
        <v>6398</v>
      </c>
      <c r="BH107" s="30">
        <v>11293.79</v>
      </c>
      <c r="BI107" s="30">
        <v>75</v>
      </c>
      <c r="BJ107" s="30">
        <v>11368.79</v>
      </c>
      <c r="BK107" s="30">
        <v>6395</v>
      </c>
      <c r="BL107" s="30">
        <v>72703412</v>
      </c>
      <c r="BM107" s="30">
        <v>0</v>
      </c>
      <c r="BN107" s="30">
        <v>343770</v>
      </c>
      <c r="BO107" s="30">
        <v>0</v>
      </c>
      <c r="BP107" s="30">
        <v>0</v>
      </c>
      <c r="BQ107" s="30">
        <v>0</v>
      </c>
      <c r="BR107" s="30">
        <v>0</v>
      </c>
      <c r="BS107" s="30">
        <v>0</v>
      </c>
      <c r="BT107" s="30">
        <v>34106</v>
      </c>
      <c r="BU107" s="30">
        <v>0</v>
      </c>
      <c r="BV107" s="30">
        <v>73081288</v>
      </c>
      <c r="BW107" s="30">
        <v>5177606</v>
      </c>
      <c r="BX107" s="30">
        <v>67903682</v>
      </c>
      <c r="BY107" s="30">
        <v>67903683</v>
      </c>
      <c r="BZ107" s="30">
        <v>5499962</v>
      </c>
      <c r="CA107" s="30">
        <v>688812</v>
      </c>
      <c r="CB107" s="30">
        <v>7042142809</v>
      </c>
      <c r="CC107" s="30">
        <v>0</v>
      </c>
      <c r="CD107" s="30">
        <v>1</v>
      </c>
      <c r="CE107" s="30">
        <v>0</v>
      </c>
      <c r="CF107" s="30">
        <v>0</v>
      </c>
      <c r="CG107" s="30">
        <v>0</v>
      </c>
    </row>
    <row r="108" spans="1:85" x14ac:dyDescent="0.3">
      <c r="A108" s="19">
        <v>1666</v>
      </c>
      <c r="B108" s="19" t="s">
        <v>128</v>
      </c>
      <c r="C108" s="19">
        <v>4427846</v>
      </c>
      <c r="D108" s="19">
        <v>337</v>
      </c>
      <c r="E108" s="19">
        <v>13139.01</v>
      </c>
      <c r="F108" s="72">
        <v>-722.6</v>
      </c>
      <c r="G108" s="19">
        <v>12416.41</v>
      </c>
      <c r="H108" s="19">
        <v>330</v>
      </c>
      <c r="I108" s="19">
        <v>4097415</v>
      </c>
      <c r="J108" s="19">
        <v>0</v>
      </c>
      <c r="K108" s="19">
        <v>20563</v>
      </c>
      <c r="L108" s="19">
        <v>0</v>
      </c>
      <c r="M108" s="19">
        <v>0</v>
      </c>
      <c r="N108" s="19">
        <v>0</v>
      </c>
      <c r="O108" s="19">
        <v>0</v>
      </c>
      <c r="P108" s="19">
        <v>0</v>
      </c>
      <c r="Q108" s="19">
        <v>86915</v>
      </c>
      <c r="R108" s="19">
        <v>0</v>
      </c>
      <c r="S108" s="19">
        <v>4240991</v>
      </c>
      <c r="T108" s="19">
        <v>2215135</v>
      </c>
      <c r="U108" s="19">
        <v>2025856</v>
      </c>
      <c r="V108" s="19">
        <v>2025856</v>
      </c>
      <c r="W108" s="19">
        <v>248000</v>
      </c>
      <c r="X108" s="19">
        <v>628</v>
      </c>
      <c r="Y108" s="19">
        <v>133557688</v>
      </c>
      <c r="Z108" s="19">
        <v>0</v>
      </c>
      <c r="AA108" s="19">
        <v>0</v>
      </c>
      <c r="AB108" s="19">
        <v>36114</v>
      </c>
      <c r="AC108" s="19">
        <v>0</v>
      </c>
      <c r="AD108" s="19">
        <v>4117962</v>
      </c>
      <c r="AE108" s="19">
        <v>330</v>
      </c>
      <c r="AF108" s="19">
        <v>12478.67</v>
      </c>
      <c r="AG108" s="19">
        <v>50</v>
      </c>
      <c r="AH108" s="19">
        <v>12528.67</v>
      </c>
      <c r="AI108" s="19">
        <v>331</v>
      </c>
      <c r="AJ108" s="19">
        <v>4146990</v>
      </c>
      <c r="AK108" s="19">
        <v>0</v>
      </c>
      <c r="AL108" s="19">
        <v>40301</v>
      </c>
      <c r="AM108" s="19">
        <v>0</v>
      </c>
      <c r="AN108" s="19">
        <v>0</v>
      </c>
      <c r="AO108" s="19">
        <v>0</v>
      </c>
      <c r="AP108" s="19">
        <v>0</v>
      </c>
      <c r="AQ108" s="19">
        <v>0</v>
      </c>
      <c r="AR108" s="19">
        <v>0</v>
      </c>
      <c r="AS108" s="19">
        <v>0</v>
      </c>
      <c r="AT108" s="19">
        <v>4187291</v>
      </c>
      <c r="AU108" s="19">
        <v>2401792</v>
      </c>
      <c r="AV108" s="19">
        <v>1785499</v>
      </c>
      <c r="AW108" s="19">
        <v>1772970</v>
      </c>
      <c r="AX108" s="19">
        <v>249751</v>
      </c>
      <c r="AY108" s="19">
        <v>545</v>
      </c>
      <c r="AZ108" s="19">
        <v>127560630</v>
      </c>
      <c r="BA108" s="19">
        <v>12529</v>
      </c>
      <c r="BB108" s="19">
        <v>0</v>
      </c>
      <c r="BC108" s="19">
        <v>0</v>
      </c>
      <c r="BD108" s="19">
        <v>0</v>
      </c>
      <c r="BE108" s="19">
        <v>0</v>
      </c>
      <c r="BF108" s="30">
        <v>4174762</v>
      </c>
      <c r="BG108" s="30">
        <v>331</v>
      </c>
      <c r="BH108" s="30">
        <v>12612.57</v>
      </c>
      <c r="BI108" s="30">
        <v>75</v>
      </c>
      <c r="BJ108" s="30">
        <v>12687.57</v>
      </c>
      <c r="BK108" s="30">
        <v>328</v>
      </c>
      <c r="BL108" s="30">
        <v>4161523</v>
      </c>
      <c r="BM108" s="30">
        <v>12529</v>
      </c>
      <c r="BN108" s="30">
        <v>116734</v>
      </c>
      <c r="BO108" s="30">
        <v>0</v>
      </c>
      <c r="BP108" s="30">
        <v>0</v>
      </c>
      <c r="BQ108" s="30">
        <v>0</v>
      </c>
      <c r="BR108" s="30">
        <v>0</v>
      </c>
      <c r="BS108" s="30">
        <v>0</v>
      </c>
      <c r="BT108" s="30">
        <v>38063</v>
      </c>
      <c r="BU108" s="30">
        <v>0</v>
      </c>
      <c r="BV108" s="30">
        <v>4342088</v>
      </c>
      <c r="BW108" s="30">
        <v>2293688</v>
      </c>
      <c r="BX108" s="30">
        <v>2048400</v>
      </c>
      <c r="BY108" s="30">
        <v>1861087</v>
      </c>
      <c r="BZ108" s="30">
        <v>217603</v>
      </c>
      <c r="CA108" s="30">
        <v>903</v>
      </c>
      <c r="CB108" s="30">
        <v>124697974</v>
      </c>
      <c r="CC108" s="30">
        <v>187313</v>
      </c>
      <c r="CD108" s="30">
        <v>0</v>
      </c>
      <c r="CE108" s="30">
        <v>13239</v>
      </c>
      <c r="CF108" s="30">
        <v>0</v>
      </c>
      <c r="CG108" s="30">
        <v>0</v>
      </c>
    </row>
    <row r="109" spans="1:85" x14ac:dyDescent="0.3">
      <c r="A109" s="19">
        <v>1687</v>
      </c>
      <c r="B109" s="19" t="s">
        <v>129</v>
      </c>
      <c r="C109" s="19">
        <v>2836852</v>
      </c>
      <c r="D109" s="19">
        <v>287</v>
      </c>
      <c r="E109" s="19">
        <v>9884.5</v>
      </c>
      <c r="F109" s="72">
        <v>-543.6</v>
      </c>
      <c r="G109" s="19">
        <v>9340.9</v>
      </c>
      <c r="H109" s="19">
        <v>275</v>
      </c>
      <c r="I109" s="19">
        <v>2568748</v>
      </c>
      <c r="J109" s="19">
        <v>0</v>
      </c>
      <c r="K109" s="19">
        <v>-10158</v>
      </c>
      <c r="L109" s="19">
        <v>0</v>
      </c>
      <c r="M109" s="19">
        <v>0</v>
      </c>
      <c r="N109" s="19">
        <v>0</v>
      </c>
      <c r="O109" s="19">
        <v>0</v>
      </c>
      <c r="P109" s="19">
        <v>0</v>
      </c>
      <c r="Q109" s="19">
        <v>112090</v>
      </c>
      <c r="R109" s="19">
        <v>0</v>
      </c>
      <c r="S109" s="19">
        <v>2710111</v>
      </c>
      <c r="T109" s="19">
        <v>637072</v>
      </c>
      <c r="U109" s="19">
        <v>2073039</v>
      </c>
      <c r="V109" s="19">
        <v>2073039</v>
      </c>
      <c r="W109" s="19">
        <v>8500</v>
      </c>
      <c r="X109" s="19">
        <v>98</v>
      </c>
      <c r="Y109" s="19">
        <v>400130653</v>
      </c>
      <c r="Z109" s="19">
        <v>0</v>
      </c>
      <c r="AA109" s="19">
        <v>0</v>
      </c>
      <c r="AB109" s="19">
        <v>39445</v>
      </c>
      <c r="AC109" s="19">
        <v>0</v>
      </c>
      <c r="AD109" s="19">
        <v>2558576</v>
      </c>
      <c r="AE109" s="19">
        <v>275</v>
      </c>
      <c r="AF109" s="19">
        <v>9303.91</v>
      </c>
      <c r="AG109" s="19">
        <v>50</v>
      </c>
      <c r="AH109" s="19">
        <v>9353.91</v>
      </c>
      <c r="AI109" s="19">
        <v>257</v>
      </c>
      <c r="AJ109" s="19">
        <v>2403955</v>
      </c>
      <c r="AK109" s="19">
        <v>0</v>
      </c>
      <c r="AL109" s="19">
        <v>0</v>
      </c>
      <c r="AM109" s="19">
        <v>0</v>
      </c>
      <c r="AN109" s="19">
        <v>0</v>
      </c>
      <c r="AO109" s="19">
        <v>0</v>
      </c>
      <c r="AP109" s="19">
        <v>0</v>
      </c>
      <c r="AQ109" s="19">
        <v>0</v>
      </c>
      <c r="AR109" s="19">
        <v>168370</v>
      </c>
      <c r="AS109" s="19">
        <v>0</v>
      </c>
      <c r="AT109" s="19">
        <v>2572325</v>
      </c>
      <c r="AU109" s="19">
        <v>540911</v>
      </c>
      <c r="AV109" s="19">
        <v>2031414</v>
      </c>
      <c r="AW109" s="19">
        <v>2031414</v>
      </c>
      <c r="AX109" s="19">
        <v>8500</v>
      </c>
      <c r="AY109" s="19">
        <v>385</v>
      </c>
      <c r="AZ109" s="19">
        <v>383586739</v>
      </c>
      <c r="BA109" s="19">
        <v>0</v>
      </c>
      <c r="BB109" s="19">
        <v>0</v>
      </c>
      <c r="BC109" s="19">
        <v>0</v>
      </c>
      <c r="BD109" s="19">
        <v>0</v>
      </c>
      <c r="BE109" s="19">
        <v>0</v>
      </c>
      <c r="BF109" s="30">
        <v>2403955</v>
      </c>
      <c r="BG109" s="30">
        <v>257</v>
      </c>
      <c r="BH109" s="30">
        <v>9353.91</v>
      </c>
      <c r="BI109" s="30">
        <v>75</v>
      </c>
      <c r="BJ109" s="30">
        <v>9428.91</v>
      </c>
      <c r="BK109" s="30">
        <v>245</v>
      </c>
      <c r="BL109" s="30">
        <v>2310083</v>
      </c>
      <c r="BM109" s="30">
        <v>0</v>
      </c>
      <c r="BN109" s="30">
        <v>0</v>
      </c>
      <c r="BO109" s="30">
        <v>0</v>
      </c>
      <c r="BP109" s="30">
        <v>0</v>
      </c>
      <c r="BQ109" s="30">
        <v>0</v>
      </c>
      <c r="BR109" s="30">
        <v>0</v>
      </c>
      <c r="BS109" s="30">
        <v>0</v>
      </c>
      <c r="BT109" s="30">
        <v>113147</v>
      </c>
      <c r="BU109" s="30">
        <v>0</v>
      </c>
      <c r="BV109" s="30">
        <v>2517102</v>
      </c>
      <c r="BW109" s="30">
        <v>459442</v>
      </c>
      <c r="BX109" s="30">
        <v>2057660</v>
      </c>
      <c r="BY109" s="30">
        <v>2057660</v>
      </c>
      <c r="BZ109" s="30">
        <v>8500</v>
      </c>
      <c r="CA109" s="30">
        <v>315</v>
      </c>
      <c r="CB109" s="30">
        <v>365148156</v>
      </c>
      <c r="CC109" s="30">
        <v>0</v>
      </c>
      <c r="CD109" s="30">
        <v>0</v>
      </c>
      <c r="CE109" s="30">
        <v>93872</v>
      </c>
      <c r="CF109" s="30">
        <v>0</v>
      </c>
      <c r="CG109" s="30">
        <v>0</v>
      </c>
    </row>
    <row r="110" spans="1:85" x14ac:dyDescent="0.3">
      <c r="A110" s="19">
        <v>1694</v>
      </c>
      <c r="B110" s="19" t="s">
        <v>130</v>
      </c>
      <c r="C110" s="19">
        <v>18229999</v>
      </c>
      <c r="D110" s="19">
        <v>1816</v>
      </c>
      <c r="E110" s="19">
        <v>10038.549999999999</v>
      </c>
      <c r="F110" s="72">
        <v>-552.1</v>
      </c>
      <c r="G110" s="19">
        <v>9486.4499999999989</v>
      </c>
      <c r="H110" s="19">
        <v>1800</v>
      </c>
      <c r="I110" s="19">
        <v>17075610</v>
      </c>
      <c r="J110" s="19">
        <v>0</v>
      </c>
      <c r="K110" s="19">
        <v>14620</v>
      </c>
      <c r="L110" s="19">
        <v>0</v>
      </c>
      <c r="M110" s="19">
        <v>0</v>
      </c>
      <c r="N110" s="19">
        <v>0</v>
      </c>
      <c r="O110" s="19">
        <v>0</v>
      </c>
      <c r="P110" s="19">
        <v>0</v>
      </c>
      <c r="Q110" s="19">
        <v>151783</v>
      </c>
      <c r="R110" s="19">
        <v>0</v>
      </c>
      <c r="S110" s="19">
        <v>17241977</v>
      </c>
      <c r="T110" s="19">
        <v>11753976</v>
      </c>
      <c r="U110" s="19">
        <v>5488001</v>
      </c>
      <c r="V110" s="19">
        <v>5488001</v>
      </c>
      <c r="W110" s="19">
        <v>2341479</v>
      </c>
      <c r="X110" s="19">
        <v>9825</v>
      </c>
      <c r="Y110" s="19">
        <v>672116085</v>
      </c>
      <c r="Z110" s="19">
        <v>0</v>
      </c>
      <c r="AA110" s="19">
        <v>0</v>
      </c>
      <c r="AB110" s="19">
        <v>0</v>
      </c>
      <c r="AC110" s="19">
        <v>0</v>
      </c>
      <c r="AD110" s="19">
        <v>17090194</v>
      </c>
      <c r="AE110" s="19">
        <v>1800</v>
      </c>
      <c r="AF110" s="19">
        <v>9494.5499999999993</v>
      </c>
      <c r="AG110" s="19">
        <v>50</v>
      </c>
      <c r="AH110" s="19">
        <v>9544.5499999999993</v>
      </c>
      <c r="AI110" s="19">
        <v>1791</v>
      </c>
      <c r="AJ110" s="19">
        <v>17094289</v>
      </c>
      <c r="AK110" s="19">
        <v>0</v>
      </c>
      <c r="AL110" s="19">
        <v>0</v>
      </c>
      <c r="AM110" s="19">
        <v>0</v>
      </c>
      <c r="AN110" s="19">
        <v>0</v>
      </c>
      <c r="AO110" s="19">
        <v>0</v>
      </c>
      <c r="AP110" s="19">
        <v>0</v>
      </c>
      <c r="AQ110" s="19">
        <v>0</v>
      </c>
      <c r="AR110" s="19">
        <v>85901</v>
      </c>
      <c r="AS110" s="19">
        <v>0</v>
      </c>
      <c r="AT110" s="19">
        <v>17180190</v>
      </c>
      <c r="AU110" s="19">
        <v>11937387</v>
      </c>
      <c r="AV110" s="19">
        <v>5242803</v>
      </c>
      <c r="AW110" s="19">
        <v>5242804</v>
      </c>
      <c r="AX110" s="19">
        <v>2694766</v>
      </c>
      <c r="AY110" s="19">
        <v>12921</v>
      </c>
      <c r="AZ110" s="19">
        <v>655610396</v>
      </c>
      <c r="BA110" s="19">
        <v>0</v>
      </c>
      <c r="BB110" s="19">
        <v>1</v>
      </c>
      <c r="BC110" s="19">
        <v>0</v>
      </c>
      <c r="BD110" s="19">
        <v>0</v>
      </c>
      <c r="BE110" s="19">
        <v>0</v>
      </c>
      <c r="BF110" s="30">
        <v>17094289</v>
      </c>
      <c r="BG110" s="30">
        <v>1791</v>
      </c>
      <c r="BH110" s="30">
        <v>9544.5499999999993</v>
      </c>
      <c r="BI110" s="30">
        <v>75</v>
      </c>
      <c r="BJ110" s="30">
        <v>9619.5499999999993</v>
      </c>
      <c r="BK110" s="30">
        <v>1781</v>
      </c>
      <c r="BL110" s="30">
        <v>17132419</v>
      </c>
      <c r="BM110" s="30">
        <v>0</v>
      </c>
      <c r="BN110" s="30">
        <v>0</v>
      </c>
      <c r="BO110" s="30">
        <v>0</v>
      </c>
      <c r="BP110" s="30">
        <v>0</v>
      </c>
      <c r="BQ110" s="30">
        <v>0</v>
      </c>
      <c r="BR110" s="30">
        <v>0</v>
      </c>
      <c r="BS110" s="30">
        <v>0</v>
      </c>
      <c r="BT110" s="30">
        <v>96196</v>
      </c>
      <c r="BU110" s="30">
        <v>0</v>
      </c>
      <c r="BV110" s="30">
        <v>17285101</v>
      </c>
      <c r="BW110" s="30">
        <v>11975385</v>
      </c>
      <c r="BX110" s="30">
        <v>5309716</v>
      </c>
      <c r="BY110" s="30">
        <v>5309716</v>
      </c>
      <c r="BZ110" s="30">
        <v>2833648</v>
      </c>
      <c r="CA110" s="30">
        <v>13521</v>
      </c>
      <c r="CB110" s="30">
        <v>661105278</v>
      </c>
      <c r="CC110" s="30">
        <v>0</v>
      </c>
      <c r="CD110" s="30">
        <v>0</v>
      </c>
      <c r="CE110" s="30">
        <v>0</v>
      </c>
      <c r="CF110" s="30">
        <v>0</v>
      </c>
      <c r="CG110" s="30">
        <v>56486</v>
      </c>
    </row>
    <row r="111" spans="1:85" x14ac:dyDescent="0.3">
      <c r="A111" s="19">
        <v>1729</v>
      </c>
      <c r="B111" s="19" t="s">
        <v>131</v>
      </c>
      <c r="C111" s="19">
        <v>8434716</v>
      </c>
      <c r="D111" s="19">
        <v>826</v>
      </c>
      <c r="E111" s="19">
        <v>10211.52</v>
      </c>
      <c r="F111" s="72">
        <v>-561.6</v>
      </c>
      <c r="G111" s="19">
        <v>9649.92</v>
      </c>
      <c r="H111" s="19">
        <v>812</v>
      </c>
      <c r="I111" s="19">
        <v>7835735</v>
      </c>
      <c r="J111" s="19">
        <v>0</v>
      </c>
      <c r="K111" s="19">
        <v>0</v>
      </c>
      <c r="L111" s="19">
        <v>0</v>
      </c>
      <c r="M111" s="19">
        <v>0</v>
      </c>
      <c r="N111" s="19">
        <v>0</v>
      </c>
      <c r="O111" s="19">
        <v>0</v>
      </c>
      <c r="P111" s="19">
        <v>0</v>
      </c>
      <c r="Q111" s="19">
        <v>135098</v>
      </c>
      <c r="R111" s="19">
        <v>0</v>
      </c>
      <c r="S111" s="19">
        <v>7970809</v>
      </c>
      <c r="T111" s="19">
        <v>5729164</v>
      </c>
      <c r="U111" s="19">
        <v>2241645</v>
      </c>
      <c r="V111" s="19">
        <v>2241645</v>
      </c>
      <c r="W111" s="19">
        <v>436460</v>
      </c>
      <c r="X111" s="19">
        <v>515</v>
      </c>
      <c r="Y111" s="19">
        <v>263345190</v>
      </c>
      <c r="Z111" s="19">
        <v>0</v>
      </c>
      <c r="AA111" s="19">
        <v>0</v>
      </c>
      <c r="AB111" s="19">
        <v>0</v>
      </c>
      <c r="AC111" s="19">
        <v>0</v>
      </c>
      <c r="AD111" s="19">
        <v>7835711</v>
      </c>
      <c r="AE111" s="19">
        <v>812</v>
      </c>
      <c r="AF111" s="19">
        <v>9649.89</v>
      </c>
      <c r="AG111" s="19">
        <v>50</v>
      </c>
      <c r="AH111" s="19">
        <v>9699.89</v>
      </c>
      <c r="AI111" s="19">
        <v>804</v>
      </c>
      <c r="AJ111" s="19">
        <v>7798712</v>
      </c>
      <c r="AK111" s="19">
        <v>0</v>
      </c>
      <c r="AL111" s="19">
        <v>0</v>
      </c>
      <c r="AM111" s="19">
        <v>0</v>
      </c>
      <c r="AN111" s="19">
        <v>0</v>
      </c>
      <c r="AO111" s="19">
        <v>0</v>
      </c>
      <c r="AP111" s="19">
        <v>0</v>
      </c>
      <c r="AQ111" s="19">
        <v>0</v>
      </c>
      <c r="AR111" s="19">
        <v>77599</v>
      </c>
      <c r="AS111" s="19">
        <v>0</v>
      </c>
      <c r="AT111" s="19">
        <v>7876311</v>
      </c>
      <c r="AU111" s="19">
        <v>5643735</v>
      </c>
      <c r="AV111" s="19">
        <v>2232576</v>
      </c>
      <c r="AW111" s="19">
        <v>2232576</v>
      </c>
      <c r="AX111" s="19">
        <v>407184</v>
      </c>
      <c r="AY111" s="19">
        <v>603</v>
      </c>
      <c r="AZ111" s="19">
        <v>260008279</v>
      </c>
      <c r="BA111" s="19">
        <v>0</v>
      </c>
      <c r="BB111" s="19">
        <v>0</v>
      </c>
      <c r="BC111" s="19">
        <v>0</v>
      </c>
      <c r="BD111" s="19">
        <v>0</v>
      </c>
      <c r="BE111" s="19">
        <v>0</v>
      </c>
      <c r="BF111" s="30">
        <v>7798712</v>
      </c>
      <c r="BG111" s="30">
        <v>804</v>
      </c>
      <c r="BH111" s="30">
        <v>9699.89</v>
      </c>
      <c r="BI111" s="30">
        <v>75</v>
      </c>
      <c r="BJ111" s="30">
        <v>9774.89</v>
      </c>
      <c r="BK111" s="30">
        <v>808</v>
      </c>
      <c r="BL111" s="30">
        <v>7898111</v>
      </c>
      <c r="BM111" s="30">
        <v>0</v>
      </c>
      <c r="BN111" s="30">
        <v>0</v>
      </c>
      <c r="BO111" s="30">
        <v>0</v>
      </c>
      <c r="BP111" s="30">
        <v>0</v>
      </c>
      <c r="BQ111" s="30">
        <v>0</v>
      </c>
      <c r="BR111" s="30">
        <v>0</v>
      </c>
      <c r="BS111" s="30">
        <v>0</v>
      </c>
      <c r="BT111" s="30">
        <v>0</v>
      </c>
      <c r="BU111" s="30">
        <v>0</v>
      </c>
      <c r="BV111" s="30">
        <v>7898111</v>
      </c>
      <c r="BW111" s="30">
        <v>5620162</v>
      </c>
      <c r="BX111" s="30">
        <v>2277949</v>
      </c>
      <c r="BY111" s="30">
        <v>2287724</v>
      </c>
      <c r="BZ111" s="30">
        <v>403025</v>
      </c>
      <c r="CA111" s="30">
        <v>600</v>
      </c>
      <c r="CB111" s="30">
        <v>264333466</v>
      </c>
      <c r="CC111" s="30">
        <v>0</v>
      </c>
      <c r="CD111" s="30">
        <v>9775</v>
      </c>
      <c r="CE111" s="30">
        <v>0</v>
      </c>
      <c r="CF111" s="30">
        <v>0</v>
      </c>
      <c r="CG111" s="30">
        <v>0</v>
      </c>
    </row>
    <row r="112" spans="1:85" x14ac:dyDescent="0.3">
      <c r="A112" s="19">
        <v>1736</v>
      </c>
      <c r="B112" s="19" t="s">
        <v>132</v>
      </c>
      <c r="C112" s="19">
        <v>4858169</v>
      </c>
      <c r="D112" s="19">
        <v>515</v>
      </c>
      <c r="E112" s="19">
        <v>9433.34</v>
      </c>
      <c r="F112" s="72">
        <v>-433.30999999999995</v>
      </c>
      <c r="G112" s="19">
        <v>9000.0300000000007</v>
      </c>
      <c r="H112" s="19">
        <v>525</v>
      </c>
      <c r="I112" s="19">
        <v>4725016</v>
      </c>
      <c r="J112" s="19">
        <v>324818</v>
      </c>
      <c r="K112" s="19">
        <v>0</v>
      </c>
      <c r="L112" s="19">
        <v>0</v>
      </c>
      <c r="M112" s="19">
        <v>0</v>
      </c>
      <c r="N112" s="19">
        <v>0</v>
      </c>
      <c r="O112" s="19">
        <v>0</v>
      </c>
      <c r="P112" s="19">
        <v>0</v>
      </c>
      <c r="Q112" s="19">
        <v>0</v>
      </c>
      <c r="R112" s="19">
        <v>0</v>
      </c>
      <c r="S112" s="19">
        <v>5049818</v>
      </c>
      <c r="T112" s="19">
        <v>3159563</v>
      </c>
      <c r="U112" s="19">
        <v>1890255</v>
      </c>
      <c r="V112" s="19">
        <v>1571291</v>
      </c>
      <c r="W112" s="19">
        <v>527236</v>
      </c>
      <c r="X112" s="19">
        <v>1541</v>
      </c>
      <c r="Y112" s="19">
        <v>208187207</v>
      </c>
      <c r="Z112" s="19">
        <v>318964</v>
      </c>
      <c r="AA112" s="19">
        <v>0</v>
      </c>
      <c r="AB112" s="19">
        <v>0</v>
      </c>
      <c r="AC112" s="19">
        <v>17955</v>
      </c>
      <c r="AD112" s="19">
        <v>4730854</v>
      </c>
      <c r="AE112" s="19">
        <v>525</v>
      </c>
      <c r="AF112" s="19">
        <v>9011.15</v>
      </c>
      <c r="AG112" s="19">
        <v>50</v>
      </c>
      <c r="AH112" s="19">
        <v>9061.15</v>
      </c>
      <c r="AI112" s="19">
        <v>533</v>
      </c>
      <c r="AJ112" s="19">
        <v>4829593</v>
      </c>
      <c r="AK112" s="19">
        <v>318964</v>
      </c>
      <c r="AL112" s="19">
        <v>0</v>
      </c>
      <c r="AM112" s="19">
        <v>0</v>
      </c>
      <c r="AN112" s="19">
        <v>0</v>
      </c>
      <c r="AO112" s="19">
        <v>0</v>
      </c>
      <c r="AP112" s="19">
        <v>0</v>
      </c>
      <c r="AQ112" s="19">
        <v>0</v>
      </c>
      <c r="AR112" s="19">
        <v>0</v>
      </c>
      <c r="AS112" s="19">
        <v>0</v>
      </c>
      <c r="AT112" s="19">
        <v>5148557</v>
      </c>
      <c r="AU112" s="19">
        <v>3432830</v>
      </c>
      <c r="AV112" s="19">
        <v>1715727</v>
      </c>
      <c r="AW112" s="19">
        <v>1605000</v>
      </c>
      <c r="AX112" s="19">
        <v>473606</v>
      </c>
      <c r="AY112" s="19">
        <v>1451</v>
      </c>
      <c r="AZ112" s="19">
        <v>209423194</v>
      </c>
      <c r="BA112" s="19">
        <v>110727</v>
      </c>
      <c r="BB112" s="19">
        <v>0</v>
      </c>
      <c r="BC112" s="19">
        <v>0</v>
      </c>
      <c r="BD112" s="19">
        <v>0</v>
      </c>
      <c r="BE112" s="19">
        <v>0</v>
      </c>
      <c r="BF112" s="30">
        <v>5037830</v>
      </c>
      <c r="BG112" s="30">
        <v>533</v>
      </c>
      <c r="BH112" s="30">
        <v>9451.84</v>
      </c>
      <c r="BI112" s="30">
        <v>75</v>
      </c>
      <c r="BJ112" s="30">
        <v>9526.84</v>
      </c>
      <c r="BK112" s="30">
        <v>537</v>
      </c>
      <c r="BL112" s="30">
        <v>5115913</v>
      </c>
      <c r="BM112" s="30">
        <v>110727</v>
      </c>
      <c r="BN112" s="30">
        <v>0</v>
      </c>
      <c r="BO112" s="30">
        <v>0</v>
      </c>
      <c r="BP112" s="30">
        <v>0</v>
      </c>
      <c r="BQ112" s="30">
        <v>0</v>
      </c>
      <c r="BR112" s="30">
        <v>0</v>
      </c>
      <c r="BS112" s="30">
        <v>0</v>
      </c>
      <c r="BT112" s="30">
        <v>0</v>
      </c>
      <c r="BU112" s="30">
        <v>0</v>
      </c>
      <c r="BV112" s="30">
        <v>5226640</v>
      </c>
      <c r="BW112" s="30">
        <v>3330965</v>
      </c>
      <c r="BX112" s="30">
        <v>1895675</v>
      </c>
      <c r="BY112" s="30">
        <v>1677989</v>
      </c>
      <c r="BZ112" s="30">
        <v>379862</v>
      </c>
      <c r="CA112" s="30">
        <v>3197</v>
      </c>
      <c r="CB112" s="30">
        <v>221027417</v>
      </c>
      <c r="CC112" s="30">
        <v>217686</v>
      </c>
      <c r="CD112" s="30">
        <v>0</v>
      </c>
      <c r="CE112" s="30">
        <v>0</v>
      </c>
      <c r="CF112" s="30">
        <v>0</v>
      </c>
      <c r="CG112" s="30">
        <v>0</v>
      </c>
    </row>
    <row r="113" spans="1:85" x14ac:dyDescent="0.3">
      <c r="A113" s="19">
        <v>1813</v>
      </c>
      <c r="B113" s="19" t="s">
        <v>133</v>
      </c>
      <c r="C113" s="19">
        <v>7049290</v>
      </c>
      <c r="D113" s="19">
        <v>733</v>
      </c>
      <c r="E113" s="19">
        <v>9617.0400000000009</v>
      </c>
      <c r="F113" s="72">
        <v>-528.9</v>
      </c>
      <c r="G113" s="19">
        <v>9088.1400000000012</v>
      </c>
      <c r="H113" s="19">
        <v>738</v>
      </c>
      <c r="I113" s="19">
        <v>6707047</v>
      </c>
      <c r="J113" s="19">
        <v>0</v>
      </c>
      <c r="K113" s="19">
        <v>27240</v>
      </c>
      <c r="L113" s="19">
        <v>0</v>
      </c>
      <c r="M113" s="19">
        <v>0</v>
      </c>
      <c r="N113" s="19">
        <v>0</v>
      </c>
      <c r="O113" s="19">
        <v>0</v>
      </c>
      <c r="P113" s="19">
        <v>0</v>
      </c>
      <c r="Q113" s="19">
        <v>0</v>
      </c>
      <c r="R113" s="19">
        <v>0</v>
      </c>
      <c r="S113" s="19">
        <v>6734258</v>
      </c>
      <c r="T113" s="19">
        <v>4912944</v>
      </c>
      <c r="U113" s="19">
        <v>1821314</v>
      </c>
      <c r="V113" s="19">
        <v>1821314</v>
      </c>
      <c r="W113" s="19">
        <v>0</v>
      </c>
      <c r="X113" s="19">
        <v>1237</v>
      </c>
      <c r="Y113" s="19">
        <v>228923719</v>
      </c>
      <c r="Z113" s="19">
        <v>0</v>
      </c>
      <c r="AA113" s="19">
        <v>0</v>
      </c>
      <c r="AB113" s="19">
        <v>0</v>
      </c>
      <c r="AC113" s="19">
        <v>0</v>
      </c>
      <c r="AD113" s="19">
        <v>6734258</v>
      </c>
      <c r="AE113" s="19">
        <v>738</v>
      </c>
      <c r="AF113" s="19">
        <v>9125.01</v>
      </c>
      <c r="AG113" s="19">
        <v>50</v>
      </c>
      <c r="AH113" s="19">
        <v>9175.01</v>
      </c>
      <c r="AI113" s="19">
        <v>747</v>
      </c>
      <c r="AJ113" s="19">
        <v>6853732</v>
      </c>
      <c r="AK113" s="19">
        <v>0</v>
      </c>
      <c r="AL113" s="19">
        <v>7654</v>
      </c>
      <c r="AM113" s="19">
        <v>0</v>
      </c>
      <c r="AN113" s="19">
        <v>0</v>
      </c>
      <c r="AO113" s="19">
        <v>0</v>
      </c>
      <c r="AP113" s="19">
        <v>0</v>
      </c>
      <c r="AQ113" s="19">
        <v>0</v>
      </c>
      <c r="AR113" s="19">
        <v>0</v>
      </c>
      <c r="AS113" s="19">
        <v>0</v>
      </c>
      <c r="AT113" s="19">
        <v>6861386</v>
      </c>
      <c r="AU113" s="19">
        <v>4877093</v>
      </c>
      <c r="AV113" s="19">
        <v>1984293</v>
      </c>
      <c r="AW113" s="19">
        <v>1984293</v>
      </c>
      <c r="AX113" s="19">
        <v>0</v>
      </c>
      <c r="AY113" s="19">
        <v>1419</v>
      </c>
      <c r="AZ113" s="19">
        <v>221559316</v>
      </c>
      <c r="BA113" s="19">
        <v>0</v>
      </c>
      <c r="BB113" s="19">
        <v>0</v>
      </c>
      <c r="BC113" s="19">
        <v>0</v>
      </c>
      <c r="BD113" s="19">
        <v>0</v>
      </c>
      <c r="BE113" s="19">
        <v>0</v>
      </c>
      <c r="BF113" s="30">
        <v>6861386</v>
      </c>
      <c r="BG113" s="30">
        <v>747</v>
      </c>
      <c r="BH113" s="30">
        <v>9185.26</v>
      </c>
      <c r="BI113" s="30">
        <v>75</v>
      </c>
      <c r="BJ113" s="30">
        <v>9260.26</v>
      </c>
      <c r="BK113" s="30">
        <v>750</v>
      </c>
      <c r="BL113" s="30">
        <v>6945195</v>
      </c>
      <c r="BM113" s="30">
        <v>0</v>
      </c>
      <c r="BN113" s="30">
        <v>24750</v>
      </c>
      <c r="BO113" s="30">
        <v>0</v>
      </c>
      <c r="BP113" s="30">
        <v>0</v>
      </c>
      <c r="BQ113" s="30">
        <v>0</v>
      </c>
      <c r="BR113" s="30">
        <v>0</v>
      </c>
      <c r="BS113" s="30">
        <v>0</v>
      </c>
      <c r="BT113" s="30">
        <v>0</v>
      </c>
      <c r="BU113" s="30">
        <v>0</v>
      </c>
      <c r="BV113" s="30">
        <v>6969945</v>
      </c>
      <c r="BW113" s="30">
        <v>5002438</v>
      </c>
      <c r="BX113" s="30">
        <v>1967507</v>
      </c>
      <c r="BY113" s="30">
        <v>1967507</v>
      </c>
      <c r="BZ113" s="30">
        <v>0</v>
      </c>
      <c r="CA113" s="30">
        <v>868</v>
      </c>
      <c r="CB113" s="30">
        <v>224555151</v>
      </c>
      <c r="CC113" s="30">
        <v>0</v>
      </c>
      <c r="CD113" s="30">
        <v>0</v>
      </c>
      <c r="CE113" s="30">
        <v>0</v>
      </c>
      <c r="CF113" s="30">
        <v>0</v>
      </c>
      <c r="CG113" s="30">
        <v>0</v>
      </c>
    </row>
    <row r="114" spans="1:85" x14ac:dyDescent="0.3">
      <c r="A114" s="19">
        <v>5757</v>
      </c>
      <c r="B114" s="19" t="s">
        <v>134</v>
      </c>
      <c r="C114" s="19">
        <v>6956602</v>
      </c>
      <c r="D114" s="19">
        <v>652</v>
      </c>
      <c r="E114" s="19">
        <v>10669.63</v>
      </c>
      <c r="F114" s="72">
        <v>-586.79999999999995</v>
      </c>
      <c r="G114" s="19">
        <v>10082.83</v>
      </c>
      <c r="H114" s="19">
        <v>654</v>
      </c>
      <c r="I114" s="19">
        <v>6594171</v>
      </c>
      <c r="J114" s="19">
        <v>0</v>
      </c>
      <c r="K114" s="19">
        <v>0</v>
      </c>
      <c r="L114" s="19">
        <v>0</v>
      </c>
      <c r="M114" s="19">
        <v>0</v>
      </c>
      <c r="N114" s="19">
        <v>0</v>
      </c>
      <c r="O114" s="19">
        <v>0</v>
      </c>
      <c r="P114" s="19">
        <v>0</v>
      </c>
      <c r="Q114" s="19">
        <v>0</v>
      </c>
      <c r="R114" s="19">
        <v>0</v>
      </c>
      <c r="S114" s="19">
        <v>6594151</v>
      </c>
      <c r="T114" s="19">
        <v>4272434</v>
      </c>
      <c r="U114" s="19">
        <v>2321717</v>
      </c>
      <c r="V114" s="19">
        <v>2311634</v>
      </c>
      <c r="W114" s="19">
        <v>712900</v>
      </c>
      <c r="X114" s="19">
        <v>863</v>
      </c>
      <c r="Y114" s="19">
        <v>262187892</v>
      </c>
      <c r="Z114" s="19">
        <v>10083</v>
      </c>
      <c r="AA114" s="19">
        <v>0</v>
      </c>
      <c r="AB114" s="19">
        <v>0</v>
      </c>
      <c r="AC114" s="19">
        <v>0</v>
      </c>
      <c r="AD114" s="19">
        <v>6584068</v>
      </c>
      <c r="AE114" s="19">
        <v>654</v>
      </c>
      <c r="AF114" s="19">
        <v>10067.379999999999</v>
      </c>
      <c r="AG114" s="19">
        <v>50</v>
      </c>
      <c r="AH114" s="19">
        <v>10117.379999999999</v>
      </c>
      <c r="AI114" s="19">
        <v>630</v>
      </c>
      <c r="AJ114" s="19">
        <v>6373949</v>
      </c>
      <c r="AK114" s="19">
        <v>10083</v>
      </c>
      <c r="AL114" s="19">
        <v>0</v>
      </c>
      <c r="AM114" s="19">
        <v>0</v>
      </c>
      <c r="AN114" s="19">
        <v>0</v>
      </c>
      <c r="AO114" s="19">
        <v>0</v>
      </c>
      <c r="AP114" s="19">
        <v>0</v>
      </c>
      <c r="AQ114" s="19">
        <v>0</v>
      </c>
      <c r="AR114" s="19">
        <v>242817</v>
      </c>
      <c r="AS114" s="19">
        <v>0</v>
      </c>
      <c r="AT114" s="19">
        <v>6626849</v>
      </c>
      <c r="AU114" s="19">
        <v>4082151</v>
      </c>
      <c r="AV114" s="19">
        <v>2544698</v>
      </c>
      <c r="AW114" s="19">
        <v>2544698</v>
      </c>
      <c r="AX114" s="19">
        <v>678950</v>
      </c>
      <c r="AY114" s="19">
        <v>608</v>
      </c>
      <c r="AZ114" s="19">
        <v>256956629</v>
      </c>
      <c r="BA114" s="19">
        <v>0</v>
      </c>
      <c r="BB114" s="19">
        <v>0</v>
      </c>
      <c r="BC114" s="19">
        <v>0</v>
      </c>
      <c r="BD114" s="19">
        <v>0</v>
      </c>
      <c r="BE114" s="19">
        <v>0</v>
      </c>
      <c r="BF114" s="30">
        <v>6384032</v>
      </c>
      <c r="BG114" s="30">
        <v>630</v>
      </c>
      <c r="BH114" s="30">
        <v>10133.379999999999</v>
      </c>
      <c r="BI114" s="30">
        <v>75</v>
      </c>
      <c r="BJ114" s="30">
        <v>10208.379999999999</v>
      </c>
      <c r="BK114" s="30">
        <v>620</v>
      </c>
      <c r="BL114" s="30">
        <v>6329196</v>
      </c>
      <c r="BM114" s="30">
        <v>0</v>
      </c>
      <c r="BN114" s="30">
        <v>0</v>
      </c>
      <c r="BO114" s="30">
        <v>0</v>
      </c>
      <c r="BP114" s="30">
        <v>0</v>
      </c>
      <c r="BQ114" s="30">
        <v>0</v>
      </c>
      <c r="BR114" s="30">
        <v>0</v>
      </c>
      <c r="BS114" s="30">
        <v>0</v>
      </c>
      <c r="BT114" s="30">
        <v>102084</v>
      </c>
      <c r="BU114" s="30">
        <v>0</v>
      </c>
      <c r="BV114" s="30">
        <v>6486116</v>
      </c>
      <c r="BW114" s="30">
        <v>3927064</v>
      </c>
      <c r="BX114" s="30">
        <v>2559052</v>
      </c>
      <c r="BY114" s="30">
        <v>2559052</v>
      </c>
      <c r="BZ114" s="30">
        <v>682500</v>
      </c>
      <c r="CA114" s="30">
        <v>1005</v>
      </c>
      <c r="CB114" s="30">
        <v>272487313</v>
      </c>
      <c r="CC114" s="30">
        <v>0</v>
      </c>
      <c r="CD114" s="30">
        <v>0</v>
      </c>
      <c r="CE114" s="30">
        <v>54836</v>
      </c>
      <c r="CF114" s="30">
        <v>0</v>
      </c>
      <c r="CG114" s="30">
        <v>0</v>
      </c>
    </row>
    <row r="115" spans="1:85" x14ac:dyDescent="0.3">
      <c r="A115" s="19">
        <v>1855</v>
      </c>
      <c r="B115" s="19" t="s">
        <v>135</v>
      </c>
      <c r="C115" s="19">
        <v>5261603</v>
      </c>
      <c r="D115" s="19">
        <v>545</v>
      </c>
      <c r="E115" s="19">
        <v>9654.32</v>
      </c>
      <c r="F115" s="72">
        <v>-530.9</v>
      </c>
      <c r="G115" s="19">
        <v>9123.42</v>
      </c>
      <c r="H115" s="19">
        <v>524</v>
      </c>
      <c r="I115" s="19">
        <v>4780672</v>
      </c>
      <c r="J115" s="19">
        <v>0</v>
      </c>
      <c r="K115" s="19">
        <v>0</v>
      </c>
      <c r="L115" s="19">
        <v>0</v>
      </c>
      <c r="M115" s="19">
        <v>0</v>
      </c>
      <c r="N115" s="19">
        <v>0</v>
      </c>
      <c r="O115" s="19">
        <v>0</v>
      </c>
      <c r="P115" s="19">
        <v>1000000</v>
      </c>
      <c r="Q115" s="19">
        <v>191590</v>
      </c>
      <c r="R115" s="19">
        <v>0</v>
      </c>
      <c r="S115" s="19">
        <v>6014356</v>
      </c>
      <c r="T115" s="19">
        <v>1050277</v>
      </c>
      <c r="U115" s="19">
        <v>4964079</v>
      </c>
      <c r="V115" s="19">
        <v>4522319</v>
      </c>
      <c r="W115" s="19">
        <v>399055</v>
      </c>
      <c r="X115" s="19">
        <v>1413</v>
      </c>
      <c r="Y115" s="19">
        <v>598773400</v>
      </c>
      <c r="Z115" s="19">
        <v>441760</v>
      </c>
      <c r="AA115" s="19">
        <v>0</v>
      </c>
      <c r="AB115" s="19">
        <v>42141</v>
      </c>
      <c r="AC115" s="19">
        <v>0</v>
      </c>
      <c r="AD115" s="19">
        <v>4780625</v>
      </c>
      <c r="AE115" s="19">
        <v>524</v>
      </c>
      <c r="AF115" s="19">
        <v>9123.33</v>
      </c>
      <c r="AG115" s="19">
        <v>50</v>
      </c>
      <c r="AH115" s="19">
        <v>9173.33</v>
      </c>
      <c r="AI115" s="19">
        <v>511</v>
      </c>
      <c r="AJ115" s="19">
        <v>4687572</v>
      </c>
      <c r="AK115" s="19">
        <v>0</v>
      </c>
      <c r="AL115" s="19">
        <v>0</v>
      </c>
      <c r="AM115" s="19">
        <v>0</v>
      </c>
      <c r="AN115" s="19">
        <v>5374</v>
      </c>
      <c r="AO115" s="19">
        <v>0</v>
      </c>
      <c r="AP115" s="19">
        <v>0</v>
      </c>
      <c r="AQ115" s="19">
        <v>1000000</v>
      </c>
      <c r="AR115" s="19">
        <v>119253</v>
      </c>
      <c r="AS115" s="19">
        <v>0</v>
      </c>
      <c r="AT115" s="19">
        <v>5812199</v>
      </c>
      <c r="AU115" s="19">
        <v>891727</v>
      </c>
      <c r="AV115" s="19">
        <v>4920472</v>
      </c>
      <c r="AW115" s="19">
        <v>4648789</v>
      </c>
      <c r="AX115" s="19">
        <v>398905</v>
      </c>
      <c r="AY115" s="19">
        <v>1024</v>
      </c>
      <c r="AZ115" s="19">
        <v>604721400</v>
      </c>
      <c r="BA115" s="19">
        <v>271683</v>
      </c>
      <c r="BB115" s="19">
        <v>0</v>
      </c>
      <c r="BC115" s="19">
        <v>0</v>
      </c>
      <c r="BD115" s="19">
        <v>0</v>
      </c>
      <c r="BE115" s="19">
        <v>0</v>
      </c>
      <c r="BF115" s="30">
        <v>4692946</v>
      </c>
      <c r="BG115" s="30">
        <v>511</v>
      </c>
      <c r="BH115" s="30">
        <v>9183.85</v>
      </c>
      <c r="BI115" s="30">
        <v>75</v>
      </c>
      <c r="BJ115" s="30">
        <v>9258.85</v>
      </c>
      <c r="BK115" s="30">
        <v>491</v>
      </c>
      <c r="BL115" s="30">
        <v>4546095</v>
      </c>
      <c r="BM115" s="30">
        <v>0</v>
      </c>
      <c r="BN115" s="30">
        <v>0</v>
      </c>
      <c r="BO115" s="30">
        <v>0</v>
      </c>
      <c r="BP115" s="30">
        <v>0</v>
      </c>
      <c r="BQ115" s="30">
        <v>0</v>
      </c>
      <c r="BR115" s="30">
        <v>0</v>
      </c>
      <c r="BS115" s="30">
        <v>1000000</v>
      </c>
      <c r="BT115" s="30">
        <v>185177</v>
      </c>
      <c r="BU115" s="30">
        <v>0</v>
      </c>
      <c r="BV115" s="30">
        <v>5878123</v>
      </c>
      <c r="BW115" s="30">
        <v>757420</v>
      </c>
      <c r="BX115" s="30">
        <v>5120703</v>
      </c>
      <c r="BY115" s="30">
        <v>5074409</v>
      </c>
      <c r="BZ115" s="30">
        <v>408030</v>
      </c>
      <c r="CA115" s="30">
        <v>1306</v>
      </c>
      <c r="CB115" s="30">
        <v>591789900</v>
      </c>
      <c r="CC115" s="30">
        <v>46294</v>
      </c>
      <c r="CD115" s="30">
        <v>0</v>
      </c>
      <c r="CE115" s="30">
        <v>146851</v>
      </c>
      <c r="CF115" s="30">
        <v>0</v>
      </c>
      <c r="CG115" s="30">
        <v>0</v>
      </c>
    </row>
    <row r="116" spans="1:85" x14ac:dyDescent="0.3">
      <c r="A116" s="19">
        <v>1862</v>
      </c>
      <c r="B116" s="19" t="s">
        <v>136</v>
      </c>
      <c r="C116" s="19">
        <v>67741312</v>
      </c>
      <c r="D116" s="19">
        <v>7184</v>
      </c>
      <c r="E116" s="19">
        <v>9429.4699999999993</v>
      </c>
      <c r="F116" s="72">
        <v>-429.45000000000005</v>
      </c>
      <c r="G116" s="19">
        <v>9000.0199999999986</v>
      </c>
      <c r="H116" s="19">
        <v>7206</v>
      </c>
      <c r="I116" s="19">
        <v>64854144</v>
      </c>
      <c r="J116" s="19">
        <v>0</v>
      </c>
      <c r="K116" s="19">
        <v>62843</v>
      </c>
      <c r="L116" s="19">
        <v>0</v>
      </c>
      <c r="M116" s="19">
        <v>0</v>
      </c>
      <c r="N116" s="19">
        <v>0</v>
      </c>
      <c r="O116" s="19">
        <v>0</v>
      </c>
      <c r="P116" s="19">
        <v>0</v>
      </c>
      <c r="Q116" s="19">
        <v>0</v>
      </c>
      <c r="R116" s="19">
        <v>0</v>
      </c>
      <c r="S116" s="19">
        <v>64916843</v>
      </c>
      <c r="T116" s="19">
        <v>37247311</v>
      </c>
      <c r="U116" s="19">
        <v>27669532</v>
      </c>
      <c r="V116" s="19">
        <v>27662294</v>
      </c>
      <c r="W116" s="19">
        <v>4969228</v>
      </c>
      <c r="X116" s="19">
        <v>266814</v>
      </c>
      <c r="Y116" s="19">
        <v>3461979262</v>
      </c>
      <c r="Z116" s="19">
        <v>7238</v>
      </c>
      <c r="AA116" s="19">
        <v>0</v>
      </c>
      <c r="AB116" s="19">
        <v>0</v>
      </c>
      <c r="AC116" s="19">
        <v>256966</v>
      </c>
      <c r="AD116" s="19">
        <v>64909605</v>
      </c>
      <c r="AE116" s="19">
        <v>7206</v>
      </c>
      <c r="AF116" s="19">
        <v>9007.7199999999993</v>
      </c>
      <c r="AG116" s="19">
        <v>50</v>
      </c>
      <c r="AH116" s="19">
        <v>9057.7199999999993</v>
      </c>
      <c r="AI116" s="19">
        <v>7263</v>
      </c>
      <c r="AJ116" s="19">
        <v>65786220</v>
      </c>
      <c r="AK116" s="19">
        <v>7238</v>
      </c>
      <c r="AL116" s="19">
        <v>0</v>
      </c>
      <c r="AM116" s="19">
        <v>0</v>
      </c>
      <c r="AN116" s="19">
        <v>0</v>
      </c>
      <c r="AO116" s="19">
        <v>0</v>
      </c>
      <c r="AP116" s="19">
        <v>0</v>
      </c>
      <c r="AQ116" s="19">
        <v>0</v>
      </c>
      <c r="AR116" s="19">
        <v>0</v>
      </c>
      <c r="AS116" s="19">
        <v>0</v>
      </c>
      <c r="AT116" s="19">
        <v>65795175</v>
      </c>
      <c r="AU116" s="19">
        <v>39292142</v>
      </c>
      <c r="AV116" s="19">
        <v>26503033</v>
      </c>
      <c r="AW116" s="19">
        <v>26050327</v>
      </c>
      <c r="AX116" s="19">
        <v>6966110</v>
      </c>
      <c r="AY116" s="19">
        <v>265612</v>
      </c>
      <c r="AZ116" s="19">
        <v>3362530365</v>
      </c>
      <c r="BA116" s="19">
        <v>452706</v>
      </c>
      <c r="BB116" s="19">
        <v>0</v>
      </c>
      <c r="BC116" s="19">
        <v>0</v>
      </c>
      <c r="BD116" s="19">
        <v>0</v>
      </c>
      <c r="BE116" s="19">
        <v>1717</v>
      </c>
      <c r="BF116" s="30">
        <v>65342469</v>
      </c>
      <c r="BG116" s="30">
        <v>7263</v>
      </c>
      <c r="BH116" s="30">
        <v>8996.6200000000008</v>
      </c>
      <c r="BI116" s="30">
        <v>103.38</v>
      </c>
      <c r="BJ116" s="30">
        <v>9100</v>
      </c>
      <c r="BK116" s="30">
        <v>7349</v>
      </c>
      <c r="BL116" s="30">
        <v>66875900</v>
      </c>
      <c r="BM116" s="30">
        <v>450989</v>
      </c>
      <c r="BN116" s="30">
        <v>0</v>
      </c>
      <c r="BO116" s="30">
        <v>0</v>
      </c>
      <c r="BP116" s="30">
        <v>0</v>
      </c>
      <c r="BQ116" s="30">
        <v>0</v>
      </c>
      <c r="BR116" s="30">
        <v>0</v>
      </c>
      <c r="BS116" s="30">
        <v>0</v>
      </c>
      <c r="BT116" s="30">
        <v>0</v>
      </c>
      <c r="BU116" s="30">
        <v>0</v>
      </c>
      <c r="BV116" s="30">
        <v>67326889</v>
      </c>
      <c r="BW116" s="30">
        <v>40380818</v>
      </c>
      <c r="BX116" s="30">
        <v>26946071</v>
      </c>
      <c r="BY116" s="30">
        <v>26936971</v>
      </c>
      <c r="BZ116" s="30">
        <v>7170508</v>
      </c>
      <c r="CA116" s="30">
        <v>264816</v>
      </c>
      <c r="CB116" s="30">
        <v>3357781318</v>
      </c>
      <c r="CC116" s="30">
        <v>9100</v>
      </c>
      <c r="CD116" s="30">
        <v>0</v>
      </c>
      <c r="CE116" s="30">
        <v>0</v>
      </c>
      <c r="CF116" s="30">
        <v>0</v>
      </c>
      <c r="CG116" s="30">
        <v>0</v>
      </c>
    </row>
    <row r="117" spans="1:85" x14ac:dyDescent="0.3">
      <c r="A117" s="19">
        <v>1870</v>
      </c>
      <c r="B117" s="19" t="s">
        <v>137</v>
      </c>
      <c r="C117" s="19">
        <v>2909075</v>
      </c>
      <c r="D117" s="19">
        <v>246</v>
      </c>
      <c r="E117" s="19">
        <v>11825.51</v>
      </c>
      <c r="F117" s="72">
        <v>-650.4</v>
      </c>
      <c r="G117" s="19">
        <v>11175.11</v>
      </c>
      <c r="H117" s="19">
        <v>241</v>
      </c>
      <c r="I117" s="19">
        <v>2693202</v>
      </c>
      <c r="J117" s="19">
        <v>0</v>
      </c>
      <c r="K117" s="19">
        <v>0</v>
      </c>
      <c r="L117" s="19">
        <v>0</v>
      </c>
      <c r="M117" s="19">
        <v>0</v>
      </c>
      <c r="N117" s="19">
        <v>0</v>
      </c>
      <c r="O117" s="19">
        <v>0</v>
      </c>
      <c r="P117" s="19">
        <v>0</v>
      </c>
      <c r="Q117" s="19">
        <v>55876</v>
      </c>
      <c r="R117" s="19">
        <v>0</v>
      </c>
      <c r="S117" s="19">
        <v>2749078</v>
      </c>
      <c r="T117" s="19">
        <v>14993</v>
      </c>
      <c r="U117" s="19">
        <v>2734085</v>
      </c>
      <c r="V117" s="19">
        <v>2734085</v>
      </c>
      <c r="W117" s="19">
        <v>357623</v>
      </c>
      <c r="X117" s="19">
        <v>508</v>
      </c>
      <c r="Y117" s="19">
        <v>1302401276</v>
      </c>
      <c r="Z117" s="19">
        <v>0</v>
      </c>
      <c r="AA117" s="19">
        <v>0</v>
      </c>
      <c r="AB117" s="19">
        <v>0</v>
      </c>
      <c r="AC117" s="19">
        <v>0</v>
      </c>
      <c r="AD117" s="19">
        <v>2693202</v>
      </c>
      <c r="AE117" s="19">
        <v>241</v>
      </c>
      <c r="AF117" s="19">
        <v>11175.11</v>
      </c>
      <c r="AG117" s="19">
        <v>50</v>
      </c>
      <c r="AH117" s="19">
        <v>11225.11</v>
      </c>
      <c r="AI117" s="19">
        <v>235</v>
      </c>
      <c r="AJ117" s="19">
        <v>2637901</v>
      </c>
      <c r="AK117" s="19">
        <v>0</v>
      </c>
      <c r="AL117" s="19">
        <v>0</v>
      </c>
      <c r="AM117" s="19">
        <v>0</v>
      </c>
      <c r="AN117" s="19">
        <v>0</v>
      </c>
      <c r="AO117" s="19">
        <v>0</v>
      </c>
      <c r="AP117" s="19">
        <v>0</v>
      </c>
      <c r="AQ117" s="19">
        <v>0</v>
      </c>
      <c r="AR117" s="19">
        <v>67351</v>
      </c>
      <c r="AS117" s="19">
        <v>0</v>
      </c>
      <c r="AT117" s="19">
        <v>2705252</v>
      </c>
      <c r="AU117" s="19">
        <v>12730</v>
      </c>
      <c r="AV117" s="19">
        <v>2692522</v>
      </c>
      <c r="AW117" s="19">
        <v>2692522</v>
      </c>
      <c r="AX117" s="19">
        <v>345150</v>
      </c>
      <c r="AY117" s="19">
        <v>488</v>
      </c>
      <c r="AZ117" s="19">
        <v>1207266096</v>
      </c>
      <c r="BA117" s="19">
        <v>0</v>
      </c>
      <c r="BB117" s="19">
        <v>0</v>
      </c>
      <c r="BC117" s="19">
        <v>0</v>
      </c>
      <c r="BD117" s="19">
        <v>0</v>
      </c>
      <c r="BE117" s="19">
        <v>0</v>
      </c>
      <c r="BF117" s="30">
        <v>2637901</v>
      </c>
      <c r="BG117" s="30">
        <v>235</v>
      </c>
      <c r="BH117" s="30">
        <v>11225.11</v>
      </c>
      <c r="BI117" s="30">
        <v>75</v>
      </c>
      <c r="BJ117" s="30">
        <v>11300.11</v>
      </c>
      <c r="BK117" s="30">
        <v>236</v>
      </c>
      <c r="BL117" s="30">
        <v>2666826</v>
      </c>
      <c r="BM117" s="30">
        <v>0</v>
      </c>
      <c r="BN117" s="30">
        <v>43093</v>
      </c>
      <c r="BO117" s="30">
        <v>0</v>
      </c>
      <c r="BP117" s="30">
        <v>0</v>
      </c>
      <c r="BQ117" s="30">
        <v>0</v>
      </c>
      <c r="BR117" s="30">
        <v>0</v>
      </c>
      <c r="BS117" s="30">
        <v>0</v>
      </c>
      <c r="BT117" s="30">
        <v>0</v>
      </c>
      <c r="BU117" s="30">
        <v>0</v>
      </c>
      <c r="BV117" s="30">
        <v>2709919</v>
      </c>
      <c r="BW117" s="30">
        <v>10812</v>
      </c>
      <c r="BX117" s="30">
        <v>2699107</v>
      </c>
      <c r="BY117" s="30">
        <v>2699107</v>
      </c>
      <c r="BZ117" s="30">
        <v>352800</v>
      </c>
      <c r="CA117" s="30">
        <v>317</v>
      </c>
      <c r="CB117" s="30">
        <v>1179681074</v>
      </c>
      <c r="CC117" s="30">
        <v>0</v>
      </c>
      <c r="CD117" s="30">
        <v>0</v>
      </c>
      <c r="CE117" s="30">
        <v>0</v>
      </c>
      <c r="CF117" s="30">
        <v>0</v>
      </c>
      <c r="CG117" s="30">
        <v>0</v>
      </c>
    </row>
    <row r="118" spans="1:85" x14ac:dyDescent="0.3">
      <c r="A118" s="19">
        <v>1883</v>
      </c>
      <c r="B118" s="19" t="s">
        <v>138</v>
      </c>
      <c r="C118" s="19">
        <v>27437151</v>
      </c>
      <c r="D118" s="19">
        <v>2772</v>
      </c>
      <c r="E118" s="19">
        <v>9897.9599999999991</v>
      </c>
      <c r="F118" s="72">
        <v>-544.29999999999995</v>
      </c>
      <c r="G118" s="19">
        <v>9353.66</v>
      </c>
      <c r="H118" s="19">
        <v>2797</v>
      </c>
      <c r="I118" s="19">
        <v>26162187</v>
      </c>
      <c r="J118" s="19">
        <v>0</v>
      </c>
      <c r="K118" s="19">
        <v>50630</v>
      </c>
      <c r="L118" s="19">
        <v>0</v>
      </c>
      <c r="M118" s="19">
        <v>0</v>
      </c>
      <c r="N118" s="19">
        <v>0</v>
      </c>
      <c r="O118" s="19">
        <v>0</v>
      </c>
      <c r="P118" s="19">
        <v>694000</v>
      </c>
      <c r="Q118" s="19">
        <v>0</v>
      </c>
      <c r="R118" s="19">
        <v>0</v>
      </c>
      <c r="S118" s="19">
        <v>26906565</v>
      </c>
      <c r="T118" s="19">
        <v>14242857</v>
      </c>
      <c r="U118" s="19">
        <v>12663708</v>
      </c>
      <c r="V118" s="19">
        <v>12645001</v>
      </c>
      <c r="W118" s="19">
        <v>2607470</v>
      </c>
      <c r="X118" s="19">
        <v>62754</v>
      </c>
      <c r="Y118" s="19">
        <v>1400383747</v>
      </c>
      <c r="Z118" s="19">
        <v>18707</v>
      </c>
      <c r="AA118" s="19">
        <v>0</v>
      </c>
      <c r="AB118" s="19">
        <v>0</v>
      </c>
      <c r="AC118" s="19">
        <v>0</v>
      </c>
      <c r="AD118" s="19">
        <v>26212565</v>
      </c>
      <c r="AE118" s="19">
        <v>2797</v>
      </c>
      <c r="AF118" s="19">
        <v>9371.67</v>
      </c>
      <c r="AG118" s="19">
        <v>50</v>
      </c>
      <c r="AH118" s="19">
        <v>9421.67</v>
      </c>
      <c r="AI118" s="19">
        <v>2835</v>
      </c>
      <c r="AJ118" s="19">
        <v>26710434</v>
      </c>
      <c r="AK118" s="19">
        <v>0</v>
      </c>
      <c r="AL118" s="19">
        <v>0</v>
      </c>
      <c r="AM118" s="19">
        <v>0</v>
      </c>
      <c r="AN118" s="19">
        <v>0</v>
      </c>
      <c r="AO118" s="19">
        <v>0</v>
      </c>
      <c r="AP118" s="19">
        <v>0</v>
      </c>
      <c r="AQ118" s="19">
        <v>694000</v>
      </c>
      <c r="AR118" s="19">
        <v>0</v>
      </c>
      <c r="AS118" s="19">
        <v>0</v>
      </c>
      <c r="AT118" s="19">
        <v>27406494</v>
      </c>
      <c r="AU118" s="19">
        <v>15413563</v>
      </c>
      <c r="AV118" s="19">
        <v>11992931</v>
      </c>
      <c r="AW118" s="19">
        <v>11992931</v>
      </c>
      <c r="AX118" s="19">
        <v>3255526</v>
      </c>
      <c r="AY118" s="19">
        <v>58740</v>
      </c>
      <c r="AZ118" s="19">
        <v>1362437467</v>
      </c>
      <c r="BA118" s="19">
        <v>0</v>
      </c>
      <c r="BB118" s="19">
        <v>0</v>
      </c>
      <c r="BC118" s="19">
        <v>0</v>
      </c>
      <c r="BD118" s="19">
        <v>0</v>
      </c>
      <c r="BE118" s="19">
        <v>2060</v>
      </c>
      <c r="BF118" s="30">
        <v>26710434</v>
      </c>
      <c r="BG118" s="30">
        <v>2835</v>
      </c>
      <c r="BH118" s="30">
        <v>9421.67</v>
      </c>
      <c r="BI118" s="30">
        <v>75</v>
      </c>
      <c r="BJ118" s="30">
        <v>9496.67</v>
      </c>
      <c r="BK118" s="30">
        <v>2852</v>
      </c>
      <c r="BL118" s="30">
        <v>27084503</v>
      </c>
      <c r="BM118" s="30">
        <v>0</v>
      </c>
      <c r="BN118" s="30">
        <v>160732</v>
      </c>
      <c r="BO118" s="30">
        <v>0</v>
      </c>
      <c r="BP118" s="30">
        <v>0</v>
      </c>
      <c r="BQ118" s="30">
        <v>0</v>
      </c>
      <c r="BR118" s="30">
        <v>0</v>
      </c>
      <c r="BS118" s="30">
        <v>694000</v>
      </c>
      <c r="BT118" s="30">
        <v>0</v>
      </c>
      <c r="BU118" s="30">
        <v>100000</v>
      </c>
      <c r="BV118" s="30">
        <v>28039235</v>
      </c>
      <c r="BW118" s="30">
        <v>16086025</v>
      </c>
      <c r="BX118" s="30">
        <v>11953210</v>
      </c>
      <c r="BY118" s="30">
        <v>11981700</v>
      </c>
      <c r="BZ118" s="30">
        <v>3299936</v>
      </c>
      <c r="CA118" s="30">
        <v>91919</v>
      </c>
      <c r="CB118" s="30">
        <v>1335646112</v>
      </c>
      <c r="CC118" s="30">
        <v>0</v>
      </c>
      <c r="CD118" s="30">
        <v>28490</v>
      </c>
      <c r="CE118" s="30">
        <v>0</v>
      </c>
      <c r="CF118" s="30">
        <v>0</v>
      </c>
      <c r="CG118" s="30">
        <v>0</v>
      </c>
    </row>
    <row r="119" spans="1:85" x14ac:dyDescent="0.3">
      <c r="A119" s="19">
        <v>1890</v>
      </c>
      <c r="B119" s="19" t="s">
        <v>139</v>
      </c>
      <c r="C119" s="19">
        <v>10212951</v>
      </c>
      <c r="D119" s="19">
        <v>758</v>
      </c>
      <c r="E119" s="19">
        <v>13473.55</v>
      </c>
      <c r="F119" s="72">
        <v>-741</v>
      </c>
      <c r="G119" s="19">
        <v>12732.55</v>
      </c>
      <c r="H119" s="19">
        <v>748</v>
      </c>
      <c r="I119" s="19">
        <v>9523947</v>
      </c>
      <c r="J119" s="19">
        <v>0</v>
      </c>
      <c r="K119" s="19">
        <v>0</v>
      </c>
      <c r="L119" s="19">
        <v>0</v>
      </c>
      <c r="M119" s="19">
        <v>0</v>
      </c>
      <c r="N119" s="19">
        <v>0</v>
      </c>
      <c r="O119" s="19">
        <v>0</v>
      </c>
      <c r="P119" s="19">
        <v>0</v>
      </c>
      <c r="Q119" s="19">
        <v>127325</v>
      </c>
      <c r="R119" s="19">
        <v>347240</v>
      </c>
      <c r="S119" s="19">
        <v>9998475</v>
      </c>
      <c r="T119" s="19">
        <v>1576160</v>
      </c>
      <c r="U119" s="19">
        <v>8422315</v>
      </c>
      <c r="V119" s="19">
        <v>8422315</v>
      </c>
      <c r="W119" s="19">
        <v>800548</v>
      </c>
      <c r="X119" s="19">
        <v>1844</v>
      </c>
      <c r="Y119" s="19">
        <v>1184344808</v>
      </c>
      <c r="Z119" s="19">
        <v>0</v>
      </c>
      <c r="AA119" s="19">
        <v>0</v>
      </c>
      <c r="AB119" s="19">
        <v>0</v>
      </c>
      <c r="AC119" s="19">
        <v>0</v>
      </c>
      <c r="AD119" s="19">
        <v>9523910</v>
      </c>
      <c r="AE119" s="19">
        <v>748</v>
      </c>
      <c r="AF119" s="19">
        <v>12732.5</v>
      </c>
      <c r="AG119" s="19">
        <v>50</v>
      </c>
      <c r="AH119" s="19">
        <v>12782.5</v>
      </c>
      <c r="AI119" s="19">
        <v>745</v>
      </c>
      <c r="AJ119" s="19">
        <v>9522963</v>
      </c>
      <c r="AK119" s="19">
        <v>0</v>
      </c>
      <c r="AL119" s="19">
        <v>0</v>
      </c>
      <c r="AM119" s="19">
        <v>0</v>
      </c>
      <c r="AN119" s="19">
        <v>0</v>
      </c>
      <c r="AO119" s="19">
        <v>0</v>
      </c>
      <c r="AP119" s="19">
        <v>0</v>
      </c>
      <c r="AQ119" s="19">
        <v>0</v>
      </c>
      <c r="AR119" s="19">
        <v>38348</v>
      </c>
      <c r="AS119" s="19">
        <v>450000</v>
      </c>
      <c r="AT119" s="19">
        <v>10011311</v>
      </c>
      <c r="AU119" s="19">
        <v>1528307</v>
      </c>
      <c r="AV119" s="19">
        <v>8483004</v>
      </c>
      <c r="AW119" s="19">
        <v>8483003</v>
      </c>
      <c r="AX119" s="19">
        <v>792275</v>
      </c>
      <c r="AY119" s="19">
        <v>1467</v>
      </c>
      <c r="AZ119" s="19">
        <v>1127357696</v>
      </c>
      <c r="BA119" s="19">
        <v>1</v>
      </c>
      <c r="BB119" s="19">
        <v>0</v>
      </c>
      <c r="BC119" s="19">
        <v>0</v>
      </c>
      <c r="BD119" s="19">
        <v>0</v>
      </c>
      <c r="BE119" s="19">
        <v>0</v>
      </c>
      <c r="BF119" s="30">
        <v>9508855</v>
      </c>
      <c r="BG119" s="30">
        <v>745</v>
      </c>
      <c r="BH119" s="30">
        <v>12763.56</v>
      </c>
      <c r="BI119" s="30">
        <v>75</v>
      </c>
      <c r="BJ119" s="30">
        <v>12838.56</v>
      </c>
      <c r="BK119" s="30">
        <v>743</v>
      </c>
      <c r="BL119" s="30">
        <v>9539050</v>
      </c>
      <c r="BM119" s="30">
        <v>0</v>
      </c>
      <c r="BN119" s="30">
        <v>39177</v>
      </c>
      <c r="BO119" s="30">
        <v>0</v>
      </c>
      <c r="BP119" s="30">
        <v>0</v>
      </c>
      <c r="BQ119" s="30">
        <v>0</v>
      </c>
      <c r="BR119" s="30">
        <v>0</v>
      </c>
      <c r="BS119" s="30">
        <v>0</v>
      </c>
      <c r="BT119" s="30">
        <v>25677</v>
      </c>
      <c r="BU119" s="30">
        <v>0</v>
      </c>
      <c r="BV119" s="30">
        <v>9603904</v>
      </c>
      <c r="BW119" s="30">
        <v>1491080</v>
      </c>
      <c r="BX119" s="30">
        <v>8112824</v>
      </c>
      <c r="BY119" s="30">
        <v>8112825</v>
      </c>
      <c r="BZ119" s="30">
        <v>838588</v>
      </c>
      <c r="CA119" s="30">
        <v>1328</v>
      </c>
      <c r="CB119" s="30">
        <v>1089115289</v>
      </c>
      <c r="CC119" s="30">
        <v>0</v>
      </c>
      <c r="CD119" s="30">
        <v>1</v>
      </c>
      <c r="CE119" s="30">
        <v>0</v>
      </c>
      <c r="CF119" s="30">
        <v>0</v>
      </c>
      <c r="CG119" s="30">
        <v>0</v>
      </c>
    </row>
    <row r="120" spans="1:85" x14ac:dyDescent="0.3">
      <c r="A120" s="19">
        <v>1900</v>
      </c>
      <c r="B120" s="19" t="s">
        <v>140</v>
      </c>
      <c r="C120" s="19">
        <v>44696030</v>
      </c>
      <c r="D120" s="19">
        <v>3863</v>
      </c>
      <c r="E120" s="19">
        <v>11570.29</v>
      </c>
      <c r="F120" s="72">
        <v>-636.29999999999995</v>
      </c>
      <c r="G120" s="19">
        <v>10933.990000000002</v>
      </c>
      <c r="H120" s="19">
        <v>3896</v>
      </c>
      <c r="I120" s="19">
        <v>42598825</v>
      </c>
      <c r="J120" s="19">
        <v>0</v>
      </c>
      <c r="K120" s="19">
        <v>0</v>
      </c>
      <c r="L120" s="19">
        <v>0</v>
      </c>
      <c r="M120" s="19">
        <v>0</v>
      </c>
      <c r="N120" s="19">
        <v>0</v>
      </c>
      <c r="O120" s="19">
        <v>0</v>
      </c>
      <c r="P120" s="19">
        <v>0</v>
      </c>
      <c r="Q120" s="19">
        <v>0</v>
      </c>
      <c r="R120" s="19">
        <v>0</v>
      </c>
      <c r="S120" s="19">
        <v>42598552</v>
      </c>
      <c r="T120" s="19">
        <v>14317476</v>
      </c>
      <c r="U120" s="19">
        <v>28281076</v>
      </c>
      <c r="V120" s="19">
        <v>28302944</v>
      </c>
      <c r="W120" s="19">
        <v>3196875</v>
      </c>
      <c r="X120" s="19">
        <v>64101</v>
      </c>
      <c r="Y120" s="19">
        <v>2730520438</v>
      </c>
      <c r="Z120" s="19">
        <v>0</v>
      </c>
      <c r="AA120" s="19">
        <v>21868</v>
      </c>
      <c r="AB120" s="19">
        <v>0</v>
      </c>
      <c r="AC120" s="19">
        <v>0</v>
      </c>
      <c r="AD120" s="19">
        <v>42598552</v>
      </c>
      <c r="AE120" s="19">
        <v>3896</v>
      </c>
      <c r="AF120" s="19">
        <v>10933.92</v>
      </c>
      <c r="AG120" s="19">
        <v>50</v>
      </c>
      <c r="AH120" s="19">
        <v>10983.92</v>
      </c>
      <c r="AI120" s="19">
        <v>3946</v>
      </c>
      <c r="AJ120" s="19">
        <v>43342548</v>
      </c>
      <c r="AK120" s="19">
        <v>0</v>
      </c>
      <c r="AL120" s="19">
        <v>0</v>
      </c>
      <c r="AM120" s="19">
        <v>0</v>
      </c>
      <c r="AN120" s="19">
        <v>0</v>
      </c>
      <c r="AO120" s="19">
        <v>0</v>
      </c>
      <c r="AP120" s="19">
        <v>0</v>
      </c>
      <c r="AQ120" s="19">
        <v>0</v>
      </c>
      <c r="AR120" s="19">
        <v>0</v>
      </c>
      <c r="AS120" s="19">
        <v>0</v>
      </c>
      <c r="AT120" s="19">
        <v>43342548</v>
      </c>
      <c r="AU120" s="19">
        <v>13939473</v>
      </c>
      <c r="AV120" s="19">
        <v>29403075</v>
      </c>
      <c r="AW120" s="19">
        <v>29403075</v>
      </c>
      <c r="AX120" s="19">
        <v>2450770</v>
      </c>
      <c r="AY120" s="19">
        <v>66803</v>
      </c>
      <c r="AZ120" s="19">
        <v>2614778526</v>
      </c>
      <c r="BA120" s="19">
        <v>0</v>
      </c>
      <c r="BB120" s="19">
        <v>0</v>
      </c>
      <c r="BC120" s="19">
        <v>0</v>
      </c>
      <c r="BD120" s="19">
        <v>0</v>
      </c>
      <c r="BE120" s="19">
        <v>0</v>
      </c>
      <c r="BF120" s="30">
        <v>43342548</v>
      </c>
      <c r="BG120" s="30">
        <v>3946</v>
      </c>
      <c r="BH120" s="30">
        <v>10983.92</v>
      </c>
      <c r="BI120" s="30">
        <v>75</v>
      </c>
      <c r="BJ120" s="30">
        <v>11058.92</v>
      </c>
      <c r="BK120" s="30">
        <v>3974</v>
      </c>
      <c r="BL120" s="30">
        <v>43948148</v>
      </c>
      <c r="BM120" s="30">
        <v>0</v>
      </c>
      <c r="BN120" s="30">
        <v>0</v>
      </c>
      <c r="BO120" s="30">
        <v>0</v>
      </c>
      <c r="BP120" s="30">
        <v>0</v>
      </c>
      <c r="BQ120" s="30">
        <v>0</v>
      </c>
      <c r="BR120" s="30">
        <v>0</v>
      </c>
      <c r="BS120" s="30">
        <v>0</v>
      </c>
      <c r="BT120" s="30">
        <v>0</v>
      </c>
      <c r="BU120" s="30">
        <v>0</v>
      </c>
      <c r="BV120" s="30">
        <v>43948148</v>
      </c>
      <c r="BW120" s="30">
        <v>15372227</v>
      </c>
      <c r="BX120" s="30">
        <v>28575921</v>
      </c>
      <c r="BY120" s="30">
        <v>28542744</v>
      </c>
      <c r="BZ120" s="30">
        <v>4323167</v>
      </c>
      <c r="CA120" s="30">
        <v>81305</v>
      </c>
      <c r="CB120" s="30">
        <v>2530845669</v>
      </c>
      <c r="CC120" s="30">
        <v>33177</v>
      </c>
      <c r="CD120" s="30">
        <v>0</v>
      </c>
      <c r="CE120" s="30">
        <v>0</v>
      </c>
      <c r="CF120" s="30">
        <v>0</v>
      </c>
      <c r="CG120" s="30">
        <v>0</v>
      </c>
    </row>
    <row r="121" spans="1:85" x14ac:dyDescent="0.3">
      <c r="A121" s="19">
        <v>1939</v>
      </c>
      <c r="B121" s="19" t="s">
        <v>141</v>
      </c>
      <c r="C121" s="19">
        <v>4980219</v>
      </c>
      <c r="D121" s="19">
        <v>530</v>
      </c>
      <c r="E121" s="19">
        <v>9396.64</v>
      </c>
      <c r="F121" s="72">
        <v>-396.61999999999995</v>
      </c>
      <c r="G121" s="19">
        <v>9000.0199999999986</v>
      </c>
      <c r="H121" s="19">
        <v>523</v>
      </c>
      <c r="I121" s="19">
        <v>4707010</v>
      </c>
      <c r="J121" s="19">
        <v>0</v>
      </c>
      <c r="K121" s="19">
        <v>0</v>
      </c>
      <c r="L121" s="19">
        <v>0</v>
      </c>
      <c r="M121" s="19">
        <v>0</v>
      </c>
      <c r="N121" s="19">
        <v>0</v>
      </c>
      <c r="O121" s="19">
        <v>0</v>
      </c>
      <c r="P121" s="19">
        <v>0</v>
      </c>
      <c r="Q121" s="19">
        <v>63000</v>
      </c>
      <c r="R121" s="19">
        <v>84500</v>
      </c>
      <c r="S121" s="19">
        <v>4868071</v>
      </c>
      <c r="T121" s="19">
        <v>2414167</v>
      </c>
      <c r="U121" s="19">
        <v>2453904</v>
      </c>
      <c r="V121" s="19">
        <v>2453904</v>
      </c>
      <c r="W121" s="19">
        <v>667588</v>
      </c>
      <c r="X121" s="19">
        <v>935</v>
      </c>
      <c r="Y121" s="19">
        <v>297251372</v>
      </c>
      <c r="Z121" s="19">
        <v>0</v>
      </c>
      <c r="AA121" s="19">
        <v>0</v>
      </c>
      <c r="AB121" s="19">
        <v>13571</v>
      </c>
      <c r="AC121" s="19">
        <v>20920</v>
      </c>
      <c r="AD121" s="19">
        <v>4705748</v>
      </c>
      <c r="AE121" s="19">
        <v>523</v>
      </c>
      <c r="AF121" s="19">
        <v>8997.61</v>
      </c>
      <c r="AG121" s="19">
        <v>50</v>
      </c>
      <c r="AH121" s="19">
        <v>9047.61</v>
      </c>
      <c r="AI121" s="19">
        <v>514</v>
      </c>
      <c r="AJ121" s="19">
        <v>4650472</v>
      </c>
      <c r="AK121" s="19">
        <v>0</v>
      </c>
      <c r="AL121" s="19">
        <v>0</v>
      </c>
      <c r="AM121" s="19">
        <v>0</v>
      </c>
      <c r="AN121" s="19">
        <v>0</v>
      </c>
      <c r="AO121" s="19">
        <v>0</v>
      </c>
      <c r="AP121" s="19">
        <v>0</v>
      </c>
      <c r="AQ121" s="19">
        <v>0</v>
      </c>
      <c r="AR121" s="19">
        <v>81428</v>
      </c>
      <c r="AS121" s="19">
        <v>0</v>
      </c>
      <c r="AT121" s="19">
        <v>4731900</v>
      </c>
      <c r="AU121" s="19">
        <v>2337793</v>
      </c>
      <c r="AV121" s="19">
        <v>2394107</v>
      </c>
      <c r="AW121" s="19">
        <v>2394107</v>
      </c>
      <c r="AX121" s="19">
        <v>661423</v>
      </c>
      <c r="AY121" s="19">
        <v>1254</v>
      </c>
      <c r="AZ121" s="19">
        <v>287147410</v>
      </c>
      <c r="BA121" s="19">
        <v>0</v>
      </c>
      <c r="BB121" s="19">
        <v>0</v>
      </c>
      <c r="BC121" s="19">
        <v>0</v>
      </c>
      <c r="BD121" s="19">
        <v>0</v>
      </c>
      <c r="BE121" s="19">
        <v>0</v>
      </c>
      <c r="BF121" s="30">
        <v>4650472</v>
      </c>
      <c r="BG121" s="30">
        <v>514</v>
      </c>
      <c r="BH121" s="30">
        <v>9047.61</v>
      </c>
      <c r="BI121" s="30">
        <v>75</v>
      </c>
      <c r="BJ121" s="30">
        <v>9122.61</v>
      </c>
      <c r="BK121" s="30">
        <v>505</v>
      </c>
      <c r="BL121" s="30">
        <v>4606918</v>
      </c>
      <c r="BM121" s="30">
        <v>0</v>
      </c>
      <c r="BN121" s="30">
        <v>-2567</v>
      </c>
      <c r="BO121" s="30">
        <v>0</v>
      </c>
      <c r="BP121" s="30">
        <v>0</v>
      </c>
      <c r="BQ121" s="30">
        <v>0</v>
      </c>
      <c r="BR121" s="30">
        <v>0</v>
      </c>
      <c r="BS121" s="30">
        <v>0</v>
      </c>
      <c r="BT121" s="30">
        <v>82103</v>
      </c>
      <c r="BU121" s="30">
        <v>0</v>
      </c>
      <c r="BV121" s="30">
        <v>4730008</v>
      </c>
      <c r="BW121" s="30">
        <v>2417805</v>
      </c>
      <c r="BX121" s="30">
        <v>2312203</v>
      </c>
      <c r="BY121" s="30">
        <v>2312203</v>
      </c>
      <c r="BZ121" s="30">
        <v>661187</v>
      </c>
      <c r="CA121" s="30">
        <v>856</v>
      </c>
      <c r="CB121" s="30">
        <v>289708779</v>
      </c>
      <c r="CC121" s="30">
        <v>0</v>
      </c>
      <c r="CD121" s="30">
        <v>0</v>
      </c>
      <c r="CE121" s="30">
        <v>43554</v>
      </c>
      <c r="CF121" s="30">
        <v>0</v>
      </c>
      <c r="CG121" s="30">
        <v>0</v>
      </c>
    </row>
    <row r="122" spans="1:85" x14ac:dyDescent="0.3">
      <c r="A122" s="19">
        <v>1953</v>
      </c>
      <c r="B122" s="19" t="s">
        <v>142</v>
      </c>
      <c r="C122" s="19">
        <v>15256372</v>
      </c>
      <c r="D122" s="19">
        <v>1616</v>
      </c>
      <c r="E122" s="19">
        <v>9440.82</v>
      </c>
      <c r="F122" s="72">
        <v>-440.77000000000004</v>
      </c>
      <c r="G122" s="19">
        <v>9000.0499999999993</v>
      </c>
      <c r="H122" s="19">
        <v>1640</v>
      </c>
      <c r="I122" s="19">
        <v>14760082</v>
      </c>
      <c r="J122" s="19">
        <v>9447</v>
      </c>
      <c r="K122" s="19">
        <v>0</v>
      </c>
      <c r="L122" s="19">
        <v>0</v>
      </c>
      <c r="M122" s="19">
        <v>0</v>
      </c>
      <c r="N122" s="19">
        <v>0</v>
      </c>
      <c r="O122" s="19">
        <v>0</v>
      </c>
      <c r="P122" s="19">
        <v>0</v>
      </c>
      <c r="Q122" s="19">
        <v>0</v>
      </c>
      <c r="R122" s="19">
        <v>0</v>
      </c>
      <c r="S122" s="19">
        <v>14769447</v>
      </c>
      <c r="T122" s="19">
        <v>9395728</v>
      </c>
      <c r="U122" s="19">
        <v>5373719</v>
      </c>
      <c r="V122" s="19">
        <v>5373719</v>
      </c>
      <c r="W122" s="19">
        <v>1200000</v>
      </c>
      <c r="X122" s="19">
        <v>3029</v>
      </c>
      <c r="Y122" s="19">
        <v>716044478</v>
      </c>
      <c r="Z122" s="19">
        <v>0</v>
      </c>
      <c r="AA122" s="19">
        <v>0</v>
      </c>
      <c r="AB122" s="19">
        <v>0</v>
      </c>
      <c r="AC122" s="19">
        <v>51447</v>
      </c>
      <c r="AD122" s="19">
        <v>14769447</v>
      </c>
      <c r="AE122" s="19">
        <v>1640</v>
      </c>
      <c r="AF122" s="19">
        <v>9005.76</v>
      </c>
      <c r="AG122" s="19">
        <v>50</v>
      </c>
      <c r="AH122" s="19">
        <v>9055.76</v>
      </c>
      <c r="AI122" s="19">
        <v>1627</v>
      </c>
      <c r="AJ122" s="19">
        <v>14733722</v>
      </c>
      <c r="AK122" s="19">
        <v>0</v>
      </c>
      <c r="AL122" s="19">
        <v>0</v>
      </c>
      <c r="AM122" s="19">
        <v>0</v>
      </c>
      <c r="AN122" s="19">
        <v>0</v>
      </c>
      <c r="AO122" s="19">
        <v>0</v>
      </c>
      <c r="AP122" s="19">
        <v>0</v>
      </c>
      <c r="AQ122" s="19">
        <v>0</v>
      </c>
      <c r="AR122" s="19">
        <v>117725</v>
      </c>
      <c r="AS122" s="19">
        <v>0</v>
      </c>
      <c r="AT122" s="19">
        <v>14851447</v>
      </c>
      <c r="AU122" s="19">
        <v>9321122</v>
      </c>
      <c r="AV122" s="19">
        <v>5530325</v>
      </c>
      <c r="AW122" s="19">
        <v>5530325</v>
      </c>
      <c r="AX122" s="19">
        <v>1245000</v>
      </c>
      <c r="AY122" s="19">
        <v>2787</v>
      </c>
      <c r="AZ122" s="19">
        <v>723464468</v>
      </c>
      <c r="BA122" s="19">
        <v>0</v>
      </c>
      <c r="BB122" s="19">
        <v>0</v>
      </c>
      <c r="BC122" s="19">
        <v>0</v>
      </c>
      <c r="BD122" s="19">
        <v>0</v>
      </c>
      <c r="BE122" s="19">
        <v>0</v>
      </c>
      <c r="BF122" s="30">
        <v>14733722</v>
      </c>
      <c r="BG122" s="30">
        <v>1627</v>
      </c>
      <c r="BH122" s="30">
        <v>9055.76</v>
      </c>
      <c r="BI122" s="30">
        <v>75</v>
      </c>
      <c r="BJ122" s="30">
        <v>9130.76</v>
      </c>
      <c r="BK122" s="30">
        <v>1619</v>
      </c>
      <c r="BL122" s="30">
        <v>14782700</v>
      </c>
      <c r="BM122" s="30">
        <v>0</v>
      </c>
      <c r="BN122" s="30">
        <v>0</v>
      </c>
      <c r="BO122" s="30">
        <v>0</v>
      </c>
      <c r="BP122" s="30">
        <v>0</v>
      </c>
      <c r="BQ122" s="30">
        <v>0</v>
      </c>
      <c r="BR122" s="30">
        <v>0</v>
      </c>
      <c r="BS122" s="30">
        <v>0</v>
      </c>
      <c r="BT122" s="30">
        <v>73046</v>
      </c>
      <c r="BU122" s="30">
        <v>0</v>
      </c>
      <c r="BV122" s="30">
        <v>14855746</v>
      </c>
      <c r="BW122" s="30">
        <v>9175329</v>
      </c>
      <c r="BX122" s="30">
        <v>5680417</v>
      </c>
      <c r="BY122" s="30">
        <v>5680418</v>
      </c>
      <c r="BZ122" s="30">
        <v>1372325</v>
      </c>
      <c r="CA122" s="30">
        <v>2444</v>
      </c>
      <c r="CB122" s="30">
        <v>732474160</v>
      </c>
      <c r="CC122" s="30">
        <v>0</v>
      </c>
      <c r="CD122" s="30">
        <v>1</v>
      </c>
      <c r="CE122" s="30">
        <v>0</v>
      </c>
      <c r="CF122" s="30">
        <v>0</v>
      </c>
      <c r="CG122" s="30">
        <v>0</v>
      </c>
    </row>
    <row r="123" spans="1:85" x14ac:dyDescent="0.3">
      <c r="A123" s="19">
        <v>4843</v>
      </c>
      <c r="B123" s="19" t="s">
        <v>143</v>
      </c>
      <c r="C123" s="19">
        <v>2290096</v>
      </c>
      <c r="D123" s="19">
        <v>219</v>
      </c>
      <c r="E123" s="19">
        <v>10457.06</v>
      </c>
      <c r="F123" s="72">
        <v>-575.1</v>
      </c>
      <c r="G123" s="19">
        <v>9881.9599999999991</v>
      </c>
      <c r="H123" s="19">
        <v>209</v>
      </c>
      <c r="I123" s="19">
        <v>2065330</v>
      </c>
      <c r="J123" s="19">
        <v>0</v>
      </c>
      <c r="K123" s="19">
        <v>-4832</v>
      </c>
      <c r="L123" s="19">
        <v>0</v>
      </c>
      <c r="M123" s="19">
        <v>0</v>
      </c>
      <c r="N123" s="19">
        <v>0</v>
      </c>
      <c r="O123" s="19">
        <v>0</v>
      </c>
      <c r="P123" s="19">
        <v>0</v>
      </c>
      <c r="Q123" s="19">
        <v>98819</v>
      </c>
      <c r="R123" s="19">
        <v>0</v>
      </c>
      <c r="S123" s="19">
        <v>2289878</v>
      </c>
      <c r="T123" s="19">
        <v>367642</v>
      </c>
      <c r="U123" s="19">
        <v>1922236</v>
      </c>
      <c r="V123" s="19">
        <v>1922236</v>
      </c>
      <c r="W123" s="19">
        <v>509775</v>
      </c>
      <c r="X123" s="19">
        <v>180</v>
      </c>
      <c r="Y123" s="19">
        <v>314109243</v>
      </c>
      <c r="Z123" s="19">
        <v>0</v>
      </c>
      <c r="AA123" s="19">
        <v>0</v>
      </c>
      <c r="AB123" s="19">
        <v>130570</v>
      </c>
      <c r="AC123" s="19">
        <v>0</v>
      </c>
      <c r="AD123" s="19">
        <v>2060489</v>
      </c>
      <c r="AE123" s="19">
        <v>209</v>
      </c>
      <c r="AF123" s="19">
        <v>9858.7999999999993</v>
      </c>
      <c r="AG123" s="19">
        <v>50</v>
      </c>
      <c r="AH123" s="19">
        <v>9908.7999999999993</v>
      </c>
      <c r="AI123" s="19">
        <v>200</v>
      </c>
      <c r="AJ123" s="19">
        <v>1981760</v>
      </c>
      <c r="AK123" s="19">
        <v>0</v>
      </c>
      <c r="AL123" s="19">
        <v>0</v>
      </c>
      <c r="AM123" s="19">
        <v>0</v>
      </c>
      <c r="AN123" s="19">
        <v>0</v>
      </c>
      <c r="AO123" s="19">
        <v>0</v>
      </c>
      <c r="AP123" s="19">
        <v>0</v>
      </c>
      <c r="AQ123" s="19">
        <v>0</v>
      </c>
      <c r="AR123" s="19">
        <v>89179</v>
      </c>
      <c r="AS123" s="19">
        <v>0</v>
      </c>
      <c r="AT123" s="19">
        <v>2070939</v>
      </c>
      <c r="AU123" s="19">
        <v>312143</v>
      </c>
      <c r="AV123" s="19">
        <v>1758796</v>
      </c>
      <c r="AW123" s="19">
        <v>1758796</v>
      </c>
      <c r="AX123" s="19">
        <v>210945</v>
      </c>
      <c r="AY123" s="19">
        <v>142</v>
      </c>
      <c r="AZ123" s="19">
        <v>301737913</v>
      </c>
      <c r="BA123" s="19">
        <v>0</v>
      </c>
      <c r="BB123" s="19">
        <v>0</v>
      </c>
      <c r="BC123" s="19">
        <v>0</v>
      </c>
      <c r="BD123" s="19">
        <v>0</v>
      </c>
      <c r="BE123" s="19">
        <v>0</v>
      </c>
      <c r="BF123" s="30">
        <v>1981760</v>
      </c>
      <c r="BG123" s="30">
        <v>200</v>
      </c>
      <c r="BH123" s="30">
        <v>9908.7999999999993</v>
      </c>
      <c r="BI123" s="30">
        <v>75</v>
      </c>
      <c r="BJ123" s="30">
        <v>9983.7999999999993</v>
      </c>
      <c r="BK123" s="30">
        <v>188</v>
      </c>
      <c r="BL123" s="30">
        <v>1876954</v>
      </c>
      <c r="BM123" s="30">
        <v>0</v>
      </c>
      <c r="BN123" s="30">
        <v>0</v>
      </c>
      <c r="BO123" s="30">
        <v>0</v>
      </c>
      <c r="BP123" s="30">
        <v>0</v>
      </c>
      <c r="BQ123" s="30">
        <v>0</v>
      </c>
      <c r="BR123" s="30">
        <v>0</v>
      </c>
      <c r="BS123" s="30">
        <v>0</v>
      </c>
      <c r="BT123" s="30">
        <v>119806</v>
      </c>
      <c r="BU123" s="30">
        <v>0</v>
      </c>
      <c r="BV123" s="30">
        <v>2101566</v>
      </c>
      <c r="BW123" s="30">
        <v>265129</v>
      </c>
      <c r="BX123" s="30">
        <v>1836437</v>
      </c>
      <c r="BY123" s="30">
        <v>1836437</v>
      </c>
      <c r="BZ123" s="30">
        <v>0</v>
      </c>
      <c r="CA123" s="30">
        <v>180</v>
      </c>
      <c r="CB123" s="30">
        <v>294613045</v>
      </c>
      <c r="CC123" s="30">
        <v>0</v>
      </c>
      <c r="CD123" s="30">
        <v>0</v>
      </c>
      <c r="CE123" s="30">
        <v>104806</v>
      </c>
      <c r="CF123" s="30">
        <v>0</v>
      </c>
      <c r="CG123" s="30">
        <v>0</v>
      </c>
    </row>
    <row r="124" spans="1:85" x14ac:dyDescent="0.3">
      <c r="A124" s="19">
        <v>2009</v>
      </c>
      <c r="B124" s="19" t="s">
        <v>817</v>
      </c>
      <c r="C124" s="19">
        <v>13536000</v>
      </c>
      <c r="D124" s="19">
        <v>1440</v>
      </c>
      <c r="E124" s="19">
        <v>9400</v>
      </c>
      <c r="F124" s="72">
        <v>-400</v>
      </c>
      <c r="G124" s="19">
        <v>9000</v>
      </c>
      <c r="H124" s="19">
        <v>1418</v>
      </c>
      <c r="I124" s="19">
        <v>12762000</v>
      </c>
      <c r="J124" s="19">
        <v>0</v>
      </c>
      <c r="K124" s="19">
        <v>0</v>
      </c>
      <c r="L124" s="19">
        <v>0</v>
      </c>
      <c r="M124" s="19">
        <v>0</v>
      </c>
      <c r="N124" s="19">
        <v>800000</v>
      </c>
      <c r="O124" s="19">
        <v>0</v>
      </c>
      <c r="P124" s="19">
        <v>0</v>
      </c>
      <c r="Q124" s="19">
        <v>198000</v>
      </c>
      <c r="R124" s="19">
        <v>0</v>
      </c>
      <c r="S124" s="19">
        <v>13760000</v>
      </c>
      <c r="T124" s="19">
        <v>8892640</v>
      </c>
      <c r="U124" s="19">
        <v>4867360</v>
      </c>
      <c r="V124" s="19">
        <v>4867360</v>
      </c>
      <c r="W124" s="19">
        <v>1130813</v>
      </c>
      <c r="X124" s="19">
        <v>5563</v>
      </c>
      <c r="Y124" s="19">
        <v>590638549</v>
      </c>
      <c r="Z124" s="19">
        <v>0</v>
      </c>
      <c r="AA124" s="19">
        <v>0</v>
      </c>
      <c r="AB124" s="19">
        <v>0</v>
      </c>
      <c r="AC124" s="19">
        <v>56720</v>
      </c>
      <c r="AD124" s="19">
        <v>13562000</v>
      </c>
      <c r="AE124" s="19">
        <v>1418</v>
      </c>
      <c r="AF124" s="19">
        <v>9564.17</v>
      </c>
      <c r="AG124" s="19">
        <v>50</v>
      </c>
      <c r="AH124" s="19">
        <v>9614.17</v>
      </c>
      <c r="AI124" s="19">
        <v>1399</v>
      </c>
      <c r="AJ124" s="19">
        <v>13450224</v>
      </c>
      <c r="AK124" s="19">
        <v>0</v>
      </c>
      <c r="AL124" s="19">
        <v>0</v>
      </c>
      <c r="AM124" s="19">
        <v>0</v>
      </c>
      <c r="AN124" s="19">
        <v>0</v>
      </c>
      <c r="AO124" s="19">
        <v>800000</v>
      </c>
      <c r="AP124" s="19">
        <v>0</v>
      </c>
      <c r="AQ124" s="19">
        <v>0</v>
      </c>
      <c r="AR124" s="19">
        <v>182669</v>
      </c>
      <c r="AS124" s="19">
        <v>0</v>
      </c>
      <c r="AT124" s="19">
        <v>14432893</v>
      </c>
      <c r="AU124" s="19">
        <v>8501433</v>
      </c>
      <c r="AV124" s="19">
        <v>5931460</v>
      </c>
      <c r="AW124" s="19">
        <v>5131460</v>
      </c>
      <c r="AX124" s="19">
        <v>1129652</v>
      </c>
      <c r="AY124" s="19">
        <v>5583</v>
      </c>
      <c r="AZ124" s="19">
        <v>591600048</v>
      </c>
      <c r="BA124" s="19">
        <v>800000</v>
      </c>
      <c r="BB124" s="19">
        <v>0</v>
      </c>
      <c r="BC124" s="19">
        <v>0</v>
      </c>
      <c r="BD124" s="19">
        <v>0</v>
      </c>
      <c r="BE124" s="19">
        <v>0</v>
      </c>
      <c r="BF124" s="30">
        <v>13632893</v>
      </c>
      <c r="BG124" s="30">
        <v>1399</v>
      </c>
      <c r="BH124" s="30">
        <v>9744.74</v>
      </c>
      <c r="BI124" s="30">
        <v>75</v>
      </c>
      <c r="BJ124" s="30">
        <v>9819.74</v>
      </c>
      <c r="BK124" s="30">
        <v>1393</v>
      </c>
      <c r="BL124" s="30">
        <v>13678898</v>
      </c>
      <c r="BM124" s="30">
        <v>617331</v>
      </c>
      <c r="BN124" s="30">
        <v>0</v>
      </c>
      <c r="BO124" s="30">
        <v>0</v>
      </c>
      <c r="BP124" s="30">
        <v>0</v>
      </c>
      <c r="BQ124" s="30">
        <v>800000</v>
      </c>
      <c r="BR124" s="30">
        <v>0</v>
      </c>
      <c r="BS124" s="30">
        <v>0</v>
      </c>
      <c r="BT124" s="30">
        <v>58918</v>
      </c>
      <c r="BU124" s="30">
        <v>0</v>
      </c>
      <c r="BV124" s="30">
        <v>15155147</v>
      </c>
      <c r="BW124" s="30">
        <v>8506582</v>
      </c>
      <c r="BX124" s="30">
        <v>6648565</v>
      </c>
      <c r="BY124" s="30">
        <v>5048565</v>
      </c>
      <c r="BZ124" s="30">
        <v>1132261</v>
      </c>
      <c r="CA124" s="30">
        <v>4565</v>
      </c>
      <c r="CB124" s="30">
        <v>577014763</v>
      </c>
      <c r="CC124" s="30">
        <v>1600000</v>
      </c>
      <c r="CD124" s="30">
        <v>0</v>
      </c>
      <c r="CE124" s="30">
        <v>0</v>
      </c>
      <c r="CF124" s="30">
        <v>0</v>
      </c>
      <c r="CG124" s="30">
        <v>0</v>
      </c>
    </row>
    <row r="125" spans="1:85" x14ac:dyDescent="0.3">
      <c r="A125" s="19">
        <v>2044</v>
      </c>
      <c r="B125" s="19" t="s">
        <v>144</v>
      </c>
      <c r="C125" s="19">
        <v>1586477</v>
      </c>
      <c r="D125" s="19">
        <v>107</v>
      </c>
      <c r="E125" s="19">
        <v>14826.89</v>
      </c>
      <c r="F125" s="72">
        <v>-815.4</v>
      </c>
      <c r="G125" s="19">
        <v>14011.49</v>
      </c>
      <c r="H125" s="19">
        <v>116</v>
      </c>
      <c r="I125" s="19">
        <v>1625333</v>
      </c>
      <c r="J125" s="19">
        <v>0</v>
      </c>
      <c r="K125" s="19">
        <v>0</v>
      </c>
      <c r="L125" s="19">
        <v>0</v>
      </c>
      <c r="M125" s="19">
        <v>0</v>
      </c>
      <c r="N125" s="19">
        <v>0</v>
      </c>
      <c r="O125" s="19">
        <v>0</v>
      </c>
      <c r="P125" s="19">
        <v>0</v>
      </c>
      <c r="Q125" s="19">
        <v>0</v>
      </c>
      <c r="R125" s="19">
        <v>0</v>
      </c>
      <c r="S125" s="19">
        <v>1625324</v>
      </c>
      <c r="T125" s="19">
        <v>0</v>
      </c>
      <c r="U125" s="19">
        <v>1625324</v>
      </c>
      <c r="V125" s="19">
        <v>1625324</v>
      </c>
      <c r="W125" s="19">
        <v>190041</v>
      </c>
      <c r="X125" s="19">
        <v>8</v>
      </c>
      <c r="Y125" s="19">
        <v>565576069</v>
      </c>
      <c r="Z125" s="19">
        <v>0</v>
      </c>
      <c r="AA125" s="19">
        <v>0</v>
      </c>
      <c r="AB125" s="19">
        <v>0</v>
      </c>
      <c r="AC125" s="19">
        <v>0</v>
      </c>
      <c r="AD125" s="19">
        <v>1625324</v>
      </c>
      <c r="AE125" s="19">
        <v>116</v>
      </c>
      <c r="AF125" s="19">
        <v>14011.41</v>
      </c>
      <c r="AG125" s="19">
        <v>50</v>
      </c>
      <c r="AH125" s="19">
        <v>14061.41</v>
      </c>
      <c r="AI125" s="19">
        <v>121</v>
      </c>
      <c r="AJ125" s="19">
        <v>1701431</v>
      </c>
      <c r="AK125" s="19">
        <v>0</v>
      </c>
      <c r="AL125" s="19">
        <v>1914</v>
      </c>
      <c r="AM125" s="19">
        <v>0</v>
      </c>
      <c r="AN125" s="19">
        <v>0</v>
      </c>
      <c r="AO125" s="19">
        <v>0</v>
      </c>
      <c r="AP125" s="19">
        <v>0</v>
      </c>
      <c r="AQ125" s="19">
        <v>0</v>
      </c>
      <c r="AR125" s="19">
        <v>0</v>
      </c>
      <c r="AS125" s="19">
        <v>0</v>
      </c>
      <c r="AT125" s="19">
        <v>1703345</v>
      </c>
      <c r="AU125" s="19">
        <v>0</v>
      </c>
      <c r="AV125" s="19">
        <v>1703345</v>
      </c>
      <c r="AW125" s="19">
        <v>1703345</v>
      </c>
      <c r="AX125" s="19">
        <v>199816</v>
      </c>
      <c r="AY125" s="19">
        <v>6</v>
      </c>
      <c r="AZ125" s="19">
        <v>520609989</v>
      </c>
      <c r="BA125" s="19">
        <v>0</v>
      </c>
      <c r="BB125" s="19">
        <v>0</v>
      </c>
      <c r="BC125" s="19">
        <v>0</v>
      </c>
      <c r="BD125" s="19">
        <v>0</v>
      </c>
      <c r="BE125" s="19">
        <v>0</v>
      </c>
      <c r="BF125" s="30">
        <v>1703345</v>
      </c>
      <c r="BG125" s="30">
        <v>121</v>
      </c>
      <c r="BH125" s="30">
        <v>14077.23</v>
      </c>
      <c r="BI125" s="30">
        <v>75</v>
      </c>
      <c r="BJ125" s="30">
        <v>14152.23</v>
      </c>
      <c r="BK125" s="30">
        <v>124</v>
      </c>
      <c r="BL125" s="30">
        <v>1754877</v>
      </c>
      <c r="BM125" s="30">
        <v>0</v>
      </c>
      <c r="BN125" s="30">
        <v>0</v>
      </c>
      <c r="BO125" s="30">
        <v>0</v>
      </c>
      <c r="BP125" s="30">
        <v>0</v>
      </c>
      <c r="BQ125" s="30">
        <v>0</v>
      </c>
      <c r="BR125" s="30">
        <v>0</v>
      </c>
      <c r="BS125" s="30">
        <v>0</v>
      </c>
      <c r="BT125" s="30">
        <v>0</v>
      </c>
      <c r="BU125" s="30">
        <v>0</v>
      </c>
      <c r="BV125" s="30">
        <v>1754877</v>
      </c>
      <c r="BW125" s="30">
        <v>0</v>
      </c>
      <c r="BX125" s="30">
        <v>1754877</v>
      </c>
      <c r="BY125" s="30">
        <v>1754877</v>
      </c>
      <c r="BZ125" s="30">
        <v>199916</v>
      </c>
      <c r="CA125" s="30">
        <v>17</v>
      </c>
      <c r="CB125" s="30">
        <v>494690856</v>
      </c>
      <c r="CC125" s="30">
        <v>0</v>
      </c>
      <c r="CD125" s="30">
        <v>0</v>
      </c>
      <c r="CE125" s="30">
        <v>0</v>
      </c>
      <c r="CF125" s="30">
        <v>0</v>
      </c>
      <c r="CG125" s="30">
        <v>0</v>
      </c>
    </row>
    <row r="126" spans="1:85" x14ac:dyDescent="0.3">
      <c r="A126" s="19">
        <v>2051</v>
      </c>
      <c r="B126" s="19" t="s">
        <v>145</v>
      </c>
      <c r="C126" s="19">
        <v>6201341</v>
      </c>
      <c r="D126" s="19">
        <v>652</v>
      </c>
      <c r="E126" s="19">
        <v>9511.26</v>
      </c>
      <c r="F126" s="72">
        <v>-523.1</v>
      </c>
      <c r="G126" s="19">
        <v>8988.16</v>
      </c>
      <c r="H126" s="19">
        <v>659</v>
      </c>
      <c r="I126" s="19">
        <v>5923197</v>
      </c>
      <c r="J126" s="19">
        <v>0</v>
      </c>
      <c r="K126" s="19">
        <v>0</v>
      </c>
      <c r="L126" s="19">
        <v>0</v>
      </c>
      <c r="M126" s="19">
        <v>0</v>
      </c>
      <c r="N126" s="19">
        <v>0</v>
      </c>
      <c r="O126" s="19">
        <v>0</v>
      </c>
      <c r="P126" s="19">
        <v>0</v>
      </c>
      <c r="Q126" s="19">
        <v>0</v>
      </c>
      <c r="R126" s="19">
        <v>0</v>
      </c>
      <c r="S126" s="19">
        <v>5923184</v>
      </c>
      <c r="T126" s="19">
        <v>4787289</v>
      </c>
      <c r="U126" s="19">
        <v>1135895</v>
      </c>
      <c r="V126" s="19">
        <v>1153872</v>
      </c>
      <c r="W126" s="19">
        <v>1000795</v>
      </c>
      <c r="X126" s="19">
        <v>3688</v>
      </c>
      <c r="Y126" s="19">
        <v>310814472</v>
      </c>
      <c r="Z126" s="19">
        <v>0</v>
      </c>
      <c r="AA126" s="19">
        <v>17977</v>
      </c>
      <c r="AB126" s="19">
        <v>0</v>
      </c>
      <c r="AC126" s="19">
        <v>0</v>
      </c>
      <c r="AD126" s="19">
        <v>5923184</v>
      </c>
      <c r="AE126" s="19">
        <v>659</v>
      </c>
      <c r="AF126" s="19">
        <v>8988.14</v>
      </c>
      <c r="AG126" s="19">
        <v>50</v>
      </c>
      <c r="AH126" s="19">
        <v>9038.14</v>
      </c>
      <c r="AI126" s="19">
        <v>650</v>
      </c>
      <c r="AJ126" s="19">
        <v>5874791</v>
      </c>
      <c r="AK126" s="19">
        <v>0</v>
      </c>
      <c r="AL126" s="19">
        <v>62412</v>
      </c>
      <c r="AM126" s="19">
        <v>0</v>
      </c>
      <c r="AN126" s="19">
        <v>0</v>
      </c>
      <c r="AO126" s="19">
        <v>0</v>
      </c>
      <c r="AP126" s="19">
        <v>0</v>
      </c>
      <c r="AQ126" s="19">
        <v>0</v>
      </c>
      <c r="AR126" s="19">
        <v>81343</v>
      </c>
      <c r="AS126" s="19">
        <v>0</v>
      </c>
      <c r="AT126" s="19">
        <v>6018546</v>
      </c>
      <c r="AU126" s="19">
        <v>4575339</v>
      </c>
      <c r="AV126" s="19">
        <v>1443207</v>
      </c>
      <c r="AW126" s="19">
        <v>1443207</v>
      </c>
      <c r="AX126" s="19">
        <v>800000</v>
      </c>
      <c r="AY126" s="19">
        <v>5213</v>
      </c>
      <c r="AZ126" s="19">
        <v>261432543</v>
      </c>
      <c r="BA126" s="19">
        <v>0</v>
      </c>
      <c r="BB126" s="19">
        <v>0</v>
      </c>
      <c r="BC126" s="19">
        <v>0</v>
      </c>
      <c r="BD126" s="19">
        <v>0</v>
      </c>
      <c r="BE126" s="19">
        <v>0</v>
      </c>
      <c r="BF126" s="30">
        <v>5937203</v>
      </c>
      <c r="BG126" s="30">
        <v>650</v>
      </c>
      <c r="BH126" s="30">
        <v>9134.16</v>
      </c>
      <c r="BI126" s="30">
        <v>75</v>
      </c>
      <c r="BJ126" s="30">
        <v>9209.16</v>
      </c>
      <c r="BK126" s="30">
        <v>638</v>
      </c>
      <c r="BL126" s="30">
        <v>5875444</v>
      </c>
      <c r="BM126" s="30">
        <v>0</v>
      </c>
      <c r="BN126" s="30">
        <v>0</v>
      </c>
      <c r="BO126" s="30">
        <v>0</v>
      </c>
      <c r="BP126" s="30">
        <v>0</v>
      </c>
      <c r="BQ126" s="30">
        <v>0</v>
      </c>
      <c r="BR126" s="30">
        <v>0</v>
      </c>
      <c r="BS126" s="30">
        <v>0</v>
      </c>
      <c r="BT126" s="30">
        <v>110510</v>
      </c>
      <c r="BU126" s="30">
        <v>0</v>
      </c>
      <c r="BV126" s="30">
        <v>6047713</v>
      </c>
      <c r="BW126" s="30">
        <v>4903345</v>
      </c>
      <c r="BX126" s="30">
        <v>1144368</v>
      </c>
      <c r="BY126" s="30">
        <v>1144368</v>
      </c>
      <c r="BZ126" s="30">
        <v>1401614</v>
      </c>
      <c r="CA126" s="30">
        <v>5672</v>
      </c>
      <c r="CB126" s="30">
        <v>320711750</v>
      </c>
      <c r="CC126" s="30">
        <v>0</v>
      </c>
      <c r="CD126" s="30">
        <v>0</v>
      </c>
      <c r="CE126" s="30">
        <v>61759</v>
      </c>
      <c r="CF126" s="30">
        <v>0</v>
      </c>
      <c r="CG126" s="30">
        <v>0</v>
      </c>
    </row>
    <row r="127" spans="1:85" x14ac:dyDescent="0.3">
      <c r="A127" s="19">
        <v>2058</v>
      </c>
      <c r="B127" s="19" t="s">
        <v>146</v>
      </c>
      <c r="C127" s="19">
        <v>41604275</v>
      </c>
      <c r="D127" s="19">
        <v>3962</v>
      </c>
      <c r="E127" s="19">
        <v>10500.83</v>
      </c>
      <c r="F127" s="72">
        <v>-577.5</v>
      </c>
      <c r="G127" s="19">
        <v>9923.33</v>
      </c>
      <c r="H127" s="19">
        <v>3982</v>
      </c>
      <c r="I127" s="19">
        <v>39514700</v>
      </c>
      <c r="J127" s="19">
        <v>21012</v>
      </c>
      <c r="K127" s="19">
        <v>-9236</v>
      </c>
      <c r="L127" s="19">
        <v>0</v>
      </c>
      <c r="M127" s="19">
        <v>0</v>
      </c>
      <c r="N127" s="19">
        <v>0</v>
      </c>
      <c r="O127" s="19">
        <v>0</v>
      </c>
      <c r="P127" s="19">
        <v>0</v>
      </c>
      <c r="Q127" s="19">
        <v>0</v>
      </c>
      <c r="R127" s="19">
        <v>0</v>
      </c>
      <c r="S127" s="19">
        <v>39526277</v>
      </c>
      <c r="T127" s="19">
        <v>11229540</v>
      </c>
      <c r="U127" s="19">
        <v>28296737</v>
      </c>
      <c r="V127" s="19">
        <v>28276890</v>
      </c>
      <c r="W127" s="19">
        <v>2352444</v>
      </c>
      <c r="X127" s="19">
        <v>242307</v>
      </c>
      <c r="Y127" s="19">
        <v>2999974811</v>
      </c>
      <c r="Z127" s="19">
        <v>19847</v>
      </c>
      <c r="AA127" s="19">
        <v>0</v>
      </c>
      <c r="AB127" s="19">
        <v>0</v>
      </c>
      <c r="AC127" s="19">
        <v>0</v>
      </c>
      <c r="AD127" s="19">
        <v>39506430</v>
      </c>
      <c r="AE127" s="19">
        <v>3982</v>
      </c>
      <c r="AF127" s="19">
        <v>9921.25</v>
      </c>
      <c r="AG127" s="19">
        <v>50</v>
      </c>
      <c r="AH127" s="19">
        <v>9971.25</v>
      </c>
      <c r="AI127" s="19">
        <v>3994</v>
      </c>
      <c r="AJ127" s="19">
        <v>39825173</v>
      </c>
      <c r="AK127" s="19">
        <v>19847</v>
      </c>
      <c r="AL127" s="19">
        <v>46375</v>
      </c>
      <c r="AM127" s="19">
        <v>0</v>
      </c>
      <c r="AN127" s="19">
        <v>0</v>
      </c>
      <c r="AO127" s="19">
        <v>0</v>
      </c>
      <c r="AP127" s="19">
        <v>0</v>
      </c>
      <c r="AQ127" s="19">
        <v>0</v>
      </c>
      <c r="AR127" s="19">
        <v>0</v>
      </c>
      <c r="AS127" s="19">
        <v>0</v>
      </c>
      <c r="AT127" s="19">
        <v>39891395</v>
      </c>
      <c r="AU127" s="19">
        <v>11015919</v>
      </c>
      <c r="AV127" s="19">
        <v>28875476</v>
      </c>
      <c r="AW127" s="19">
        <v>28865504</v>
      </c>
      <c r="AX127" s="19">
        <v>846325</v>
      </c>
      <c r="AY127" s="19">
        <v>228325</v>
      </c>
      <c r="AZ127" s="19">
        <v>2860344127</v>
      </c>
      <c r="BA127" s="19">
        <v>9972</v>
      </c>
      <c r="BB127" s="19">
        <v>0</v>
      </c>
      <c r="BC127" s="19">
        <v>0</v>
      </c>
      <c r="BD127" s="19">
        <v>0</v>
      </c>
      <c r="BE127" s="19">
        <v>0</v>
      </c>
      <c r="BF127" s="30">
        <v>39881423</v>
      </c>
      <c r="BG127" s="30">
        <v>3994</v>
      </c>
      <c r="BH127" s="30">
        <v>9985.33</v>
      </c>
      <c r="BI127" s="30">
        <v>75</v>
      </c>
      <c r="BJ127" s="30">
        <v>10060.33</v>
      </c>
      <c r="BK127" s="30">
        <v>3947</v>
      </c>
      <c r="BL127" s="30">
        <v>39708123</v>
      </c>
      <c r="BM127" s="30">
        <v>9972</v>
      </c>
      <c r="BN127" s="30">
        <v>4825</v>
      </c>
      <c r="BO127" s="30">
        <v>0</v>
      </c>
      <c r="BP127" s="30">
        <v>0</v>
      </c>
      <c r="BQ127" s="30">
        <v>0</v>
      </c>
      <c r="BR127" s="30">
        <v>0</v>
      </c>
      <c r="BS127" s="30">
        <v>0</v>
      </c>
      <c r="BT127" s="30">
        <v>472836</v>
      </c>
      <c r="BU127" s="30">
        <v>0</v>
      </c>
      <c r="BV127" s="30">
        <v>40400024</v>
      </c>
      <c r="BW127" s="30">
        <v>12149192</v>
      </c>
      <c r="BX127" s="30">
        <v>28250832</v>
      </c>
      <c r="BY127" s="30">
        <v>28260892</v>
      </c>
      <c r="BZ127" s="30">
        <v>100561</v>
      </c>
      <c r="CA127" s="30">
        <v>169194</v>
      </c>
      <c r="CB127" s="30">
        <v>2863929124</v>
      </c>
      <c r="CC127" s="30">
        <v>0</v>
      </c>
      <c r="CD127" s="30">
        <v>10060</v>
      </c>
      <c r="CE127" s="30">
        <v>173300</v>
      </c>
      <c r="CF127" s="30">
        <v>0</v>
      </c>
      <c r="CG127" s="30">
        <v>30968</v>
      </c>
    </row>
    <row r="128" spans="1:85" x14ac:dyDescent="0.3">
      <c r="A128" s="19">
        <v>2114</v>
      </c>
      <c r="B128" s="19" t="s">
        <v>147</v>
      </c>
      <c r="C128" s="19">
        <v>6765931</v>
      </c>
      <c r="D128" s="19">
        <v>594</v>
      </c>
      <c r="E128" s="19">
        <v>11390.46</v>
      </c>
      <c r="F128" s="72">
        <v>-626.4</v>
      </c>
      <c r="G128" s="19">
        <v>10764.06</v>
      </c>
      <c r="H128" s="19">
        <v>581</v>
      </c>
      <c r="I128" s="19">
        <v>6253919</v>
      </c>
      <c r="J128" s="19">
        <v>0</v>
      </c>
      <c r="K128" s="19">
        <v>0</v>
      </c>
      <c r="L128" s="19">
        <v>0</v>
      </c>
      <c r="M128" s="19">
        <v>0</v>
      </c>
      <c r="N128" s="19">
        <v>0</v>
      </c>
      <c r="O128" s="19">
        <v>0</v>
      </c>
      <c r="P128" s="19">
        <v>2875000</v>
      </c>
      <c r="Q128" s="19">
        <v>139932</v>
      </c>
      <c r="R128" s="19">
        <v>0</v>
      </c>
      <c r="S128" s="19">
        <v>9268804</v>
      </c>
      <c r="T128" s="19">
        <v>9368</v>
      </c>
      <c r="U128" s="19">
        <v>9259436</v>
      </c>
      <c r="V128" s="19">
        <v>9259436</v>
      </c>
      <c r="W128" s="19">
        <v>898150</v>
      </c>
      <c r="X128" s="19">
        <v>2223</v>
      </c>
      <c r="Y128" s="19">
        <v>3476613345</v>
      </c>
      <c r="Z128" s="19">
        <v>0</v>
      </c>
      <c r="AA128" s="19">
        <v>0</v>
      </c>
      <c r="AB128" s="19">
        <v>0</v>
      </c>
      <c r="AC128" s="19">
        <v>0</v>
      </c>
      <c r="AD128" s="19">
        <v>6253872</v>
      </c>
      <c r="AE128" s="19">
        <v>581</v>
      </c>
      <c r="AF128" s="19">
        <v>10763.98</v>
      </c>
      <c r="AG128" s="19">
        <v>50</v>
      </c>
      <c r="AH128" s="19">
        <v>10813.98</v>
      </c>
      <c r="AI128" s="19">
        <v>578</v>
      </c>
      <c r="AJ128" s="19">
        <v>6250480</v>
      </c>
      <c r="AK128" s="19">
        <v>0</v>
      </c>
      <c r="AL128" s="19">
        <v>0</v>
      </c>
      <c r="AM128" s="19">
        <v>0</v>
      </c>
      <c r="AN128" s="19">
        <v>0</v>
      </c>
      <c r="AO128" s="19">
        <v>0</v>
      </c>
      <c r="AP128" s="19">
        <v>0</v>
      </c>
      <c r="AQ128" s="19">
        <v>2875000</v>
      </c>
      <c r="AR128" s="19">
        <v>32442</v>
      </c>
      <c r="AS128" s="19">
        <v>0</v>
      </c>
      <c r="AT128" s="19">
        <v>9157922</v>
      </c>
      <c r="AU128" s="19">
        <v>7955</v>
      </c>
      <c r="AV128" s="19">
        <v>9149967</v>
      </c>
      <c r="AW128" s="19">
        <v>9149967</v>
      </c>
      <c r="AX128" s="19">
        <v>0</v>
      </c>
      <c r="AY128" s="19">
        <v>1607</v>
      </c>
      <c r="AZ128" s="19">
        <v>3512797364</v>
      </c>
      <c r="BA128" s="19">
        <v>0</v>
      </c>
      <c r="BB128" s="19">
        <v>0</v>
      </c>
      <c r="BC128" s="19">
        <v>0</v>
      </c>
      <c r="BD128" s="19">
        <v>0</v>
      </c>
      <c r="BE128" s="19">
        <v>0</v>
      </c>
      <c r="BF128" s="30">
        <v>6250480</v>
      </c>
      <c r="BG128" s="30">
        <v>578</v>
      </c>
      <c r="BH128" s="30">
        <v>10813.98</v>
      </c>
      <c r="BI128" s="30">
        <v>75</v>
      </c>
      <c r="BJ128" s="30">
        <v>10888.98</v>
      </c>
      <c r="BK128" s="30">
        <v>576</v>
      </c>
      <c r="BL128" s="30">
        <v>6272052</v>
      </c>
      <c r="BM128" s="30">
        <v>0</v>
      </c>
      <c r="BN128" s="30">
        <v>0</v>
      </c>
      <c r="BO128" s="30">
        <v>0</v>
      </c>
      <c r="BP128" s="30">
        <v>0</v>
      </c>
      <c r="BQ128" s="30">
        <v>2875000</v>
      </c>
      <c r="BR128" s="30">
        <v>0</v>
      </c>
      <c r="BS128" s="30">
        <v>0</v>
      </c>
      <c r="BT128" s="30">
        <v>21778</v>
      </c>
      <c r="BU128" s="30">
        <v>0</v>
      </c>
      <c r="BV128" s="30">
        <v>9168830</v>
      </c>
      <c r="BW128" s="30">
        <v>6757</v>
      </c>
      <c r="BX128" s="30">
        <v>9162073</v>
      </c>
      <c r="BY128" s="30">
        <v>9162074</v>
      </c>
      <c r="BZ128" s="30">
        <v>0</v>
      </c>
      <c r="CA128" s="30">
        <v>2580</v>
      </c>
      <c r="CB128" s="30">
        <v>3408706487</v>
      </c>
      <c r="CC128" s="30">
        <v>0</v>
      </c>
      <c r="CD128" s="30">
        <v>1</v>
      </c>
      <c r="CE128" s="30">
        <v>0</v>
      </c>
      <c r="CF128" s="30">
        <v>0</v>
      </c>
      <c r="CG128" s="30">
        <v>0</v>
      </c>
    </row>
    <row r="129" spans="1:85" x14ac:dyDescent="0.3">
      <c r="A129" s="19">
        <v>2128</v>
      </c>
      <c r="B129" s="19" t="s">
        <v>148</v>
      </c>
      <c r="C129" s="19">
        <v>6701037</v>
      </c>
      <c r="D129" s="19">
        <v>710</v>
      </c>
      <c r="E129" s="19">
        <v>9438.08</v>
      </c>
      <c r="F129" s="72">
        <v>-437.99</v>
      </c>
      <c r="G129" s="19">
        <v>9000.09</v>
      </c>
      <c r="H129" s="19">
        <v>697</v>
      </c>
      <c r="I129" s="19">
        <v>6273063</v>
      </c>
      <c r="J129" s="19">
        <v>0</v>
      </c>
      <c r="K129" s="19">
        <v>0</v>
      </c>
      <c r="L129" s="19">
        <v>0</v>
      </c>
      <c r="M129" s="19">
        <v>0</v>
      </c>
      <c r="N129" s="19">
        <v>0</v>
      </c>
      <c r="O129" s="19">
        <v>0</v>
      </c>
      <c r="P129" s="19">
        <v>0</v>
      </c>
      <c r="Q129" s="19">
        <v>117000</v>
      </c>
      <c r="R129" s="19">
        <v>0</v>
      </c>
      <c r="S129" s="19">
        <v>6390000</v>
      </c>
      <c r="T129" s="19">
        <v>4277350</v>
      </c>
      <c r="U129" s="19">
        <v>2112650</v>
      </c>
      <c r="V129" s="19">
        <v>2112650</v>
      </c>
      <c r="W129" s="19">
        <v>418980</v>
      </c>
      <c r="X129" s="19">
        <v>1178</v>
      </c>
      <c r="Y129" s="19">
        <v>277908563</v>
      </c>
      <c r="Z129" s="19">
        <v>0</v>
      </c>
      <c r="AA129" s="19">
        <v>0</v>
      </c>
      <c r="AB129" s="19">
        <v>0</v>
      </c>
      <c r="AC129" s="19">
        <v>22583</v>
      </c>
      <c r="AD129" s="19">
        <v>6273000</v>
      </c>
      <c r="AE129" s="19">
        <v>697</v>
      </c>
      <c r="AF129" s="19">
        <v>9000</v>
      </c>
      <c r="AG129" s="19">
        <v>50</v>
      </c>
      <c r="AH129" s="19">
        <v>9050</v>
      </c>
      <c r="AI129" s="19">
        <v>670</v>
      </c>
      <c r="AJ129" s="19">
        <v>6063500</v>
      </c>
      <c r="AK129" s="19">
        <v>0</v>
      </c>
      <c r="AL129" s="19">
        <v>0</v>
      </c>
      <c r="AM129" s="19">
        <v>0</v>
      </c>
      <c r="AN129" s="19">
        <v>0</v>
      </c>
      <c r="AO129" s="19">
        <v>0</v>
      </c>
      <c r="AP129" s="19">
        <v>0</v>
      </c>
      <c r="AQ129" s="19">
        <v>0</v>
      </c>
      <c r="AR129" s="19">
        <v>244350</v>
      </c>
      <c r="AS129" s="19">
        <v>0</v>
      </c>
      <c r="AT129" s="19">
        <v>6307850</v>
      </c>
      <c r="AU129" s="19">
        <v>4114916</v>
      </c>
      <c r="AV129" s="19">
        <v>2192934</v>
      </c>
      <c r="AW129" s="19">
        <v>2192934</v>
      </c>
      <c r="AX129" s="19">
        <v>418745</v>
      </c>
      <c r="AY129" s="19">
        <v>1256</v>
      </c>
      <c r="AZ129" s="19">
        <v>273851320</v>
      </c>
      <c r="BA129" s="19">
        <v>0</v>
      </c>
      <c r="BB129" s="19">
        <v>0</v>
      </c>
      <c r="BC129" s="19">
        <v>0</v>
      </c>
      <c r="BD129" s="19">
        <v>0</v>
      </c>
      <c r="BE129" s="19">
        <v>0</v>
      </c>
      <c r="BF129" s="30">
        <v>6063500</v>
      </c>
      <c r="BG129" s="30">
        <v>670</v>
      </c>
      <c r="BH129" s="30">
        <v>9050</v>
      </c>
      <c r="BI129" s="30">
        <v>75</v>
      </c>
      <c r="BJ129" s="30">
        <v>9125</v>
      </c>
      <c r="BK129" s="30">
        <v>632</v>
      </c>
      <c r="BL129" s="30">
        <v>5767000</v>
      </c>
      <c r="BM129" s="30">
        <v>0</v>
      </c>
      <c r="BN129" s="30">
        <v>33418</v>
      </c>
      <c r="BO129" s="30">
        <v>0</v>
      </c>
      <c r="BP129" s="30">
        <v>0</v>
      </c>
      <c r="BQ129" s="30">
        <v>0</v>
      </c>
      <c r="BR129" s="30">
        <v>0</v>
      </c>
      <c r="BS129" s="30">
        <v>0</v>
      </c>
      <c r="BT129" s="30">
        <v>346750</v>
      </c>
      <c r="BU129" s="30">
        <v>0</v>
      </c>
      <c r="BV129" s="30">
        <v>6443668</v>
      </c>
      <c r="BW129" s="30">
        <v>3728782</v>
      </c>
      <c r="BX129" s="30">
        <v>2714886</v>
      </c>
      <c r="BY129" s="30">
        <v>2714886</v>
      </c>
      <c r="BZ129" s="30">
        <v>414404</v>
      </c>
      <c r="CA129" s="30">
        <v>1373</v>
      </c>
      <c r="CB129" s="30">
        <v>268761365</v>
      </c>
      <c r="CC129" s="30">
        <v>0</v>
      </c>
      <c r="CD129" s="30">
        <v>0</v>
      </c>
      <c r="CE129" s="30">
        <v>296500</v>
      </c>
      <c r="CF129" s="30">
        <v>0</v>
      </c>
      <c r="CG129" s="30">
        <v>0</v>
      </c>
    </row>
    <row r="130" spans="1:85" x14ac:dyDescent="0.3">
      <c r="A130" s="19">
        <v>2135</v>
      </c>
      <c r="B130" s="19" t="s">
        <v>149</v>
      </c>
      <c r="C130" s="19">
        <v>4498205</v>
      </c>
      <c r="D130" s="19">
        <v>464</v>
      </c>
      <c r="E130" s="19">
        <v>9694.41</v>
      </c>
      <c r="F130" s="72">
        <v>-533.1</v>
      </c>
      <c r="G130" s="19">
        <v>9161.31</v>
      </c>
      <c r="H130" s="19">
        <v>451</v>
      </c>
      <c r="I130" s="19">
        <v>4131751</v>
      </c>
      <c r="J130" s="19">
        <v>0</v>
      </c>
      <c r="K130" s="19">
        <v>0</v>
      </c>
      <c r="L130" s="19">
        <v>0</v>
      </c>
      <c r="M130" s="19">
        <v>0</v>
      </c>
      <c r="N130" s="19">
        <v>0</v>
      </c>
      <c r="O130" s="19">
        <v>0</v>
      </c>
      <c r="P130" s="19">
        <v>0</v>
      </c>
      <c r="Q130" s="19">
        <v>119096</v>
      </c>
      <c r="R130" s="19">
        <v>0</v>
      </c>
      <c r="S130" s="19">
        <v>4250806</v>
      </c>
      <c r="T130" s="19">
        <v>2528205</v>
      </c>
      <c r="U130" s="19">
        <v>1722601</v>
      </c>
      <c r="V130" s="19">
        <v>1722601</v>
      </c>
      <c r="W130" s="19">
        <v>572900</v>
      </c>
      <c r="X130" s="19">
        <v>879</v>
      </c>
      <c r="Y130" s="19">
        <v>219083168</v>
      </c>
      <c r="Z130" s="19">
        <v>0</v>
      </c>
      <c r="AA130" s="19">
        <v>0</v>
      </c>
      <c r="AB130" s="19">
        <v>0</v>
      </c>
      <c r="AC130" s="19">
        <v>0</v>
      </c>
      <c r="AD130" s="19">
        <v>4131710</v>
      </c>
      <c r="AE130" s="19">
        <v>451</v>
      </c>
      <c r="AF130" s="19">
        <v>9161.2199999999993</v>
      </c>
      <c r="AG130" s="19">
        <v>50</v>
      </c>
      <c r="AH130" s="19">
        <v>9211.2199999999993</v>
      </c>
      <c r="AI130" s="19">
        <v>429</v>
      </c>
      <c r="AJ130" s="19">
        <v>3951613</v>
      </c>
      <c r="AK130" s="19">
        <v>0</v>
      </c>
      <c r="AL130" s="19">
        <v>3576</v>
      </c>
      <c r="AM130" s="19">
        <v>0</v>
      </c>
      <c r="AN130" s="19">
        <v>0</v>
      </c>
      <c r="AO130" s="19">
        <v>0</v>
      </c>
      <c r="AP130" s="19">
        <v>0</v>
      </c>
      <c r="AQ130" s="19">
        <v>0</v>
      </c>
      <c r="AR130" s="19">
        <v>202647</v>
      </c>
      <c r="AS130" s="19">
        <v>0</v>
      </c>
      <c r="AT130" s="19">
        <v>4157836</v>
      </c>
      <c r="AU130" s="19">
        <v>2312137</v>
      </c>
      <c r="AV130" s="19">
        <v>1845699</v>
      </c>
      <c r="AW130" s="19">
        <v>1845700</v>
      </c>
      <c r="AX130" s="19">
        <v>582600</v>
      </c>
      <c r="AY130" s="19">
        <v>92</v>
      </c>
      <c r="AZ130" s="19">
        <v>216845915</v>
      </c>
      <c r="BA130" s="19">
        <v>0</v>
      </c>
      <c r="BB130" s="19">
        <v>1</v>
      </c>
      <c r="BC130" s="19">
        <v>0</v>
      </c>
      <c r="BD130" s="19">
        <v>0</v>
      </c>
      <c r="BE130" s="19">
        <v>0</v>
      </c>
      <c r="BF130" s="30">
        <v>3955189</v>
      </c>
      <c r="BG130" s="30">
        <v>429</v>
      </c>
      <c r="BH130" s="30">
        <v>9219.5499999999993</v>
      </c>
      <c r="BI130" s="30">
        <v>75</v>
      </c>
      <c r="BJ130" s="30">
        <v>9294.5499999999993</v>
      </c>
      <c r="BK130" s="30">
        <v>414</v>
      </c>
      <c r="BL130" s="30">
        <v>3847944</v>
      </c>
      <c r="BM130" s="30">
        <v>0</v>
      </c>
      <c r="BN130" s="30">
        <v>0</v>
      </c>
      <c r="BO130" s="30">
        <v>0</v>
      </c>
      <c r="BP130" s="30">
        <v>0</v>
      </c>
      <c r="BQ130" s="30">
        <v>0</v>
      </c>
      <c r="BR130" s="30">
        <v>0</v>
      </c>
      <c r="BS130" s="30">
        <v>0</v>
      </c>
      <c r="BT130" s="30">
        <v>139418</v>
      </c>
      <c r="BU130" s="30">
        <v>0</v>
      </c>
      <c r="BV130" s="30">
        <v>4094607</v>
      </c>
      <c r="BW130" s="30">
        <v>1960713</v>
      </c>
      <c r="BX130" s="30">
        <v>2133894</v>
      </c>
      <c r="BY130" s="30">
        <v>2133893</v>
      </c>
      <c r="BZ130" s="30">
        <v>582188</v>
      </c>
      <c r="CA130" s="30">
        <v>159</v>
      </c>
      <c r="CB130" s="30">
        <v>220890133</v>
      </c>
      <c r="CC130" s="30">
        <v>1</v>
      </c>
      <c r="CD130" s="30">
        <v>0</v>
      </c>
      <c r="CE130" s="30">
        <v>107245</v>
      </c>
      <c r="CF130" s="30">
        <v>0</v>
      </c>
      <c r="CG130" s="30">
        <v>0</v>
      </c>
    </row>
    <row r="131" spans="1:85" x14ac:dyDescent="0.3">
      <c r="A131" s="19">
        <v>2142</v>
      </c>
      <c r="B131" s="19" t="s">
        <v>150</v>
      </c>
      <c r="C131" s="19">
        <v>2122814</v>
      </c>
      <c r="D131" s="19">
        <v>203</v>
      </c>
      <c r="E131" s="19">
        <v>10457.209999999999</v>
      </c>
      <c r="F131" s="72">
        <v>-575.1</v>
      </c>
      <c r="G131" s="19">
        <v>9882.1099999999988</v>
      </c>
      <c r="H131" s="19">
        <v>189</v>
      </c>
      <c r="I131" s="19">
        <v>1867719</v>
      </c>
      <c r="J131" s="19">
        <v>0</v>
      </c>
      <c r="K131" s="19">
        <v>0</v>
      </c>
      <c r="L131" s="19">
        <v>0</v>
      </c>
      <c r="M131" s="19">
        <v>0</v>
      </c>
      <c r="N131" s="19">
        <v>0</v>
      </c>
      <c r="O131" s="19">
        <v>0</v>
      </c>
      <c r="P131" s="19">
        <v>0</v>
      </c>
      <c r="Q131" s="19">
        <v>138349</v>
      </c>
      <c r="R131" s="19">
        <v>0</v>
      </c>
      <c r="S131" s="19">
        <v>2047515</v>
      </c>
      <c r="T131" s="19">
        <v>1185937</v>
      </c>
      <c r="U131" s="19">
        <v>861578</v>
      </c>
      <c r="V131" s="19">
        <v>861578</v>
      </c>
      <c r="W131" s="19">
        <v>0</v>
      </c>
      <c r="X131" s="19">
        <v>201</v>
      </c>
      <c r="Y131" s="19">
        <v>84950685</v>
      </c>
      <c r="Z131" s="19">
        <v>0</v>
      </c>
      <c r="AA131" s="19">
        <v>0</v>
      </c>
      <c r="AB131" s="19">
        <v>41457</v>
      </c>
      <c r="AC131" s="19">
        <v>0</v>
      </c>
      <c r="AD131" s="19">
        <v>1867709</v>
      </c>
      <c r="AE131" s="19">
        <v>189</v>
      </c>
      <c r="AF131" s="19">
        <v>9882.06</v>
      </c>
      <c r="AG131" s="19">
        <v>50</v>
      </c>
      <c r="AH131" s="19">
        <v>9932.06</v>
      </c>
      <c r="AI131" s="19">
        <v>183</v>
      </c>
      <c r="AJ131" s="19">
        <v>1817567</v>
      </c>
      <c r="AK131" s="19">
        <v>0</v>
      </c>
      <c r="AL131" s="19">
        <v>0</v>
      </c>
      <c r="AM131" s="19">
        <v>0</v>
      </c>
      <c r="AN131" s="19">
        <v>0</v>
      </c>
      <c r="AO131" s="19">
        <v>400000</v>
      </c>
      <c r="AP131" s="19">
        <v>0</v>
      </c>
      <c r="AQ131" s="19">
        <v>0</v>
      </c>
      <c r="AR131" s="19">
        <v>59592</v>
      </c>
      <c r="AS131" s="19">
        <v>0</v>
      </c>
      <c r="AT131" s="19">
        <v>2277159</v>
      </c>
      <c r="AU131" s="19">
        <v>1021193</v>
      </c>
      <c r="AV131" s="19">
        <v>1255966</v>
      </c>
      <c r="AW131" s="19">
        <v>1255966</v>
      </c>
      <c r="AX131" s="19">
        <v>294</v>
      </c>
      <c r="AY131" s="19">
        <v>7</v>
      </c>
      <c r="AZ131" s="19">
        <v>84742170</v>
      </c>
      <c r="BA131" s="19">
        <v>0</v>
      </c>
      <c r="BB131" s="19">
        <v>0</v>
      </c>
      <c r="BC131" s="19">
        <v>0</v>
      </c>
      <c r="BD131" s="19">
        <v>0</v>
      </c>
      <c r="BE131" s="19">
        <v>0</v>
      </c>
      <c r="BF131" s="30">
        <v>2217567</v>
      </c>
      <c r="BG131" s="30">
        <v>183</v>
      </c>
      <c r="BH131" s="30">
        <v>12117.85</v>
      </c>
      <c r="BI131" s="30">
        <v>75</v>
      </c>
      <c r="BJ131" s="30">
        <v>12192.85</v>
      </c>
      <c r="BK131" s="30">
        <v>179</v>
      </c>
      <c r="BL131" s="30">
        <v>2182520</v>
      </c>
      <c r="BM131" s="30">
        <v>0</v>
      </c>
      <c r="BN131" s="30">
        <v>0</v>
      </c>
      <c r="BO131" s="30">
        <v>0</v>
      </c>
      <c r="BP131" s="30">
        <v>0</v>
      </c>
      <c r="BQ131" s="30">
        <v>0</v>
      </c>
      <c r="BR131" s="30">
        <v>0</v>
      </c>
      <c r="BS131" s="30">
        <v>0</v>
      </c>
      <c r="BT131" s="30">
        <v>48771</v>
      </c>
      <c r="BU131" s="30">
        <v>0</v>
      </c>
      <c r="BV131" s="30">
        <v>2266338</v>
      </c>
      <c r="BW131" s="30">
        <v>1017915</v>
      </c>
      <c r="BX131" s="30">
        <v>1248423</v>
      </c>
      <c r="BY131" s="30">
        <v>1248423</v>
      </c>
      <c r="BZ131" s="30">
        <v>233</v>
      </c>
      <c r="CA131" s="30">
        <v>6</v>
      </c>
      <c r="CB131" s="30">
        <v>84169756</v>
      </c>
      <c r="CC131" s="30">
        <v>0</v>
      </c>
      <c r="CD131" s="30">
        <v>0</v>
      </c>
      <c r="CE131" s="30">
        <v>35047</v>
      </c>
      <c r="CF131" s="30">
        <v>0</v>
      </c>
      <c r="CG131" s="30">
        <v>0</v>
      </c>
    </row>
    <row r="132" spans="1:85" x14ac:dyDescent="0.3">
      <c r="A132" s="19">
        <v>2184</v>
      </c>
      <c r="B132" s="19" t="s">
        <v>151</v>
      </c>
      <c r="C132" s="19">
        <v>11111982</v>
      </c>
      <c r="D132" s="19">
        <v>900</v>
      </c>
      <c r="E132" s="19">
        <v>12346.65</v>
      </c>
      <c r="F132" s="72">
        <v>-679</v>
      </c>
      <c r="G132" s="19">
        <v>11667.65</v>
      </c>
      <c r="H132" s="19">
        <v>910</v>
      </c>
      <c r="I132" s="19">
        <v>10617562</v>
      </c>
      <c r="J132" s="19">
        <v>0</v>
      </c>
      <c r="K132" s="19">
        <v>74284</v>
      </c>
      <c r="L132" s="19">
        <v>0</v>
      </c>
      <c r="M132" s="19">
        <v>0</v>
      </c>
      <c r="N132" s="19">
        <v>0</v>
      </c>
      <c r="O132" s="19">
        <v>0</v>
      </c>
      <c r="P132" s="19">
        <v>600000</v>
      </c>
      <c r="Q132" s="19">
        <v>0</v>
      </c>
      <c r="R132" s="19">
        <v>0</v>
      </c>
      <c r="S132" s="19">
        <v>11291782</v>
      </c>
      <c r="T132" s="19">
        <v>366436</v>
      </c>
      <c r="U132" s="19">
        <v>10925346</v>
      </c>
      <c r="V132" s="19">
        <v>10948681</v>
      </c>
      <c r="W132" s="19">
        <v>983963</v>
      </c>
      <c r="X132" s="19">
        <v>452814</v>
      </c>
      <c r="Y132" s="19">
        <v>1766967334</v>
      </c>
      <c r="Z132" s="19">
        <v>0</v>
      </c>
      <c r="AA132" s="19">
        <v>23335</v>
      </c>
      <c r="AB132" s="19">
        <v>0</v>
      </c>
      <c r="AC132" s="19">
        <v>0</v>
      </c>
      <c r="AD132" s="19">
        <v>10691782</v>
      </c>
      <c r="AE132" s="19">
        <v>910</v>
      </c>
      <c r="AF132" s="19">
        <v>11749.21</v>
      </c>
      <c r="AG132" s="19">
        <v>50</v>
      </c>
      <c r="AH132" s="19">
        <v>11799.21</v>
      </c>
      <c r="AI132" s="19">
        <v>921</v>
      </c>
      <c r="AJ132" s="19">
        <v>10867072</v>
      </c>
      <c r="AK132" s="19">
        <v>0</v>
      </c>
      <c r="AL132" s="19">
        <v>38507</v>
      </c>
      <c r="AM132" s="19">
        <v>0</v>
      </c>
      <c r="AN132" s="19">
        <v>0</v>
      </c>
      <c r="AO132" s="19">
        <v>0</v>
      </c>
      <c r="AP132" s="19">
        <v>0</v>
      </c>
      <c r="AQ132" s="19">
        <v>600000</v>
      </c>
      <c r="AR132" s="19">
        <v>0</v>
      </c>
      <c r="AS132" s="19">
        <v>0</v>
      </c>
      <c r="AT132" s="19">
        <v>11505579</v>
      </c>
      <c r="AU132" s="19">
        <v>312695</v>
      </c>
      <c r="AV132" s="19">
        <v>11192884</v>
      </c>
      <c r="AW132" s="19">
        <v>11192884</v>
      </c>
      <c r="AX132" s="19">
        <v>1009892</v>
      </c>
      <c r="AY132" s="19">
        <v>433792</v>
      </c>
      <c r="AZ132" s="19">
        <v>1607861687</v>
      </c>
      <c r="BA132" s="19">
        <v>0</v>
      </c>
      <c r="BB132" s="19">
        <v>0</v>
      </c>
      <c r="BC132" s="19">
        <v>0</v>
      </c>
      <c r="BD132" s="19">
        <v>0</v>
      </c>
      <c r="BE132" s="19">
        <v>0</v>
      </c>
      <c r="BF132" s="30">
        <v>10905579</v>
      </c>
      <c r="BG132" s="30">
        <v>921</v>
      </c>
      <c r="BH132" s="30">
        <v>11841.02</v>
      </c>
      <c r="BI132" s="30">
        <v>75</v>
      </c>
      <c r="BJ132" s="30">
        <v>11916.02</v>
      </c>
      <c r="BK132" s="30">
        <v>920</v>
      </c>
      <c r="BL132" s="30">
        <v>10962738</v>
      </c>
      <c r="BM132" s="30">
        <v>0</v>
      </c>
      <c r="BN132" s="30">
        <v>-5250</v>
      </c>
      <c r="BO132" s="30">
        <v>0</v>
      </c>
      <c r="BP132" s="30">
        <v>0</v>
      </c>
      <c r="BQ132" s="30">
        <v>0</v>
      </c>
      <c r="BR132" s="30">
        <v>0</v>
      </c>
      <c r="BS132" s="30">
        <v>600000</v>
      </c>
      <c r="BT132" s="30">
        <v>11916</v>
      </c>
      <c r="BU132" s="30">
        <v>0</v>
      </c>
      <c r="BV132" s="30">
        <v>11569404</v>
      </c>
      <c r="BW132" s="30">
        <v>374564</v>
      </c>
      <c r="BX132" s="30">
        <v>11194840</v>
      </c>
      <c r="BY132" s="30">
        <v>11194840</v>
      </c>
      <c r="BZ132" s="30">
        <v>1018217</v>
      </c>
      <c r="CA132" s="30">
        <v>298585</v>
      </c>
      <c r="CB132" s="30">
        <v>1678736310</v>
      </c>
      <c r="CC132" s="30">
        <v>0</v>
      </c>
      <c r="CD132" s="30">
        <v>0</v>
      </c>
      <c r="CE132" s="30">
        <v>0</v>
      </c>
      <c r="CF132" s="30">
        <v>0</v>
      </c>
      <c r="CG132" s="30">
        <v>0</v>
      </c>
    </row>
    <row r="133" spans="1:85" x14ac:dyDescent="0.3">
      <c r="A133" s="19">
        <v>2198</v>
      </c>
      <c r="B133" s="19" t="s">
        <v>152</v>
      </c>
      <c r="C133" s="19">
        <v>7011846</v>
      </c>
      <c r="D133" s="19">
        <v>727</v>
      </c>
      <c r="E133" s="19">
        <v>9644.91</v>
      </c>
      <c r="F133" s="72">
        <v>-530.4</v>
      </c>
      <c r="G133" s="19">
        <v>9114.51</v>
      </c>
      <c r="H133" s="19">
        <v>725</v>
      </c>
      <c r="I133" s="19">
        <v>6608020</v>
      </c>
      <c r="J133" s="19">
        <v>0</v>
      </c>
      <c r="K133" s="19">
        <v>20414</v>
      </c>
      <c r="L133" s="19">
        <v>0</v>
      </c>
      <c r="M133" s="19">
        <v>0</v>
      </c>
      <c r="N133" s="19">
        <v>0</v>
      </c>
      <c r="O133" s="19">
        <v>0</v>
      </c>
      <c r="P133" s="19">
        <v>0</v>
      </c>
      <c r="Q133" s="19">
        <v>18229</v>
      </c>
      <c r="R133" s="19">
        <v>0</v>
      </c>
      <c r="S133" s="19">
        <v>6646612</v>
      </c>
      <c r="T133" s="19">
        <v>5173177</v>
      </c>
      <c r="U133" s="19">
        <v>1473435</v>
      </c>
      <c r="V133" s="19">
        <v>1473435</v>
      </c>
      <c r="W133" s="19">
        <v>447390</v>
      </c>
      <c r="X133" s="19">
        <v>227</v>
      </c>
      <c r="Y133" s="19">
        <v>227619052</v>
      </c>
      <c r="Z133" s="19">
        <v>0</v>
      </c>
      <c r="AA133" s="19">
        <v>0</v>
      </c>
      <c r="AB133" s="19">
        <v>0</v>
      </c>
      <c r="AC133" s="19">
        <v>0</v>
      </c>
      <c r="AD133" s="19">
        <v>6628383</v>
      </c>
      <c r="AE133" s="19">
        <v>725</v>
      </c>
      <c r="AF133" s="19">
        <v>9142.6</v>
      </c>
      <c r="AG133" s="19">
        <v>50</v>
      </c>
      <c r="AH133" s="19">
        <v>9192.6</v>
      </c>
      <c r="AI133" s="19">
        <v>722</v>
      </c>
      <c r="AJ133" s="19">
        <v>6637057</v>
      </c>
      <c r="AK133" s="19">
        <v>0</v>
      </c>
      <c r="AL133" s="19">
        <v>0</v>
      </c>
      <c r="AM133" s="19">
        <v>0</v>
      </c>
      <c r="AN133" s="19">
        <v>0</v>
      </c>
      <c r="AO133" s="19">
        <v>0</v>
      </c>
      <c r="AP133" s="19">
        <v>0</v>
      </c>
      <c r="AQ133" s="19">
        <v>0</v>
      </c>
      <c r="AR133" s="19">
        <v>27578</v>
      </c>
      <c r="AS133" s="19">
        <v>0</v>
      </c>
      <c r="AT133" s="19">
        <v>6664635</v>
      </c>
      <c r="AU133" s="19">
        <v>5010891</v>
      </c>
      <c r="AV133" s="19">
        <v>1653744</v>
      </c>
      <c r="AW133" s="19">
        <v>1653744</v>
      </c>
      <c r="AX133" s="19">
        <v>378562</v>
      </c>
      <c r="AY133" s="19">
        <v>160</v>
      </c>
      <c r="AZ133" s="19">
        <v>216127088</v>
      </c>
      <c r="BA133" s="19">
        <v>0</v>
      </c>
      <c r="BB133" s="19">
        <v>0</v>
      </c>
      <c r="BC133" s="19">
        <v>0</v>
      </c>
      <c r="BD133" s="19">
        <v>0</v>
      </c>
      <c r="BE133" s="19">
        <v>0</v>
      </c>
      <c r="BF133" s="30">
        <v>6637057</v>
      </c>
      <c r="BG133" s="30">
        <v>722</v>
      </c>
      <c r="BH133" s="30">
        <v>9192.6</v>
      </c>
      <c r="BI133" s="30">
        <v>75</v>
      </c>
      <c r="BJ133" s="30">
        <v>9267.6</v>
      </c>
      <c r="BK133" s="30">
        <v>724</v>
      </c>
      <c r="BL133" s="30">
        <v>6709742</v>
      </c>
      <c r="BM133" s="30">
        <v>0</v>
      </c>
      <c r="BN133" s="30">
        <v>1847</v>
      </c>
      <c r="BO133" s="30">
        <v>0</v>
      </c>
      <c r="BP133" s="30">
        <v>0</v>
      </c>
      <c r="BQ133" s="30">
        <v>0</v>
      </c>
      <c r="BR133" s="30">
        <v>0</v>
      </c>
      <c r="BS133" s="30">
        <v>0</v>
      </c>
      <c r="BT133" s="30">
        <v>0</v>
      </c>
      <c r="BU133" s="30">
        <v>0</v>
      </c>
      <c r="BV133" s="30">
        <v>6711589</v>
      </c>
      <c r="BW133" s="30">
        <v>4970162</v>
      </c>
      <c r="BX133" s="30">
        <v>1741427</v>
      </c>
      <c r="BY133" s="30">
        <v>1732160</v>
      </c>
      <c r="BZ133" s="30">
        <v>421675</v>
      </c>
      <c r="CA133" s="30">
        <v>173</v>
      </c>
      <c r="CB133" s="30">
        <v>218450489</v>
      </c>
      <c r="CC133" s="30">
        <v>9267</v>
      </c>
      <c r="CD133" s="30">
        <v>0</v>
      </c>
      <c r="CE133" s="30">
        <v>0</v>
      </c>
      <c r="CF133" s="30">
        <v>0</v>
      </c>
      <c r="CG133" s="30">
        <v>0</v>
      </c>
    </row>
    <row r="134" spans="1:85" x14ac:dyDescent="0.3">
      <c r="A134" s="19">
        <v>2205</v>
      </c>
      <c r="B134" s="19" t="s">
        <v>548</v>
      </c>
      <c r="C134" s="19"/>
      <c r="D134" s="19"/>
      <c r="E134" s="19"/>
      <c r="F134" s="72"/>
      <c r="G134" s="19"/>
      <c r="H134" s="19"/>
      <c r="I134" s="19"/>
      <c r="J134" s="19"/>
      <c r="K134" s="19"/>
      <c r="L134" s="19"/>
      <c r="M134" s="19"/>
      <c r="N134" s="19"/>
      <c r="O134" s="19"/>
      <c r="P134" s="19"/>
      <c r="Q134" s="19"/>
      <c r="R134" s="19"/>
      <c r="S134" s="19"/>
      <c r="T134" s="19"/>
      <c r="U134" s="19"/>
      <c r="V134" s="19"/>
      <c r="W134" s="19"/>
      <c r="X134" s="19"/>
      <c r="Y134" s="19"/>
      <c r="Z134" s="19"/>
      <c r="AA134" s="19"/>
      <c r="AB134" s="19">
        <v>0</v>
      </c>
      <c r="AC134" s="19"/>
      <c r="AD134" s="19"/>
      <c r="AE134" s="19"/>
      <c r="AF134" s="19"/>
      <c r="AG134" s="19"/>
      <c r="AH134" s="19"/>
      <c r="AI134" s="19"/>
      <c r="AJ134" s="19"/>
      <c r="AK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W134" s="19"/>
      <c r="AX134" s="19"/>
      <c r="AY134" s="19"/>
      <c r="AZ134" s="19"/>
      <c r="BA134" s="19"/>
      <c r="BB134" s="19"/>
      <c r="BC134" s="19">
        <v>0</v>
      </c>
      <c r="BD134" s="19"/>
      <c r="BE134" s="19"/>
      <c r="BF134" s="29"/>
      <c r="BG134" s="29"/>
      <c r="BH134" s="29"/>
      <c r="BI134" s="29"/>
      <c r="BJ134" s="29"/>
      <c r="BK134" s="29"/>
      <c r="BL134" s="29"/>
      <c r="BM134" s="29"/>
      <c r="BN134" s="29"/>
      <c r="BO134" s="29"/>
      <c r="BP134" s="29"/>
      <c r="BQ134" s="29"/>
      <c r="BR134" s="29"/>
      <c r="BS134" s="29"/>
      <c r="BT134" s="29"/>
      <c r="BU134" s="29"/>
      <c r="BV134" s="29"/>
      <c r="BW134" s="29"/>
      <c r="BX134" s="29"/>
      <c r="BY134" s="29"/>
      <c r="BZ134" s="29"/>
      <c r="CA134" s="29"/>
      <c r="CB134" s="29"/>
      <c r="CC134" s="29"/>
      <c r="CD134" s="29"/>
      <c r="CE134" s="30"/>
      <c r="CF134" s="29"/>
      <c r="CG134" s="29"/>
    </row>
    <row r="135" spans="1:85" x14ac:dyDescent="0.3">
      <c r="A135" s="19">
        <v>2212</v>
      </c>
      <c r="B135" s="19" t="s">
        <v>153</v>
      </c>
      <c r="C135" s="19">
        <v>1903914</v>
      </c>
      <c r="D135" s="19">
        <v>157</v>
      </c>
      <c r="E135" s="19">
        <v>12126.84</v>
      </c>
      <c r="F135" s="72">
        <v>-666.9</v>
      </c>
      <c r="G135" s="19">
        <v>11459.94</v>
      </c>
      <c r="H135" s="19">
        <v>145</v>
      </c>
      <c r="I135" s="19">
        <v>1661691</v>
      </c>
      <c r="J135" s="19">
        <v>0</v>
      </c>
      <c r="K135" s="19">
        <v>0</v>
      </c>
      <c r="L135" s="19">
        <v>0</v>
      </c>
      <c r="M135" s="19">
        <v>0</v>
      </c>
      <c r="N135" s="19">
        <v>0</v>
      </c>
      <c r="O135" s="19">
        <v>0</v>
      </c>
      <c r="P135" s="19">
        <v>0</v>
      </c>
      <c r="Q135" s="19">
        <v>137518</v>
      </c>
      <c r="R135" s="19">
        <v>0</v>
      </c>
      <c r="S135" s="19">
        <v>1851286</v>
      </c>
      <c r="T135" s="19">
        <v>401479</v>
      </c>
      <c r="U135" s="19">
        <v>1449807</v>
      </c>
      <c r="V135" s="19">
        <v>1449807</v>
      </c>
      <c r="W135" s="19">
        <v>0</v>
      </c>
      <c r="X135" s="19">
        <v>246</v>
      </c>
      <c r="Y135" s="19">
        <v>120552900</v>
      </c>
      <c r="Z135" s="19">
        <v>0</v>
      </c>
      <c r="AA135" s="19">
        <v>0</v>
      </c>
      <c r="AB135" s="19">
        <v>52088</v>
      </c>
      <c r="AC135" s="19">
        <v>0</v>
      </c>
      <c r="AD135" s="19">
        <v>1661680</v>
      </c>
      <c r="AE135" s="19">
        <v>145</v>
      </c>
      <c r="AF135" s="19">
        <v>11459.86</v>
      </c>
      <c r="AG135" s="19">
        <v>50</v>
      </c>
      <c r="AH135" s="19">
        <v>11509.86</v>
      </c>
      <c r="AI135" s="19">
        <v>134</v>
      </c>
      <c r="AJ135" s="19">
        <v>1542321</v>
      </c>
      <c r="AK135" s="19">
        <v>0</v>
      </c>
      <c r="AL135" s="19">
        <v>0</v>
      </c>
      <c r="AM135" s="19">
        <v>0</v>
      </c>
      <c r="AN135" s="19">
        <v>0</v>
      </c>
      <c r="AO135" s="19">
        <v>0</v>
      </c>
      <c r="AP135" s="19">
        <v>0</v>
      </c>
      <c r="AQ135" s="19">
        <v>0</v>
      </c>
      <c r="AR135" s="19">
        <v>126608</v>
      </c>
      <c r="AS135" s="19">
        <v>0</v>
      </c>
      <c r="AT135" s="19">
        <v>1668929</v>
      </c>
      <c r="AU135" s="19">
        <v>342397</v>
      </c>
      <c r="AV135" s="19">
        <v>1326532</v>
      </c>
      <c r="AW135" s="19">
        <v>1326532</v>
      </c>
      <c r="AX135" s="19">
        <v>0</v>
      </c>
      <c r="AY135" s="19">
        <v>182</v>
      </c>
      <c r="AZ135" s="19">
        <v>119027500</v>
      </c>
      <c r="BA135" s="19">
        <v>0</v>
      </c>
      <c r="BB135" s="19">
        <v>0</v>
      </c>
      <c r="BC135" s="19">
        <v>0</v>
      </c>
      <c r="BD135" s="19">
        <v>0</v>
      </c>
      <c r="BE135" s="19">
        <v>0</v>
      </c>
      <c r="BF135" s="30">
        <v>1542321</v>
      </c>
      <c r="BG135" s="30">
        <v>134</v>
      </c>
      <c r="BH135" s="30">
        <v>11509.86</v>
      </c>
      <c r="BI135" s="30">
        <v>75</v>
      </c>
      <c r="BJ135" s="30">
        <v>11584.86</v>
      </c>
      <c r="BK135" s="30">
        <v>123</v>
      </c>
      <c r="BL135" s="30">
        <v>1424938</v>
      </c>
      <c r="BM135" s="30">
        <v>0</v>
      </c>
      <c r="BN135" s="30">
        <v>0</v>
      </c>
      <c r="BO135" s="30">
        <v>0</v>
      </c>
      <c r="BP135" s="30">
        <v>0</v>
      </c>
      <c r="BQ135" s="30">
        <v>0</v>
      </c>
      <c r="BR135" s="30">
        <v>0</v>
      </c>
      <c r="BS135" s="30">
        <v>0</v>
      </c>
      <c r="BT135" s="30">
        <v>127433</v>
      </c>
      <c r="BU135" s="30">
        <v>0</v>
      </c>
      <c r="BV135" s="30">
        <v>1669754</v>
      </c>
      <c r="BW135" s="30">
        <v>289433</v>
      </c>
      <c r="BX135" s="30">
        <v>1380321</v>
      </c>
      <c r="BY135" s="30">
        <v>1380321</v>
      </c>
      <c r="BZ135" s="30">
        <v>0</v>
      </c>
      <c r="CA135" s="30">
        <v>401</v>
      </c>
      <c r="CB135" s="30">
        <v>115666100</v>
      </c>
      <c r="CC135" s="30">
        <v>0</v>
      </c>
      <c r="CD135" s="30">
        <v>0</v>
      </c>
      <c r="CE135" s="30">
        <v>117383</v>
      </c>
      <c r="CF135" s="30">
        <v>0</v>
      </c>
      <c r="CG135" s="30">
        <v>0</v>
      </c>
    </row>
    <row r="136" spans="1:85" x14ac:dyDescent="0.3">
      <c r="A136" s="19">
        <v>2217</v>
      </c>
      <c r="B136" s="19" t="s">
        <v>154</v>
      </c>
      <c r="C136" s="19">
        <v>22262550</v>
      </c>
      <c r="D136" s="19">
        <v>2086</v>
      </c>
      <c r="E136" s="19">
        <v>10672.36</v>
      </c>
      <c r="F136" s="72">
        <v>-586.9</v>
      </c>
      <c r="G136" s="19">
        <v>10085.460000000001</v>
      </c>
      <c r="H136" s="19">
        <v>2057</v>
      </c>
      <c r="I136" s="19">
        <v>20745791</v>
      </c>
      <c r="J136" s="19">
        <v>494697</v>
      </c>
      <c r="K136" s="19">
        <v>0</v>
      </c>
      <c r="L136" s="19">
        <v>0</v>
      </c>
      <c r="M136" s="19">
        <v>0</v>
      </c>
      <c r="N136" s="19">
        <v>0</v>
      </c>
      <c r="O136" s="19">
        <v>0</v>
      </c>
      <c r="P136" s="19">
        <v>0</v>
      </c>
      <c r="Q136" s="19">
        <v>292476</v>
      </c>
      <c r="R136" s="19">
        <v>0</v>
      </c>
      <c r="S136" s="19">
        <v>21532800</v>
      </c>
      <c r="T136" s="19">
        <v>6582747</v>
      </c>
      <c r="U136" s="19">
        <v>14950053</v>
      </c>
      <c r="V136" s="19">
        <v>14864500</v>
      </c>
      <c r="W136" s="19">
        <v>1379402</v>
      </c>
      <c r="X136" s="19">
        <v>147215</v>
      </c>
      <c r="Y136" s="19">
        <v>1532371069</v>
      </c>
      <c r="Z136" s="19">
        <v>85553</v>
      </c>
      <c r="AA136" s="19">
        <v>0</v>
      </c>
      <c r="AB136" s="19">
        <v>0</v>
      </c>
      <c r="AC136" s="19">
        <v>0</v>
      </c>
      <c r="AD136" s="19">
        <v>21240324</v>
      </c>
      <c r="AE136" s="19">
        <v>2057</v>
      </c>
      <c r="AF136" s="19">
        <v>10325.870000000001</v>
      </c>
      <c r="AG136" s="19">
        <v>50</v>
      </c>
      <c r="AH136" s="19">
        <v>10375.870000000001</v>
      </c>
      <c r="AI136" s="19">
        <v>2029</v>
      </c>
      <c r="AJ136" s="19">
        <v>21052640</v>
      </c>
      <c r="AK136" s="19">
        <v>0</v>
      </c>
      <c r="AL136" s="19">
        <v>0</v>
      </c>
      <c r="AM136" s="19">
        <v>0</v>
      </c>
      <c r="AN136" s="19">
        <v>0</v>
      </c>
      <c r="AO136" s="19">
        <v>0</v>
      </c>
      <c r="AP136" s="19">
        <v>0</v>
      </c>
      <c r="AQ136" s="19">
        <v>0</v>
      </c>
      <c r="AR136" s="19">
        <v>290524</v>
      </c>
      <c r="AS136" s="19">
        <v>0</v>
      </c>
      <c r="AT136" s="19">
        <v>21343164</v>
      </c>
      <c r="AU136" s="19">
        <v>5589080</v>
      </c>
      <c r="AV136" s="19">
        <v>15754084</v>
      </c>
      <c r="AW136" s="19">
        <v>15754086</v>
      </c>
      <c r="AX136" s="19">
        <v>475774</v>
      </c>
      <c r="AY136" s="19">
        <v>133173</v>
      </c>
      <c r="AZ136" s="19">
        <v>1449772584</v>
      </c>
      <c r="BA136" s="19">
        <v>0</v>
      </c>
      <c r="BB136" s="19">
        <v>2</v>
      </c>
      <c r="BC136" s="19">
        <v>0</v>
      </c>
      <c r="BD136" s="19">
        <v>0</v>
      </c>
      <c r="BE136" s="19">
        <v>0</v>
      </c>
      <c r="BF136" s="30">
        <v>21052640</v>
      </c>
      <c r="BG136" s="30">
        <v>2029</v>
      </c>
      <c r="BH136" s="30">
        <v>10375.870000000001</v>
      </c>
      <c r="BI136" s="30">
        <v>75</v>
      </c>
      <c r="BJ136" s="30">
        <v>10450.870000000001</v>
      </c>
      <c r="BK136" s="30">
        <v>2000</v>
      </c>
      <c r="BL136" s="30">
        <v>20901740</v>
      </c>
      <c r="BM136" s="30">
        <v>0</v>
      </c>
      <c r="BN136" s="30">
        <v>0</v>
      </c>
      <c r="BO136" s="30">
        <v>0</v>
      </c>
      <c r="BP136" s="30">
        <v>0</v>
      </c>
      <c r="BQ136" s="30">
        <v>0</v>
      </c>
      <c r="BR136" s="30">
        <v>0</v>
      </c>
      <c r="BS136" s="30">
        <v>0</v>
      </c>
      <c r="BT136" s="30">
        <v>303075</v>
      </c>
      <c r="BU136" s="30">
        <v>0</v>
      </c>
      <c r="BV136" s="30">
        <v>21368385</v>
      </c>
      <c r="BW136" s="30">
        <v>5175171</v>
      </c>
      <c r="BX136" s="30">
        <v>16193214</v>
      </c>
      <c r="BY136" s="30">
        <v>16235018</v>
      </c>
      <c r="BZ136" s="30">
        <v>1104777</v>
      </c>
      <c r="CA136" s="30">
        <v>62987</v>
      </c>
      <c r="CB136" s="30">
        <v>1436009180</v>
      </c>
      <c r="CC136" s="30">
        <v>0</v>
      </c>
      <c r="CD136" s="30">
        <v>41804</v>
      </c>
      <c r="CE136" s="30">
        <v>150900</v>
      </c>
      <c r="CF136" s="30">
        <v>0</v>
      </c>
      <c r="CG136" s="30">
        <v>12670</v>
      </c>
    </row>
    <row r="137" spans="1:85" x14ac:dyDescent="0.3">
      <c r="A137" s="19">
        <v>2226</v>
      </c>
      <c r="B137" s="19" t="s">
        <v>155</v>
      </c>
      <c r="C137" s="19">
        <v>2812339</v>
      </c>
      <c r="D137" s="19">
        <v>264</v>
      </c>
      <c r="E137" s="19">
        <v>10652.8</v>
      </c>
      <c r="F137" s="72">
        <v>-585.9</v>
      </c>
      <c r="G137" s="19">
        <v>10066.9</v>
      </c>
      <c r="H137" s="19">
        <v>250</v>
      </c>
      <c r="I137" s="19">
        <v>2516725</v>
      </c>
      <c r="J137" s="19">
        <v>0</v>
      </c>
      <c r="K137" s="19">
        <v>0</v>
      </c>
      <c r="L137" s="19">
        <v>0</v>
      </c>
      <c r="M137" s="19">
        <v>0</v>
      </c>
      <c r="N137" s="19">
        <v>0</v>
      </c>
      <c r="O137" s="19">
        <v>0</v>
      </c>
      <c r="P137" s="19">
        <v>0</v>
      </c>
      <c r="Q137" s="19">
        <v>140937</v>
      </c>
      <c r="R137" s="19">
        <v>0</v>
      </c>
      <c r="S137" s="19">
        <v>2745294</v>
      </c>
      <c r="T137" s="19">
        <v>1780589</v>
      </c>
      <c r="U137" s="19">
        <v>964705</v>
      </c>
      <c r="V137" s="19">
        <v>964705</v>
      </c>
      <c r="W137" s="19">
        <v>216132</v>
      </c>
      <c r="X137" s="19">
        <v>412</v>
      </c>
      <c r="Y137" s="19">
        <v>94823713</v>
      </c>
      <c r="Z137" s="19">
        <v>0</v>
      </c>
      <c r="AA137" s="19">
        <v>0</v>
      </c>
      <c r="AB137" s="19">
        <v>87632</v>
      </c>
      <c r="AC137" s="19">
        <v>0</v>
      </c>
      <c r="AD137" s="19">
        <v>2516725</v>
      </c>
      <c r="AE137" s="19">
        <v>250</v>
      </c>
      <c r="AF137" s="19">
        <v>10066.9</v>
      </c>
      <c r="AG137" s="19">
        <v>50</v>
      </c>
      <c r="AH137" s="19">
        <v>10116.9</v>
      </c>
      <c r="AI137" s="19">
        <v>241</v>
      </c>
      <c r="AJ137" s="19">
        <v>2438173</v>
      </c>
      <c r="AK137" s="19">
        <v>0</v>
      </c>
      <c r="AL137" s="19">
        <v>28412</v>
      </c>
      <c r="AM137" s="19">
        <v>0</v>
      </c>
      <c r="AN137" s="19">
        <v>0</v>
      </c>
      <c r="AO137" s="19">
        <v>0</v>
      </c>
      <c r="AP137" s="19">
        <v>0</v>
      </c>
      <c r="AQ137" s="19">
        <v>0</v>
      </c>
      <c r="AR137" s="19">
        <v>91052</v>
      </c>
      <c r="AS137" s="19">
        <v>0</v>
      </c>
      <c r="AT137" s="19">
        <v>2557637</v>
      </c>
      <c r="AU137" s="19">
        <v>1514353</v>
      </c>
      <c r="AV137" s="19">
        <v>1043284</v>
      </c>
      <c r="AW137" s="19">
        <v>1043284</v>
      </c>
      <c r="AX137" s="19">
        <v>125131</v>
      </c>
      <c r="AY137" s="19">
        <v>446</v>
      </c>
      <c r="AZ137" s="19">
        <v>94631219</v>
      </c>
      <c r="BA137" s="19">
        <v>0</v>
      </c>
      <c r="BB137" s="19">
        <v>0</v>
      </c>
      <c r="BC137" s="19">
        <v>0</v>
      </c>
      <c r="BD137" s="19">
        <v>0</v>
      </c>
      <c r="BE137" s="19">
        <v>0</v>
      </c>
      <c r="BF137" s="30">
        <v>2466585</v>
      </c>
      <c r="BG137" s="30">
        <v>241</v>
      </c>
      <c r="BH137" s="30">
        <v>10234.790000000001</v>
      </c>
      <c r="BI137" s="30">
        <v>75</v>
      </c>
      <c r="BJ137" s="30">
        <v>10309.790000000001</v>
      </c>
      <c r="BK137" s="30">
        <v>239</v>
      </c>
      <c r="BL137" s="30">
        <v>2464040</v>
      </c>
      <c r="BM137" s="30">
        <v>0</v>
      </c>
      <c r="BN137" s="30">
        <v>0</v>
      </c>
      <c r="BO137" s="30">
        <v>0</v>
      </c>
      <c r="BP137" s="30">
        <v>0</v>
      </c>
      <c r="BQ137" s="30">
        <v>0</v>
      </c>
      <c r="BR137" s="30">
        <v>0</v>
      </c>
      <c r="BS137" s="30">
        <v>0</v>
      </c>
      <c r="BT137" s="30">
        <v>20620</v>
      </c>
      <c r="BU137" s="30">
        <v>0</v>
      </c>
      <c r="BV137" s="30">
        <v>2496637</v>
      </c>
      <c r="BW137" s="30">
        <v>1590787</v>
      </c>
      <c r="BX137" s="30">
        <v>905850</v>
      </c>
      <c r="BY137" s="30">
        <v>916159</v>
      </c>
      <c r="BZ137" s="30">
        <v>213932</v>
      </c>
      <c r="CA137" s="30">
        <v>882</v>
      </c>
      <c r="CB137" s="30">
        <v>96236614</v>
      </c>
      <c r="CC137" s="30">
        <v>0</v>
      </c>
      <c r="CD137" s="30">
        <v>10309</v>
      </c>
      <c r="CE137" s="30">
        <v>2545</v>
      </c>
      <c r="CF137" s="30">
        <v>0</v>
      </c>
      <c r="CG137" s="30">
        <v>9432</v>
      </c>
    </row>
    <row r="138" spans="1:85" x14ac:dyDescent="0.3">
      <c r="A138" s="19">
        <v>2233</v>
      </c>
      <c r="B138" s="19" t="s">
        <v>156</v>
      </c>
      <c r="C138" s="19">
        <v>8705791</v>
      </c>
      <c r="D138" s="19">
        <v>927</v>
      </c>
      <c r="E138" s="19">
        <v>9391.36</v>
      </c>
      <c r="F138" s="72">
        <v>-391.34000000000003</v>
      </c>
      <c r="G138" s="19">
        <v>9000.02</v>
      </c>
      <c r="H138" s="19">
        <v>914</v>
      </c>
      <c r="I138" s="19">
        <v>8226018</v>
      </c>
      <c r="J138" s="19">
        <v>0</v>
      </c>
      <c r="K138" s="19">
        <v>-728</v>
      </c>
      <c r="L138" s="19">
        <v>0</v>
      </c>
      <c r="M138" s="19">
        <v>0</v>
      </c>
      <c r="N138" s="19">
        <v>0</v>
      </c>
      <c r="O138" s="19">
        <v>0</v>
      </c>
      <c r="P138" s="19">
        <v>0</v>
      </c>
      <c r="Q138" s="19">
        <v>117000</v>
      </c>
      <c r="R138" s="19">
        <v>0</v>
      </c>
      <c r="S138" s="19">
        <v>8342272</v>
      </c>
      <c r="T138" s="19">
        <v>5257023</v>
      </c>
      <c r="U138" s="19">
        <v>3085249</v>
      </c>
      <c r="V138" s="19">
        <v>3085249</v>
      </c>
      <c r="W138" s="19">
        <v>1072022</v>
      </c>
      <c r="X138" s="19">
        <v>2710</v>
      </c>
      <c r="Y138" s="19">
        <v>415091943</v>
      </c>
      <c r="Z138" s="19">
        <v>0</v>
      </c>
      <c r="AA138" s="19">
        <v>0</v>
      </c>
      <c r="AB138" s="19">
        <v>0</v>
      </c>
      <c r="AC138" s="19">
        <v>36560</v>
      </c>
      <c r="AD138" s="19">
        <v>8225272</v>
      </c>
      <c r="AE138" s="19">
        <v>914</v>
      </c>
      <c r="AF138" s="19">
        <v>8999.2000000000007</v>
      </c>
      <c r="AG138" s="19">
        <v>50</v>
      </c>
      <c r="AH138" s="19">
        <v>9049.2000000000007</v>
      </c>
      <c r="AI138" s="19">
        <v>892</v>
      </c>
      <c r="AJ138" s="19">
        <v>8071886</v>
      </c>
      <c r="AK138" s="19">
        <v>0</v>
      </c>
      <c r="AL138" s="19">
        <v>2418</v>
      </c>
      <c r="AM138" s="19">
        <v>0</v>
      </c>
      <c r="AN138" s="19">
        <v>0</v>
      </c>
      <c r="AO138" s="19">
        <v>0</v>
      </c>
      <c r="AP138" s="19">
        <v>0</v>
      </c>
      <c r="AQ138" s="19">
        <v>0</v>
      </c>
      <c r="AR138" s="19">
        <v>199082</v>
      </c>
      <c r="AS138" s="19">
        <v>0</v>
      </c>
      <c r="AT138" s="19">
        <v>8273386</v>
      </c>
      <c r="AU138" s="19">
        <v>5240039</v>
      </c>
      <c r="AV138" s="19">
        <v>3033347</v>
      </c>
      <c r="AW138" s="19">
        <v>3033347</v>
      </c>
      <c r="AX138" s="19">
        <v>1111965</v>
      </c>
      <c r="AY138" s="19">
        <v>5499</v>
      </c>
      <c r="AZ138" s="19">
        <v>389052478</v>
      </c>
      <c r="BA138" s="19">
        <v>0</v>
      </c>
      <c r="BB138" s="19">
        <v>0</v>
      </c>
      <c r="BC138" s="19">
        <v>0</v>
      </c>
      <c r="BD138" s="19">
        <v>0</v>
      </c>
      <c r="BE138" s="19">
        <v>0</v>
      </c>
      <c r="BF138" s="30">
        <v>8074304</v>
      </c>
      <c r="BG138" s="30">
        <v>892</v>
      </c>
      <c r="BH138" s="30">
        <v>9051.91</v>
      </c>
      <c r="BI138" s="30">
        <v>75</v>
      </c>
      <c r="BJ138" s="30">
        <v>9126.91</v>
      </c>
      <c r="BK138" s="30">
        <v>868</v>
      </c>
      <c r="BL138" s="30">
        <v>7922158</v>
      </c>
      <c r="BM138" s="30">
        <v>0</v>
      </c>
      <c r="BN138" s="30">
        <v>-1656</v>
      </c>
      <c r="BO138" s="30">
        <v>0</v>
      </c>
      <c r="BP138" s="30">
        <v>0</v>
      </c>
      <c r="BQ138" s="30">
        <v>0</v>
      </c>
      <c r="BR138" s="30">
        <v>0</v>
      </c>
      <c r="BS138" s="30">
        <v>0</v>
      </c>
      <c r="BT138" s="30">
        <v>219046</v>
      </c>
      <c r="BU138" s="30">
        <v>0</v>
      </c>
      <c r="BV138" s="30">
        <v>8291694</v>
      </c>
      <c r="BW138" s="30">
        <v>4986884</v>
      </c>
      <c r="BX138" s="30">
        <v>3304810</v>
      </c>
      <c r="BY138" s="30">
        <v>3007073</v>
      </c>
      <c r="BZ138" s="30">
        <v>1096185</v>
      </c>
      <c r="CA138" s="30">
        <v>4278</v>
      </c>
      <c r="CB138" s="30">
        <v>378076566</v>
      </c>
      <c r="CC138" s="30">
        <v>297737</v>
      </c>
      <c r="CD138" s="30">
        <v>0</v>
      </c>
      <c r="CE138" s="30">
        <v>152146</v>
      </c>
      <c r="CF138" s="30">
        <v>0</v>
      </c>
      <c r="CG138" s="30">
        <v>0</v>
      </c>
    </row>
    <row r="139" spans="1:85" x14ac:dyDescent="0.3">
      <c r="A139" s="19">
        <v>2289</v>
      </c>
      <c r="B139" s="19" t="s">
        <v>157</v>
      </c>
      <c r="C139" s="19">
        <v>199147352</v>
      </c>
      <c r="D139" s="19">
        <v>20510</v>
      </c>
      <c r="E139" s="19">
        <v>9709.77</v>
      </c>
      <c r="F139" s="72">
        <v>-534</v>
      </c>
      <c r="G139" s="19">
        <v>9175.77</v>
      </c>
      <c r="H139" s="19">
        <v>20657</v>
      </c>
      <c r="I139" s="19">
        <v>189543881</v>
      </c>
      <c r="J139" s="19">
        <v>0</v>
      </c>
      <c r="K139" s="19">
        <v>824370</v>
      </c>
      <c r="L139" s="19">
        <v>0</v>
      </c>
      <c r="M139" s="19">
        <v>0</v>
      </c>
      <c r="N139" s="19">
        <v>0</v>
      </c>
      <c r="O139" s="19">
        <v>0</v>
      </c>
      <c r="P139" s="19">
        <v>0</v>
      </c>
      <c r="Q139" s="19">
        <v>0</v>
      </c>
      <c r="R139" s="19">
        <v>0</v>
      </c>
      <c r="S139" s="19">
        <v>190367425</v>
      </c>
      <c r="T139" s="19">
        <v>122055967</v>
      </c>
      <c r="U139" s="19">
        <v>68311458</v>
      </c>
      <c r="V139" s="19">
        <v>68430742</v>
      </c>
      <c r="W139" s="19">
        <v>13317487</v>
      </c>
      <c r="X139" s="19">
        <v>1175704</v>
      </c>
      <c r="Y139" s="19">
        <v>8041865132</v>
      </c>
      <c r="Z139" s="19">
        <v>0</v>
      </c>
      <c r="AA139" s="19">
        <v>119284</v>
      </c>
      <c r="AB139" s="19">
        <v>0</v>
      </c>
      <c r="AC139" s="19">
        <v>0</v>
      </c>
      <c r="AD139" s="19">
        <v>190367425</v>
      </c>
      <c r="AE139" s="19">
        <v>20657</v>
      </c>
      <c r="AF139" s="19">
        <v>9215.64</v>
      </c>
      <c r="AG139" s="19">
        <v>50</v>
      </c>
      <c r="AH139" s="19">
        <v>9265.64</v>
      </c>
      <c r="AI139" s="19">
        <v>20912</v>
      </c>
      <c r="AJ139" s="19">
        <v>193763064</v>
      </c>
      <c r="AK139" s="19">
        <v>0</v>
      </c>
      <c r="AL139" s="19">
        <v>544048</v>
      </c>
      <c r="AM139" s="19">
        <v>0</v>
      </c>
      <c r="AN139" s="19">
        <v>0</v>
      </c>
      <c r="AO139" s="19">
        <v>0</v>
      </c>
      <c r="AP139" s="19">
        <v>0</v>
      </c>
      <c r="AQ139" s="19">
        <v>0</v>
      </c>
      <c r="AR139" s="19">
        <v>0</v>
      </c>
      <c r="AS139" s="19">
        <v>0</v>
      </c>
      <c r="AT139" s="19">
        <v>194307112</v>
      </c>
      <c r="AU139" s="19">
        <v>129061258</v>
      </c>
      <c r="AV139" s="19">
        <v>65245854</v>
      </c>
      <c r="AW139" s="19">
        <v>65162463</v>
      </c>
      <c r="AX139" s="19">
        <v>16187815</v>
      </c>
      <c r="AY139" s="19">
        <v>777753</v>
      </c>
      <c r="AZ139" s="19">
        <v>7753109665</v>
      </c>
      <c r="BA139" s="19">
        <v>83391</v>
      </c>
      <c r="BB139" s="19">
        <v>0</v>
      </c>
      <c r="BC139" s="19">
        <v>0</v>
      </c>
      <c r="BD139" s="19">
        <v>0</v>
      </c>
      <c r="BE139" s="19">
        <v>0</v>
      </c>
      <c r="BF139" s="30">
        <v>194223721</v>
      </c>
      <c r="BG139" s="30">
        <v>20912</v>
      </c>
      <c r="BH139" s="30">
        <v>9287.67</v>
      </c>
      <c r="BI139" s="30">
        <v>75</v>
      </c>
      <c r="BJ139" s="30">
        <v>9362.67</v>
      </c>
      <c r="BK139" s="30">
        <v>21258</v>
      </c>
      <c r="BL139" s="30">
        <v>199031639</v>
      </c>
      <c r="BM139" s="30">
        <v>83391</v>
      </c>
      <c r="BN139" s="30">
        <v>692034</v>
      </c>
      <c r="BO139" s="30">
        <v>0</v>
      </c>
      <c r="BP139" s="30">
        <v>0</v>
      </c>
      <c r="BQ139" s="30">
        <v>0</v>
      </c>
      <c r="BR139" s="30">
        <v>0</v>
      </c>
      <c r="BS139" s="30">
        <v>0</v>
      </c>
      <c r="BT139" s="30">
        <v>0</v>
      </c>
      <c r="BU139" s="30">
        <v>4339671</v>
      </c>
      <c r="BV139" s="30">
        <v>204153070</v>
      </c>
      <c r="BW139" s="30">
        <v>134191387</v>
      </c>
      <c r="BX139" s="30">
        <v>69961683</v>
      </c>
      <c r="BY139" s="30">
        <v>69899172</v>
      </c>
      <c r="BZ139" s="30">
        <v>10578625</v>
      </c>
      <c r="CA139" s="30">
        <v>527973</v>
      </c>
      <c r="CB139" s="30">
        <v>7908840307</v>
      </c>
      <c r="CC139" s="30">
        <v>62511</v>
      </c>
      <c r="CD139" s="30">
        <v>0</v>
      </c>
      <c r="CE139" s="30">
        <v>0</v>
      </c>
      <c r="CF139" s="30">
        <v>0</v>
      </c>
      <c r="CG139" s="30">
        <v>6335</v>
      </c>
    </row>
    <row r="140" spans="1:85" x14ac:dyDescent="0.3">
      <c r="A140" s="19">
        <v>2310</v>
      </c>
      <c r="B140" s="19" t="s">
        <v>158</v>
      </c>
      <c r="C140" s="19">
        <v>3919694</v>
      </c>
      <c r="D140" s="19">
        <v>303</v>
      </c>
      <c r="E140" s="19">
        <v>12936.28</v>
      </c>
      <c r="F140" s="72">
        <v>-711.5</v>
      </c>
      <c r="G140" s="19">
        <v>12224.78</v>
      </c>
      <c r="H140" s="19">
        <v>298</v>
      </c>
      <c r="I140" s="19">
        <v>3642984</v>
      </c>
      <c r="J140" s="19">
        <v>0</v>
      </c>
      <c r="K140" s="19">
        <v>0</v>
      </c>
      <c r="L140" s="19">
        <v>0</v>
      </c>
      <c r="M140" s="19">
        <v>0</v>
      </c>
      <c r="N140" s="19">
        <v>0</v>
      </c>
      <c r="O140" s="19">
        <v>0</v>
      </c>
      <c r="P140" s="19">
        <v>0</v>
      </c>
      <c r="Q140" s="19">
        <v>61124</v>
      </c>
      <c r="R140" s="19">
        <v>1136366</v>
      </c>
      <c r="S140" s="19">
        <v>4843510</v>
      </c>
      <c r="T140" s="19">
        <v>29957</v>
      </c>
      <c r="U140" s="19">
        <v>4813553</v>
      </c>
      <c r="V140" s="19">
        <v>4813553</v>
      </c>
      <c r="W140" s="19">
        <v>70920</v>
      </c>
      <c r="X140" s="19">
        <v>1701</v>
      </c>
      <c r="Y140" s="19">
        <v>997941737</v>
      </c>
      <c r="Z140" s="19">
        <v>0</v>
      </c>
      <c r="AA140" s="19">
        <v>0</v>
      </c>
      <c r="AB140" s="19">
        <v>3036</v>
      </c>
      <c r="AC140" s="19">
        <v>0</v>
      </c>
      <c r="AD140" s="19">
        <v>3642984</v>
      </c>
      <c r="AE140" s="19">
        <v>298</v>
      </c>
      <c r="AF140" s="19">
        <v>12224.78</v>
      </c>
      <c r="AG140" s="19">
        <v>50</v>
      </c>
      <c r="AH140" s="19">
        <v>12274.78</v>
      </c>
      <c r="AI140" s="19">
        <v>294</v>
      </c>
      <c r="AJ140" s="19">
        <v>3608785</v>
      </c>
      <c r="AK140" s="19">
        <v>0</v>
      </c>
      <c r="AL140" s="19">
        <v>0</v>
      </c>
      <c r="AM140" s="19">
        <v>0</v>
      </c>
      <c r="AN140" s="19">
        <v>0</v>
      </c>
      <c r="AO140" s="19">
        <v>0</v>
      </c>
      <c r="AP140" s="19">
        <v>0</v>
      </c>
      <c r="AQ140" s="19">
        <v>0</v>
      </c>
      <c r="AR140" s="19">
        <v>49099</v>
      </c>
      <c r="AS140" s="19">
        <v>756337</v>
      </c>
      <c r="AT140" s="19">
        <v>4417257</v>
      </c>
      <c r="AU140" s="19">
        <v>25435</v>
      </c>
      <c r="AV140" s="19">
        <v>4391822</v>
      </c>
      <c r="AW140" s="19">
        <v>4391822</v>
      </c>
      <c r="AX140" s="19">
        <v>60906</v>
      </c>
      <c r="AY140" s="19">
        <v>1479</v>
      </c>
      <c r="AZ140" s="19">
        <v>890598774</v>
      </c>
      <c r="BA140" s="19">
        <v>0</v>
      </c>
      <c r="BB140" s="19">
        <v>0</v>
      </c>
      <c r="BC140" s="19">
        <v>3036</v>
      </c>
      <c r="BD140" s="19">
        <v>0</v>
      </c>
      <c r="BE140" s="19">
        <v>0</v>
      </c>
      <c r="BF140" s="30">
        <v>3608785</v>
      </c>
      <c r="BG140" s="30">
        <v>294</v>
      </c>
      <c r="BH140" s="30">
        <v>12274.78</v>
      </c>
      <c r="BI140" s="30">
        <v>75</v>
      </c>
      <c r="BJ140" s="30">
        <v>12349.78</v>
      </c>
      <c r="BK140" s="30">
        <v>281</v>
      </c>
      <c r="BL140" s="30">
        <v>3470288</v>
      </c>
      <c r="BM140" s="30">
        <v>0</v>
      </c>
      <c r="BN140" s="30">
        <v>0</v>
      </c>
      <c r="BO140" s="30">
        <v>0</v>
      </c>
      <c r="BP140" s="30">
        <v>0</v>
      </c>
      <c r="BQ140" s="30">
        <v>0</v>
      </c>
      <c r="BR140" s="30">
        <v>0</v>
      </c>
      <c r="BS140" s="30">
        <v>0</v>
      </c>
      <c r="BT140" s="30">
        <v>160547</v>
      </c>
      <c r="BU140" s="30">
        <v>647778</v>
      </c>
      <c r="BV140" s="30">
        <v>4417110</v>
      </c>
      <c r="BW140" s="30">
        <v>21604</v>
      </c>
      <c r="BX140" s="30">
        <v>4395506</v>
      </c>
      <c r="BY140" s="30">
        <v>4395506</v>
      </c>
      <c r="BZ140" s="30">
        <v>60632</v>
      </c>
      <c r="CA140" s="30">
        <v>1297</v>
      </c>
      <c r="CB140" s="30">
        <v>866683018</v>
      </c>
      <c r="CC140" s="30">
        <v>0</v>
      </c>
      <c r="CD140" s="30">
        <v>0</v>
      </c>
      <c r="CE140" s="30">
        <v>138497</v>
      </c>
      <c r="CF140" s="30">
        <v>0</v>
      </c>
      <c r="CG140" s="30">
        <v>0</v>
      </c>
    </row>
    <row r="141" spans="1:85" x14ac:dyDescent="0.3">
      <c r="A141" s="19">
        <v>2296</v>
      </c>
      <c r="B141" s="19" t="s">
        <v>159</v>
      </c>
      <c r="C141" s="19">
        <v>24863685</v>
      </c>
      <c r="D141" s="19">
        <v>2177</v>
      </c>
      <c r="E141" s="19">
        <v>11421.08</v>
      </c>
      <c r="F141" s="72">
        <v>-628.1</v>
      </c>
      <c r="G141" s="19">
        <v>10792.98</v>
      </c>
      <c r="H141" s="19">
        <v>2226</v>
      </c>
      <c r="I141" s="19">
        <v>24025173</v>
      </c>
      <c r="J141" s="19">
        <v>0</v>
      </c>
      <c r="K141" s="19">
        <v>0</v>
      </c>
      <c r="L141" s="19">
        <v>0</v>
      </c>
      <c r="M141" s="19">
        <v>0</v>
      </c>
      <c r="N141" s="19">
        <v>0</v>
      </c>
      <c r="O141" s="19">
        <v>0</v>
      </c>
      <c r="P141" s="19">
        <v>0</v>
      </c>
      <c r="Q141" s="19">
        <v>0</v>
      </c>
      <c r="R141" s="19">
        <v>0</v>
      </c>
      <c r="S141" s="19">
        <v>24025040</v>
      </c>
      <c r="T141" s="19">
        <v>9741055</v>
      </c>
      <c r="U141" s="19">
        <v>14283985</v>
      </c>
      <c r="V141" s="19">
        <v>14283985</v>
      </c>
      <c r="W141" s="19">
        <v>1774614</v>
      </c>
      <c r="X141" s="19">
        <v>29235</v>
      </c>
      <c r="Y141" s="19">
        <v>1268637400</v>
      </c>
      <c r="Z141" s="19">
        <v>0</v>
      </c>
      <c r="AA141" s="19">
        <v>0</v>
      </c>
      <c r="AB141" s="19">
        <v>0</v>
      </c>
      <c r="AC141" s="19">
        <v>0</v>
      </c>
      <c r="AD141" s="19">
        <v>24025040</v>
      </c>
      <c r="AE141" s="19">
        <v>2226</v>
      </c>
      <c r="AF141" s="19">
        <v>10792.92</v>
      </c>
      <c r="AG141" s="19">
        <v>50</v>
      </c>
      <c r="AH141" s="19">
        <v>10842.92</v>
      </c>
      <c r="AI141" s="19">
        <v>2258</v>
      </c>
      <c r="AJ141" s="19">
        <v>24483313</v>
      </c>
      <c r="AK141" s="19">
        <v>0</v>
      </c>
      <c r="AL141" s="19">
        <v>-3848</v>
      </c>
      <c r="AM141" s="19">
        <v>0</v>
      </c>
      <c r="AN141" s="19">
        <v>0</v>
      </c>
      <c r="AO141" s="19">
        <v>0</v>
      </c>
      <c r="AP141" s="19">
        <v>0</v>
      </c>
      <c r="AQ141" s="19">
        <v>0</v>
      </c>
      <c r="AR141" s="19">
        <v>0</v>
      </c>
      <c r="AS141" s="19">
        <v>0</v>
      </c>
      <c r="AT141" s="19">
        <v>24486332</v>
      </c>
      <c r="AU141" s="19">
        <v>11393171</v>
      </c>
      <c r="AV141" s="19">
        <v>13093161</v>
      </c>
      <c r="AW141" s="19">
        <v>13093161</v>
      </c>
      <c r="AX141" s="19">
        <v>1773443</v>
      </c>
      <c r="AY141" s="19">
        <v>22090</v>
      </c>
      <c r="AZ141" s="19">
        <v>1234272100</v>
      </c>
      <c r="BA141" s="19">
        <v>0</v>
      </c>
      <c r="BB141" s="19">
        <v>0</v>
      </c>
      <c r="BC141" s="19">
        <v>0</v>
      </c>
      <c r="BD141" s="19">
        <v>0</v>
      </c>
      <c r="BE141" s="19">
        <v>6867</v>
      </c>
      <c r="BF141" s="30">
        <v>24479465</v>
      </c>
      <c r="BG141" s="30">
        <v>2258</v>
      </c>
      <c r="BH141" s="30">
        <v>10841.22</v>
      </c>
      <c r="BI141" s="30">
        <v>75</v>
      </c>
      <c r="BJ141" s="30">
        <v>10916.22</v>
      </c>
      <c r="BK141" s="30">
        <v>2270</v>
      </c>
      <c r="BL141" s="30">
        <v>24779819</v>
      </c>
      <c r="BM141" s="30">
        <v>0</v>
      </c>
      <c r="BN141" s="30">
        <v>0</v>
      </c>
      <c r="BO141" s="30">
        <v>0</v>
      </c>
      <c r="BP141" s="30">
        <v>0</v>
      </c>
      <c r="BQ141" s="30">
        <v>0</v>
      </c>
      <c r="BR141" s="30">
        <v>0</v>
      </c>
      <c r="BS141" s="30">
        <v>0</v>
      </c>
      <c r="BT141" s="30">
        <v>0</v>
      </c>
      <c r="BU141" s="30">
        <v>0</v>
      </c>
      <c r="BV141" s="30">
        <v>24791151</v>
      </c>
      <c r="BW141" s="30">
        <v>11591309</v>
      </c>
      <c r="BX141" s="30">
        <v>13199842</v>
      </c>
      <c r="BY141" s="30">
        <v>13199842</v>
      </c>
      <c r="BZ141" s="30">
        <v>1771753</v>
      </c>
      <c r="CA141" s="30">
        <v>26079</v>
      </c>
      <c r="CB141" s="30">
        <v>1179517400</v>
      </c>
      <c r="CC141" s="30">
        <v>0</v>
      </c>
      <c r="CD141" s="30">
        <v>0</v>
      </c>
      <c r="CE141" s="30">
        <v>0</v>
      </c>
      <c r="CF141" s="30">
        <v>0</v>
      </c>
      <c r="CG141" s="30">
        <v>11332</v>
      </c>
    </row>
    <row r="142" spans="1:85" x14ac:dyDescent="0.3">
      <c r="A142" s="19">
        <v>2303</v>
      </c>
      <c r="B142" s="19" t="s">
        <v>160</v>
      </c>
      <c r="C142" s="19">
        <v>30826332</v>
      </c>
      <c r="D142" s="19">
        <v>2922</v>
      </c>
      <c r="E142" s="19">
        <v>10549.74</v>
      </c>
      <c r="F142" s="72">
        <v>-580.20000000000005</v>
      </c>
      <c r="G142" s="19">
        <v>9969.5399999999991</v>
      </c>
      <c r="H142" s="19">
        <v>2960</v>
      </c>
      <c r="I142" s="19">
        <v>29509838</v>
      </c>
      <c r="J142" s="19">
        <v>0</v>
      </c>
      <c r="K142" s="19">
        <v>-3220</v>
      </c>
      <c r="L142" s="19">
        <v>0</v>
      </c>
      <c r="M142" s="19">
        <v>0</v>
      </c>
      <c r="N142" s="19">
        <v>0</v>
      </c>
      <c r="O142" s="19">
        <v>0</v>
      </c>
      <c r="P142" s="19">
        <v>0</v>
      </c>
      <c r="Q142" s="19">
        <v>0</v>
      </c>
      <c r="R142" s="19">
        <v>0</v>
      </c>
      <c r="S142" s="19">
        <v>29506500</v>
      </c>
      <c r="T142" s="19">
        <v>9211968</v>
      </c>
      <c r="U142" s="19">
        <v>20294532</v>
      </c>
      <c r="V142" s="19">
        <v>20294532</v>
      </c>
      <c r="W142" s="19">
        <v>4801563</v>
      </c>
      <c r="X142" s="19">
        <v>135924</v>
      </c>
      <c r="Y142" s="19">
        <v>2190950647</v>
      </c>
      <c r="Z142" s="19">
        <v>0</v>
      </c>
      <c r="AA142" s="19">
        <v>0</v>
      </c>
      <c r="AB142" s="19">
        <v>0</v>
      </c>
      <c r="AC142" s="19">
        <v>0</v>
      </c>
      <c r="AD142" s="19">
        <v>29506500</v>
      </c>
      <c r="AE142" s="19">
        <v>2960</v>
      </c>
      <c r="AF142" s="19">
        <v>9968.41</v>
      </c>
      <c r="AG142" s="19">
        <v>50</v>
      </c>
      <c r="AH142" s="19">
        <v>10018.41</v>
      </c>
      <c r="AI142" s="19">
        <v>3018</v>
      </c>
      <c r="AJ142" s="19">
        <v>30235561</v>
      </c>
      <c r="AK142" s="19">
        <v>0</v>
      </c>
      <c r="AL142" s="19">
        <v>-5040</v>
      </c>
      <c r="AM142" s="19">
        <v>0</v>
      </c>
      <c r="AN142" s="19">
        <v>0</v>
      </c>
      <c r="AO142" s="19">
        <v>0</v>
      </c>
      <c r="AP142" s="19">
        <v>0</v>
      </c>
      <c r="AQ142" s="19">
        <v>0</v>
      </c>
      <c r="AR142" s="19">
        <v>0</v>
      </c>
      <c r="AS142" s="19">
        <v>0</v>
      </c>
      <c r="AT142" s="19">
        <v>30251122</v>
      </c>
      <c r="AU142" s="19">
        <v>9739323</v>
      </c>
      <c r="AV142" s="19">
        <v>20511799</v>
      </c>
      <c r="AW142" s="19">
        <v>20511793</v>
      </c>
      <c r="AX142" s="19">
        <v>4616377</v>
      </c>
      <c r="AY142" s="19">
        <v>167999</v>
      </c>
      <c r="AZ142" s="19">
        <v>1997032400</v>
      </c>
      <c r="BA142" s="19">
        <v>6</v>
      </c>
      <c r="BB142" s="19">
        <v>0</v>
      </c>
      <c r="BC142" s="19">
        <v>0</v>
      </c>
      <c r="BD142" s="19">
        <v>0</v>
      </c>
      <c r="BE142" s="19">
        <v>20601</v>
      </c>
      <c r="BF142" s="30">
        <v>30230521</v>
      </c>
      <c r="BG142" s="30">
        <v>3018</v>
      </c>
      <c r="BH142" s="30">
        <v>10016.74</v>
      </c>
      <c r="BI142" s="30">
        <v>75</v>
      </c>
      <c r="BJ142" s="30">
        <v>10091.74</v>
      </c>
      <c r="BK142" s="30">
        <v>3088</v>
      </c>
      <c r="BL142" s="30">
        <v>31163293</v>
      </c>
      <c r="BM142" s="30">
        <v>0</v>
      </c>
      <c r="BN142" s="30">
        <v>34833</v>
      </c>
      <c r="BO142" s="30">
        <v>0</v>
      </c>
      <c r="BP142" s="30">
        <v>0</v>
      </c>
      <c r="BQ142" s="30">
        <v>0</v>
      </c>
      <c r="BR142" s="30">
        <v>0</v>
      </c>
      <c r="BS142" s="30">
        <v>0</v>
      </c>
      <c r="BT142" s="30">
        <v>0</v>
      </c>
      <c r="BU142" s="30">
        <v>0</v>
      </c>
      <c r="BV142" s="30">
        <v>31198126</v>
      </c>
      <c r="BW142" s="30">
        <v>12475173</v>
      </c>
      <c r="BX142" s="30">
        <v>18722953</v>
      </c>
      <c r="BY142" s="30">
        <v>18541302</v>
      </c>
      <c r="BZ142" s="30">
        <v>4704580</v>
      </c>
      <c r="CA142" s="30">
        <v>131059</v>
      </c>
      <c r="CB142" s="30">
        <v>1973508864</v>
      </c>
      <c r="CC142" s="30">
        <v>181651</v>
      </c>
      <c r="CD142" s="30">
        <v>0</v>
      </c>
      <c r="CE142" s="30">
        <v>0</v>
      </c>
      <c r="CF142" s="30">
        <v>0</v>
      </c>
      <c r="CG142" s="30">
        <v>0</v>
      </c>
    </row>
    <row r="143" spans="1:85" x14ac:dyDescent="0.3">
      <c r="A143" s="19">
        <v>2394</v>
      </c>
      <c r="B143" s="19" t="s">
        <v>161</v>
      </c>
      <c r="C143" s="19">
        <v>4121356</v>
      </c>
      <c r="D143" s="19">
        <v>423</v>
      </c>
      <c r="E143" s="19">
        <v>9743.16</v>
      </c>
      <c r="F143" s="72">
        <v>-535.79999999999995</v>
      </c>
      <c r="G143" s="19">
        <v>9207.36</v>
      </c>
      <c r="H143" s="19">
        <v>413</v>
      </c>
      <c r="I143" s="19">
        <v>3802640</v>
      </c>
      <c r="J143" s="19">
        <v>0</v>
      </c>
      <c r="K143" s="19">
        <v>47960</v>
      </c>
      <c r="L143" s="19">
        <v>0</v>
      </c>
      <c r="M143" s="19">
        <v>0</v>
      </c>
      <c r="N143" s="19">
        <v>0</v>
      </c>
      <c r="O143" s="19">
        <v>0</v>
      </c>
      <c r="P143" s="19">
        <v>500000</v>
      </c>
      <c r="Q143" s="19">
        <v>92073</v>
      </c>
      <c r="R143" s="19">
        <v>0</v>
      </c>
      <c r="S143" s="19">
        <v>4442644</v>
      </c>
      <c r="T143" s="19">
        <v>2602341</v>
      </c>
      <c r="U143" s="19">
        <v>1840303</v>
      </c>
      <c r="V143" s="19">
        <v>1840303</v>
      </c>
      <c r="W143" s="19">
        <v>524573</v>
      </c>
      <c r="X143" s="19">
        <v>1622</v>
      </c>
      <c r="Y143" s="19">
        <v>197220167</v>
      </c>
      <c r="Z143" s="19">
        <v>0</v>
      </c>
      <c r="AA143" s="19">
        <v>0</v>
      </c>
      <c r="AB143" s="19">
        <v>0</v>
      </c>
      <c r="AC143" s="19">
        <v>0</v>
      </c>
      <c r="AD143" s="19">
        <v>3850571</v>
      </c>
      <c r="AE143" s="19">
        <v>413</v>
      </c>
      <c r="AF143" s="19">
        <v>9323.42</v>
      </c>
      <c r="AG143" s="19">
        <v>50</v>
      </c>
      <c r="AH143" s="19">
        <v>9373.42</v>
      </c>
      <c r="AI143" s="19">
        <v>399</v>
      </c>
      <c r="AJ143" s="19">
        <v>3739995</v>
      </c>
      <c r="AK143" s="19">
        <v>0</v>
      </c>
      <c r="AL143" s="19">
        <v>0</v>
      </c>
      <c r="AM143" s="19">
        <v>0</v>
      </c>
      <c r="AN143" s="19">
        <v>0</v>
      </c>
      <c r="AO143" s="19">
        <v>0</v>
      </c>
      <c r="AP143" s="19">
        <v>0</v>
      </c>
      <c r="AQ143" s="19">
        <v>500000</v>
      </c>
      <c r="AR143" s="19">
        <v>131228</v>
      </c>
      <c r="AS143" s="19">
        <v>0</v>
      </c>
      <c r="AT143" s="19">
        <v>4371223</v>
      </c>
      <c r="AU143" s="19">
        <v>2305206</v>
      </c>
      <c r="AV143" s="19">
        <v>2066017</v>
      </c>
      <c r="AW143" s="19">
        <v>2066017</v>
      </c>
      <c r="AX143" s="19">
        <v>491775</v>
      </c>
      <c r="AY143" s="19">
        <v>1209</v>
      </c>
      <c r="AZ143" s="19">
        <v>201696471</v>
      </c>
      <c r="BA143" s="19">
        <v>0</v>
      </c>
      <c r="BB143" s="19">
        <v>0</v>
      </c>
      <c r="BC143" s="19">
        <v>0</v>
      </c>
      <c r="BD143" s="19">
        <v>0</v>
      </c>
      <c r="BE143" s="19">
        <v>0</v>
      </c>
      <c r="BF143" s="30">
        <v>3739995</v>
      </c>
      <c r="BG143" s="30">
        <v>399</v>
      </c>
      <c r="BH143" s="30">
        <v>9373.42</v>
      </c>
      <c r="BI143" s="30">
        <v>75</v>
      </c>
      <c r="BJ143" s="30">
        <v>9448.42</v>
      </c>
      <c r="BK143" s="30">
        <v>399</v>
      </c>
      <c r="BL143" s="30">
        <v>3769920</v>
      </c>
      <c r="BM143" s="30">
        <v>0</v>
      </c>
      <c r="BN143" s="30">
        <v>0</v>
      </c>
      <c r="BO143" s="30">
        <v>0</v>
      </c>
      <c r="BP143" s="30">
        <v>0</v>
      </c>
      <c r="BQ143" s="30">
        <v>0</v>
      </c>
      <c r="BR143" s="30">
        <v>0</v>
      </c>
      <c r="BS143" s="30">
        <v>500000</v>
      </c>
      <c r="BT143" s="30">
        <v>0</v>
      </c>
      <c r="BU143" s="30">
        <v>81000</v>
      </c>
      <c r="BV143" s="30">
        <v>4350920</v>
      </c>
      <c r="BW143" s="30">
        <v>2116545</v>
      </c>
      <c r="BX143" s="30">
        <v>2234375</v>
      </c>
      <c r="BY143" s="30">
        <v>2234375</v>
      </c>
      <c r="BZ143" s="30">
        <v>510870</v>
      </c>
      <c r="CA143" s="30">
        <v>1539</v>
      </c>
      <c r="CB143" s="30">
        <v>202647713</v>
      </c>
      <c r="CC143" s="30">
        <v>0</v>
      </c>
      <c r="CD143" s="30">
        <v>0</v>
      </c>
      <c r="CE143" s="30">
        <v>0</v>
      </c>
      <c r="CF143" s="30">
        <v>0</v>
      </c>
      <c r="CG143" s="30">
        <v>0</v>
      </c>
    </row>
    <row r="144" spans="1:85" x14ac:dyDescent="0.3">
      <c r="A144" s="19">
        <v>2415</v>
      </c>
      <c r="B144" s="19" t="s">
        <v>549</v>
      </c>
      <c r="C144" s="19">
        <v>3014295</v>
      </c>
      <c r="D144" s="19">
        <v>298</v>
      </c>
      <c r="E144" s="19">
        <v>10115.08</v>
      </c>
      <c r="F144" s="72">
        <v>-556.29999999999995</v>
      </c>
      <c r="G144" s="19">
        <v>9558.7800000000007</v>
      </c>
      <c r="H144" s="19">
        <v>290</v>
      </c>
      <c r="I144" s="19">
        <v>2772046</v>
      </c>
      <c r="J144" s="19">
        <v>1402386</v>
      </c>
      <c r="K144" s="19">
        <v>-5957</v>
      </c>
      <c r="L144" s="19">
        <v>0</v>
      </c>
      <c r="M144" s="19">
        <v>2258</v>
      </c>
      <c r="N144" s="19">
        <v>0</v>
      </c>
      <c r="O144" s="19">
        <v>0</v>
      </c>
      <c r="P144" s="19">
        <v>0</v>
      </c>
      <c r="Q144" s="19">
        <v>76470</v>
      </c>
      <c r="R144" s="19">
        <v>0</v>
      </c>
      <c r="S144" s="19">
        <v>4247195</v>
      </c>
      <c r="T144" s="19">
        <v>1763869</v>
      </c>
      <c r="U144" s="19">
        <v>2483326</v>
      </c>
      <c r="V144" s="19">
        <v>1084640</v>
      </c>
      <c r="W144" s="19">
        <v>0</v>
      </c>
      <c r="X144" s="19">
        <v>674</v>
      </c>
      <c r="Y144" s="19">
        <v>122646721</v>
      </c>
      <c r="Z144" s="19">
        <v>1398686</v>
      </c>
      <c r="AA144" s="19">
        <v>0</v>
      </c>
      <c r="AB144" s="19">
        <v>0</v>
      </c>
      <c r="AC144" s="19">
        <v>0</v>
      </c>
      <c r="AD144" s="19">
        <v>2848509</v>
      </c>
      <c r="AE144" s="19">
        <v>290</v>
      </c>
      <c r="AF144" s="19">
        <v>9822.44</v>
      </c>
      <c r="AG144" s="19">
        <v>50</v>
      </c>
      <c r="AH144" s="19">
        <v>9872.44</v>
      </c>
      <c r="AI144" s="19">
        <v>286</v>
      </c>
      <c r="AJ144" s="19">
        <v>2823518</v>
      </c>
      <c r="AK144" s="19">
        <v>1322216</v>
      </c>
      <c r="AL144" s="19">
        <v>0</v>
      </c>
      <c r="AM144" s="19">
        <v>0</v>
      </c>
      <c r="AN144" s="19">
        <v>10457</v>
      </c>
      <c r="AO144" s="19">
        <v>0</v>
      </c>
      <c r="AP144" s="19">
        <v>0</v>
      </c>
      <c r="AQ144" s="19">
        <v>0</v>
      </c>
      <c r="AR144" s="19">
        <v>39490</v>
      </c>
      <c r="AS144" s="19">
        <v>0</v>
      </c>
      <c r="AT144" s="19">
        <v>4195681</v>
      </c>
      <c r="AU144" s="19">
        <v>1645561</v>
      </c>
      <c r="AV144" s="19">
        <v>2550120</v>
      </c>
      <c r="AW144" s="19">
        <v>1217644</v>
      </c>
      <c r="AX144" s="19">
        <v>0</v>
      </c>
      <c r="AY144" s="19">
        <v>489</v>
      </c>
      <c r="AZ144" s="19">
        <v>121777500</v>
      </c>
      <c r="BA144" s="19">
        <v>1332476</v>
      </c>
      <c r="BB144" s="19">
        <v>0</v>
      </c>
      <c r="BC144" s="19">
        <v>0</v>
      </c>
      <c r="BD144" s="19">
        <v>0</v>
      </c>
      <c r="BE144" s="19">
        <v>0</v>
      </c>
      <c r="BF144" s="30">
        <v>2863205</v>
      </c>
      <c r="BG144" s="30">
        <v>286</v>
      </c>
      <c r="BH144" s="30">
        <v>10011.209999999999</v>
      </c>
      <c r="BI144" s="30">
        <v>75</v>
      </c>
      <c r="BJ144" s="30">
        <v>10086.209999999999</v>
      </c>
      <c r="BK144" s="30">
        <v>284</v>
      </c>
      <c r="BL144" s="30">
        <v>2864484</v>
      </c>
      <c r="BM144" s="30">
        <v>1292986</v>
      </c>
      <c r="BN144" s="30">
        <v>0</v>
      </c>
      <c r="BO144" s="30">
        <v>0</v>
      </c>
      <c r="BP144" s="30">
        <v>0</v>
      </c>
      <c r="BQ144" s="30">
        <v>0</v>
      </c>
      <c r="BR144" s="30">
        <v>0</v>
      </c>
      <c r="BS144" s="30">
        <v>0</v>
      </c>
      <c r="BT144" s="30">
        <v>20172</v>
      </c>
      <c r="BU144" s="30">
        <v>0</v>
      </c>
      <c r="BV144" s="30">
        <v>4177642</v>
      </c>
      <c r="BW144" s="30">
        <v>1641613</v>
      </c>
      <c r="BX144" s="30">
        <v>2536029</v>
      </c>
      <c r="BY144" s="30">
        <v>1263849</v>
      </c>
      <c r="BZ144" s="30">
        <v>0</v>
      </c>
      <c r="CA144" s="30">
        <v>4293</v>
      </c>
      <c r="CB144" s="30">
        <v>120244145</v>
      </c>
      <c r="CC144" s="30">
        <v>1272180</v>
      </c>
      <c r="CD144" s="30">
        <v>0</v>
      </c>
      <c r="CE144" s="30">
        <v>0</v>
      </c>
      <c r="CF144" s="30">
        <v>0</v>
      </c>
      <c r="CG144" s="30">
        <v>0</v>
      </c>
    </row>
    <row r="145" spans="1:85" x14ac:dyDescent="0.3">
      <c r="A145" s="19">
        <v>2420</v>
      </c>
      <c r="B145" s="19" t="s">
        <v>162</v>
      </c>
      <c r="C145" s="19">
        <v>47066468</v>
      </c>
      <c r="D145" s="19">
        <v>4388</v>
      </c>
      <c r="E145" s="19">
        <v>10726.18</v>
      </c>
      <c r="F145" s="72">
        <v>-589.9</v>
      </c>
      <c r="G145" s="19">
        <v>10136.280000000001</v>
      </c>
      <c r="H145" s="19">
        <v>4457</v>
      </c>
      <c r="I145" s="19">
        <v>45177400</v>
      </c>
      <c r="J145" s="19">
        <v>0</v>
      </c>
      <c r="K145" s="19">
        <v>24547</v>
      </c>
      <c r="L145" s="19">
        <v>0</v>
      </c>
      <c r="M145" s="19">
        <v>0</v>
      </c>
      <c r="N145" s="19">
        <v>0</v>
      </c>
      <c r="O145" s="19">
        <v>0</v>
      </c>
      <c r="P145" s="19">
        <v>0</v>
      </c>
      <c r="Q145" s="19">
        <v>0</v>
      </c>
      <c r="R145" s="19">
        <v>0</v>
      </c>
      <c r="S145" s="19">
        <v>45201769</v>
      </c>
      <c r="T145" s="19">
        <v>17069724</v>
      </c>
      <c r="U145" s="19">
        <v>28132045</v>
      </c>
      <c r="V145" s="19">
        <v>28121908</v>
      </c>
      <c r="W145" s="19">
        <v>2541578</v>
      </c>
      <c r="X145" s="19">
        <v>539415</v>
      </c>
      <c r="Y145" s="19">
        <v>2973464716</v>
      </c>
      <c r="Z145" s="19">
        <v>10137</v>
      </c>
      <c r="AA145" s="19">
        <v>0</v>
      </c>
      <c r="AB145" s="19">
        <v>0</v>
      </c>
      <c r="AC145" s="19">
        <v>0</v>
      </c>
      <c r="AD145" s="19">
        <v>45191632</v>
      </c>
      <c r="AE145" s="19">
        <v>4457</v>
      </c>
      <c r="AF145" s="19">
        <v>10139.469999999999</v>
      </c>
      <c r="AG145" s="19">
        <v>50</v>
      </c>
      <c r="AH145" s="19">
        <v>10189.469999999999</v>
      </c>
      <c r="AI145" s="19">
        <v>4505</v>
      </c>
      <c r="AJ145" s="19">
        <v>45903562</v>
      </c>
      <c r="AK145" s="19">
        <v>10137</v>
      </c>
      <c r="AL145" s="19">
        <v>12976</v>
      </c>
      <c r="AM145" s="19">
        <v>0</v>
      </c>
      <c r="AN145" s="19">
        <v>0</v>
      </c>
      <c r="AO145" s="19">
        <v>0</v>
      </c>
      <c r="AP145" s="19">
        <v>0</v>
      </c>
      <c r="AQ145" s="19">
        <v>0</v>
      </c>
      <c r="AR145" s="19">
        <v>0</v>
      </c>
      <c r="AS145" s="19">
        <v>0</v>
      </c>
      <c r="AT145" s="19">
        <v>45926675</v>
      </c>
      <c r="AU145" s="19">
        <v>17667181</v>
      </c>
      <c r="AV145" s="19">
        <v>28259494</v>
      </c>
      <c r="AW145" s="19">
        <v>28239115</v>
      </c>
      <c r="AX145" s="19">
        <v>2232205</v>
      </c>
      <c r="AY145" s="19">
        <v>439108</v>
      </c>
      <c r="AZ145" s="19">
        <v>2888886244</v>
      </c>
      <c r="BA145" s="19">
        <v>20379</v>
      </c>
      <c r="BB145" s="19">
        <v>0</v>
      </c>
      <c r="BC145" s="19">
        <v>0</v>
      </c>
      <c r="BD145" s="19">
        <v>0</v>
      </c>
      <c r="BE145" s="19">
        <v>0</v>
      </c>
      <c r="BF145" s="30">
        <v>45906296</v>
      </c>
      <c r="BG145" s="30">
        <v>4505</v>
      </c>
      <c r="BH145" s="30">
        <v>10190.08</v>
      </c>
      <c r="BI145" s="30">
        <v>75</v>
      </c>
      <c r="BJ145" s="30">
        <v>10265.08</v>
      </c>
      <c r="BK145" s="30">
        <v>4509</v>
      </c>
      <c r="BL145" s="30">
        <v>46285246</v>
      </c>
      <c r="BM145" s="30">
        <v>20379</v>
      </c>
      <c r="BN145" s="30">
        <v>32906</v>
      </c>
      <c r="BO145" s="30">
        <v>0</v>
      </c>
      <c r="BP145" s="30">
        <v>0</v>
      </c>
      <c r="BQ145" s="30">
        <v>0</v>
      </c>
      <c r="BR145" s="30">
        <v>0</v>
      </c>
      <c r="BS145" s="30">
        <v>0</v>
      </c>
      <c r="BT145" s="30">
        <v>0</v>
      </c>
      <c r="BU145" s="30">
        <v>0</v>
      </c>
      <c r="BV145" s="30">
        <v>46338531</v>
      </c>
      <c r="BW145" s="30">
        <v>18636658</v>
      </c>
      <c r="BX145" s="30">
        <v>27701873</v>
      </c>
      <c r="BY145" s="30">
        <v>27691608</v>
      </c>
      <c r="BZ145" s="30">
        <v>1687343</v>
      </c>
      <c r="CA145" s="30">
        <v>296279</v>
      </c>
      <c r="CB145" s="30">
        <v>2852610591</v>
      </c>
      <c r="CC145" s="30">
        <v>10265</v>
      </c>
      <c r="CD145" s="30">
        <v>0</v>
      </c>
      <c r="CE145" s="30">
        <v>0</v>
      </c>
      <c r="CF145" s="30">
        <v>0</v>
      </c>
      <c r="CG145" s="30">
        <v>0</v>
      </c>
    </row>
    <row r="146" spans="1:85" x14ac:dyDescent="0.3">
      <c r="A146" s="19">
        <v>2443</v>
      </c>
      <c r="B146" s="19" t="s">
        <v>163</v>
      </c>
      <c r="C146" s="19">
        <v>17683171</v>
      </c>
      <c r="D146" s="19">
        <v>1793</v>
      </c>
      <c r="E146" s="19">
        <v>9862.34</v>
      </c>
      <c r="F146" s="72">
        <v>-542.4</v>
      </c>
      <c r="G146" s="19">
        <v>9319.94</v>
      </c>
      <c r="H146" s="19">
        <v>1846</v>
      </c>
      <c r="I146" s="19">
        <v>17204609</v>
      </c>
      <c r="J146" s="19">
        <v>0</v>
      </c>
      <c r="K146" s="19">
        <v>-23194</v>
      </c>
      <c r="L146" s="19">
        <v>0</v>
      </c>
      <c r="M146" s="19">
        <v>0</v>
      </c>
      <c r="N146" s="19">
        <v>0</v>
      </c>
      <c r="O146" s="19">
        <v>0</v>
      </c>
      <c r="P146" s="19">
        <v>0</v>
      </c>
      <c r="Q146" s="19">
        <v>0</v>
      </c>
      <c r="R146" s="19">
        <v>0</v>
      </c>
      <c r="S146" s="19">
        <v>17181360</v>
      </c>
      <c r="T146" s="19">
        <v>8811678</v>
      </c>
      <c r="U146" s="19">
        <v>8369682</v>
      </c>
      <c r="V146" s="19">
        <v>8369682</v>
      </c>
      <c r="W146" s="19">
        <v>1290077</v>
      </c>
      <c r="X146" s="19">
        <v>24880</v>
      </c>
      <c r="Y146" s="19">
        <v>1418416088</v>
      </c>
      <c r="Z146" s="19">
        <v>0</v>
      </c>
      <c r="AA146" s="19">
        <v>0</v>
      </c>
      <c r="AB146" s="19">
        <v>0</v>
      </c>
      <c r="AC146" s="19">
        <v>0</v>
      </c>
      <c r="AD146" s="19">
        <v>17181360</v>
      </c>
      <c r="AE146" s="19">
        <v>1846</v>
      </c>
      <c r="AF146" s="19">
        <v>9307.35</v>
      </c>
      <c r="AG146" s="19">
        <v>50</v>
      </c>
      <c r="AH146" s="19">
        <v>9357.35</v>
      </c>
      <c r="AI146" s="19">
        <v>1892</v>
      </c>
      <c r="AJ146" s="19">
        <v>17704106</v>
      </c>
      <c r="AK146" s="19">
        <v>0</v>
      </c>
      <c r="AL146" s="19">
        <v>-38713</v>
      </c>
      <c r="AM146" s="19">
        <v>0</v>
      </c>
      <c r="AN146" s="19">
        <v>0</v>
      </c>
      <c r="AO146" s="19">
        <v>0</v>
      </c>
      <c r="AP146" s="19">
        <v>0</v>
      </c>
      <c r="AQ146" s="19">
        <v>0</v>
      </c>
      <c r="AR146" s="19">
        <v>0</v>
      </c>
      <c r="AS146" s="19">
        <v>697414</v>
      </c>
      <c r="AT146" s="19">
        <v>18369674</v>
      </c>
      <c r="AU146" s="19">
        <v>9872923</v>
      </c>
      <c r="AV146" s="19">
        <v>8496751</v>
      </c>
      <c r="AW146" s="19">
        <v>8496751</v>
      </c>
      <c r="AX146" s="19">
        <v>1067075</v>
      </c>
      <c r="AY146" s="19">
        <v>28947</v>
      </c>
      <c r="AZ146" s="19">
        <v>1375970947</v>
      </c>
      <c r="BA146" s="19">
        <v>0</v>
      </c>
      <c r="BB146" s="19">
        <v>0</v>
      </c>
      <c r="BC146" s="19">
        <v>0</v>
      </c>
      <c r="BD146" s="19">
        <v>0</v>
      </c>
      <c r="BE146" s="19">
        <v>6867</v>
      </c>
      <c r="BF146" s="30">
        <v>17665393</v>
      </c>
      <c r="BG146" s="30">
        <v>1892</v>
      </c>
      <c r="BH146" s="30">
        <v>9336.89</v>
      </c>
      <c r="BI146" s="30">
        <v>75</v>
      </c>
      <c r="BJ146" s="30">
        <v>9411.89</v>
      </c>
      <c r="BK146" s="30">
        <v>1919</v>
      </c>
      <c r="BL146" s="30">
        <v>18061417</v>
      </c>
      <c r="BM146" s="30">
        <v>0</v>
      </c>
      <c r="BN146" s="30">
        <v>47140</v>
      </c>
      <c r="BO146" s="30">
        <v>0</v>
      </c>
      <c r="BP146" s="30">
        <v>0</v>
      </c>
      <c r="BQ146" s="30">
        <v>0</v>
      </c>
      <c r="BR146" s="30">
        <v>0</v>
      </c>
      <c r="BS146" s="30">
        <v>0</v>
      </c>
      <c r="BT146" s="30">
        <v>0</v>
      </c>
      <c r="BU146" s="30">
        <v>0</v>
      </c>
      <c r="BV146" s="30">
        <v>18108557</v>
      </c>
      <c r="BW146" s="30">
        <v>10346487</v>
      </c>
      <c r="BX146" s="30">
        <v>7762070</v>
      </c>
      <c r="BY146" s="30">
        <v>7771482</v>
      </c>
      <c r="BZ146" s="30">
        <v>1777384</v>
      </c>
      <c r="CA146" s="30">
        <v>38987</v>
      </c>
      <c r="CB146" s="30">
        <v>1402211104</v>
      </c>
      <c r="CC146" s="30">
        <v>0</v>
      </c>
      <c r="CD146" s="30">
        <v>9412</v>
      </c>
      <c r="CE146" s="30">
        <v>0</v>
      </c>
      <c r="CF146" s="30">
        <v>0</v>
      </c>
      <c r="CG146" s="30">
        <v>0</v>
      </c>
    </row>
    <row r="147" spans="1:85" x14ac:dyDescent="0.3">
      <c r="A147" s="19">
        <v>2436</v>
      </c>
      <c r="B147" s="19" t="s">
        <v>164</v>
      </c>
      <c r="C147" s="19">
        <v>18173664</v>
      </c>
      <c r="D147" s="19">
        <v>1594</v>
      </c>
      <c r="E147" s="19">
        <v>11401.29</v>
      </c>
      <c r="F147" s="72">
        <v>-627</v>
      </c>
      <c r="G147" s="19">
        <v>10774.29</v>
      </c>
      <c r="H147" s="19">
        <v>1567</v>
      </c>
      <c r="I147" s="19">
        <v>16883312</v>
      </c>
      <c r="J147" s="19">
        <v>0</v>
      </c>
      <c r="K147" s="19">
        <v>81174</v>
      </c>
      <c r="L147" s="19">
        <v>0</v>
      </c>
      <c r="M147" s="19">
        <v>0</v>
      </c>
      <c r="N147" s="19">
        <v>0</v>
      </c>
      <c r="O147" s="19">
        <v>0</v>
      </c>
      <c r="P147" s="19">
        <v>0</v>
      </c>
      <c r="Q147" s="19">
        <v>290904</v>
      </c>
      <c r="R147" s="19">
        <v>0</v>
      </c>
      <c r="S147" s="19">
        <v>17426805</v>
      </c>
      <c r="T147" s="19">
        <v>5350533</v>
      </c>
      <c r="U147" s="19">
        <v>12076272</v>
      </c>
      <c r="V147" s="19">
        <v>12076272</v>
      </c>
      <c r="W147" s="19">
        <v>54563</v>
      </c>
      <c r="X147" s="19">
        <v>18071</v>
      </c>
      <c r="Y147" s="19">
        <v>3096495950</v>
      </c>
      <c r="Z147" s="19">
        <v>0</v>
      </c>
      <c r="AA147" s="19">
        <v>0</v>
      </c>
      <c r="AB147" s="19">
        <v>171524</v>
      </c>
      <c r="AC147" s="19">
        <v>0</v>
      </c>
      <c r="AD147" s="19">
        <v>16964377</v>
      </c>
      <c r="AE147" s="19">
        <v>1567</v>
      </c>
      <c r="AF147" s="19">
        <v>10826.02</v>
      </c>
      <c r="AG147" s="19">
        <v>50</v>
      </c>
      <c r="AH147" s="19">
        <v>10876.02</v>
      </c>
      <c r="AI147" s="19">
        <v>1549</v>
      </c>
      <c r="AJ147" s="19">
        <v>16846955</v>
      </c>
      <c r="AK147" s="19">
        <v>0</v>
      </c>
      <c r="AL147" s="19">
        <v>98667</v>
      </c>
      <c r="AM147" s="19">
        <v>0</v>
      </c>
      <c r="AN147" s="19">
        <v>0</v>
      </c>
      <c r="AO147" s="19">
        <v>0</v>
      </c>
      <c r="AP147" s="19">
        <v>0</v>
      </c>
      <c r="AQ147" s="19">
        <v>0</v>
      </c>
      <c r="AR147" s="19">
        <v>195768</v>
      </c>
      <c r="AS147" s="19">
        <v>0</v>
      </c>
      <c r="AT147" s="19">
        <v>17161991</v>
      </c>
      <c r="AU147" s="19">
        <v>5727720</v>
      </c>
      <c r="AV147" s="19">
        <v>11434271</v>
      </c>
      <c r="AW147" s="19">
        <v>11413670</v>
      </c>
      <c r="AX147" s="19">
        <v>81693</v>
      </c>
      <c r="AY147" s="19">
        <v>20067</v>
      </c>
      <c r="AZ147" s="19">
        <v>2983277900</v>
      </c>
      <c r="BA147" s="19">
        <v>20601</v>
      </c>
      <c r="BB147" s="19">
        <v>0</v>
      </c>
      <c r="BC147" s="19">
        <v>0</v>
      </c>
      <c r="BD147" s="19">
        <v>0</v>
      </c>
      <c r="BE147" s="19">
        <v>20601</v>
      </c>
      <c r="BF147" s="30">
        <v>16945622</v>
      </c>
      <c r="BG147" s="30">
        <v>1549</v>
      </c>
      <c r="BH147" s="30">
        <v>10939.72</v>
      </c>
      <c r="BI147" s="30">
        <v>75</v>
      </c>
      <c r="BJ147" s="30">
        <v>11014.72</v>
      </c>
      <c r="BK147" s="30">
        <v>1546</v>
      </c>
      <c r="BL147" s="30">
        <v>17028757</v>
      </c>
      <c r="BM147" s="30">
        <v>0</v>
      </c>
      <c r="BN147" s="30">
        <v>5631</v>
      </c>
      <c r="BO147" s="30">
        <v>0</v>
      </c>
      <c r="BP147" s="30">
        <v>0</v>
      </c>
      <c r="BQ147" s="30">
        <v>0</v>
      </c>
      <c r="BR147" s="30">
        <v>0</v>
      </c>
      <c r="BS147" s="30">
        <v>0</v>
      </c>
      <c r="BT147" s="30">
        <v>33044</v>
      </c>
      <c r="BU147" s="30">
        <v>0</v>
      </c>
      <c r="BV147" s="30">
        <v>17091434</v>
      </c>
      <c r="BW147" s="30">
        <v>5210883</v>
      </c>
      <c r="BX147" s="30">
        <v>11880551</v>
      </c>
      <c r="BY147" s="30">
        <v>11880550</v>
      </c>
      <c r="BZ147" s="30">
        <v>79894</v>
      </c>
      <c r="CA147" s="30">
        <v>28554</v>
      </c>
      <c r="CB147" s="30">
        <v>2987940596</v>
      </c>
      <c r="CC147" s="30">
        <v>1</v>
      </c>
      <c r="CD147" s="30">
        <v>0</v>
      </c>
      <c r="CE147" s="30">
        <v>0</v>
      </c>
      <c r="CF147" s="30">
        <v>0</v>
      </c>
      <c r="CG147" s="30">
        <v>24002</v>
      </c>
    </row>
    <row r="148" spans="1:85" x14ac:dyDescent="0.3">
      <c r="A148" s="19">
        <v>2460</v>
      </c>
      <c r="B148" s="19" t="s">
        <v>165</v>
      </c>
      <c r="C148" s="19">
        <v>14219744</v>
      </c>
      <c r="D148" s="19">
        <v>1412</v>
      </c>
      <c r="E148" s="19">
        <v>10070.64</v>
      </c>
      <c r="F148" s="72">
        <v>-553.79999999999995</v>
      </c>
      <c r="G148" s="19">
        <v>9516.84</v>
      </c>
      <c r="H148" s="19">
        <v>1371</v>
      </c>
      <c r="I148" s="19">
        <v>13047588</v>
      </c>
      <c r="J148" s="19">
        <v>0</v>
      </c>
      <c r="K148" s="19">
        <v>0</v>
      </c>
      <c r="L148" s="19">
        <v>0</v>
      </c>
      <c r="M148" s="19">
        <v>0</v>
      </c>
      <c r="N148" s="19">
        <v>0</v>
      </c>
      <c r="O148" s="19">
        <v>0</v>
      </c>
      <c r="P148" s="19">
        <v>0</v>
      </c>
      <c r="Q148" s="19">
        <v>390187</v>
      </c>
      <c r="R148" s="19">
        <v>425000</v>
      </c>
      <c r="S148" s="19">
        <v>13862651</v>
      </c>
      <c r="T148" s="19">
        <v>4489730</v>
      </c>
      <c r="U148" s="19">
        <v>9372921</v>
      </c>
      <c r="V148" s="19">
        <v>9372921</v>
      </c>
      <c r="W148" s="19">
        <v>1491321</v>
      </c>
      <c r="X148" s="19">
        <v>143638</v>
      </c>
      <c r="Y148" s="19">
        <v>1487862732</v>
      </c>
      <c r="Z148" s="19">
        <v>0</v>
      </c>
      <c r="AA148" s="19">
        <v>0</v>
      </c>
      <c r="AB148" s="19">
        <v>0</v>
      </c>
      <c r="AC148" s="19">
        <v>0</v>
      </c>
      <c r="AD148" s="19">
        <v>13047464</v>
      </c>
      <c r="AE148" s="19">
        <v>1371</v>
      </c>
      <c r="AF148" s="19">
        <v>9516.75</v>
      </c>
      <c r="AG148" s="19">
        <v>50</v>
      </c>
      <c r="AH148" s="19">
        <v>9566.75</v>
      </c>
      <c r="AI148" s="19">
        <v>1341</v>
      </c>
      <c r="AJ148" s="19">
        <v>12829012</v>
      </c>
      <c r="AK148" s="19">
        <v>0</v>
      </c>
      <c r="AL148" s="19">
        <v>0</v>
      </c>
      <c r="AM148" s="19">
        <v>0</v>
      </c>
      <c r="AN148" s="19">
        <v>0</v>
      </c>
      <c r="AO148" s="19">
        <v>0</v>
      </c>
      <c r="AP148" s="19">
        <v>0</v>
      </c>
      <c r="AQ148" s="19">
        <v>0</v>
      </c>
      <c r="AR148" s="19">
        <v>287003</v>
      </c>
      <c r="AS148" s="19">
        <v>184000</v>
      </c>
      <c r="AT148" s="19">
        <v>13300015</v>
      </c>
      <c r="AU148" s="19">
        <v>3812007</v>
      </c>
      <c r="AV148" s="19">
        <v>9488008</v>
      </c>
      <c r="AW148" s="19">
        <v>9488008</v>
      </c>
      <c r="AX148" s="19">
        <v>1576769</v>
      </c>
      <c r="AY148" s="19">
        <v>160957</v>
      </c>
      <c r="AZ148" s="19">
        <v>1422613204</v>
      </c>
      <c r="BA148" s="19">
        <v>0</v>
      </c>
      <c r="BB148" s="19">
        <v>0</v>
      </c>
      <c r="BC148" s="19">
        <v>0</v>
      </c>
      <c r="BD148" s="19">
        <v>0</v>
      </c>
      <c r="BE148" s="19">
        <v>0</v>
      </c>
      <c r="BF148" s="30">
        <v>12829012</v>
      </c>
      <c r="BG148" s="30">
        <v>1341</v>
      </c>
      <c r="BH148" s="30">
        <v>9566.75</v>
      </c>
      <c r="BI148" s="30">
        <v>75</v>
      </c>
      <c r="BJ148" s="30">
        <v>9641.75</v>
      </c>
      <c r="BK148" s="30">
        <v>1302</v>
      </c>
      <c r="BL148" s="30">
        <v>12553559</v>
      </c>
      <c r="BM148" s="30">
        <v>0</v>
      </c>
      <c r="BN148" s="30">
        <v>-15444</v>
      </c>
      <c r="BO148" s="30">
        <v>0</v>
      </c>
      <c r="BP148" s="30">
        <v>0</v>
      </c>
      <c r="BQ148" s="30">
        <v>0</v>
      </c>
      <c r="BR148" s="30">
        <v>0</v>
      </c>
      <c r="BS148" s="30">
        <v>0</v>
      </c>
      <c r="BT148" s="30">
        <v>376028</v>
      </c>
      <c r="BU148" s="30">
        <v>203551</v>
      </c>
      <c r="BV148" s="30">
        <v>13393147</v>
      </c>
      <c r="BW148" s="30">
        <v>3978697</v>
      </c>
      <c r="BX148" s="30">
        <v>9414450</v>
      </c>
      <c r="BY148" s="30">
        <v>9404809</v>
      </c>
      <c r="BZ148" s="30">
        <v>1524676</v>
      </c>
      <c r="CA148" s="30">
        <v>113743</v>
      </c>
      <c r="CB148" s="30">
        <v>1403044133</v>
      </c>
      <c r="CC148" s="30">
        <v>9641</v>
      </c>
      <c r="CD148" s="30">
        <v>0</v>
      </c>
      <c r="CE148" s="30">
        <v>275453</v>
      </c>
      <c r="CF148" s="30">
        <v>0</v>
      </c>
      <c r="CG148" s="30">
        <v>0</v>
      </c>
    </row>
    <row r="149" spans="1:85" x14ac:dyDescent="0.3">
      <c r="A149" s="19">
        <v>2478</v>
      </c>
      <c r="B149" s="19" t="s">
        <v>166</v>
      </c>
      <c r="C149" s="19">
        <v>17436728</v>
      </c>
      <c r="D149" s="19">
        <v>1801</v>
      </c>
      <c r="E149" s="19">
        <v>9681.69</v>
      </c>
      <c r="F149" s="72">
        <v>-532.4</v>
      </c>
      <c r="G149" s="19">
        <v>9149.2900000000009</v>
      </c>
      <c r="H149" s="19">
        <v>1788</v>
      </c>
      <c r="I149" s="19">
        <v>16358931</v>
      </c>
      <c r="J149" s="19">
        <v>0</v>
      </c>
      <c r="K149" s="19">
        <v>0</v>
      </c>
      <c r="L149" s="19">
        <v>0</v>
      </c>
      <c r="M149" s="19">
        <v>0</v>
      </c>
      <c r="N149" s="19">
        <v>0</v>
      </c>
      <c r="O149" s="19">
        <v>0</v>
      </c>
      <c r="P149" s="19">
        <v>0</v>
      </c>
      <c r="Q149" s="19">
        <v>118940</v>
      </c>
      <c r="R149" s="19">
        <v>0</v>
      </c>
      <c r="S149" s="19">
        <v>16477710</v>
      </c>
      <c r="T149" s="19">
        <v>885076</v>
      </c>
      <c r="U149" s="19">
        <v>15592634</v>
      </c>
      <c r="V149" s="19">
        <v>15592634</v>
      </c>
      <c r="W149" s="19">
        <v>1405080</v>
      </c>
      <c r="X149" s="19">
        <v>13576</v>
      </c>
      <c r="Y149" s="19">
        <v>2938738837</v>
      </c>
      <c r="Z149" s="19">
        <v>0</v>
      </c>
      <c r="AA149" s="19">
        <v>0</v>
      </c>
      <c r="AB149" s="19">
        <v>0</v>
      </c>
      <c r="AC149" s="19">
        <v>0</v>
      </c>
      <c r="AD149" s="19">
        <v>16358770</v>
      </c>
      <c r="AE149" s="19">
        <v>1788</v>
      </c>
      <c r="AF149" s="19">
        <v>9149.2000000000007</v>
      </c>
      <c r="AG149" s="19">
        <v>50</v>
      </c>
      <c r="AH149" s="19">
        <v>9199.2000000000007</v>
      </c>
      <c r="AI149" s="19">
        <v>1794</v>
      </c>
      <c r="AJ149" s="19">
        <v>16503365</v>
      </c>
      <c r="AK149" s="19">
        <v>0</v>
      </c>
      <c r="AL149" s="19">
        <v>0</v>
      </c>
      <c r="AM149" s="19">
        <v>0</v>
      </c>
      <c r="AN149" s="19">
        <v>188874</v>
      </c>
      <c r="AO149" s="19">
        <v>0</v>
      </c>
      <c r="AP149" s="19">
        <v>0</v>
      </c>
      <c r="AQ149" s="19">
        <v>0</v>
      </c>
      <c r="AR149" s="19">
        <v>0</v>
      </c>
      <c r="AS149" s="19">
        <v>0</v>
      </c>
      <c r="AT149" s="19">
        <v>16692239</v>
      </c>
      <c r="AU149" s="19">
        <v>769866</v>
      </c>
      <c r="AV149" s="19">
        <v>15922373</v>
      </c>
      <c r="AW149" s="19">
        <v>15922373</v>
      </c>
      <c r="AX149" s="19">
        <v>1404415</v>
      </c>
      <c r="AY149" s="19">
        <v>15334</v>
      </c>
      <c r="AZ149" s="19">
        <v>2759786410</v>
      </c>
      <c r="BA149" s="19">
        <v>0</v>
      </c>
      <c r="BB149" s="19">
        <v>0</v>
      </c>
      <c r="BC149" s="19">
        <v>0</v>
      </c>
      <c r="BD149" s="19">
        <v>0</v>
      </c>
      <c r="BE149" s="19">
        <v>0</v>
      </c>
      <c r="BF149" s="30">
        <v>16692239</v>
      </c>
      <c r="BG149" s="30">
        <v>1794</v>
      </c>
      <c r="BH149" s="30">
        <v>9304.48</v>
      </c>
      <c r="BI149" s="30">
        <v>75</v>
      </c>
      <c r="BJ149" s="30">
        <v>9379.48</v>
      </c>
      <c r="BK149" s="30">
        <v>1803</v>
      </c>
      <c r="BL149" s="30">
        <v>16911202</v>
      </c>
      <c r="BM149" s="30">
        <v>0</v>
      </c>
      <c r="BN149" s="30">
        <v>0</v>
      </c>
      <c r="BO149" s="30">
        <v>0</v>
      </c>
      <c r="BP149" s="30">
        <v>0</v>
      </c>
      <c r="BQ149" s="30">
        <v>0</v>
      </c>
      <c r="BR149" s="30">
        <v>0</v>
      </c>
      <c r="BS149" s="30">
        <v>0</v>
      </c>
      <c r="BT149" s="30">
        <v>0</v>
      </c>
      <c r="BU149" s="30">
        <v>0</v>
      </c>
      <c r="BV149" s="30">
        <v>16911202</v>
      </c>
      <c r="BW149" s="30">
        <v>656330</v>
      </c>
      <c r="BX149" s="30">
        <v>16254872</v>
      </c>
      <c r="BY149" s="30">
        <v>16254872</v>
      </c>
      <c r="BZ149" s="30">
        <v>1419679</v>
      </c>
      <c r="CA149" s="30">
        <v>12012</v>
      </c>
      <c r="CB149" s="30">
        <v>2758882819</v>
      </c>
      <c r="CC149" s="30">
        <v>0</v>
      </c>
      <c r="CD149" s="30">
        <v>0</v>
      </c>
      <c r="CE149" s="30">
        <v>0</v>
      </c>
      <c r="CF149" s="30">
        <v>0</v>
      </c>
      <c r="CG149" s="30">
        <v>0</v>
      </c>
    </row>
    <row r="150" spans="1:85" x14ac:dyDescent="0.3">
      <c r="A150" s="19">
        <v>2523</v>
      </c>
      <c r="B150" s="19" t="s">
        <v>167</v>
      </c>
      <c r="C150" s="19">
        <v>1000255</v>
      </c>
      <c r="D150" s="19">
        <v>91</v>
      </c>
      <c r="E150" s="19">
        <v>10991.81</v>
      </c>
      <c r="F150" s="72">
        <v>-604.5</v>
      </c>
      <c r="G150" s="19">
        <v>10387.31</v>
      </c>
      <c r="H150" s="19">
        <v>88</v>
      </c>
      <c r="I150" s="19">
        <v>914083</v>
      </c>
      <c r="J150" s="19">
        <v>0</v>
      </c>
      <c r="K150" s="19">
        <v>13331</v>
      </c>
      <c r="L150" s="19">
        <v>0</v>
      </c>
      <c r="M150" s="19">
        <v>0</v>
      </c>
      <c r="N150" s="19">
        <v>0</v>
      </c>
      <c r="O150" s="19">
        <v>0</v>
      </c>
      <c r="P150" s="19">
        <v>75000</v>
      </c>
      <c r="Q150" s="19">
        <v>31162</v>
      </c>
      <c r="R150" s="19">
        <v>0</v>
      </c>
      <c r="S150" s="19">
        <v>1033572</v>
      </c>
      <c r="T150" s="19">
        <v>305126</v>
      </c>
      <c r="U150" s="19">
        <v>728446</v>
      </c>
      <c r="V150" s="19">
        <v>728446</v>
      </c>
      <c r="W150" s="19">
        <v>0</v>
      </c>
      <c r="X150" s="19">
        <v>117</v>
      </c>
      <c r="Y150" s="19">
        <v>90555600</v>
      </c>
      <c r="Z150" s="19">
        <v>0</v>
      </c>
      <c r="AA150" s="19">
        <v>0</v>
      </c>
      <c r="AB150" s="19">
        <v>0</v>
      </c>
      <c r="AC150" s="19">
        <v>0</v>
      </c>
      <c r="AD150" s="19">
        <v>927410</v>
      </c>
      <c r="AE150" s="19">
        <v>88</v>
      </c>
      <c r="AF150" s="19">
        <v>10538.75</v>
      </c>
      <c r="AG150" s="19">
        <v>50</v>
      </c>
      <c r="AH150" s="19">
        <v>10588.75</v>
      </c>
      <c r="AI150" s="19">
        <v>83</v>
      </c>
      <c r="AJ150" s="19">
        <v>878866</v>
      </c>
      <c r="AK150" s="19">
        <v>0</v>
      </c>
      <c r="AL150" s="19">
        <v>0</v>
      </c>
      <c r="AM150" s="19">
        <v>0</v>
      </c>
      <c r="AN150" s="19">
        <v>0</v>
      </c>
      <c r="AO150" s="19">
        <v>0</v>
      </c>
      <c r="AP150" s="19">
        <v>0</v>
      </c>
      <c r="AQ150" s="19">
        <v>75000</v>
      </c>
      <c r="AR150" s="19">
        <v>52944</v>
      </c>
      <c r="AS150" s="19">
        <v>0</v>
      </c>
      <c r="AT150" s="19">
        <v>1006810</v>
      </c>
      <c r="AU150" s="19">
        <v>259062</v>
      </c>
      <c r="AV150" s="19">
        <v>747748</v>
      </c>
      <c r="AW150" s="19">
        <v>747748</v>
      </c>
      <c r="AX150" s="19">
        <v>0</v>
      </c>
      <c r="AY150" s="19">
        <v>100</v>
      </c>
      <c r="AZ150" s="19">
        <v>89617298</v>
      </c>
      <c r="BA150" s="19">
        <v>0</v>
      </c>
      <c r="BB150" s="19">
        <v>0</v>
      </c>
      <c r="BC150" s="19">
        <v>0</v>
      </c>
      <c r="BD150" s="19">
        <v>0</v>
      </c>
      <c r="BE150" s="19">
        <v>0</v>
      </c>
      <c r="BF150" s="30">
        <v>878866</v>
      </c>
      <c r="BG150" s="30">
        <v>83</v>
      </c>
      <c r="BH150" s="30">
        <v>10588.75</v>
      </c>
      <c r="BI150" s="30">
        <v>75</v>
      </c>
      <c r="BJ150" s="30">
        <v>10663.75</v>
      </c>
      <c r="BK150" s="30">
        <v>75</v>
      </c>
      <c r="BL150" s="30">
        <v>799781</v>
      </c>
      <c r="BM150" s="30">
        <v>0</v>
      </c>
      <c r="BN150" s="30">
        <v>0</v>
      </c>
      <c r="BO150" s="30">
        <v>0</v>
      </c>
      <c r="BP150" s="30">
        <v>0</v>
      </c>
      <c r="BQ150" s="30">
        <v>0</v>
      </c>
      <c r="BR150" s="30">
        <v>0</v>
      </c>
      <c r="BS150" s="30">
        <v>75000</v>
      </c>
      <c r="BT150" s="30">
        <v>85310</v>
      </c>
      <c r="BU150" s="30">
        <v>0</v>
      </c>
      <c r="BV150" s="30">
        <v>1039176</v>
      </c>
      <c r="BW150" s="30">
        <v>220043</v>
      </c>
      <c r="BX150" s="30">
        <v>819133</v>
      </c>
      <c r="BY150" s="30">
        <v>769128</v>
      </c>
      <c r="BZ150" s="30">
        <v>0</v>
      </c>
      <c r="CA150" s="30">
        <v>83</v>
      </c>
      <c r="CB150" s="30">
        <v>89801019</v>
      </c>
      <c r="CC150" s="30">
        <v>50005</v>
      </c>
      <c r="CD150" s="30">
        <v>0</v>
      </c>
      <c r="CE150" s="30">
        <v>79085</v>
      </c>
      <c r="CF150" s="30">
        <v>0</v>
      </c>
      <c r="CG150" s="30">
        <v>0</v>
      </c>
    </row>
    <row r="151" spans="1:85" x14ac:dyDescent="0.3">
      <c r="A151" s="19">
        <v>2525</v>
      </c>
      <c r="B151" s="19" t="s">
        <v>640</v>
      </c>
      <c r="C151" s="19"/>
      <c r="D151" s="19"/>
      <c r="E151" s="19"/>
      <c r="F151" s="72"/>
      <c r="G151" s="19"/>
      <c r="H151" s="19"/>
      <c r="I151" s="19"/>
      <c r="J151" s="19"/>
      <c r="K151" s="19"/>
      <c r="L151" s="19"/>
      <c r="M151" s="19"/>
      <c r="N151" s="19"/>
      <c r="O151" s="19"/>
      <c r="P151" s="19"/>
      <c r="Q151" s="19"/>
      <c r="R151" s="19"/>
      <c r="S151" s="19"/>
      <c r="T151" s="19"/>
      <c r="U151" s="19"/>
      <c r="V151" s="19"/>
      <c r="W151" s="19"/>
      <c r="X151" s="19"/>
      <c r="Y151" s="19"/>
      <c r="Z151" s="19"/>
      <c r="AA151" s="19"/>
      <c r="AB151" s="19"/>
      <c r="AC151" s="19"/>
      <c r="AD151" s="19"/>
      <c r="AE151" s="19"/>
      <c r="AF151" s="19"/>
      <c r="AG151" s="19"/>
      <c r="AH151" s="19"/>
      <c r="AI151" s="19"/>
      <c r="AJ151" s="19"/>
      <c r="AK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W151" s="19"/>
      <c r="AX151" s="19"/>
      <c r="AY151" s="19"/>
      <c r="AZ151" s="19"/>
      <c r="BA151" s="19"/>
      <c r="BB151" s="19"/>
      <c r="BC151" s="19"/>
      <c r="BD151" s="19"/>
      <c r="BE151" s="19"/>
    </row>
    <row r="152" spans="1:85" x14ac:dyDescent="0.3">
      <c r="A152" s="19">
        <v>2527</v>
      </c>
      <c r="B152" s="19" t="s">
        <v>168</v>
      </c>
      <c r="C152" s="19">
        <v>2723994</v>
      </c>
      <c r="D152" s="19">
        <v>264</v>
      </c>
      <c r="E152" s="19">
        <v>10318.16</v>
      </c>
      <c r="F152" s="72">
        <v>-567.5</v>
      </c>
      <c r="G152" s="19">
        <v>9750.66</v>
      </c>
      <c r="H152" s="19">
        <v>264</v>
      </c>
      <c r="I152" s="19">
        <v>2574174</v>
      </c>
      <c r="J152" s="19">
        <v>0</v>
      </c>
      <c r="K152" s="19">
        <v>0</v>
      </c>
      <c r="L152" s="19">
        <v>0</v>
      </c>
      <c r="M152" s="19">
        <v>0</v>
      </c>
      <c r="N152" s="19">
        <v>275000</v>
      </c>
      <c r="O152" s="19">
        <v>0</v>
      </c>
      <c r="P152" s="19">
        <v>0</v>
      </c>
      <c r="Q152" s="19">
        <v>0</v>
      </c>
      <c r="R152" s="19">
        <v>0</v>
      </c>
      <c r="S152" s="19">
        <v>2849174</v>
      </c>
      <c r="T152" s="19">
        <v>1923809</v>
      </c>
      <c r="U152" s="19">
        <v>925365</v>
      </c>
      <c r="V152" s="19">
        <v>925365</v>
      </c>
      <c r="W152" s="19">
        <v>642175</v>
      </c>
      <c r="X152" s="19">
        <v>735</v>
      </c>
      <c r="Y152" s="19">
        <v>93740055</v>
      </c>
      <c r="Z152" s="19">
        <v>0</v>
      </c>
      <c r="AA152" s="19">
        <v>0</v>
      </c>
      <c r="AB152" s="19">
        <v>0</v>
      </c>
      <c r="AC152" s="19">
        <v>0</v>
      </c>
      <c r="AD152" s="19">
        <v>2849174</v>
      </c>
      <c r="AE152" s="19">
        <v>264</v>
      </c>
      <c r="AF152" s="19">
        <v>10792.33</v>
      </c>
      <c r="AG152" s="19">
        <v>50</v>
      </c>
      <c r="AH152" s="19">
        <v>10842.33</v>
      </c>
      <c r="AI152" s="19">
        <v>271</v>
      </c>
      <c r="AJ152" s="19">
        <v>2938271</v>
      </c>
      <c r="AK152" s="19">
        <v>0</v>
      </c>
      <c r="AL152" s="19">
        <v>0</v>
      </c>
      <c r="AM152" s="19">
        <v>0</v>
      </c>
      <c r="AN152" s="19">
        <v>0</v>
      </c>
      <c r="AO152" s="19">
        <v>0</v>
      </c>
      <c r="AP152" s="19">
        <v>0</v>
      </c>
      <c r="AQ152" s="19">
        <v>0</v>
      </c>
      <c r="AR152" s="19">
        <v>0</v>
      </c>
      <c r="AS152" s="19">
        <v>0</v>
      </c>
      <c r="AT152" s="19">
        <v>2938271</v>
      </c>
      <c r="AU152" s="19">
        <v>2019436</v>
      </c>
      <c r="AV152" s="19">
        <v>918835</v>
      </c>
      <c r="AW152" s="19">
        <v>918835</v>
      </c>
      <c r="AX152" s="19">
        <v>642473</v>
      </c>
      <c r="AY152" s="19">
        <v>622</v>
      </c>
      <c r="AZ152" s="19">
        <v>94106689</v>
      </c>
      <c r="BA152" s="19">
        <v>0</v>
      </c>
      <c r="BB152" s="19">
        <v>0</v>
      </c>
      <c r="BC152" s="19">
        <v>0</v>
      </c>
      <c r="BD152" s="19">
        <v>0</v>
      </c>
      <c r="BE152" s="19">
        <v>0</v>
      </c>
      <c r="BF152" s="30">
        <v>2938271</v>
      </c>
      <c r="BG152" s="30">
        <v>271</v>
      </c>
      <c r="BH152" s="30">
        <v>10842.33</v>
      </c>
      <c r="BI152" s="30">
        <v>75</v>
      </c>
      <c r="BJ152" s="30">
        <v>10917.33</v>
      </c>
      <c r="BK152" s="30">
        <v>283</v>
      </c>
      <c r="BL152" s="30">
        <v>3089604</v>
      </c>
      <c r="BM152" s="30">
        <v>0</v>
      </c>
      <c r="BN152" s="30">
        <v>0</v>
      </c>
      <c r="BO152" s="30">
        <v>0</v>
      </c>
      <c r="BP152" s="30">
        <v>0</v>
      </c>
      <c r="BQ152" s="30">
        <v>0</v>
      </c>
      <c r="BR152" s="30">
        <v>0</v>
      </c>
      <c r="BS152" s="30">
        <v>0</v>
      </c>
      <c r="BT152" s="30">
        <v>0</v>
      </c>
      <c r="BU152" s="30">
        <v>0</v>
      </c>
      <c r="BV152" s="30">
        <v>3089604</v>
      </c>
      <c r="BW152" s="30">
        <v>2235338</v>
      </c>
      <c r="BX152" s="30">
        <v>854266</v>
      </c>
      <c r="BY152" s="30">
        <v>854266</v>
      </c>
      <c r="BZ152" s="30">
        <v>616795</v>
      </c>
      <c r="CA152" s="30">
        <v>563</v>
      </c>
      <c r="CB152" s="30">
        <v>95578061</v>
      </c>
      <c r="CC152" s="30">
        <v>0</v>
      </c>
      <c r="CD152" s="30">
        <v>0</v>
      </c>
      <c r="CE152" s="30">
        <v>0</v>
      </c>
      <c r="CF152" s="30">
        <v>0</v>
      </c>
      <c r="CG152" s="30">
        <v>0</v>
      </c>
    </row>
    <row r="153" spans="1:85" x14ac:dyDescent="0.3">
      <c r="A153" s="19">
        <v>2534</v>
      </c>
      <c r="B153" s="19" t="s">
        <v>169</v>
      </c>
      <c r="C153" s="19">
        <v>4744601</v>
      </c>
      <c r="D153" s="19">
        <v>490</v>
      </c>
      <c r="E153" s="19">
        <v>9682.86</v>
      </c>
      <c r="F153" s="72">
        <v>-532.5</v>
      </c>
      <c r="G153" s="19">
        <v>9150.36</v>
      </c>
      <c r="H153" s="19">
        <v>486</v>
      </c>
      <c r="I153" s="19">
        <v>4447075</v>
      </c>
      <c r="J153" s="19">
        <v>0</v>
      </c>
      <c r="K153" s="19">
        <v>0</v>
      </c>
      <c r="L153" s="19">
        <v>0</v>
      </c>
      <c r="M153" s="19">
        <v>0</v>
      </c>
      <c r="N153" s="19">
        <v>0</v>
      </c>
      <c r="O153" s="19">
        <v>0</v>
      </c>
      <c r="P153" s="19">
        <v>0</v>
      </c>
      <c r="Q153" s="19">
        <v>36601</v>
      </c>
      <c r="R153" s="19">
        <v>0</v>
      </c>
      <c r="S153" s="19">
        <v>4483647</v>
      </c>
      <c r="T153" s="19">
        <v>2830703</v>
      </c>
      <c r="U153" s="19">
        <v>1652944</v>
      </c>
      <c r="V153" s="19">
        <v>1652944</v>
      </c>
      <c r="W153" s="19">
        <v>287582</v>
      </c>
      <c r="X153" s="19">
        <v>1217</v>
      </c>
      <c r="Y153" s="19">
        <v>200689083</v>
      </c>
      <c r="Z153" s="19">
        <v>0</v>
      </c>
      <c r="AA153" s="19">
        <v>0</v>
      </c>
      <c r="AB153" s="19">
        <v>0</v>
      </c>
      <c r="AC153" s="19">
        <v>0</v>
      </c>
      <c r="AD153" s="19">
        <v>4447046</v>
      </c>
      <c r="AE153" s="19">
        <v>486</v>
      </c>
      <c r="AF153" s="19">
        <v>9150.2999999999993</v>
      </c>
      <c r="AG153" s="19">
        <v>50</v>
      </c>
      <c r="AH153" s="19">
        <v>9200.2999999999993</v>
      </c>
      <c r="AI153" s="19">
        <v>466</v>
      </c>
      <c r="AJ153" s="19">
        <v>4287340</v>
      </c>
      <c r="AK153" s="19">
        <v>0</v>
      </c>
      <c r="AL153" s="19">
        <v>0</v>
      </c>
      <c r="AM153" s="19">
        <v>0</v>
      </c>
      <c r="AN153" s="19">
        <v>0</v>
      </c>
      <c r="AO153" s="19">
        <v>0</v>
      </c>
      <c r="AP153" s="19">
        <v>0</v>
      </c>
      <c r="AQ153" s="19">
        <v>0</v>
      </c>
      <c r="AR153" s="19">
        <v>184006</v>
      </c>
      <c r="AS153" s="19">
        <v>0</v>
      </c>
      <c r="AT153" s="19">
        <v>4471346</v>
      </c>
      <c r="AU153" s="19">
        <v>2804578</v>
      </c>
      <c r="AV153" s="19">
        <v>1666768</v>
      </c>
      <c r="AW153" s="19">
        <v>1666768</v>
      </c>
      <c r="AX153" s="19">
        <v>320250</v>
      </c>
      <c r="AY153" s="19">
        <v>1314</v>
      </c>
      <c r="AZ153" s="19">
        <v>206354655</v>
      </c>
      <c r="BA153" s="19">
        <v>0</v>
      </c>
      <c r="BB153" s="19">
        <v>0</v>
      </c>
      <c r="BC153" s="19">
        <v>0</v>
      </c>
      <c r="BD153" s="19">
        <v>0</v>
      </c>
      <c r="BE153" s="19">
        <v>0</v>
      </c>
      <c r="BF153" s="30">
        <v>4287340</v>
      </c>
      <c r="BG153" s="30">
        <v>466</v>
      </c>
      <c r="BH153" s="30">
        <v>9200.2999999999993</v>
      </c>
      <c r="BI153" s="30">
        <v>75</v>
      </c>
      <c r="BJ153" s="30">
        <v>9275.2999999999993</v>
      </c>
      <c r="BK153" s="30">
        <v>451</v>
      </c>
      <c r="BL153" s="30">
        <v>4183160</v>
      </c>
      <c r="BM153" s="30">
        <v>0</v>
      </c>
      <c r="BN153" s="30">
        <v>0</v>
      </c>
      <c r="BO153" s="30">
        <v>0</v>
      </c>
      <c r="BP153" s="30">
        <v>0</v>
      </c>
      <c r="BQ153" s="30">
        <v>0</v>
      </c>
      <c r="BR153" s="30">
        <v>0</v>
      </c>
      <c r="BS153" s="30">
        <v>0</v>
      </c>
      <c r="BT153" s="30">
        <v>139130</v>
      </c>
      <c r="BU153" s="30">
        <v>0</v>
      </c>
      <c r="BV153" s="30">
        <v>4432805</v>
      </c>
      <c r="BW153" s="30">
        <v>2490643</v>
      </c>
      <c r="BX153" s="30">
        <v>1942162</v>
      </c>
      <c r="BY153" s="30">
        <v>1942162</v>
      </c>
      <c r="BZ153" s="30">
        <v>370200</v>
      </c>
      <c r="CA153" s="30">
        <v>2102</v>
      </c>
      <c r="CB153" s="30">
        <v>200343825</v>
      </c>
      <c r="CC153" s="30">
        <v>0</v>
      </c>
      <c r="CD153" s="30">
        <v>0</v>
      </c>
      <c r="CE153" s="30">
        <v>104180</v>
      </c>
      <c r="CF153" s="30">
        <v>0</v>
      </c>
      <c r="CG153" s="30">
        <v>6335</v>
      </c>
    </row>
    <row r="154" spans="1:85" x14ac:dyDescent="0.3">
      <c r="A154" s="19">
        <v>2541</v>
      </c>
      <c r="B154" s="19" t="s">
        <v>170</v>
      </c>
      <c r="C154" s="19">
        <v>5101954</v>
      </c>
      <c r="D154" s="19">
        <v>542</v>
      </c>
      <c r="E154" s="19">
        <v>9413.2000000000007</v>
      </c>
      <c r="F154" s="72">
        <v>-413.17000000000007</v>
      </c>
      <c r="G154" s="19">
        <v>9000.0300000000007</v>
      </c>
      <c r="H154" s="19">
        <v>536</v>
      </c>
      <c r="I154" s="19">
        <v>4824016</v>
      </c>
      <c r="J154" s="19">
        <v>0</v>
      </c>
      <c r="K154" s="19">
        <v>14212</v>
      </c>
      <c r="L154" s="19">
        <v>0</v>
      </c>
      <c r="M154" s="19">
        <v>0</v>
      </c>
      <c r="N154" s="19">
        <v>0</v>
      </c>
      <c r="O154" s="19">
        <v>0</v>
      </c>
      <c r="P154" s="19">
        <v>0</v>
      </c>
      <c r="Q154" s="19">
        <v>54000</v>
      </c>
      <c r="R154" s="19">
        <v>0</v>
      </c>
      <c r="S154" s="19">
        <v>4892212</v>
      </c>
      <c r="T154" s="19">
        <v>3395513</v>
      </c>
      <c r="U154" s="19">
        <v>1496699</v>
      </c>
      <c r="V154" s="19">
        <v>1496699</v>
      </c>
      <c r="W154" s="19">
        <v>438324</v>
      </c>
      <c r="X154" s="19">
        <v>3231</v>
      </c>
      <c r="Y154" s="19">
        <v>201768577</v>
      </c>
      <c r="Z154" s="19">
        <v>0</v>
      </c>
      <c r="AA154" s="19">
        <v>0</v>
      </c>
      <c r="AB154" s="19">
        <v>0</v>
      </c>
      <c r="AC154" s="19">
        <v>21440</v>
      </c>
      <c r="AD154" s="19">
        <v>4838212</v>
      </c>
      <c r="AE154" s="19">
        <v>536</v>
      </c>
      <c r="AF154" s="19">
        <v>9026.51</v>
      </c>
      <c r="AG154" s="19">
        <v>50</v>
      </c>
      <c r="AH154" s="19">
        <v>9076.51</v>
      </c>
      <c r="AI154" s="19">
        <v>528</v>
      </c>
      <c r="AJ154" s="19">
        <v>4792397</v>
      </c>
      <c r="AK154" s="19">
        <v>0</v>
      </c>
      <c r="AL154" s="19">
        <v>5659</v>
      </c>
      <c r="AM154" s="19">
        <v>0</v>
      </c>
      <c r="AN154" s="19">
        <v>0</v>
      </c>
      <c r="AO154" s="19">
        <v>0</v>
      </c>
      <c r="AP154" s="19">
        <v>0</v>
      </c>
      <c r="AQ154" s="19">
        <v>0</v>
      </c>
      <c r="AR154" s="19">
        <v>72612</v>
      </c>
      <c r="AS154" s="19">
        <v>0</v>
      </c>
      <c r="AT154" s="19">
        <v>4870668</v>
      </c>
      <c r="AU154" s="19">
        <v>3362624</v>
      </c>
      <c r="AV154" s="19">
        <v>1508044</v>
      </c>
      <c r="AW154" s="19">
        <v>1508045</v>
      </c>
      <c r="AX154" s="19">
        <v>433089</v>
      </c>
      <c r="AY154" s="19">
        <v>2117</v>
      </c>
      <c r="AZ154" s="19">
        <v>200594362</v>
      </c>
      <c r="BA154" s="19">
        <v>0</v>
      </c>
      <c r="BB154" s="19">
        <v>1</v>
      </c>
      <c r="BC154" s="19">
        <v>0</v>
      </c>
      <c r="BD154" s="19">
        <v>0</v>
      </c>
      <c r="BE154" s="19">
        <v>0</v>
      </c>
      <c r="BF154" s="30">
        <v>4798056</v>
      </c>
      <c r="BG154" s="30">
        <v>528</v>
      </c>
      <c r="BH154" s="30">
        <v>9087.23</v>
      </c>
      <c r="BI154" s="30">
        <v>75</v>
      </c>
      <c r="BJ154" s="30">
        <v>9162.23</v>
      </c>
      <c r="BK154" s="30">
        <v>510</v>
      </c>
      <c r="BL154" s="30">
        <v>4672737</v>
      </c>
      <c r="BM154" s="30">
        <v>0</v>
      </c>
      <c r="BN154" s="30">
        <v>0</v>
      </c>
      <c r="BO154" s="30">
        <v>0</v>
      </c>
      <c r="BP154" s="30">
        <v>0</v>
      </c>
      <c r="BQ154" s="30">
        <v>0</v>
      </c>
      <c r="BR154" s="30">
        <v>0</v>
      </c>
      <c r="BS154" s="30">
        <v>0</v>
      </c>
      <c r="BT154" s="30">
        <v>164920</v>
      </c>
      <c r="BU154" s="30">
        <v>0</v>
      </c>
      <c r="BV154" s="30">
        <v>4962976</v>
      </c>
      <c r="BW154" s="30">
        <v>3333659</v>
      </c>
      <c r="BX154" s="30">
        <v>1629317</v>
      </c>
      <c r="BY154" s="30">
        <v>1629317</v>
      </c>
      <c r="BZ154" s="30">
        <v>439955</v>
      </c>
      <c r="CA154" s="30">
        <v>2109</v>
      </c>
      <c r="CB154" s="30">
        <v>200505324</v>
      </c>
      <c r="CC154" s="30">
        <v>0</v>
      </c>
      <c r="CD154" s="30">
        <v>0</v>
      </c>
      <c r="CE154" s="30">
        <v>125319</v>
      </c>
      <c r="CF154" s="30">
        <v>0</v>
      </c>
      <c r="CG154" s="30">
        <v>0</v>
      </c>
    </row>
    <row r="155" spans="1:85" x14ac:dyDescent="0.3">
      <c r="A155" s="19">
        <v>2562</v>
      </c>
      <c r="B155" s="19" t="s">
        <v>171</v>
      </c>
      <c r="C155" s="19">
        <v>38603704</v>
      </c>
      <c r="D155" s="19">
        <v>3684</v>
      </c>
      <c r="E155" s="19">
        <v>10478.75</v>
      </c>
      <c r="F155" s="72">
        <v>-576.29999999999995</v>
      </c>
      <c r="G155" s="19">
        <v>9902.4500000000007</v>
      </c>
      <c r="H155" s="19">
        <v>3737</v>
      </c>
      <c r="I155" s="19">
        <v>37005456</v>
      </c>
      <c r="J155" s="19">
        <v>0</v>
      </c>
      <c r="K155" s="19">
        <v>200464</v>
      </c>
      <c r="L155" s="19">
        <v>0</v>
      </c>
      <c r="M155" s="19">
        <v>0</v>
      </c>
      <c r="N155" s="19">
        <v>0</v>
      </c>
      <c r="O155" s="19">
        <v>0</v>
      </c>
      <c r="P155" s="19">
        <v>115000</v>
      </c>
      <c r="Q155" s="19">
        <v>0</v>
      </c>
      <c r="R155" s="19">
        <v>0</v>
      </c>
      <c r="S155" s="19">
        <v>37320808</v>
      </c>
      <c r="T155" s="19">
        <v>26241511</v>
      </c>
      <c r="U155" s="19">
        <v>11079297</v>
      </c>
      <c r="V155" s="19">
        <v>11069394</v>
      </c>
      <c r="W155" s="19">
        <v>3501450</v>
      </c>
      <c r="X155" s="19">
        <v>11134</v>
      </c>
      <c r="Y155" s="19">
        <v>1295933155</v>
      </c>
      <c r="Z155" s="19">
        <v>9903</v>
      </c>
      <c r="AA155" s="19">
        <v>0</v>
      </c>
      <c r="AB155" s="19">
        <v>0</v>
      </c>
      <c r="AC155" s="19">
        <v>0</v>
      </c>
      <c r="AD155" s="19">
        <v>37205808</v>
      </c>
      <c r="AE155" s="19">
        <v>3737</v>
      </c>
      <c r="AF155" s="19">
        <v>9956.06</v>
      </c>
      <c r="AG155" s="19">
        <v>50</v>
      </c>
      <c r="AH155" s="19">
        <v>10006.06</v>
      </c>
      <c r="AI155" s="19">
        <v>3801</v>
      </c>
      <c r="AJ155" s="19">
        <v>38033034</v>
      </c>
      <c r="AK155" s="19">
        <v>0</v>
      </c>
      <c r="AL155" s="19">
        <v>0</v>
      </c>
      <c r="AM155" s="19">
        <v>0</v>
      </c>
      <c r="AN155" s="19">
        <v>0</v>
      </c>
      <c r="AO155" s="19">
        <v>0</v>
      </c>
      <c r="AP155" s="19">
        <v>0</v>
      </c>
      <c r="AQ155" s="19">
        <v>115000</v>
      </c>
      <c r="AR155" s="19">
        <v>0</v>
      </c>
      <c r="AS155" s="19">
        <v>0</v>
      </c>
      <c r="AT155" s="19">
        <v>38148034</v>
      </c>
      <c r="AU155" s="19">
        <v>26360996</v>
      </c>
      <c r="AV155" s="19">
        <v>11787038</v>
      </c>
      <c r="AW155" s="19">
        <v>11797044</v>
      </c>
      <c r="AX155" s="19">
        <v>3148326</v>
      </c>
      <c r="AY155" s="19">
        <v>14181</v>
      </c>
      <c r="AZ155" s="19">
        <v>1309281392</v>
      </c>
      <c r="BA155" s="19">
        <v>0</v>
      </c>
      <c r="BB155" s="19">
        <v>10006</v>
      </c>
      <c r="BC155" s="19">
        <v>0</v>
      </c>
      <c r="BD155" s="19">
        <v>0</v>
      </c>
      <c r="BE155" s="19">
        <v>0</v>
      </c>
      <c r="BF155" s="30">
        <v>38033034</v>
      </c>
      <c r="BG155" s="30">
        <v>3801</v>
      </c>
      <c r="BH155" s="30">
        <v>10006.06</v>
      </c>
      <c r="BI155" s="30">
        <v>75</v>
      </c>
      <c r="BJ155" s="30">
        <v>10081.06</v>
      </c>
      <c r="BK155" s="30">
        <v>3873</v>
      </c>
      <c r="BL155" s="30">
        <v>39043945</v>
      </c>
      <c r="BM155" s="30">
        <v>0</v>
      </c>
      <c r="BN155" s="30">
        <v>37081</v>
      </c>
      <c r="BO155" s="30">
        <v>0</v>
      </c>
      <c r="BP155" s="30">
        <v>0</v>
      </c>
      <c r="BQ155" s="30">
        <v>0</v>
      </c>
      <c r="BR155" s="30">
        <v>0</v>
      </c>
      <c r="BS155" s="30">
        <v>0</v>
      </c>
      <c r="BT155" s="30">
        <v>0</v>
      </c>
      <c r="BU155" s="30">
        <v>0</v>
      </c>
      <c r="BV155" s="30">
        <v>39081026</v>
      </c>
      <c r="BW155" s="30">
        <v>26859107</v>
      </c>
      <c r="BX155" s="30">
        <v>12221919</v>
      </c>
      <c r="BY155" s="30">
        <v>12221919</v>
      </c>
      <c r="BZ155" s="30">
        <v>3324240</v>
      </c>
      <c r="CA155" s="30">
        <v>13488</v>
      </c>
      <c r="CB155" s="30">
        <v>1337880033</v>
      </c>
      <c r="CC155" s="30">
        <v>0</v>
      </c>
      <c r="CD155" s="30">
        <v>0</v>
      </c>
      <c r="CE155" s="30">
        <v>0</v>
      </c>
      <c r="CF155" s="30">
        <v>0</v>
      </c>
      <c r="CG155" s="30">
        <v>0</v>
      </c>
    </row>
    <row r="156" spans="1:85" x14ac:dyDescent="0.3">
      <c r="A156" s="19">
        <v>2570</v>
      </c>
      <c r="B156" s="19" t="s">
        <v>740</v>
      </c>
      <c r="C156" s="19"/>
      <c r="D156" s="19"/>
      <c r="E156" s="19"/>
      <c r="F156" s="72"/>
      <c r="G156" s="19"/>
      <c r="H156" s="19"/>
      <c r="I156" s="19"/>
      <c r="J156" s="19"/>
      <c r="K156" s="19"/>
      <c r="L156" s="19"/>
      <c r="M156" s="19"/>
      <c r="N156" s="19"/>
      <c r="O156" s="19"/>
      <c r="P156" s="19"/>
      <c r="Q156" s="19"/>
      <c r="R156" s="19"/>
      <c r="S156" s="19"/>
      <c r="T156" s="19"/>
      <c r="U156" s="19"/>
      <c r="V156" s="19"/>
      <c r="W156" s="19"/>
      <c r="X156" s="19"/>
      <c r="Y156" s="19"/>
      <c r="Z156" s="19"/>
      <c r="AA156" s="19"/>
      <c r="AB156" s="19"/>
      <c r="AC156" s="19"/>
      <c r="AD156" s="19"/>
      <c r="AE156" s="19"/>
      <c r="AF156" s="19"/>
      <c r="AG156" s="19"/>
      <c r="AH156" s="19"/>
      <c r="AI156" s="19"/>
      <c r="AJ156" s="19"/>
      <c r="AK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W156" s="19"/>
      <c r="AX156" s="19"/>
      <c r="AY156" s="19"/>
      <c r="AZ156" s="19"/>
      <c r="BA156" s="19"/>
      <c r="BB156" s="19"/>
      <c r="BC156" s="19"/>
      <c r="BD156" s="19"/>
      <c r="BE156" s="19"/>
      <c r="BF156" s="30"/>
      <c r="BG156" s="30"/>
      <c r="BH156" s="30"/>
      <c r="BI156" s="30"/>
      <c r="BJ156" s="30"/>
      <c r="BK156" s="30"/>
      <c r="BL156" s="30"/>
      <c r="BM156" s="30"/>
      <c r="BN156" s="30"/>
      <c r="BO156" s="30"/>
      <c r="BP156" s="30"/>
      <c r="BQ156" s="30"/>
      <c r="BR156" s="30"/>
      <c r="BS156" s="30"/>
      <c r="BT156" s="30"/>
      <c r="BU156" s="30"/>
      <c r="BV156" s="30"/>
      <c r="BW156" s="30"/>
      <c r="BX156" s="30"/>
      <c r="BY156" s="30"/>
      <c r="BZ156" s="30"/>
      <c r="CA156" s="30"/>
      <c r="CB156" s="30"/>
      <c r="CC156" s="30"/>
      <c r="CD156" s="30"/>
      <c r="CE156" s="30"/>
      <c r="CF156" s="30"/>
      <c r="CG156" s="30"/>
    </row>
    <row r="157" spans="1:85" x14ac:dyDescent="0.3">
      <c r="A157" s="19">
        <v>2576</v>
      </c>
      <c r="B157" s="19" t="s">
        <v>172</v>
      </c>
      <c r="C157" s="19">
        <v>8658037</v>
      </c>
      <c r="D157" s="19">
        <v>892</v>
      </c>
      <c r="E157" s="19">
        <v>9706.32</v>
      </c>
      <c r="F157" s="72">
        <v>-533.79999999999995</v>
      </c>
      <c r="G157" s="19">
        <v>9172.52</v>
      </c>
      <c r="H157" s="19">
        <v>882</v>
      </c>
      <c r="I157" s="19">
        <v>8090163</v>
      </c>
      <c r="J157" s="19">
        <v>0</v>
      </c>
      <c r="K157" s="19">
        <v>0</v>
      </c>
      <c r="L157" s="19">
        <v>0</v>
      </c>
      <c r="M157" s="19">
        <v>0</v>
      </c>
      <c r="N157" s="19">
        <v>0</v>
      </c>
      <c r="O157" s="19">
        <v>0</v>
      </c>
      <c r="P157" s="19">
        <v>0</v>
      </c>
      <c r="Q157" s="19">
        <v>91725</v>
      </c>
      <c r="R157" s="19">
        <v>0</v>
      </c>
      <c r="S157" s="19">
        <v>8193575</v>
      </c>
      <c r="T157" s="19">
        <v>4931530</v>
      </c>
      <c r="U157" s="19">
        <v>3262045</v>
      </c>
      <c r="V157" s="19">
        <v>3262044</v>
      </c>
      <c r="W157" s="19">
        <v>915632</v>
      </c>
      <c r="X157" s="19">
        <v>18629</v>
      </c>
      <c r="Y157" s="19">
        <v>403729807</v>
      </c>
      <c r="Z157" s="19">
        <v>1</v>
      </c>
      <c r="AA157" s="19">
        <v>0</v>
      </c>
      <c r="AB157" s="19">
        <v>11731</v>
      </c>
      <c r="AC157" s="19">
        <v>0</v>
      </c>
      <c r="AD157" s="19">
        <v>8090119</v>
      </c>
      <c r="AE157" s="19">
        <v>882</v>
      </c>
      <c r="AF157" s="19">
        <v>9172.4699999999993</v>
      </c>
      <c r="AG157" s="19">
        <v>50</v>
      </c>
      <c r="AH157" s="19">
        <v>9222.4699999999993</v>
      </c>
      <c r="AI157" s="19">
        <v>868</v>
      </c>
      <c r="AJ157" s="19">
        <v>8005104</v>
      </c>
      <c r="AK157" s="19">
        <v>0</v>
      </c>
      <c r="AL157" s="19">
        <v>0</v>
      </c>
      <c r="AM157" s="19">
        <v>0</v>
      </c>
      <c r="AN157" s="19">
        <v>0</v>
      </c>
      <c r="AO157" s="19">
        <v>0</v>
      </c>
      <c r="AP157" s="19">
        <v>0</v>
      </c>
      <c r="AQ157" s="19">
        <v>0</v>
      </c>
      <c r="AR157" s="19">
        <v>129115</v>
      </c>
      <c r="AS157" s="19">
        <v>0</v>
      </c>
      <c r="AT157" s="19">
        <v>8134219</v>
      </c>
      <c r="AU157" s="19">
        <v>4962198</v>
      </c>
      <c r="AV157" s="19">
        <v>3172021</v>
      </c>
      <c r="AW157" s="19">
        <v>3172020</v>
      </c>
      <c r="AX157" s="19">
        <v>879383</v>
      </c>
      <c r="AY157" s="19">
        <v>9672</v>
      </c>
      <c r="AZ157" s="19">
        <v>402913815</v>
      </c>
      <c r="BA157" s="19">
        <v>1</v>
      </c>
      <c r="BB157" s="19">
        <v>0</v>
      </c>
      <c r="BC157" s="19">
        <v>0</v>
      </c>
      <c r="BD157" s="19">
        <v>0</v>
      </c>
      <c r="BE157" s="19">
        <v>0</v>
      </c>
      <c r="BF157" s="30">
        <v>8005104</v>
      </c>
      <c r="BG157" s="30">
        <v>868</v>
      </c>
      <c r="BH157" s="30">
        <v>9222.4699999999993</v>
      </c>
      <c r="BI157" s="30">
        <v>75</v>
      </c>
      <c r="BJ157" s="30">
        <v>9297.4699999999993</v>
      </c>
      <c r="BK157" s="30">
        <v>852</v>
      </c>
      <c r="BL157" s="30">
        <v>7921444</v>
      </c>
      <c r="BM157" s="30">
        <v>0</v>
      </c>
      <c r="BN157" s="30">
        <v>1074</v>
      </c>
      <c r="BO157" s="30">
        <v>0</v>
      </c>
      <c r="BP157" s="30">
        <v>0</v>
      </c>
      <c r="BQ157" s="30">
        <v>0</v>
      </c>
      <c r="BR157" s="30">
        <v>0</v>
      </c>
      <c r="BS157" s="30">
        <v>0</v>
      </c>
      <c r="BT157" s="30">
        <v>148760</v>
      </c>
      <c r="BU157" s="30">
        <v>0</v>
      </c>
      <c r="BV157" s="30">
        <v>8161344</v>
      </c>
      <c r="BW157" s="30">
        <v>4611167</v>
      </c>
      <c r="BX157" s="30">
        <v>3550177</v>
      </c>
      <c r="BY157" s="30">
        <v>3443771</v>
      </c>
      <c r="BZ157" s="30">
        <v>885575</v>
      </c>
      <c r="CA157" s="30">
        <v>20512</v>
      </c>
      <c r="CB157" s="30">
        <v>383683574</v>
      </c>
      <c r="CC157" s="30">
        <v>106406</v>
      </c>
      <c r="CD157" s="30">
        <v>0</v>
      </c>
      <c r="CE157" s="30">
        <v>83660</v>
      </c>
      <c r="CF157" s="30">
        <v>0</v>
      </c>
      <c r="CG157" s="30">
        <v>6406</v>
      </c>
    </row>
    <row r="158" spans="1:85" x14ac:dyDescent="0.3">
      <c r="A158" s="19">
        <v>2583</v>
      </c>
      <c r="B158" s="19" t="s">
        <v>173</v>
      </c>
      <c r="C158" s="19">
        <v>32067202</v>
      </c>
      <c r="D158" s="19">
        <v>3407</v>
      </c>
      <c r="E158" s="19">
        <v>9412.15</v>
      </c>
      <c r="F158" s="72">
        <v>-412.08000000000004</v>
      </c>
      <c r="G158" s="19">
        <v>9000.07</v>
      </c>
      <c r="H158" s="19">
        <v>3475</v>
      </c>
      <c r="I158" s="19">
        <v>31275243</v>
      </c>
      <c r="J158" s="19">
        <v>423254</v>
      </c>
      <c r="K158" s="19">
        <v>0</v>
      </c>
      <c r="L158" s="19">
        <v>0</v>
      </c>
      <c r="M158" s="19">
        <v>0</v>
      </c>
      <c r="N158" s="19">
        <v>0</v>
      </c>
      <c r="O158" s="19">
        <v>0</v>
      </c>
      <c r="P158" s="19">
        <v>0</v>
      </c>
      <c r="Q158" s="19">
        <v>0</v>
      </c>
      <c r="R158" s="19">
        <v>0</v>
      </c>
      <c r="S158" s="19">
        <v>31698254</v>
      </c>
      <c r="T158" s="19">
        <v>17504844</v>
      </c>
      <c r="U158" s="19">
        <v>14193410</v>
      </c>
      <c r="V158" s="19">
        <v>12954745</v>
      </c>
      <c r="W158" s="19">
        <v>2886702</v>
      </c>
      <c r="X158" s="19">
        <v>241399</v>
      </c>
      <c r="Y158" s="19">
        <v>1690952972</v>
      </c>
      <c r="Z158" s="19">
        <v>1238665</v>
      </c>
      <c r="AA158" s="19">
        <v>0</v>
      </c>
      <c r="AB158" s="19">
        <v>0</v>
      </c>
      <c r="AC158" s="19">
        <v>0</v>
      </c>
      <c r="AD158" s="19">
        <v>30459589</v>
      </c>
      <c r="AE158" s="19">
        <v>3475</v>
      </c>
      <c r="AF158" s="19">
        <v>8765.35</v>
      </c>
      <c r="AG158" s="19">
        <v>234.65</v>
      </c>
      <c r="AH158" s="19">
        <v>9000</v>
      </c>
      <c r="AI158" s="19">
        <v>3505</v>
      </c>
      <c r="AJ158" s="19">
        <v>31545000</v>
      </c>
      <c r="AK158" s="19">
        <v>1238665</v>
      </c>
      <c r="AL158" s="19">
        <v>0</v>
      </c>
      <c r="AM158" s="19">
        <v>0</v>
      </c>
      <c r="AN158" s="19">
        <v>0</v>
      </c>
      <c r="AO158" s="19">
        <v>0</v>
      </c>
      <c r="AP158" s="19">
        <v>0</v>
      </c>
      <c r="AQ158" s="19">
        <v>0</v>
      </c>
      <c r="AR158" s="19">
        <v>0</v>
      </c>
      <c r="AS158" s="19">
        <v>0</v>
      </c>
      <c r="AT158" s="19">
        <v>32783665</v>
      </c>
      <c r="AU158" s="19">
        <v>18485835</v>
      </c>
      <c r="AV158" s="19">
        <v>14297830</v>
      </c>
      <c r="AW158" s="19">
        <v>13059165</v>
      </c>
      <c r="AX158" s="19">
        <v>2858013</v>
      </c>
      <c r="AY158" s="19">
        <v>268013</v>
      </c>
      <c r="AZ158" s="19">
        <v>1697718254</v>
      </c>
      <c r="BA158" s="19">
        <v>1238665</v>
      </c>
      <c r="BB158" s="19">
        <v>0</v>
      </c>
      <c r="BC158" s="19">
        <v>0</v>
      </c>
      <c r="BD158" s="19">
        <v>0</v>
      </c>
      <c r="BE158" s="19">
        <v>0</v>
      </c>
      <c r="BF158" s="30">
        <v>31545000</v>
      </c>
      <c r="BG158" s="30">
        <v>3505</v>
      </c>
      <c r="BH158" s="30">
        <v>9000</v>
      </c>
      <c r="BI158" s="30">
        <v>100</v>
      </c>
      <c r="BJ158" s="30">
        <v>9100</v>
      </c>
      <c r="BK158" s="30">
        <v>3519</v>
      </c>
      <c r="BL158" s="30">
        <v>32022900</v>
      </c>
      <c r="BM158" s="30">
        <v>1238665</v>
      </c>
      <c r="BN158" s="30">
        <v>18434</v>
      </c>
      <c r="BO158" s="30">
        <v>0</v>
      </c>
      <c r="BP158" s="30">
        <v>0</v>
      </c>
      <c r="BQ158" s="30">
        <v>0</v>
      </c>
      <c r="BR158" s="30">
        <v>0</v>
      </c>
      <c r="BS158" s="30">
        <v>0</v>
      </c>
      <c r="BT158" s="30">
        <v>0</v>
      </c>
      <c r="BU158" s="30">
        <v>0</v>
      </c>
      <c r="BV158" s="30">
        <v>33279999</v>
      </c>
      <c r="BW158" s="30">
        <v>18354515</v>
      </c>
      <c r="BX158" s="30">
        <v>14925484</v>
      </c>
      <c r="BY158" s="30">
        <v>13668619</v>
      </c>
      <c r="BZ158" s="30">
        <v>2891700</v>
      </c>
      <c r="CA158" s="30">
        <v>235667</v>
      </c>
      <c r="CB158" s="30">
        <v>1746834490</v>
      </c>
      <c r="CC158" s="30">
        <v>1256865</v>
      </c>
      <c r="CD158" s="30">
        <v>0</v>
      </c>
      <c r="CE158" s="30">
        <v>0</v>
      </c>
      <c r="CF158" s="30">
        <v>0</v>
      </c>
      <c r="CG158" s="30">
        <v>0</v>
      </c>
    </row>
    <row r="159" spans="1:85" x14ac:dyDescent="0.3">
      <c r="A159" s="19">
        <v>2605</v>
      </c>
      <c r="B159" s="19" t="s">
        <v>175</v>
      </c>
      <c r="C159" s="19">
        <v>9535726</v>
      </c>
      <c r="D159" s="19">
        <v>954</v>
      </c>
      <c r="E159" s="19">
        <v>9995.52</v>
      </c>
      <c r="F159" s="72">
        <v>-549.70000000000005</v>
      </c>
      <c r="G159" s="19">
        <v>9445.82</v>
      </c>
      <c r="H159" s="19">
        <v>920</v>
      </c>
      <c r="I159" s="19">
        <v>8690154</v>
      </c>
      <c r="J159" s="19">
        <v>0</v>
      </c>
      <c r="K159" s="19">
        <v>1765</v>
      </c>
      <c r="L159" s="19">
        <v>0</v>
      </c>
      <c r="M159" s="19">
        <v>0</v>
      </c>
      <c r="N159" s="19">
        <v>0</v>
      </c>
      <c r="O159" s="19">
        <v>0</v>
      </c>
      <c r="P159" s="19">
        <v>0</v>
      </c>
      <c r="Q159" s="19">
        <v>321156</v>
      </c>
      <c r="R159" s="19">
        <v>0</v>
      </c>
      <c r="S159" s="19">
        <v>9013029</v>
      </c>
      <c r="T159" s="19">
        <v>5356020</v>
      </c>
      <c r="U159" s="19">
        <v>3657009</v>
      </c>
      <c r="V159" s="19">
        <v>3657009</v>
      </c>
      <c r="W159" s="19">
        <v>611830</v>
      </c>
      <c r="X159" s="19">
        <v>5441</v>
      </c>
      <c r="Y159" s="19">
        <v>418757980</v>
      </c>
      <c r="Z159" s="19">
        <v>0</v>
      </c>
      <c r="AA159" s="19">
        <v>0</v>
      </c>
      <c r="AB159" s="19">
        <v>0</v>
      </c>
      <c r="AC159" s="19">
        <v>0</v>
      </c>
      <c r="AD159" s="19">
        <v>8691873</v>
      </c>
      <c r="AE159" s="19">
        <v>920</v>
      </c>
      <c r="AF159" s="19">
        <v>9447.69</v>
      </c>
      <c r="AG159" s="19">
        <v>50</v>
      </c>
      <c r="AH159" s="19">
        <v>9497.69</v>
      </c>
      <c r="AI159" s="19">
        <v>888</v>
      </c>
      <c r="AJ159" s="19">
        <v>8433949</v>
      </c>
      <c r="AK159" s="19">
        <v>0</v>
      </c>
      <c r="AL159" s="19">
        <v>0</v>
      </c>
      <c r="AM159" s="19">
        <v>0</v>
      </c>
      <c r="AN159" s="19">
        <v>0</v>
      </c>
      <c r="AO159" s="19">
        <v>0</v>
      </c>
      <c r="AP159" s="19">
        <v>0</v>
      </c>
      <c r="AQ159" s="19">
        <v>0</v>
      </c>
      <c r="AR159" s="19">
        <v>303926</v>
      </c>
      <c r="AS159" s="19">
        <v>0</v>
      </c>
      <c r="AT159" s="19">
        <v>8737875</v>
      </c>
      <c r="AU159" s="19">
        <v>4883865</v>
      </c>
      <c r="AV159" s="19">
        <v>3854010</v>
      </c>
      <c r="AW159" s="19">
        <v>3854010</v>
      </c>
      <c r="AX159" s="19">
        <v>564949</v>
      </c>
      <c r="AY159" s="19">
        <v>4977</v>
      </c>
      <c r="AZ159" s="19">
        <v>420888114</v>
      </c>
      <c r="BA159" s="19">
        <v>0</v>
      </c>
      <c r="BB159" s="19">
        <v>0</v>
      </c>
      <c r="BC159" s="19">
        <v>0</v>
      </c>
      <c r="BD159" s="19">
        <v>0</v>
      </c>
      <c r="BE159" s="19">
        <v>0</v>
      </c>
      <c r="BF159" s="30">
        <v>8433949</v>
      </c>
      <c r="BG159" s="30">
        <v>888</v>
      </c>
      <c r="BH159" s="30">
        <v>9497.69</v>
      </c>
      <c r="BI159" s="30">
        <v>75</v>
      </c>
      <c r="BJ159" s="30">
        <v>9572.69</v>
      </c>
      <c r="BK159" s="30">
        <v>868</v>
      </c>
      <c r="BL159" s="30">
        <v>8309095</v>
      </c>
      <c r="BM159" s="30">
        <v>0</v>
      </c>
      <c r="BN159" s="30">
        <v>4752</v>
      </c>
      <c r="BO159" s="30">
        <v>0</v>
      </c>
      <c r="BP159" s="30">
        <v>0</v>
      </c>
      <c r="BQ159" s="30">
        <v>0</v>
      </c>
      <c r="BR159" s="30">
        <v>0</v>
      </c>
      <c r="BS159" s="30">
        <v>0</v>
      </c>
      <c r="BT159" s="30">
        <v>191454</v>
      </c>
      <c r="BU159" s="30">
        <v>0</v>
      </c>
      <c r="BV159" s="30">
        <v>8630155</v>
      </c>
      <c r="BW159" s="30">
        <v>4681579</v>
      </c>
      <c r="BX159" s="30">
        <v>3948576</v>
      </c>
      <c r="BY159" s="30">
        <v>3948576</v>
      </c>
      <c r="BZ159" s="30">
        <v>565766</v>
      </c>
      <c r="CA159" s="30">
        <v>5280</v>
      </c>
      <c r="CB159" s="30">
        <v>418237192</v>
      </c>
      <c r="CC159" s="30">
        <v>0</v>
      </c>
      <c r="CD159" s="30">
        <v>0</v>
      </c>
      <c r="CE159" s="30">
        <v>124854</v>
      </c>
      <c r="CF159" s="30">
        <v>0</v>
      </c>
      <c r="CG159" s="30">
        <v>0</v>
      </c>
    </row>
    <row r="160" spans="1:85" x14ac:dyDescent="0.3">
      <c r="A160" s="19">
        <v>2604</v>
      </c>
      <c r="B160" s="19" t="s">
        <v>174</v>
      </c>
      <c r="C160" s="19">
        <v>51024778</v>
      </c>
      <c r="D160" s="19">
        <v>5422</v>
      </c>
      <c r="E160" s="19">
        <v>9410.69</v>
      </c>
      <c r="F160" s="72">
        <v>-435.45</v>
      </c>
      <c r="G160" s="19">
        <v>8975.24</v>
      </c>
      <c r="H160" s="19">
        <v>5513</v>
      </c>
      <c r="I160" s="19">
        <v>49480498</v>
      </c>
      <c r="J160" s="19">
        <v>18792</v>
      </c>
      <c r="K160" s="19">
        <v>172585</v>
      </c>
      <c r="L160" s="19">
        <v>0</v>
      </c>
      <c r="M160" s="19">
        <v>0</v>
      </c>
      <c r="N160" s="19">
        <v>0</v>
      </c>
      <c r="O160" s="19">
        <v>0</v>
      </c>
      <c r="P160" s="19">
        <v>0</v>
      </c>
      <c r="Q160" s="19">
        <v>0</v>
      </c>
      <c r="R160" s="19">
        <v>0</v>
      </c>
      <c r="S160" s="19">
        <v>49671379</v>
      </c>
      <c r="T160" s="19">
        <v>31264813</v>
      </c>
      <c r="U160" s="19">
        <v>18406566</v>
      </c>
      <c r="V160" s="19">
        <v>18415509</v>
      </c>
      <c r="W160" s="19">
        <v>3502660</v>
      </c>
      <c r="X160" s="19">
        <v>20205</v>
      </c>
      <c r="Y160" s="19">
        <v>2230904197</v>
      </c>
      <c r="Z160" s="19">
        <v>0</v>
      </c>
      <c r="AA160" s="19">
        <v>8943</v>
      </c>
      <c r="AB160" s="19">
        <v>0</v>
      </c>
      <c r="AC160" s="19">
        <v>180937</v>
      </c>
      <c r="AD160" s="19">
        <v>49671379</v>
      </c>
      <c r="AE160" s="19">
        <v>5513</v>
      </c>
      <c r="AF160" s="19">
        <v>9009.86</v>
      </c>
      <c r="AG160" s="19">
        <v>50</v>
      </c>
      <c r="AH160" s="19">
        <v>9059.86</v>
      </c>
      <c r="AI160" s="19">
        <v>5549</v>
      </c>
      <c r="AJ160" s="19">
        <v>50273163</v>
      </c>
      <c r="AK160" s="19">
        <v>0</v>
      </c>
      <c r="AL160" s="19">
        <v>86126</v>
      </c>
      <c r="AM160" s="19">
        <v>0</v>
      </c>
      <c r="AN160" s="19">
        <v>0</v>
      </c>
      <c r="AO160" s="19">
        <v>0</v>
      </c>
      <c r="AP160" s="19">
        <v>0</v>
      </c>
      <c r="AQ160" s="19">
        <v>0</v>
      </c>
      <c r="AR160" s="19">
        <v>0</v>
      </c>
      <c r="AS160" s="19">
        <v>0</v>
      </c>
      <c r="AT160" s="19">
        <v>50363409</v>
      </c>
      <c r="AU160" s="19">
        <v>33680336</v>
      </c>
      <c r="AV160" s="19">
        <v>16683073</v>
      </c>
      <c r="AW160" s="19">
        <v>16664953</v>
      </c>
      <c r="AX160" s="19">
        <v>4288642</v>
      </c>
      <c r="AY160" s="19">
        <v>13993</v>
      </c>
      <c r="AZ160" s="19">
        <v>2202083623</v>
      </c>
      <c r="BA160" s="19">
        <v>18120</v>
      </c>
      <c r="BB160" s="19">
        <v>0</v>
      </c>
      <c r="BC160" s="19">
        <v>0</v>
      </c>
      <c r="BD160" s="19">
        <v>0</v>
      </c>
      <c r="BE160" s="19">
        <v>4120</v>
      </c>
      <c r="BF160" s="30">
        <v>50345289</v>
      </c>
      <c r="BG160" s="30">
        <v>5549</v>
      </c>
      <c r="BH160" s="30">
        <v>9072.86</v>
      </c>
      <c r="BI160" s="30">
        <v>75</v>
      </c>
      <c r="BJ160" s="30">
        <v>9147.86</v>
      </c>
      <c r="BK160" s="30">
        <v>5549</v>
      </c>
      <c r="BL160" s="30">
        <v>50761475</v>
      </c>
      <c r="BM160" s="30">
        <v>14000</v>
      </c>
      <c r="BN160" s="30">
        <v>49665</v>
      </c>
      <c r="BO160" s="30">
        <v>0</v>
      </c>
      <c r="BP160" s="30">
        <v>0</v>
      </c>
      <c r="BQ160" s="30">
        <v>0</v>
      </c>
      <c r="BR160" s="30">
        <v>0</v>
      </c>
      <c r="BS160" s="30">
        <v>0</v>
      </c>
      <c r="BT160" s="30">
        <v>0</v>
      </c>
      <c r="BU160" s="30">
        <v>0</v>
      </c>
      <c r="BV160" s="30">
        <v>50831475</v>
      </c>
      <c r="BW160" s="30">
        <v>34125582</v>
      </c>
      <c r="BX160" s="30">
        <v>16705893</v>
      </c>
      <c r="BY160" s="30">
        <v>16699558</v>
      </c>
      <c r="BZ160" s="30">
        <v>4328690</v>
      </c>
      <c r="CA160" s="30">
        <v>19931</v>
      </c>
      <c r="CB160" s="30">
        <v>2256985364</v>
      </c>
      <c r="CC160" s="30">
        <v>6335</v>
      </c>
      <c r="CD160" s="30">
        <v>0</v>
      </c>
      <c r="CE160" s="30">
        <v>0</v>
      </c>
      <c r="CF160" s="30">
        <v>0</v>
      </c>
      <c r="CG160" s="30">
        <v>6335</v>
      </c>
    </row>
    <row r="161" spans="1:85" x14ac:dyDescent="0.3">
      <c r="A161" s="19">
        <v>2611</v>
      </c>
      <c r="B161" s="19" t="s">
        <v>176</v>
      </c>
      <c r="C161" s="19">
        <v>48064746</v>
      </c>
      <c r="D161" s="19">
        <v>5459</v>
      </c>
      <c r="E161" s="19">
        <v>8804.68</v>
      </c>
      <c r="F161" s="72">
        <v>195.38000000000005</v>
      </c>
      <c r="G161" s="19">
        <v>9000.06</v>
      </c>
      <c r="H161" s="19">
        <v>5524</v>
      </c>
      <c r="I161" s="19">
        <v>49716331</v>
      </c>
      <c r="J161" s="19">
        <v>8958038</v>
      </c>
      <c r="K161" s="19">
        <v>-8971</v>
      </c>
      <c r="L161" s="19">
        <v>0</v>
      </c>
      <c r="M161" s="19">
        <v>0</v>
      </c>
      <c r="N161" s="19">
        <v>0</v>
      </c>
      <c r="O161" s="19">
        <v>0</v>
      </c>
      <c r="P161" s="19">
        <v>0</v>
      </c>
      <c r="Q161" s="19">
        <v>0</v>
      </c>
      <c r="R161" s="19">
        <v>0</v>
      </c>
      <c r="S161" s="19">
        <v>58665067</v>
      </c>
      <c r="T161" s="19">
        <v>22270952</v>
      </c>
      <c r="U161" s="19">
        <v>36394115</v>
      </c>
      <c r="V161" s="19">
        <v>24123953</v>
      </c>
      <c r="W161" s="19">
        <v>4306080</v>
      </c>
      <c r="X161" s="19">
        <v>56490</v>
      </c>
      <c r="Y161" s="19">
        <v>3292658697</v>
      </c>
      <c r="Z161" s="19">
        <v>12270162</v>
      </c>
      <c r="AA161" s="19">
        <v>0</v>
      </c>
      <c r="AB161" s="19">
        <v>0</v>
      </c>
      <c r="AC161" s="19">
        <v>0</v>
      </c>
      <c r="AD161" s="19">
        <v>46394905</v>
      </c>
      <c r="AE161" s="19">
        <v>5524</v>
      </c>
      <c r="AF161" s="19">
        <v>8398.7900000000009</v>
      </c>
      <c r="AG161" s="19">
        <v>601.21</v>
      </c>
      <c r="AH161" s="19">
        <v>9000</v>
      </c>
      <c r="AI161" s="19">
        <v>5584</v>
      </c>
      <c r="AJ161" s="19">
        <v>50256000</v>
      </c>
      <c r="AK161" s="19">
        <v>12270162</v>
      </c>
      <c r="AL161" s="19">
        <v>0</v>
      </c>
      <c r="AM161" s="19">
        <v>0</v>
      </c>
      <c r="AN161" s="19">
        <v>0</v>
      </c>
      <c r="AO161" s="19">
        <v>0</v>
      </c>
      <c r="AP161" s="19">
        <v>0</v>
      </c>
      <c r="AQ161" s="19">
        <v>0</v>
      </c>
      <c r="AR161" s="19">
        <v>0</v>
      </c>
      <c r="AS161" s="19">
        <v>0</v>
      </c>
      <c r="AT161" s="19">
        <v>62529405</v>
      </c>
      <c r="AU161" s="19">
        <v>23544706</v>
      </c>
      <c r="AV161" s="19">
        <v>38984699</v>
      </c>
      <c r="AW161" s="19">
        <v>25124608</v>
      </c>
      <c r="AX161" s="19">
        <v>4125380</v>
      </c>
      <c r="AY161" s="19">
        <v>61813</v>
      </c>
      <c r="AZ161" s="19">
        <v>3065116115</v>
      </c>
      <c r="BA161" s="19">
        <v>13860091</v>
      </c>
      <c r="BB161" s="19">
        <v>0</v>
      </c>
      <c r="BC161" s="19">
        <v>0</v>
      </c>
      <c r="BD161" s="19">
        <v>0</v>
      </c>
      <c r="BE161" s="19">
        <v>3243</v>
      </c>
      <c r="BF161" s="30">
        <v>48669314</v>
      </c>
      <c r="BG161" s="30">
        <v>5584</v>
      </c>
      <c r="BH161" s="30">
        <v>8715.85</v>
      </c>
      <c r="BI161" s="30">
        <v>384.15</v>
      </c>
      <c r="BJ161" s="30">
        <v>9100</v>
      </c>
      <c r="BK161" s="30">
        <v>5614</v>
      </c>
      <c r="BL161" s="30">
        <v>51087400</v>
      </c>
      <c r="BM161" s="30">
        <v>13856848</v>
      </c>
      <c r="BN161" s="30">
        <v>0</v>
      </c>
      <c r="BO161" s="30">
        <v>0</v>
      </c>
      <c r="BP161" s="30">
        <v>0</v>
      </c>
      <c r="BQ161" s="30">
        <v>0</v>
      </c>
      <c r="BR161" s="30">
        <v>0</v>
      </c>
      <c r="BS161" s="30">
        <v>0</v>
      </c>
      <c r="BT161" s="30">
        <v>0</v>
      </c>
      <c r="BU161" s="30">
        <v>0</v>
      </c>
      <c r="BV161" s="30">
        <v>64944248</v>
      </c>
      <c r="BW161" s="30">
        <v>27002681</v>
      </c>
      <c r="BX161" s="30">
        <v>37941567</v>
      </c>
      <c r="BY161" s="30">
        <v>25603991</v>
      </c>
      <c r="BZ161" s="30">
        <v>4126723</v>
      </c>
      <c r="CA161" s="30">
        <v>61127</v>
      </c>
      <c r="CB161" s="30">
        <v>3197368646</v>
      </c>
      <c r="CC161" s="30">
        <v>12337576</v>
      </c>
      <c r="CD161" s="30">
        <v>0</v>
      </c>
      <c r="CE161" s="30">
        <v>0</v>
      </c>
      <c r="CF161" s="30">
        <v>0</v>
      </c>
      <c r="CG161" s="30">
        <v>0</v>
      </c>
    </row>
    <row r="162" spans="1:85" x14ac:dyDescent="0.3">
      <c r="A162" s="19">
        <v>2618</v>
      </c>
      <c r="B162" s="19" t="s">
        <v>177</v>
      </c>
      <c r="C162" s="19">
        <v>6512308</v>
      </c>
      <c r="D162" s="19">
        <v>644</v>
      </c>
      <c r="E162" s="19">
        <v>10112.280000000001</v>
      </c>
      <c r="F162" s="72">
        <v>-556.1</v>
      </c>
      <c r="G162" s="19">
        <v>9556.18</v>
      </c>
      <c r="H162" s="19">
        <v>636</v>
      </c>
      <c r="I162" s="19">
        <v>6077730</v>
      </c>
      <c r="J162" s="19">
        <v>0</v>
      </c>
      <c r="K162" s="19">
        <v>0</v>
      </c>
      <c r="L162" s="19">
        <v>0</v>
      </c>
      <c r="M162" s="19">
        <v>0</v>
      </c>
      <c r="N162" s="19">
        <v>0</v>
      </c>
      <c r="O162" s="19">
        <v>0</v>
      </c>
      <c r="P162" s="19">
        <v>0</v>
      </c>
      <c r="Q162" s="19">
        <v>76449</v>
      </c>
      <c r="R162" s="19">
        <v>0</v>
      </c>
      <c r="S162" s="19">
        <v>6154129</v>
      </c>
      <c r="T162" s="19">
        <v>2898325</v>
      </c>
      <c r="U162" s="19">
        <v>3255804</v>
      </c>
      <c r="V162" s="19">
        <v>3255745</v>
      </c>
      <c r="W162" s="19">
        <v>65000</v>
      </c>
      <c r="X162" s="19">
        <v>2287</v>
      </c>
      <c r="Y162" s="19">
        <v>371014600</v>
      </c>
      <c r="Z162" s="19">
        <v>59</v>
      </c>
      <c r="AA162" s="19">
        <v>0</v>
      </c>
      <c r="AB162" s="19">
        <v>0</v>
      </c>
      <c r="AC162" s="19">
        <v>0</v>
      </c>
      <c r="AD162" s="19">
        <v>6077680</v>
      </c>
      <c r="AE162" s="19">
        <v>636</v>
      </c>
      <c r="AF162" s="19">
        <v>9556.1</v>
      </c>
      <c r="AG162" s="19">
        <v>50</v>
      </c>
      <c r="AH162" s="19">
        <v>9606.1</v>
      </c>
      <c r="AI162" s="19">
        <v>628</v>
      </c>
      <c r="AJ162" s="19">
        <v>6032631</v>
      </c>
      <c r="AK162" s="19">
        <v>0</v>
      </c>
      <c r="AL162" s="19">
        <v>0</v>
      </c>
      <c r="AM162" s="19">
        <v>0</v>
      </c>
      <c r="AN162" s="19">
        <v>0</v>
      </c>
      <c r="AO162" s="19">
        <v>0</v>
      </c>
      <c r="AP162" s="19">
        <v>0</v>
      </c>
      <c r="AQ162" s="19">
        <v>0</v>
      </c>
      <c r="AR162" s="19">
        <v>76849</v>
      </c>
      <c r="AS162" s="19">
        <v>0</v>
      </c>
      <c r="AT162" s="19">
        <v>6109480</v>
      </c>
      <c r="AU162" s="19">
        <v>2799773</v>
      </c>
      <c r="AV162" s="19">
        <v>3309707</v>
      </c>
      <c r="AW162" s="19">
        <v>3309707</v>
      </c>
      <c r="AX162" s="19">
        <v>15000</v>
      </c>
      <c r="AY162" s="19">
        <v>1705</v>
      </c>
      <c r="AZ162" s="19">
        <v>354593200</v>
      </c>
      <c r="BA162" s="19">
        <v>0</v>
      </c>
      <c r="BB162" s="19">
        <v>0</v>
      </c>
      <c r="BC162" s="19">
        <v>0</v>
      </c>
      <c r="BD162" s="19">
        <v>0</v>
      </c>
      <c r="BE162" s="19">
        <v>0</v>
      </c>
      <c r="BF162" s="30">
        <v>6032631</v>
      </c>
      <c r="BG162" s="30">
        <v>628</v>
      </c>
      <c r="BH162" s="30">
        <v>9606.1</v>
      </c>
      <c r="BI162" s="30">
        <v>75</v>
      </c>
      <c r="BJ162" s="30">
        <v>9681.1</v>
      </c>
      <c r="BK162" s="30">
        <v>622</v>
      </c>
      <c r="BL162" s="30">
        <v>6021644</v>
      </c>
      <c r="BM162" s="30">
        <v>0</v>
      </c>
      <c r="BN162" s="30">
        <v>0</v>
      </c>
      <c r="BO162" s="30">
        <v>0</v>
      </c>
      <c r="BP162" s="30">
        <v>0</v>
      </c>
      <c r="BQ162" s="30">
        <v>0</v>
      </c>
      <c r="BR162" s="30">
        <v>0</v>
      </c>
      <c r="BS162" s="30">
        <v>0</v>
      </c>
      <c r="BT162" s="30">
        <v>58087</v>
      </c>
      <c r="BU162" s="30">
        <v>0</v>
      </c>
      <c r="BV162" s="30">
        <v>6090718</v>
      </c>
      <c r="BW162" s="30">
        <v>2677427</v>
      </c>
      <c r="BX162" s="30">
        <v>3413291</v>
      </c>
      <c r="BY162" s="30">
        <v>3411161</v>
      </c>
      <c r="BZ162" s="30">
        <v>15000</v>
      </c>
      <c r="CA162" s="30">
        <v>2303</v>
      </c>
      <c r="CB162" s="30">
        <v>351651600</v>
      </c>
      <c r="CC162" s="30">
        <v>2130</v>
      </c>
      <c r="CD162" s="30">
        <v>0</v>
      </c>
      <c r="CE162" s="30">
        <v>10987</v>
      </c>
      <c r="CF162" s="30">
        <v>0</v>
      </c>
      <c r="CG162" s="30">
        <v>0</v>
      </c>
    </row>
    <row r="163" spans="1:85" x14ac:dyDescent="0.3">
      <c r="A163" s="19">
        <v>2625</v>
      </c>
      <c r="B163" s="19" t="s">
        <v>178</v>
      </c>
      <c r="C163" s="19">
        <v>4403075</v>
      </c>
      <c r="D163" s="19">
        <v>430</v>
      </c>
      <c r="E163" s="19">
        <v>10239.709999999999</v>
      </c>
      <c r="F163" s="72">
        <v>-563.1</v>
      </c>
      <c r="G163" s="19">
        <v>9676.6099999999988</v>
      </c>
      <c r="H163" s="19">
        <v>430</v>
      </c>
      <c r="I163" s="19">
        <v>4160942</v>
      </c>
      <c r="J163" s="19">
        <v>0</v>
      </c>
      <c r="K163" s="19">
        <v>0</v>
      </c>
      <c r="L163" s="19">
        <v>0</v>
      </c>
      <c r="M163" s="19">
        <v>0</v>
      </c>
      <c r="N163" s="19">
        <v>0</v>
      </c>
      <c r="O163" s="19">
        <v>0</v>
      </c>
      <c r="P163" s="19">
        <v>0</v>
      </c>
      <c r="Q163" s="19">
        <v>0</v>
      </c>
      <c r="R163" s="19">
        <v>0</v>
      </c>
      <c r="S163" s="19">
        <v>4160908</v>
      </c>
      <c r="T163" s="19">
        <v>1433688</v>
      </c>
      <c r="U163" s="19">
        <v>2727220</v>
      </c>
      <c r="V163" s="19">
        <v>2727220</v>
      </c>
      <c r="W163" s="19">
        <v>239000</v>
      </c>
      <c r="X163" s="19">
        <v>2979</v>
      </c>
      <c r="Y163" s="19">
        <v>322351817</v>
      </c>
      <c r="Z163" s="19">
        <v>0</v>
      </c>
      <c r="AA163" s="19">
        <v>0</v>
      </c>
      <c r="AB163" s="19">
        <v>0</v>
      </c>
      <c r="AC163" s="19">
        <v>0</v>
      </c>
      <c r="AD163" s="19">
        <v>4160908</v>
      </c>
      <c r="AE163" s="19">
        <v>430</v>
      </c>
      <c r="AF163" s="19">
        <v>9676.5300000000007</v>
      </c>
      <c r="AG163" s="19">
        <v>50</v>
      </c>
      <c r="AH163" s="19">
        <v>9726.5300000000007</v>
      </c>
      <c r="AI163" s="19">
        <v>431</v>
      </c>
      <c r="AJ163" s="19">
        <v>4192134</v>
      </c>
      <c r="AK163" s="19">
        <v>0</v>
      </c>
      <c r="AL163" s="19">
        <v>-9052</v>
      </c>
      <c r="AM163" s="19">
        <v>0</v>
      </c>
      <c r="AN163" s="19">
        <v>0</v>
      </c>
      <c r="AO163" s="19">
        <v>0</v>
      </c>
      <c r="AP163" s="19">
        <v>0</v>
      </c>
      <c r="AQ163" s="19">
        <v>0</v>
      </c>
      <c r="AR163" s="19">
        <v>0</v>
      </c>
      <c r="AS163" s="19">
        <v>0</v>
      </c>
      <c r="AT163" s="19">
        <v>4183082</v>
      </c>
      <c r="AU163" s="19">
        <v>1398003</v>
      </c>
      <c r="AV163" s="19">
        <v>2785079</v>
      </c>
      <c r="AW163" s="19">
        <v>2785079</v>
      </c>
      <c r="AX163" s="19">
        <v>239000</v>
      </c>
      <c r="AY163" s="19">
        <v>2558</v>
      </c>
      <c r="AZ163" s="19">
        <v>312589237</v>
      </c>
      <c r="BA163" s="19">
        <v>0</v>
      </c>
      <c r="BB163" s="19">
        <v>0</v>
      </c>
      <c r="BC163" s="19">
        <v>0</v>
      </c>
      <c r="BD163" s="19">
        <v>0</v>
      </c>
      <c r="BE163" s="19">
        <v>0</v>
      </c>
      <c r="BF163" s="30">
        <v>4183082</v>
      </c>
      <c r="BG163" s="30">
        <v>431</v>
      </c>
      <c r="BH163" s="30">
        <v>9705.5300000000007</v>
      </c>
      <c r="BI163" s="30">
        <v>75</v>
      </c>
      <c r="BJ163" s="30">
        <v>9780.5300000000007</v>
      </c>
      <c r="BK163" s="30">
        <v>432</v>
      </c>
      <c r="BL163" s="30">
        <v>4225189</v>
      </c>
      <c r="BM163" s="30">
        <v>0</v>
      </c>
      <c r="BN163" s="30">
        <v>0</v>
      </c>
      <c r="BO163" s="30">
        <v>0</v>
      </c>
      <c r="BP163" s="30">
        <v>0</v>
      </c>
      <c r="BQ163" s="30">
        <v>0</v>
      </c>
      <c r="BR163" s="30">
        <v>0</v>
      </c>
      <c r="BS163" s="30">
        <v>0</v>
      </c>
      <c r="BT163" s="30">
        <v>0</v>
      </c>
      <c r="BU163" s="30">
        <v>0</v>
      </c>
      <c r="BV163" s="30">
        <v>4225189</v>
      </c>
      <c r="BW163" s="30">
        <v>1399932</v>
      </c>
      <c r="BX163" s="30">
        <v>2825257</v>
      </c>
      <c r="BY163" s="30">
        <v>2825257</v>
      </c>
      <c r="BZ163" s="30">
        <v>239000</v>
      </c>
      <c r="CA163" s="30">
        <v>2989</v>
      </c>
      <c r="CB163" s="30">
        <v>296524851</v>
      </c>
      <c r="CC163" s="30">
        <v>0</v>
      </c>
      <c r="CD163" s="30">
        <v>0</v>
      </c>
      <c r="CE163" s="30">
        <v>0</v>
      </c>
      <c r="CF163" s="30">
        <v>0</v>
      </c>
      <c r="CG163" s="30">
        <v>0</v>
      </c>
    </row>
    <row r="164" spans="1:85" x14ac:dyDescent="0.3">
      <c r="A164" s="19">
        <v>2632</v>
      </c>
      <c r="B164" s="19" t="s">
        <v>179</v>
      </c>
      <c r="C164" s="19">
        <v>3726910</v>
      </c>
      <c r="D164" s="19">
        <v>361</v>
      </c>
      <c r="E164" s="19">
        <v>10323.85</v>
      </c>
      <c r="F164" s="72">
        <v>-567.79999999999995</v>
      </c>
      <c r="G164" s="19">
        <v>9756.0500000000011</v>
      </c>
      <c r="H164" s="19">
        <v>367</v>
      </c>
      <c r="I164" s="19">
        <v>3580470</v>
      </c>
      <c r="J164" s="19">
        <v>0</v>
      </c>
      <c r="K164" s="19">
        <v>0</v>
      </c>
      <c r="L164" s="19">
        <v>0</v>
      </c>
      <c r="M164" s="19">
        <v>0</v>
      </c>
      <c r="N164" s="19">
        <v>0</v>
      </c>
      <c r="O164" s="19">
        <v>0</v>
      </c>
      <c r="P164" s="19">
        <v>250000</v>
      </c>
      <c r="Q164" s="19">
        <v>0</v>
      </c>
      <c r="R164" s="19">
        <v>0</v>
      </c>
      <c r="S164" s="19">
        <v>3830467</v>
      </c>
      <c r="T164" s="19">
        <v>2661995</v>
      </c>
      <c r="U164" s="19">
        <v>1168472</v>
      </c>
      <c r="V164" s="19">
        <v>1168472</v>
      </c>
      <c r="W164" s="19">
        <v>650600</v>
      </c>
      <c r="X164" s="19">
        <v>1812</v>
      </c>
      <c r="Y164" s="19">
        <v>137620483</v>
      </c>
      <c r="Z164" s="19">
        <v>0</v>
      </c>
      <c r="AA164" s="19">
        <v>0</v>
      </c>
      <c r="AB164" s="19">
        <v>0</v>
      </c>
      <c r="AC164" s="19">
        <v>0</v>
      </c>
      <c r="AD164" s="19">
        <v>3580467</v>
      </c>
      <c r="AE164" s="19">
        <v>367</v>
      </c>
      <c r="AF164" s="19">
        <v>9756.0400000000009</v>
      </c>
      <c r="AG164" s="19">
        <v>50</v>
      </c>
      <c r="AH164" s="19">
        <v>9806.0400000000009</v>
      </c>
      <c r="AI164" s="19">
        <v>368</v>
      </c>
      <c r="AJ164" s="19">
        <v>3608623</v>
      </c>
      <c r="AK164" s="19">
        <v>0</v>
      </c>
      <c r="AL164" s="19">
        <v>0</v>
      </c>
      <c r="AM164" s="19">
        <v>0</v>
      </c>
      <c r="AN164" s="19">
        <v>0</v>
      </c>
      <c r="AO164" s="19">
        <v>0</v>
      </c>
      <c r="AP164" s="19">
        <v>0</v>
      </c>
      <c r="AQ164" s="19">
        <v>250000</v>
      </c>
      <c r="AR164" s="19">
        <v>0</v>
      </c>
      <c r="AS164" s="19">
        <v>0</v>
      </c>
      <c r="AT164" s="19">
        <v>3858623</v>
      </c>
      <c r="AU164" s="19">
        <v>2578559</v>
      </c>
      <c r="AV164" s="19">
        <v>1280064</v>
      </c>
      <c r="AW164" s="19">
        <v>1280064</v>
      </c>
      <c r="AX164" s="19">
        <v>649200</v>
      </c>
      <c r="AY164" s="19">
        <v>21</v>
      </c>
      <c r="AZ164" s="19">
        <v>141041927</v>
      </c>
      <c r="BA164" s="19">
        <v>0</v>
      </c>
      <c r="BB164" s="19">
        <v>0</v>
      </c>
      <c r="BC164" s="19">
        <v>0</v>
      </c>
      <c r="BD164" s="19">
        <v>0</v>
      </c>
      <c r="BE164" s="19">
        <v>0</v>
      </c>
      <c r="BF164" s="30">
        <v>3608623</v>
      </c>
      <c r="BG164" s="30">
        <v>368</v>
      </c>
      <c r="BH164" s="30">
        <v>9806.0400000000009</v>
      </c>
      <c r="BI164" s="30">
        <v>75</v>
      </c>
      <c r="BJ164" s="30">
        <v>9881.0400000000009</v>
      </c>
      <c r="BK164" s="30">
        <v>367</v>
      </c>
      <c r="BL164" s="30">
        <v>3626342</v>
      </c>
      <c r="BM164" s="30">
        <v>0</v>
      </c>
      <c r="BN164" s="30">
        <v>0</v>
      </c>
      <c r="BO164" s="30">
        <v>0</v>
      </c>
      <c r="BP164" s="30">
        <v>0</v>
      </c>
      <c r="BQ164" s="30">
        <v>0</v>
      </c>
      <c r="BR164" s="30">
        <v>0</v>
      </c>
      <c r="BS164" s="30">
        <v>250000</v>
      </c>
      <c r="BT164" s="30">
        <v>9881</v>
      </c>
      <c r="BU164" s="30">
        <v>0</v>
      </c>
      <c r="BV164" s="30">
        <v>3886223</v>
      </c>
      <c r="BW164" s="30">
        <v>2509860</v>
      </c>
      <c r="BX164" s="30">
        <v>1376363</v>
      </c>
      <c r="BY164" s="30">
        <v>1376363</v>
      </c>
      <c r="BZ164" s="30">
        <v>647000</v>
      </c>
      <c r="CA164" s="30">
        <v>1622</v>
      </c>
      <c r="CB164" s="30">
        <v>142994672</v>
      </c>
      <c r="CC164" s="30">
        <v>0</v>
      </c>
      <c r="CD164" s="30">
        <v>0</v>
      </c>
      <c r="CE164" s="30">
        <v>0</v>
      </c>
      <c r="CF164" s="30">
        <v>0</v>
      </c>
      <c r="CG164" s="30">
        <v>0</v>
      </c>
    </row>
    <row r="165" spans="1:85" x14ac:dyDescent="0.3">
      <c r="A165" s="19">
        <v>2639</v>
      </c>
      <c r="B165" s="19" t="s">
        <v>180</v>
      </c>
      <c r="C165" s="19">
        <v>7209218</v>
      </c>
      <c r="D165" s="19">
        <v>759</v>
      </c>
      <c r="E165" s="19">
        <v>9498.31</v>
      </c>
      <c r="F165" s="72">
        <v>-498.29999999999995</v>
      </c>
      <c r="G165" s="19">
        <v>9000.01</v>
      </c>
      <c r="H165" s="19">
        <v>751</v>
      </c>
      <c r="I165" s="19">
        <v>6759008</v>
      </c>
      <c r="J165" s="19">
        <v>0</v>
      </c>
      <c r="K165" s="19">
        <v>0</v>
      </c>
      <c r="L165" s="19">
        <v>0</v>
      </c>
      <c r="M165" s="19">
        <v>0</v>
      </c>
      <c r="N165" s="19">
        <v>0</v>
      </c>
      <c r="O165" s="19">
        <v>0</v>
      </c>
      <c r="P165" s="19">
        <v>0</v>
      </c>
      <c r="Q165" s="19">
        <v>72000</v>
      </c>
      <c r="R165" s="19">
        <v>0</v>
      </c>
      <c r="S165" s="19">
        <v>6882067</v>
      </c>
      <c r="T165" s="19">
        <v>3701693</v>
      </c>
      <c r="U165" s="19">
        <v>3180374</v>
      </c>
      <c r="V165" s="19">
        <v>3180374</v>
      </c>
      <c r="W165" s="19">
        <v>624000</v>
      </c>
      <c r="X165" s="19">
        <v>2612</v>
      </c>
      <c r="Y165" s="19">
        <v>403512222</v>
      </c>
      <c r="Z165" s="19">
        <v>0</v>
      </c>
      <c r="AA165" s="19">
        <v>0</v>
      </c>
      <c r="AB165" s="19">
        <v>51067</v>
      </c>
      <c r="AC165" s="19">
        <v>7240</v>
      </c>
      <c r="AD165" s="19">
        <v>6759000</v>
      </c>
      <c r="AE165" s="19">
        <v>751</v>
      </c>
      <c r="AF165" s="19">
        <v>9000</v>
      </c>
      <c r="AG165" s="19">
        <v>50</v>
      </c>
      <c r="AH165" s="19">
        <v>9050</v>
      </c>
      <c r="AI165" s="19">
        <v>735</v>
      </c>
      <c r="AJ165" s="19">
        <v>6651750</v>
      </c>
      <c r="AK165" s="19">
        <v>0</v>
      </c>
      <c r="AL165" s="19">
        <v>11122</v>
      </c>
      <c r="AM165" s="19">
        <v>0</v>
      </c>
      <c r="AN165" s="19">
        <v>0</v>
      </c>
      <c r="AO165" s="19">
        <v>0</v>
      </c>
      <c r="AP165" s="19">
        <v>0</v>
      </c>
      <c r="AQ165" s="19">
        <v>0</v>
      </c>
      <c r="AR165" s="19">
        <v>144800</v>
      </c>
      <c r="AS165" s="19">
        <v>0</v>
      </c>
      <c r="AT165" s="19">
        <v>6807672</v>
      </c>
      <c r="AU165" s="19">
        <v>3541965</v>
      </c>
      <c r="AV165" s="19">
        <v>3265707</v>
      </c>
      <c r="AW165" s="19">
        <v>3265707</v>
      </c>
      <c r="AX165" s="19">
        <v>627000</v>
      </c>
      <c r="AY165" s="19">
        <v>1865</v>
      </c>
      <c r="AZ165" s="19">
        <v>393467808</v>
      </c>
      <c r="BA165" s="19">
        <v>0</v>
      </c>
      <c r="BB165" s="19">
        <v>0</v>
      </c>
      <c r="BC165" s="19">
        <v>0</v>
      </c>
      <c r="BD165" s="19">
        <v>0</v>
      </c>
      <c r="BE165" s="19">
        <v>0</v>
      </c>
      <c r="BF165" s="30">
        <v>6662872</v>
      </c>
      <c r="BG165" s="30">
        <v>735</v>
      </c>
      <c r="BH165" s="30">
        <v>9065.1299999999992</v>
      </c>
      <c r="BI165" s="30">
        <v>75</v>
      </c>
      <c r="BJ165" s="30">
        <v>9140.1299999999992</v>
      </c>
      <c r="BK165" s="30">
        <v>720</v>
      </c>
      <c r="BL165" s="30">
        <v>6580894</v>
      </c>
      <c r="BM165" s="30">
        <v>0</v>
      </c>
      <c r="BN165" s="30">
        <v>963</v>
      </c>
      <c r="BO165" s="30">
        <v>0</v>
      </c>
      <c r="BP165" s="30">
        <v>0</v>
      </c>
      <c r="BQ165" s="30">
        <v>0</v>
      </c>
      <c r="BR165" s="30">
        <v>0</v>
      </c>
      <c r="BS165" s="30">
        <v>0</v>
      </c>
      <c r="BT165" s="30">
        <v>137102</v>
      </c>
      <c r="BU165" s="30">
        <v>0</v>
      </c>
      <c r="BV165" s="30">
        <v>6805019</v>
      </c>
      <c r="BW165" s="30">
        <v>3407510</v>
      </c>
      <c r="BX165" s="30">
        <v>3397509</v>
      </c>
      <c r="BY165" s="30">
        <v>3397509</v>
      </c>
      <c r="BZ165" s="30">
        <v>622000</v>
      </c>
      <c r="CA165" s="30">
        <v>1912</v>
      </c>
      <c r="CB165" s="30">
        <v>398041679</v>
      </c>
      <c r="CC165" s="30">
        <v>0</v>
      </c>
      <c r="CD165" s="30">
        <v>0</v>
      </c>
      <c r="CE165" s="30">
        <v>81978</v>
      </c>
      <c r="CF165" s="30">
        <v>0</v>
      </c>
      <c r="CG165" s="30">
        <v>4082</v>
      </c>
    </row>
    <row r="166" spans="1:85" x14ac:dyDescent="0.3">
      <c r="A166" s="19">
        <v>2646</v>
      </c>
      <c r="B166" s="19" t="s">
        <v>181</v>
      </c>
      <c r="C166" s="19">
        <v>7644398</v>
      </c>
      <c r="D166" s="19">
        <v>777</v>
      </c>
      <c r="E166" s="19">
        <v>9838.35</v>
      </c>
      <c r="F166" s="72">
        <v>-541.1</v>
      </c>
      <c r="G166" s="19">
        <v>9297.25</v>
      </c>
      <c r="H166" s="19">
        <v>779</v>
      </c>
      <c r="I166" s="19">
        <v>7242558</v>
      </c>
      <c r="J166" s="19">
        <v>0</v>
      </c>
      <c r="K166" s="19">
        <v>27360</v>
      </c>
      <c r="L166" s="19">
        <v>0</v>
      </c>
      <c r="M166" s="19">
        <v>0</v>
      </c>
      <c r="N166" s="19">
        <v>0</v>
      </c>
      <c r="O166" s="19">
        <v>0</v>
      </c>
      <c r="P166" s="19">
        <v>900000</v>
      </c>
      <c r="Q166" s="19">
        <v>0</v>
      </c>
      <c r="R166" s="19">
        <v>0</v>
      </c>
      <c r="S166" s="19">
        <v>8169910</v>
      </c>
      <c r="T166" s="19">
        <v>5689343</v>
      </c>
      <c r="U166" s="19">
        <v>2480567</v>
      </c>
      <c r="V166" s="19">
        <v>2480567</v>
      </c>
      <c r="W166" s="19">
        <v>15000</v>
      </c>
      <c r="X166" s="19">
        <v>2577</v>
      </c>
      <c r="Y166" s="19">
        <v>230043513</v>
      </c>
      <c r="Z166" s="19">
        <v>0</v>
      </c>
      <c r="AA166" s="19">
        <v>0</v>
      </c>
      <c r="AB166" s="19">
        <v>0</v>
      </c>
      <c r="AC166" s="19">
        <v>0</v>
      </c>
      <c r="AD166" s="19">
        <v>7269910</v>
      </c>
      <c r="AE166" s="19">
        <v>779</v>
      </c>
      <c r="AF166" s="19">
        <v>9332.36</v>
      </c>
      <c r="AG166" s="19">
        <v>50</v>
      </c>
      <c r="AH166" s="19">
        <v>9382.36</v>
      </c>
      <c r="AI166" s="19">
        <v>760</v>
      </c>
      <c r="AJ166" s="19">
        <v>7130594</v>
      </c>
      <c r="AK166" s="19">
        <v>0</v>
      </c>
      <c r="AL166" s="19">
        <v>0</v>
      </c>
      <c r="AM166" s="19">
        <v>0</v>
      </c>
      <c r="AN166" s="19">
        <v>0</v>
      </c>
      <c r="AO166" s="19">
        <v>0</v>
      </c>
      <c r="AP166" s="19">
        <v>0</v>
      </c>
      <c r="AQ166" s="19">
        <v>900000</v>
      </c>
      <c r="AR166" s="19">
        <v>178265</v>
      </c>
      <c r="AS166" s="19">
        <v>0</v>
      </c>
      <c r="AT166" s="19">
        <v>8208859</v>
      </c>
      <c r="AU166" s="19">
        <v>5496815</v>
      </c>
      <c r="AV166" s="19">
        <v>2712044</v>
      </c>
      <c r="AW166" s="19">
        <v>2490347</v>
      </c>
      <c r="AX166" s="19">
        <v>15884</v>
      </c>
      <c r="AY166" s="19">
        <v>5389</v>
      </c>
      <c r="AZ166" s="19">
        <v>227086587</v>
      </c>
      <c r="BA166" s="19">
        <v>221697</v>
      </c>
      <c r="BB166" s="19">
        <v>0</v>
      </c>
      <c r="BC166" s="19">
        <v>0</v>
      </c>
      <c r="BD166" s="19">
        <v>0</v>
      </c>
      <c r="BE166" s="19">
        <v>0</v>
      </c>
      <c r="BF166" s="30">
        <v>7130594</v>
      </c>
      <c r="BG166" s="30">
        <v>760</v>
      </c>
      <c r="BH166" s="30">
        <v>9382.36</v>
      </c>
      <c r="BI166" s="30">
        <v>75</v>
      </c>
      <c r="BJ166" s="30">
        <v>9457.36</v>
      </c>
      <c r="BK166" s="30">
        <v>750</v>
      </c>
      <c r="BL166" s="30">
        <v>7093020</v>
      </c>
      <c r="BM166" s="30">
        <v>0</v>
      </c>
      <c r="BN166" s="30">
        <v>0</v>
      </c>
      <c r="BO166" s="30">
        <v>0</v>
      </c>
      <c r="BP166" s="30">
        <v>0</v>
      </c>
      <c r="BQ166" s="30">
        <v>0</v>
      </c>
      <c r="BR166" s="30">
        <v>0</v>
      </c>
      <c r="BS166" s="30">
        <v>950000</v>
      </c>
      <c r="BT166" s="30">
        <v>94574</v>
      </c>
      <c r="BU166" s="30">
        <v>0</v>
      </c>
      <c r="BV166" s="30">
        <v>8175168</v>
      </c>
      <c r="BW166" s="30">
        <v>5301399</v>
      </c>
      <c r="BX166" s="30">
        <v>2873769</v>
      </c>
      <c r="BY166" s="30">
        <v>2864311</v>
      </c>
      <c r="BZ166" s="30">
        <v>15000</v>
      </c>
      <c r="CA166" s="30">
        <v>5775</v>
      </c>
      <c r="CB166" s="30">
        <v>228326114</v>
      </c>
      <c r="CC166" s="30">
        <v>9458</v>
      </c>
      <c r="CD166" s="30">
        <v>0</v>
      </c>
      <c r="CE166" s="30">
        <v>37574</v>
      </c>
      <c r="CF166" s="30">
        <v>0</v>
      </c>
      <c r="CG166" s="30">
        <v>0</v>
      </c>
    </row>
    <row r="167" spans="1:85" x14ac:dyDescent="0.3">
      <c r="A167" s="19">
        <v>2660</v>
      </c>
      <c r="B167" s="19" t="s">
        <v>182</v>
      </c>
      <c r="C167" s="19">
        <v>3636873</v>
      </c>
      <c r="D167" s="19">
        <v>323</v>
      </c>
      <c r="E167" s="19">
        <v>11259.67</v>
      </c>
      <c r="F167" s="72">
        <v>-619.20000000000005</v>
      </c>
      <c r="G167" s="19">
        <v>10640.47</v>
      </c>
      <c r="H167" s="19">
        <v>325</v>
      </c>
      <c r="I167" s="19">
        <v>3458153</v>
      </c>
      <c r="J167" s="19">
        <v>0</v>
      </c>
      <c r="K167" s="19">
        <v>0</v>
      </c>
      <c r="L167" s="19">
        <v>0</v>
      </c>
      <c r="M167" s="19">
        <v>0</v>
      </c>
      <c r="N167" s="19">
        <v>0</v>
      </c>
      <c r="O167" s="19">
        <v>0</v>
      </c>
      <c r="P167" s="19">
        <v>0</v>
      </c>
      <c r="Q167" s="19">
        <v>0</v>
      </c>
      <c r="R167" s="19">
        <v>0</v>
      </c>
      <c r="S167" s="19">
        <v>3470945</v>
      </c>
      <c r="T167" s="19">
        <v>2217450</v>
      </c>
      <c r="U167" s="19">
        <v>1253495</v>
      </c>
      <c r="V167" s="19">
        <v>1253495</v>
      </c>
      <c r="W167" s="19">
        <v>219335</v>
      </c>
      <c r="X167" s="19">
        <v>88</v>
      </c>
      <c r="Y167" s="19">
        <v>111515735</v>
      </c>
      <c r="Z167" s="19">
        <v>0</v>
      </c>
      <c r="AA167" s="19">
        <v>0</v>
      </c>
      <c r="AB167" s="19">
        <v>12818</v>
      </c>
      <c r="AC167" s="19">
        <v>0</v>
      </c>
      <c r="AD167" s="19">
        <v>3458127</v>
      </c>
      <c r="AE167" s="19">
        <v>325</v>
      </c>
      <c r="AF167" s="19">
        <v>10640.39</v>
      </c>
      <c r="AG167" s="19">
        <v>50</v>
      </c>
      <c r="AH167" s="19">
        <v>10690.39</v>
      </c>
      <c r="AI167" s="19">
        <v>325</v>
      </c>
      <c r="AJ167" s="19">
        <v>3474377</v>
      </c>
      <c r="AK167" s="19">
        <v>0</v>
      </c>
      <c r="AL167" s="19">
        <v>0</v>
      </c>
      <c r="AM167" s="19">
        <v>0</v>
      </c>
      <c r="AN167" s="19">
        <v>0</v>
      </c>
      <c r="AO167" s="19">
        <v>0</v>
      </c>
      <c r="AP167" s="19">
        <v>0</v>
      </c>
      <c r="AQ167" s="19">
        <v>0</v>
      </c>
      <c r="AR167" s="19">
        <v>0</v>
      </c>
      <c r="AS167" s="19">
        <v>0</v>
      </c>
      <c r="AT167" s="19">
        <v>3474377</v>
      </c>
      <c r="AU167" s="19">
        <v>2299605</v>
      </c>
      <c r="AV167" s="19">
        <v>1174772</v>
      </c>
      <c r="AW167" s="19">
        <v>1174771</v>
      </c>
      <c r="AX167" s="19">
        <v>210000</v>
      </c>
      <c r="AY167" s="19">
        <v>112</v>
      </c>
      <c r="AZ167" s="19">
        <v>109071532</v>
      </c>
      <c r="BA167" s="19">
        <v>1</v>
      </c>
      <c r="BB167" s="19">
        <v>0</v>
      </c>
      <c r="BC167" s="19">
        <v>0</v>
      </c>
      <c r="BD167" s="19">
        <v>0</v>
      </c>
      <c r="BE167" s="19">
        <v>0</v>
      </c>
      <c r="BF167" s="30">
        <v>3474376</v>
      </c>
      <c r="BG167" s="30">
        <v>325</v>
      </c>
      <c r="BH167" s="30">
        <v>10690.39</v>
      </c>
      <c r="BI167" s="30">
        <v>75</v>
      </c>
      <c r="BJ167" s="30">
        <v>10765.39</v>
      </c>
      <c r="BK167" s="30">
        <v>333</v>
      </c>
      <c r="BL167" s="30">
        <v>3584875</v>
      </c>
      <c r="BM167" s="30">
        <v>1</v>
      </c>
      <c r="BN167" s="30">
        <v>0</v>
      </c>
      <c r="BO167" s="30">
        <v>0</v>
      </c>
      <c r="BP167" s="30">
        <v>0</v>
      </c>
      <c r="BQ167" s="30">
        <v>0</v>
      </c>
      <c r="BR167" s="30">
        <v>0</v>
      </c>
      <c r="BS167" s="30">
        <v>0</v>
      </c>
      <c r="BT167" s="30">
        <v>0</v>
      </c>
      <c r="BU167" s="30">
        <v>0</v>
      </c>
      <c r="BV167" s="30">
        <v>3584876</v>
      </c>
      <c r="BW167" s="30">
        <v>2429888</v>
      </c>
      <c r="BX167" s="30">
        <v>1154988</v>
      </c>
      <c r="BY167" s="30">
        <v>1154988</v>
      </c>
      <c r="BZ167" s="30">
        <v>205347</v>
      </c>
      <c r="CA167" s="30">
        <v>45</v>
      </c>
      <c r="CB167" s="30">
        <v>109879947</v>
      </c>
      <c r="CC167" s="30">
        <v>0</v>
      </c>
      <c r="CD167" s="30">
        <v>0</v>
      </c>
      <c r="CE167" s="30">
        <v>0</v>
      </c>
      <c r="CF167" s="30">
        <v>0</v>
      </c>
      <c r="CG167" s="30">
        <v>0</v>
      </c>
    </row>
    <row r="168" spans="1:85" x14ac:dyDescent="0.3">
      <c r="A168" s="19">
        <v>2695</v>
      </c>
      <c r="B168" s="19" t="s">
        <v>183</v>
      </c>
      <c r="C168" s="19">
        <v>96373679</v>
      </c>
      <c r="D168" s="19">
        <v>10196</v>
      </c>
      <c r="E168" s="19">
        <v>9452.11</v>
      </c>
      <c r="F168" s="72">
        <v>-452.03999999999996</v>
      </c>
      <c r="G168" s="19">
        <v>9000.0700000000015</v>
      </c>
      <c r="H168" s="19">
        <v>10070</v>
      </c>
      <c r="I168" s="19">
        <v>90630705</v>
      </c>
      <c r="J168" s="19">
        <v>2607271</v>
      </c>
      <c r="K168" s="19">
        <v>0</v>
      </c>
      <c r="L168" s="19">
        <v>0</v>
      </c>
      <c r="M168" s="19">
        <v>0</v>
      </c>
      <c r="N168" s="19">
        <v>0</v>
      </c>
      <c r="O168" s="19">
        <v>0</v>
      </c>
      <c r="P168" s="19">
        <v>0</v>
      </c>
      <c r="Q168" s="19">
        <v>1134000</v>
      </c>
      <c r="R168" s="19">
        <v>0</v>
      </c>
      <c r="S168" s="19">
        <v>94371271</v>
      </c>
      <c r="T168" s="19">
        <v>62630695</v>
      </c>
      <c r="U168" s="19">
        <v>31740576</v>
      </c>
      <c r="V168" s="19">
        <v>30555003</v>
      </c>
      <c r="W168" s="19">
        <v>6641578</v>
      </c>
      <c r="X168" s="19">
        <v>148856</v>
      </c>
      <c r="Y168" s="19">
        <v>3705992830</v>
      </c>
      <c r="Z168" s="19">
        <v>1185573</v>
      </c>
      <c r="AA168" s="19">
        <v>0</v>
      </c>
      <c r="AB168" s="19">
        <v>0</v>
      </c>
      <c r="AC168" s="19">
        <v>272897</v>
      </c>
      <c r="AD168" s="19">
        <v>93185698</v>
      </c>
      <c r="AE168" s="19">
        <v>10070</v>
      </c>
      <c r="AF168" s="19">
        <v>9253.7900000000009</v>
      </c>
      <c r="AG168" s="19">
        <v>50</v>
      </c>
      <c r="AH168" s="19">
        <v>9303.7900000000009</v>
      </c>
      <c r="AI168" s="19">
        <v>10009</v>
      </c>
      <c r="AJ168" s="19">
        <v>93121634</v>
      </c>
      <c r="AK168" s="19">
        <v>51573</v>
      </c>
      <c r="AL168" s="19">
        <v>52675</v>
      </c>
      <c r="AM168" s="19">
        <v>0</v>
      </c>
      <c r="AN168" s="19">
        <v>0</v>
      </c>
      <c r="AO168" s="19">
        <v>0</v>
      </c>
      <c r="AP168" s="19">
        <v>0</v>
      </c>
      <c r="AQ168" s="19">
        <v>0</v>
      </c>
      <c r="AR168" s="19">
        <v>567531</v>
      </c>
      <c r="AS168" s="19">
        <v>0</v>
      </c>
      <c r="AT168" s="19">
        <v>93816448</v>
      </c>
      <c r="AU168" s="19">
        <v>64371354</v>
      </c>
      <c r="AV168" s="19">
        <v>29445094</v>
      </c>
      <c r="AW168" s="19">
        <v>29445095</v>
      </c>
      <c r="AX168" s="19">
        <v>6792770</v>
      </c>
      <c r="AY168" s="19">
        <v>160245</v>
      </c>
      <c r="AZ168" s="19">
        <v>3682846617</v>
      </c>
      <c r="BA168" s="19">
        <v>0</v>
      </c>
      <c r="BB168" s="19">
        <v>1</v>
      </c>
      <c r="BC168" s="19">
        <v>0</v>
      </c>
      <c r="BD168" s="19">
        <v>0</v>
      </c>
      <c r="BE168" s="19">
        <v>23035</v>
      </c>
      <c r="BF168" s="30">
        <v>93225882</v>
      </c>
      <c r="BG168" s="30">
        <v>10009</v>
      </c>
      <c r="BH168" s="30">
        <v>9314.2099999999991</v>
      </c>
      <c r="BI168" s="30">
        <v>75</v>
      </c>
      <c r="BJ168" s="30">
        <v>9389.2099999999991</v>
      </c>
      <c r="BK168" s="30">
        <v>10029</v>
      </c>
      <c r="BL168" s="30">
        <v>94164387</v>
      </c>
      <c r="BM168" s="30">
        <v>0</v>
      </c>
      <c r="BN168" s="30">
        <v>4505</v>
      </c>
      <c r="BO168" s="30">
        <v>0</v>
      </c>
      <c r="BP168" s="30">
        <v>0</v>
      </c>
      <c r="BQ168" s="30">
        <v>0</v>
      </c>
      <c r="BR168" s="30">
        <v>0</v>
      </c>
      <c r="BS168" s="30">
        <v>0</v>
      </c>
      <c r="BT168" s="30">
        <v>0</v>
      </c>
      <c r="BU168" s="30">
        <v>0</v>
      </c>
      <c r="BV168" s="30">
        <v>94178500</v>
      </c>
      <c r="BW168" s="30">
        <v>66118027</v>
      </c>
      <c r="BX168" s="30">
        <v>28060473</v>
      </c>
      <c r="BY168" s="30">
        <v>28051084</v>
      </c>
      <c r="BZ168" s="30">
        <v>7929185</v>
      </c>
      <c r="CA168" s="30">
        <v>154894</v>
      </c>
      <c r="CB168" s="30">
        <v>3561471101</v>
      </c>
      <c r="CC168" s="30">
        <v>9389</v>
      </c>
      <c r="CD168" s="30">
        <v>0</v>
      </c>
      <c r="CE168" s="30">
        <v>0</v>
      </c>
      <c r="CF168" s="30">
        <v>0</v>
      </c>
      <c r="CG168" s="30">
        <v>9608</v>
      </c>
    </row>
    <row r="169" spans="1:85" x14ac:dyDescent="0.3">
      <c r="A169" s="19">
        <v>2702</v>
      </c>
      <c r="B169" s="19" t="s">
        <v>184</v>
      </c>
      <c r="C169" s="19">
        <v>19274229</v>
      </c>
      <c r="D169" s="19">
        <v>1915</v>
      </c>
      <c r="E169" s="19">
        <v>10064.870000000001</v>
      </c>
      <c r="F169" s="72">
        <v>-553.5</v>
      </c>
      <c r="G169" s="19">
        <v>9511.3700000000008</v>
      </c>
      <c r="H169" s="19">
        <v>1942</v>
      </c>
      <c r="I169" s="19">
        <v>18471081</v>
      </c>
      <c r="J169" s="19">
        <v>50357</v>
      </c>
      <c r="K169" s="19">
        <v>0</v>
      </c>
      <c r="L169" s="19">
        <v>0</v>
      </c>
      <c r="M169" s="19">
        <v>0</v>
      </c>
      <c r="N169" s="19">
        <v>0</v>
      </c>
      <c r="O169" s="19">
        <v>0</v>
      </c>
      <c r="P169" s="19">
        <v>0</v>
      </c>
      <c r="Q169" s="19">
        <v>0</v>
      </c>
      <c r="R169" s="19">
        <v>0</v>
      </c>
      <c r="S169" s="19">
        <v>18521302</v>
      </c>
      <c r="T169" s="19">
        <v>10035412</v>
      </c>
      <c r="U169" s="19">
        <v>8485890</v>
      </c>
      <c r="V169" s="19">
        <v>8504912</v>
      </c>
      <c r="W169" s="19">
        <v>2009933</v>
      </c>
      <c r="X169" s="19">
        <v>13993</v>
      </c>
      <c r="Y169" s="19">
        <v>948763625</v>
      </c>
      <c r="Z169" s="19">
        <v>0</v>
      </c>
      <c r="AA169" s="19">
        <v>19022</v>
      </c>
      <c r="AB169" s="19">
        <v>0</v>
      </c>
      <c r="AC169" s="19">
        <v>0</v>
      </c>
      <c r="AD169" s="19">
        <v>18521302</v>
      </c>
      <c r="AE169" s="19">
        <v>1942</v>
      </c>
      <c r="AF169" s="19">
        <v>9537.23</v>
      </c>
      <c r="AG169" s="19">
        <v>50</v>
      </c>
      <c r="AH169" s="19">
        <v>9587.23</v>
      </c>
      <c r="AI169" s="19">
        <v>1962</v>
      </c>
      <c r="AJ169" s="19">
        <v>18810145</v>
      </c>
      <c r="AK169" s="19">
        <v>0</v>
      </c>
      <c r="AL169" s="19">
        <v>0</v>
      </c>
      <c r="AM169" s="19">
        <v>0</v>
      </c>
      <c r="AN169" s="19">
        <v>0</v>
      </c>
      <c r="AO169" s="19">
        <v>0</v>
      </c>
      <c r="AP169" s="19">
        <v>0</v>
      </c>
      <c r="AQ169" s="19">
        <v>0</v>
      </c>
      <c r="AR169" s="19">
        <v>0</v>
      </c>
      <c r="AS169" s="19">
        <v>0</v>
      </c>
      <c r="AT169" s="19">
        <v>18810145</v>
      </c>
      <c r="AU169" s="19">
        <v>10865922</v>
      </c>
      <c r="AV169" s="19">
        <v>7944223</v>
      </c>
      <c r="AW169" s="19">
        <v>7944223</v>
      </c>
      <c r="AX169" s="19">
        <v>2161202</v>
      </c>
      <c r="AY169" s="19">
        <v>18013</v>
      </c>
      <c r="AZ169" s="19">
        <v>909644543</v>
      </c>
      <c r="BA169" s="19">
        <v>0</v>
      </c>
      <c r="BB169" s="19">
        <v>0</v>
      </c>
      <c r="BC169" s="19">
        <v>0</v>
      </c>
      <c r="BD169" s="19">
        <v>0</v>
      </c>
      <c r="BE169" s="19">
        <v>0</v>
      </c>
      <c r="BF169" s="30">
        <v>18810145</v>
      </c>
      <c r="BG169" s="30">
        <v>1962</v>
      </c>
      <c r="BH169" s="30">
        <v>9587.23</v>
      </c>
      <c r="BI169" s="30">
        <v>75</v>
      </c>
      <c r="BJ169" s="30">
        <v>9662.23</v>
      </c>
      <c r="BK169" s="30">
        <v>1972</v>
      </c>
      <c r="BL169" s="30">
        <v>19053918</v>
      </c>
      <c r="BM169" s="30">
        <v>0</v>
      </c>
      <c r="BN169" s="30">
        <v>0</v>
      </c>
      <c r="BO169" s="30">
        <v>0</v>
      </c>
      <c r="BP169" s="30">
        <v>0</v>
      </c>
      <c r="BQ169" s="30">
        <v>0</v>
      </c>
      <c r="BR169" s="30">
        <v>0</v>
      </c>
      <c r="BS169" s="30">
        <v>0</v>
      </c>
      <c r="BT169" s="30">
        <v>0</v>
      </c>
      <c r="BU169" s="30">
        <v>0</v>
      </c>
      <c r="BV169" s="30">
        <v>19084044</v>
      </c>
      <c r="BW169" s="30">
        <v>11683143</v>
      </c>
      <c r="BX169" s="30">
        <v>7400901</v>
      </c>
      <c r="BY169" s="30">
        <v>7400901</v>
      </c>
      <c r="BZ169" s="30">
        <v>2366139</v>
      </c>
      <c r="CA169" s="30">
        <v>16719</v>
      </c>
      <c r="CB169" s="30">
        <v>877593321</v>
      </c>
      <c r="CC169" s="30">
        <v>0</v>
      </c>
      <c r="CD169" s="30">
        <v>0</v>
      </c>
      <c r="CE169" s="30">
        <v>0</v>
      </c>
      <c r="CF169" s="30">
        <v>0</v>
      </c>
      <c r="CG169" s="30">
        <v>30126</v>
      </c>
    </row>
    <row r="170" spans="1:85" x14ac:dyDescent="0.3">
      <c r="A170" s="19">
        <v>2730</v>
      </c>
      <c r="B170" s="19" t="s">
        <v>185</v>
      </c>
      <c r="C170" s="19">
        <v>7207570</v>
      </c>
      <c r="D170" s="19">
        <v>663</v>
      </c>
      <c r="E170" s="19">
        <v>10871.15</v>
      </c>
      <c r="F170" s="72">
        <v>-597.9</v>
      </c>
      <c r="G170" s="19">
        <v>10273.25</v>
      </c>
      <c r="H170" s="19">
        <v>673</v>
      </c>
      <c r="I170" s="19">
        <v>6913897</v>
      </c>
      <c r="J170" s="19">
        <v>10895</v>
      </c>
      <c r="K170" s="19">
        <v>0</v>
      </c>
      <c r="L170" s="19">
        <v>0</v>
      </c>
      <c r="M170" s="19">
        <v>0</v>
      </c>
      <c r="N170" s="19">
        <v>0</v>
      </c>
      <c r="O170" s="19">
        <v>0</v>
      </c>
      <c r="P170" s="19">
        <v>0</v>
      </c>
      <c r="Q170" s="19">
        <v>0</v>
      </c>
      <c r="R170" s="19">
        <v>0</v>
      </c>
      <c r="S170" s="19">
        <v>6924786</v>
      </c>
      <c r="T170" s="19">
        <v>3256224</v>
      </c>
      <c r="U170" s="19">
        <v>3668562</v>
      </c>
      <c r="V170" s="19">
        <v>3668562</v>
      </c>
      <c r="W170" s="19">
        <v>26282</v>
      </c>
      <c r="X170" s="19">
        <v>2269</v>
      </c>
      <c r="Y170" s="19">
        <v>372426212</v>
      </c>
      <c r="Z170" s="19">
        <v>0</v>
      </c>
      <c r="AA170" s="19">
        <v>0</v>
      </c>
      <c r="AB170" s="19">
        <v>0</v>
      </c>
      <c r="AC170" s="19">
        <v>0</v>
      </c>
      <c r="AD170" s="19">
        <v>6924786</v>
      </c>
      <c r="AE170" s="19">
        <v>673</v>
      </c>
      <c r="AF170" s="19">
        <v>10289.43</v>
      </c>
      <c r="AG170" s="19">
        <v>50</v>
      </c>
      <c r="AH170" s="19">
        <v>10339.43</v>
      </c>
      <c r="AI170" s="19">
        <v>678</v>
      </c>
      <c r="AJ170" s="19">
        <v>7010134</v>
      </c>
      <c r="AK170" s="19">
        <v>0</v>
      </c>
      <c r="AL170" s="19">
        <v>-31003</v>
      </c>
      <c r="AM170" s="19">
        <v>0</v>
      </c>
      <c r="AN170" s="19">
        <v>0</v>
      </c>
      <c r="AO170" s="19">
        <v>0</v>
      </c>
      <c r="AP170" s="19">
        <v>0</v>
      </c>
      <c r="AQ170" s="19">
        <v>0</v>
      </c>
      <c r="AR170" s="19">
        <v>0</v>
      </c>
      <c r="AS170" s="19">
        <v>0</v>
      </c>
      <c r="AT170" s="19">
        <v>6979131</v>
      </c>
      <c r="AU170" s="19">
        <v>3352916</v>
      </c>
      <c r="AV170" s="19">
        <v>3626215</v>
      </c>
      <c r="AW170" s="19">
        <v>3626215</v>
      </c>
      <c r="AX170" s="19">
        <v>20700</v>
      </c>
      <c r="AY170" s="19">
        <v>2303</v>
      </c>
      <c r="AZ170" s="19">
        <v>351357095</v>
      </c>
      <c r="BA170" s="19">
        <v>0</v>
      </c>
      <c r="BB170" s="19">
        <v>0</v>
      </c>
      <c r="BC170" s="19">
        <v>0</v>
      </c>
      <c r="BD170" s="19">
        <v>0</v>
      </c>
      <c r="BE170" s="19">
        <v>0</v>
      </c>
      <c r="BF170" s="30">
        <v>6979131</v>
      </c>
      <c r="BG170" s="30">
        <v>678</v>
      </c>
      <c r="BH170" s="30">
        <v>10293.700000000001</v>
      </c>
      <c r="BI170" s="30">
        <v>75</v>
      </c>
      <c r="BJ170" s="30">
        <v>10368.700000000001</v>
      </c>
      <c r="BK170" s="30">
        <v>691</v>
      </c>
      <c r="BL170" s="30">
        <v>7164772</v>
      </c>
      <c r="BM170" s="30">
        <v>0</v>
      </c>
      <c r="BN170" s="30">
        <v>0</v>
      </c>
      <c r="BO170" s="30">
        <v>0</v>
      </c>
      <c r="BP170" s="30">
        <v>0</v>
      </c>
      <c r="BQ170" s="30">
        <v>0</v>
      </c>
      <c r="BR170" s="30">
        <v>0</v>
      </c>
      <c r="BS170" s="30">
        <v>0</v>
      </c>
      <c r="BT170" s="30">
        <v>0</v>
      </c>
      <c r="BU170" s="30">
        <v>0</v>
      </c>
      <c r="BV170" s="30">
        <v>7164772</v>
      </c>
      <c r="BW170" s="30">
        <v>3658808</v>
      </c>
      <c r="BX170" s="30">
        <v>3505964</v>
      </c>
      <c r="BY170" s="30">
        <v>3505964</v>
      </c>
      <c r="BZ170" s="30">
        <v>25141</v>
      </c>
      <c r="CA170" s="30">
        <v>2371</v>
      </c>
      <c r="CB170" s="30">
        <v>343455549</v>
      </c>
      <c r="CC170" s="30">
        <v>0</v>
      </c>
      <c r="CD170" s="30">
        <v>0</v>
      </c>
      <c r="CE170" s="30">
        <v>0</v>
      </c>
      <c r="CF170" s="30">
        <v>0</v>
      </c>
      <c r="CG170" s="30">
        <v>0</v>
      </c>
    </row>
    <row r="171" spans="1:85" x14ac:dyDescent="0.3">
      <c r="A171" s="19">
        <v>2737</v>
      </c>
      <c r="B171" s="19" t="s">
        <v>186</v>
      </c>
      <c r="C171" s="19">
        <v>2788443</v>
      </c>
      <c r="D171" s="19">
        <v>278</v>
      </c>
      <c r="E171" s="19">
        <v>10030.370000000001</v>
      </c>
      <c r="F171" s="72">
        <v>-551.6</v>
      </c>
      <c r="G171" s="19">
        <v>9478.77</v>
      </c>
      <c r="H171" s="19">
        <v>274</v>
      </c>
      <c r="I171" s="19">
        <v>2597183</v>
      </c>
      <c r="J171" s="19">
        <v>0</v>
      </c>
      <c r="K171" s="19">
        <v>0</v>
      </c>
      <c r="L171" s="19">
        <v>0</v>
      </c>
      <c r="M171" s="19">
        <v>0</v>
      </c>
      <c r="N171" s="19">
        <v>0</v>
      </c>
      <c r="O171" s="19">
        <v>0</v>
      </c>
      <c r="P171" s="19">
        <v>0</v>
      </c>
      <c r="Q171" s="19">
        <v>37915</v>
      </c>
      <c r="R171" s="19">
        <v>0</v>
      </c>
      <c r="S171" s="19">
        <v>2648291</v>
      </c>
      <c r="T171" s="19">
        <v>1969684</v>
      </c>
      <c r="U171" s="19">
        <v>678607</v>
      </c>
      <c r="V171" s="19">
        <v>678607</v>
      </c>
      <c r="W171" s="19">
        <v>450500</v>
      </c>
      <c r="X171" s="19">
        <v>1134</v>
      </c>
      <c r="Y171" s="19">
        <v>101054400</v>
      </c>
      <c r="Z171" s="19">
        <v>0</v>
      </c>
      <c r="AA171" s="19">
        <v>0</v>
      </c>
      <c r="AB171" s="19">
        <v>13212</v>
      </c>
      <c r="AC171" s="19">
        <v>0</v>
      </c>
      <c r="AD171" s="19">
        <v>2597164</v>
      </c>
      <c r="AE171" s="19">
        <v>274</v>
      </c>
      <c r="AF171" s="19">
        <v>9478.7000000000007</v>
      </c>
      <c r="AG171" s="19">
        <v>50</v>
      </c>
      <c r="AH171" s="19">
        <v>9528.7000000000007</v>
      </c>
      <c r="AI171" s="19">
        <v>270</v>
      </c>
      <c r="AJ171" s="19">
        <v>2572749</v>
      </c>
      <c r="AK171" s="19">
        <v>0</v>
      </c>
      <c r="AL171" s="19">
        <v>0</v>
      </c>
      <c r="AM171" s="19">
        <v>0</v>
      </c>
      <c r="AN171" s="19">
        <v>0</v>
      </c>
      <c r="AO171" s="19">
        <v>0</v>
      </c>
      <c r="AP171" s="19">
        <v>0</v>
      </c>
      <c r="AQ171" s="19">
        <v>0</v>
      </c>
      <c r="AR171" s="19">
        <v>38115</v>
      </c>
      <c r="AS171" s="19">
        <v>0</v>
      </c>
      <c r="AT171" s="19">
        <v>2610864</v>
      </c>
      <c r="AU171" s="19">
        <v>1925239</v>
      </c>
      <c r="AV171" s="19">
        <v>685625</v>
      </c>
      <c r="AW171" s="19">
        <v>685625</v>
      </c>
      <c r="AX171" s="19">
        <v>453000</v>
      </c>
      <c r="AY171" s="19">
        <v>1229</v>
      </c>
      <c r="AZ171" s="19">
        <v>100987040</v>
      </c>
      <c r="BA171" s="19">
        <v>0</v>
      </c>
      <c r="BB171" s="19">
        <v>0</v>
      </c>
      <c r="BC171" s="19">
        <v>0</v>
      </c>
      <c r="BD171" s="19">
        <v>0</v>
      </c>
      <c r="BE171" s="19">
        <v>0</v>
      </c>
      <c r="BF171" s="30">
        <v>2572749</v>
      </c>
      <c r="BG171" s="30">
        <v>270</v>
      </c>
      <c r="BH171" s="30">
        <v>9528.7000000000007</v>
      </c>
      <c r="BI171" s="30">
        <v>75</v>
      </c>
      <c r="BJ171" s="30">
        <v>9603.7000000000007</v>
      </c>
      <c r="BK171" s="30">
        <v>265</v>
      </c>
      <c r="BL171" s="30">
        <v>2544981</v>
      </c>
      <c r="BM171" s="30">
        <v>0</v>
      </c>
      <c r="BN171" s="30">
        <v>0</v>
      </c>
      <c r="BO171" s="30">
        <v>0</v>
      </c>
      <c r="BP171" s="30">
        <v>0</v>
      </c>
      <c r="BQ171" s="30">
        <v>0</v>
      </c>
      <c r="BR171" s="30">
        <v>0</v>
      </c>
      <c r="BS171" s="30">
        <v>0</v>
      </c>
      <c r="BT171" s="30">
        <v>48019</v>
      </c>
      <c r="BU171" s="30">
        <v>0</v>
      </c>
      <c r="BV171" s="30">
        <v>2620768</v>
      </c>
      <c r="BW171" s="30">
        <v>1758429</v>
      </c>
      <c r="BX171" s="30">
        <v>862339</v>
      </c>
      <c r="BY171" s="30">
        <v>862339</v>
      </c>
      <c r="BZ171" s="30">
        <v>450350</v>
      </c>
      <c r="CA171" s="30">
        <v>1723</v>
      </c>
      <c r="CB171" s="30">
        <v>100123703</v>
      </c>
      <c r="CC171" s="30">
        <v>0</v>
      </c>
      <c r="CD171" s="30">
        <v>0</v>
      </c>
      <c r="CE171" s="30">
        <v>27768</v>
      </c>
      <c r="CF171" s="30">
        <v>0</v>
      </c>
      <c r="CG171" s="30">
        <v>0</v>
      </c>
    </row>
    <row r="172" spans="1:85" x14ac:dyDescent="0.3">
      <c r="A172" s="19">
        <v>2758</v>
      </c>
      <c r="B172" s="19" t="s">
        <v>187</v>
      </c>
      <c r="C172" s="19">
        <v>40087672</v>
      </c>
      <c r="D172" s="19">
        <v>4178</v>
      </c>
      <c r="E172" s="19">
        <v>9594.94</v>
      </c>
      <c r="F172" s="72">
        <v>-527.70000000000005</v>
      </c>
      <c r="G172" s="19">
        <v>9067.24</v>
      </c>
      <c r="H172" s="19">
        <v>4215</v>
      </c>
      <c r="I172" s="19">
        <v>38218417</v>
      </c>
      <c r="J172" s="19">
        <v>359546</v>
      </c>
      <c r="K172" s="19">
        <v>0</v>
      </c>
      <c r="L172" s="19">
        <v>0</v>
      </c>
      <c r="M172" s="19">
        <v>0</v>
      </c>
      <c r="N172" s="19">
        <v>0</v>
      </c>
      <c r="O172" s="19">
        <v>0</v>
      </c>
      <c r="P172" s="19">
        <v>0</v>
      </c>
      <c r="Q172" s="19">
        <v>0</v>
      </c>
      <c r="R172" s="19">
        <v>0</v>
      </c>
      <c r="S172" s="19">
        <v>38577878</v>
      </c>
      <c r="T172" s="19">
        <v>24503893</v>
      </c>
      <c r="U172" s="19">
        <v>14073985</v>
      </c>
      <c r="V172" s="19">
        <v>13732574</v>
      </c>
      <c r="W172" s="19">
        <v>2522750</v>
      </c>
      <c r="X172" s="19">
        <v>44916</v>
      </c>
      <c r="Y172" s="19">
        <v>1843177117</v>
      </c>
      <c r="Z172" s="19">
        <v>341411</v>
      </c>
      <c r="AA172" s="19">
        <v>0</v>
      </c>
      <c r="AB172" s="19">
        <v>0</v>
      </c>
      <c r="AC172" s="19">
        <v>0</v>
      </c>
      <c r="AD172" s="19">
        <v>38236467</v>
      </c>
      <c r="AE172" s="19">
        <v>4215</v>
      </c>
      <c r="AF172" s="19">
        <v>9071.52</v>
      </c>
      <c r="AG172" s="19">
        <v>50</v>
      </c>
      <c r="AH172" s="19">
        <v>9121.52</v>
      </c>
      <c r="AI172" s="19">
        <v>4260</v>
      </c>
      <c r="AJ172" s="19">
        <v>38857675</v>
      </c>
      <c r="AK172" s="19">
        <v>341411</v>
      </c>
      <c r="AL172" s="19">
        <v>0</v>
      </c>
      <c r="AM172" s="19">
        <v>0</v>
      </c>
      <c r="AN172" s="19">
        <v>0</v>
      </c>
      <c r="AO172" s="19">
        <v>0</v>
      </c>
      <c r="AP172" s="19">
        <v>0</v>
      </c>
      <c r="AQ172" s="19">
        <v>0</v>
      </c>
      <c r="AR172" s="19">
        <v>0</v>
      </c>
      <c r="AS172" s="19">
        <v>0</v>
      </c>
      <c r="AT172" s="19">
        <v>39212820</v>
      </c>
      <c r="AU172" s="19">
        <v>23650910</v>
      </c>
      <c r="AV172" s="19">
        <v>15561910</v>
      </c>
      <c r="AW172" s="19">
        <v>14131842</v>
      </c>
      <c r="AX172" s="19">
        <v>2597873</v>
      </c>
      <c r="AY172" s="19">
        <v>39221</v>
      </c>
      <c r="AZ172" s="19">
        <v>1788398439</v>
      </c>
      <c r="BA172" s="19">
        <v>1430068</v>
      </c>
      <c r="BB172" s="19">
        <v>0</v>
      </c>
      <c r="BC172" s="19">
        <v>0</v>
      </c>
      <c r="BD172" s="19">
        <v>0</v>
      </c>
      <c r="BE172" s="19">
        <v>13734</v>
      </c>
      <c r="BF172" s="30">
        <v>37782752</v>
      </c>
      <c r="BG172" s="30">
        <v>4260</v>
      </c>
      <c r="BH172" s="30">
        <v>8869.19</v>
      </c>
      <c r="BI172" s="30">
        <v>230.81</v>
      </c>
      <c r="BJ172" s="30">
        <v>9100</v>
      </c>
      <c r="BK172" s="30">
        <v>4315</v>
      </c>
      <c r="BL172" s="30">
        <v>39266500</v>
      </c>
      <c r="BM172" s="30">
        <v>1416334</v>
      </c>
      <c r="BN172" s="30">
        <v>0</v>
      </c>
      <c r="BO172" s="30">
        <v>0</v>
      </c>
      <c r="BP172" s="30">
        <v>0</v>
      </c>
      <c r="BQ172" s="30">
        <v>0</v>
      </c>
      <c r="BR172" s="30">
        <v>0</v>
      </c>
      <c r="BS172" s="30">
        <v>0</v>
      </c>
      <c r="BT172" s="30">
        <v>0</v>
      </c>
      <c r="BU172" s="30">
        <v>0</v>
      </c>
      <c r="BV172" s="30">
        <v>40698142</v>
      </c>
      <c r="BW172" s="30">
        <v>25328795</v>
      </c>
      <c r="BX172" s="30">
        <v>15369347</v>
      </c>
      <c r="BY172" s="30">
        <v>14457705</v>
      </c>
      <c r="BZ172" s="30">
        <v>2627348</v>
      </c>
      <c r="CA172" s="30">
        <v>30788</v>
      </c>
      <c r="CB172" s="30">
        <v>1836671386</v>
      </c>
      <c r="CC172" s="30">
        <v>911642</v>
      </c>
      <c r="CD172" s="30">
        <v>0</v>
      </c>
      <c r="CE172" s="30">
        <v>0</v>
      </c>
      <c r="CF172" s="30">
        <v>0</v>
      </c>
      <c r="CG172" s="30">
        <v>15308</v>
      </c>
    </row>
    <row r="173" spans="1:85" x14ac:dyDescent="0.3">
      <c r="A173" s="19">
        <v>2793</v>
      </c>
      <c r="B173" s="19" t="s">
        <v>188</v>
      </c>
      <c r="C173" s="19">
        <v>229159798</v>
      </c>
      <c r="D173" s="19">
        <v>22594</v>
      </c>
      <c r="E173" s="19">
        <v>10142.51</v>
      </c>
      <c r="F173" s="72">
        <v>-557.79999999999995</v>
      </c>
      <c r="G173" s="19">
        <v>9584.7100000000009</v>
      </c>
      <c r="H173" s="19">
        <v>22682</v>
      </c>
      <c r="I173" s="19">
        <v>217400392</v>
      </c>
      <c r="J173" s="19">
        <v>3665077</v>
      </c>
      <c r="K173" s="19">
        <v>1377007</v>
      </c>
      <c r="L173" s="19">
        <v>0</v>
      </c>
      <c r="M173" s="19">
        <v>0</v>
      </c>
      <c r="N173" s="19">
        <v>0</v>
      </c>
      <c r="O173" s="19">
        <v>0</v>
      </c>
      <c r="P173" s="19">
        <v>0</v>
      </c>
      <c r="Q173" s="19">
        <v>0</v>
      </c>
      <c r="R173" s="19">
        <v>0</v>
      </c>
      <c r="S173" s="19">
        <v>222441569</v>
      </c>
      <c r="T173" s="19">
        <v>142393589</v>
      </c>
      <c r="U173" s="19">
        <v>80047980</v>
      </c>
      <c r="V173" s="19">
        <v>80028811</v>
      </c>
      <c r="W173" s="19">
        <v>14052706</v>
      </c>
      <c r="X173" s="19">
        <v>403463</v>
      </c>
      <c r="Y173" s="19">
        <v>8503804152</v>
      </c>
      <c r="Z173" s="19">
        <v>19169</v>
      </c>
      <c r="AA173" s="19">
        <v>0</v>
      </c>
      <c r="AB173" s="19">
        <v>0</v>
      </c>
      <c r="AC173" s="19">
        <v>0</v>
      </c>
      <c r="AD173" s="19">
        <v>222422400</v>
      </c>
      <c r="AE173" s="19">
        <v>22682</v>
      </c>
      <c r="AF173" s="19">
        <v>9806.1200000000008</v>
      </c>
      <c r="AG173" s="19">
        <v>50</v>
      </c>
      <c r="AH173" s="19">
        <v>9856.1200000000008</v>
      </c>
      <c r="AI173" s="19">
        <v>22607</v>
      </c>
      <c r="AJ173" s="19">
        <v>222817305</v>
      </c>
      <c r="AK173" s="19">
        <v>19169</v>
      </c>
      <c r="AL173" s="19">
        <v>1693913</v>
      </c>
      <c r="AM173" s="19">
        <v>0</v>
      </c>
      <c r="AN173" s="19">
        <v>0</v>
      </c>
      <c r="AO173" s="19">
        <v>0</v>
      </c>
      <c r="AP173" s="19">
        <v>0</v>
      </c>
      <c r="AQ173" s="19">
        <v>0</v>
      </c>
      <c r="AR173" s="19">
        <v>739209</v>
      </c>
      <c r="AS173" s="19">
        <v>0</v>
      </c>
      <c r="AT173" s="19">
        <v>225269596</v>
      </c>
      <c r="AU173" s="19">
        <v>147387505</v>
      </c>
      <c r="AV173" s="19">
        <v>77882091</v>
      </c>
      <c r="AW173" s="19">
        <v>77882091</v>
      </c>
      <c r="AX173" s="19">
        <v>14855024</v>
      </c>
      <c r="AY173" s="19">
        <v>311807</v>
      </c>
      <c r="AZ173" s="19">
        <v>7982932601</v>
      </c>
      <c r="BA173" s="19">
        <v>0</v>
      </c>
      <c r="BB173" s="19">
        <v>0</v>
      </c>
      <c r="BC173" s="19">
        <v>0</v>
      </c>
      <c r="BD173" s="19">
        <v>0</v>
      </c>
      <c r="BE173" s="19">
        <v>0</v>
      </c>
      <c r="BF173" s="30">
        <v>224530387</v>
      </c>
      <c r="BG173" s="30">
        <v>22607</v>
      </c>
      <c r="BH173" s="30">
        <v>9931.9</v>
      </c>
      <c r="BI173" s="30">
        <v>75</v>
      </c>
      <c r="BJ173" s="30">
        <v>10006.9</v>
      </c>
      <c r="BK173" s="30">
        <v>22455</v>
      </c>
      <c r="BL173" s="30">
        <v>224704940</v>
      </c>
      <c r="BM173" s="30">
        <v>0</v>
      </c>
      <c r="BN173" s="30">
        <v>1085531</v>
      </c>
      <c r="BO173" s="30">
        <v>0</v>
      </c>
      <c r="BP173" s="30">
        <v>0</v>
      </c>
      <c r="BQ173" s="30">
        <v>0</v>
      </c>
      <c r="BR173" s="30">
        <v>0</v>
      </c>
      <c r="BS173" s="30">
        <v>0</v>
      </c>
      <c r="BT173" s="30">
        <v>1521049</v>
      </c>
      <c r="BU173" s="30">
        <v>379858</v>
      </c>
      <c r="BV173" s="30">
        <v>227691378</v>
      </c>
      <c r="BW173" s="30">
        <v>147807996</v>
      </c>
      <c r="BX173" s="30">
        <v>79883382</v>
      </c>
      <c r="BY173" s="30">
        <v>79883382</v>
      </c>
      <c r="BZ173" s="30">
        <v>13799413</v>
      </c>
      <c r="CA173" s="30">
        <v>365669</v>
      </c>
      <c r="CB173" s="30">
        <v>7693298078</v>
      </c>
      <c r="CC173" s="30">
        <v>0</v>
      </c>
      <c r="CD173" s="30">
        <v>0</v>
      </c>
      <c r="CE173" s="30">
        <v>0</v>
      </c>
      <c r="CF173" s="30">
        <v>0</v>
      </c>
      <c r="CG173" s="30">
        <v>0</v>
      </c>
    </row>
    <row r="174" spans="1:85" x14ac:dyDescent="0.3">
      <c r="A174" s="19">
        <v>1376</v>
      </c>
      <c r="B174" s="19" t="s">
        <v>189</v>
      </c>
      <c r="C174" s="19">
        <v>42752998</v>
      </c>
      <c r="D174" s="19">
        <v>4204</v>
      </c>
      <c r="E174" s="19">
        <v>10169.6</v>
      </c>
      <c r="F174" s="72">
        <v>-559.29999999999995</v>
      </c>
      <c r="G174" s="19">
        <v>9610.3000000000011</v>
      </c>
      <c r="H174" s="19">
        <v>4160</v>
      </c>
      <c r="I174" s="19">
        <v>39978848</v>
      </c>
      <c r="J174" s="19">
        <v>0</v>
      </c>
      <c r="K174" s="19">
        <v>0</v>
      </c>
      <c r="L174" s="19">
        <v>0</v>
      </c>
      <c r="M174" s="19">
        <v>0</v>
      </c>
      <c r="N174" s="19">
        <v>0</v>
      </c>
      <c r="O174" s="19">
        <v>0</v>
      </c>
      <c r="P174" s="19">
        <v>0</v>
      </c>
      <c r="Q174" s="19">
        <v>422852</v>
      </c>
      <c r="R174" s="19">
        <v>0</v>
      </c>
      <c r="S174" s="19">
        <v>40401575</v>
      </c>
      <c r="T174" s="19">
        <v>10975591</v>
      </c>
      <c r="U174" s="19">
        <v>29425984</v>
      </c>
      <c r="V174" s="19">
        <v>29425984</v>
      </c>
      <c r="W174" s="19">
        <v>2755657</v>
      </c>
      <c r="X174" s="19">
        <v>42493</v>
      </c>
      <c r="Y174" s="19">
        <v>3418543175</v>
      </c>
      <c r="Z174" s="19">
        <v>0</v>
      </c>
      <c r="AA174" s="19">
        <v>0</v>
      </c>
      <c r="AB174" s="19">
        <v>0</v>
      </c>
      <c r="AC174" s="19">
        <v>0</v>
      </c>
      <c r="AD174" s="19">
        <v>39978723</v>
      </c>
      <c r="AE174" s="19">
        <v>4160</v>
      </c>
      <c r="AF174" s="19">
        <v>9610.27</v>
      </c>
      <c r="AG174" s="19">
        <v>50</v>
      </c>
      <c r="AH174" s="19">
        <v>9660.27</v>
      </c>
      <c r="AI174" s="19">
        <v>4099</v>
      </c>
      <c r="AJ174" s="19">
        <v>39597447</v>
      </c>
      <c r="AK174" s="19">
        <v>0</v>
      </c>
      <c r="AL174" s="19">
        <v>40173</v>
      </c>
      <c r="AM174" s="19">
        <v>0</v>
      </c>
      <c r="AN174" s="19">
        <v>0</v>
      </c>
      <c r="AO174" s="19">
        <v>0</v>
      </c>
      <c r="AP174" s="19">
        <v>0</v>
      </c>
      <c r="AQ174" s="19">
        <v>0</v>
      </c>
      <c r="AR174" s="19">
        <v>589276</v>
      </c>
      <c r="AS174" s="19">
        <v>0</v>
      </c>
      <c r="AT174" s="19">
        <v>40226896</v>
      </c>
      <c r="AU174" s="19">
        <v>9296881</v>
      </c>
      <c r="AV174" s="19">
        <v>30930015</v>
      </c>
      <c r="AW174" s="19">
        <v>30889842</v>
      </c>
      <c r="AX174" s="19">
        <v>2755460</v>
      </c>
      <c r="AY174" s="19">
        <v>56097</v>
      </c>
      <c r="AZ174" s="19">
        <v>3287190893</v>
      </c>
      <c r="BA174" s="19">
        <v>40173</v>
      </c>
      <c r="BB174" s="19">
        <v>0</v>
      </c>
      <c r="BC174" s="19">
        <v>0</v>
      </c>
      <c r="BD174" s="19">
        <v>0</v>
      </c>
      <c r="BE174" s="19">
        <v>0</v>
      </c>
      <c r="BF174" s="30">
        <v>39637620</v>
      </c>
      <c r="BG174" s="30">
        <v>4099</v>
      </c>
      <c r="BH174" s="30">
        <v>9670.07</v>
      </c>
      <c r="BI174" s="30">
        <v>75</v>
      </c>
      <c r="BJ174" s="30">
        <v>9745.07</v>
      </c>
      <c r="BK174" s="30">
        <v>3984</v>
      </c>
      <c r="BL174" s="30">
        <v>38824359</v>
      </c>
      <c r="BM174" s="30">
        <v>0</v>
      </c>
      <c r="BN174" s="30">
        <v>90520</v>
      </c>
      <c r="BO174" s="30">
        <v>0</v>
      </c>
      <c r="BP174" s="30">
        <v>0</v>
      </c>
      <c r="BQ174" s="30">
        <v>0</v>
      </c>
      <c r="BR174" s="30">
        <v>0</v>
      </c>
      <c r="BS174" s="30">
        <v>0</v>
      </c>
      <c r="BT174" s="30">
        <v>1120683</v>
      </c>
      <c r="BU174" s="30">
        <v>0</v>
      </c>
      <c r="BV174" s="30">
        <v>40848823</v>
      </c>
      <c r="BW174" s="30">
        <v>8607985</v>
      </c>
      <c r="BX174" s="30">
        <v>32240838</v>
      </c>
      <c r="BY174" s="30">
        <v>32240838</v>
      </c>
      <c r="BZ174" s="30">
        <v>2755851</v>
      </c>
      <c r="CA174" s="30">
        <v>62415</v>
      </c>
      <c r="CB174" s="30">
        <v>3212665391</v>
      </c>
      <c r="CC174" s="30">
        <v>0</v>
      </c>
      <c r="CD174" s="30">
        <v>0</v>
      </c>
      <c r="CE174" s="30">
        <v>813261</v>
      </c>
      <c r="CF174" s="30">
        <v>0</v>
      </c>
      <c r="CG174" s="30">
        <v>0</v>
      </c>
    </row>
    <row r="175" spans="1:85" x14ac:dyDescent="0.3">
      <c r="A175" s="19">
        <v>2800</v>
      </c>
      <c r="B175" s="19" t="s">
        <v>190</v>
      </c>
      <c r="C175" s="19">
        <v>19704484</v>
      </c>
      <c r="D175" s="19">
        <v>2021</v>
      </c>
      <c r="E175" s="19">
        <v>9749.8700000000008</v>
      </c>
      <c r="F175" s="72">
        <v>-536.20000000000005</v>
      </c>
      <c r="G175" s="19">
        <v>9213.67</v>
      </c>
      <c r="H175" s="19">
        <v>1983</v>
      </c>
      <c r="I175" s="19">
        <v>18270708</v>
      </c>
      <c r="J175" s="19">
        <v>0</v>
      </c>
      <c r="K175" s="19">
        <v>7380</v>
      </c>
      <c r="L175" s="19">
        <v>0</v>
      </c>
      <c r="M175" s="19">
        <v>0</v>
      </c>
      <c r="N175" s="19">
        <v>0</v>
      </c>
      <c r="O175" s="19">
        <v>0</v>
      </c>
      <c r="P175" s="19">
        <v>0</v>
      </c>
      <c r="Q175" s="19">
        <v>350118</v>
      </c>
      <c r="R175" s="19">
        <v>0</v>
      </c>
      <c r="S175" s="19">
        <v>18628126</v>
      </c>
      <c r="T175" s="19">
        <v>8852002</v>
      </c>
      <c r="U175" s="19">
        <v>9776124</v>
      </c>
      <c r="V175" s="19">
        <v>9776124</v>
      </c>
      <c r="W175" s="19">
        <v>1078122</v>
      </c>
      <c r="X175" s="19">
        <v>13521</v>
      </c>
      <c r="Y175" s="19">
        <v>1230351709</v>
      </c>
      <c r="Z175" s="19">
        <v>0</v>
      </c>
      <c r="AA175" s="19">
        <v>0</v>
      </c>
      <c r="AB175" s="19">
        <v>0</v>
      </c>
      <c r="AC175" s="19">
        <v>0</v>
      </c>
      <c r="AD175" s="19">
        <v>18278008</v>
      </c>
      <c r="AE175" s="19">
        <v>1983</v>
      </c>
      <c r="AF175" s="19">
        <v>9217.35</v>
      </c>
      <c r="AG175" s="19">
        <v>50</v>
      </c>
      <c r="AH175" s="19">
        <v>9267.35</v>
      </c>
      <c r="AI175" s="19">
        <v>1943</v>
      </c>
      <c r="AJ175" s="19">
        <v>18006461</v>
      </c>
      <c r="AK175" s="19">
        <v>0</v>
      </c>
      <c r="AL175" s="19">
        <v>0</v>
      </c>
      <c r="AM175" s="19">
        <v>0</v>
      </c>
      <c r="AN175" s="19">
        <v>0</v>
      </c>
      <c r="AO175" s="19">
        <v>0</v>
      </c>
      <c r="AP175" s="19">
        <v>0</v>
      </c>
      <c r="AQ175" s="19">
        <v>0</v>
      </c>
      <c r="AR175" s="19">
        <v>370694</v>
      </c>
      <c r="AS175" s="19">
        <v>0</v>
      </c>
      <c r="AT175" s="19">
        <v>18379177</v>
      </c>
      <c r="AU175" s="19">
        <v>7977029</v>
      </c>
      <c r="AV175" s="19">
        <v>10402148</v>
      </c>
      <c r="AW175" s="19">
        <v>10402148</v>
      </c>
      <c r="AX175" s="19">
        <v>1085120</v>
      </c>
      <c r="AY175" s="19">
        <v>13929</v>
      </c>
      <c r="AZ175" s="19">
        <v>1186857842</v>
      </c>
      <c r="BA175" s="19">
        <v>0</v>
      </c>
      <c r="BB175" s="19">
        <v>0</v>
      </c>
      <c r="BC175" s="19">
        <v>0</v>
      </c>
      <c r="BD175" s="19">
        <v>0</v>
      </c>
      <c r="BE175" s="19">
        <v>2022</v>
      </c>
      <c r="BF175" s="30">
        <v>18006461</v>
      </c>
      <c r="BG175" s="30">
        <v>1943</v>
      </c>
      <c r="BH175" s="30">
        <v>9267.35</v>
      </c>
      <c r="BI175" s="30">
        <v>75</v>
      </c>
      <c r="BJ175" s="30">
        <v>9342.35</v>
      </c>
      <c r="BK175" s="30">
        <v>1908</v>
      </c>
      <c r="BL175" s="30">
        <v>17825204</v>
      </c>
      <c r="BM175" s="30">
        <v>0</v>
      </c>
      <c r="BN175" s="30">
        <v>-665</v>
      </c>
      <c r="BO175" s="30">
        <v>0</v>
      </c>
      <c r="BP175" s="30">
        <v>0</v>
      </c>
      <c r="BQ175" s="30">
        <v>0</v>
      </c>
      <c r="BR175" s="30">
        <v>0</v>
      </c>
      <c r="BS175" s="30">
        <v>0</v>
      </c>
      <c r="BT175" s="30">
        <v>326982</v>
      </c>
      <c r="BU175" s="30">
        <v>0</v>
      </c>
      <c r="BV175" s="30">
        <v>18343546</v>
      </c>
      <c r="BW175" s="30">
        <v>7668363</v>
      </c>
      <c r="BX175" s="30">
        <v>10675183</v>
      </c>
      <c r="BY175" s="30">
        <v>10675183</v>
      </c>
      <c r="BZ175" s="30">
        <v>1086748</v>
      </c>
      <c r="CA175" s="30">
        <v>11883</v>
      </c>
      <c r="CB175" s="30">
        <v>1153315687</v>
      </c>
      <c r="CC175" s="30">
        <v>0</v>
      </c>
      <c r="CD175" s="30">
        <v>0</v>
      </c>
      <c r="CE175" s="30">
        <v>181257</v>
      </c>
      <c r="CF175" s="30">
        <v>0</v>
      </c>
      <c r="CG175" s="30">
        <v>10768</v>
      </c>
    </row>
    <row r="176" spans="1:85" x14ac:dyDescent="0.3">
      <c r="A176" s="19">
        <v>2814</v>
      </c>
      <c r="B176" s="19" t="s">
        <v>191</v>
      </c>
      <c r="C176" s="19">
        <v>9522293</v>
      </c>
      <c r="D176" s="19">
        <v>1007</v>
      </c>
      <c r="E176" s="19">
        <v>9456.1</v>
      </c>
      <c r="F176" s="72">
        <v>-456.01</v>
      </c>
      <c r="G176" s="19">
        <v>9000.09</v>
      </c>
      <c r="H176" s="19">
        <v>991</v>
      </c>
      <c r="I176" s="19">
        <v>8919089</v>
      </c>
      <c r="J176" s="19">
        <v>0</v>
      </c>
      <c r="K176" s="19">
        <v>0</v>
      </c>
      <c r="L176" s="19">
        <v>0</v>
      </c>
      <c r="M176" s="19">
        <v>0</v>
      </c>
      <c r="N176" s="19">
        <v>0</v>
      </c>
      <c r="O176" s="19">
        <v>0</v>
      </c>
      <c r="P176" s="19">
        <v>0</v>
      </c>
      <c r="Q176" s="19">
        <v>144000</v>
      </c>
      <c r="R176" s="19">
        <v>0</v>
      </c>
      <c r="S176" s="19">
        <v>9063000</v>
      </c>
      <c r="T176" s="19">
        <v>5431629</v>
      </c>
      <c r="U176" s="19">
        <v>3631371</v>
      </c>
      <c r="V176" s="19">
        <v>3631397</v>
      </c>
      <c r="W176" s="19">
        <v>970050</v>
      </c>
      <c r="X176" s="19">
        <v>5685</v>
      </c>
      <c r="Y176" s="19">
        <v>484154098</v>
      </c>
      <c r="Z176" s="19">
        <v>0</v>
      </c>
      <c r="AA176" s="19">
        <v>26</v>
      </c>
      <c r="AB176" s="19">
        <v>0</v>
      </c>
      <c r="AC176" s="19">
        <v>25370</v>
      </c>
      <c r="AD176" s="19">
        <v>8919000</v>
      </c>
      <c r="AE176" s="19">
        <v>991</v>
      </c>
      <c r="AF176" s="19">
        <v>9000</v>
      </c>
      <c r="AG176" s="19">
        <v>50</v>
      </c>
      <c r="AH176" s="19">
        <v>9050</v>
      </c>
      <c r="AI176" s="19">
        <v>980</v>
      </c>
      <c r="AJ176" s="19">
        <v>8869000</v>
      </c>
      <c r="AK176" s="19">
        <v>0</v>
      </c>
      <c r="AL176" s="19">
        <v>0</v>
      </c>
      <c r="AM176" s="19">
        <v>0</v>
      </c>
      <c r="AN176" s="19">
        <v>0</v>
      </c>
      <c r="AO176" s="19">
        <v>0</v>
      </c>
      <c r="AP176" s="19">
        <v>0</v>
      </c>
      <c r="AQ176" s="19">
        <v>0</v>
      </c>
      <c r="AR176" s="19">
        <v>99550</v>
      </c>
      <c r="AS176" s="19">
        <v>0</v>
      </c>
      <c r="AT176" s="19">
        <v>8968550</v>
      </c>
      <c r="AU176" s="19">
        <v>4970898</v>
      </c>
      <c r="AV176" s="19">
        <v>3997652</v>
      </c>
      <c r="AW176" s="19">
        <v>3997652</v>
      </c>
      <c r="AX176" s="19">
        <v>952588</v>
      </c>
      <c r="AY176" s="19">
        <v>7913</v>
      </c>
      <c r="AZ176" s="19">
        <v>469710702</v>
      </c>
      <c r="BA176" s="19">
        <v>0</v>
      </c>
      <c r="BB176" s="19">
        <v>0</v>
      </c>
      <c r="BC176" s="19">
        <v>0</v>
      </c>
      <c r="BD176" s="19">
        <v>0</v>
      </c>
      <c r="BE176" s="19">
        <v>0</v>
      </c>
      <c r="BF176" s="30">
        <v>8869000</v>
      </c>
      <c r="BG176" s="30">
        <v>980</v>
      </c>
      <c r="BH176" s="30">
        <v>9050</v>
      </c>
      <c r="BI176" s="30">
        <v>75</v>
      </c>
      <c r="BJ176" s="30">
        <v>9125</v>
      </c>
      <c r="BK176" s="30">
        <v>973</v>
      </c>
      <c r="BL176" s="30">
        <v>8878625</v>
      </c>
      <c r="BM176" s="30">
        <v>0</v>
      </c>
      <c r="BN176" s="30">
        <v>0</v>
      </c>
      <c r="BO176" s="30">
        <v>0</v>
      </c>
      <c r="BP176" s="30">
        <v>0</v>
      </c>
      <c r="BQ176" s="30">
        <v>0</v>
      </c>
      <c r="BR176" s="30">
        <v>0</v>
      </c>
      <c r="BS176" s="30">
        <v>0</v>
      </c>
      <c r="BT176" s="30">
        <v>63875</v>
      </c>
      <c r="BU176" s="30">
        <v>0</v>
      </c>
      <c r="BV176" s="30">
        <v>8947215</v>
      </c>
      <c r="BW176" s="30">
        <v>5196673</v>
      </c>
      <c r="BX176" s="30">
        <v>3750542</v>
      </c>
      <c r="BY176" s="30">
        <v>3750542</v>
      </c>
      <c r="BZ176" s="30">
        <v>956100</v>
      </c>
      <c r="CA176" s="30">
        <v>10397</v>
      </c>
      <c r="CB176" s="30">
        <v>471209227</v>
      </c>
      <c r="CC176" s="30">
        <v>0</v>
      </c>
      <c r="CD176" s="30">
        <v>0</v>
      </c>
      <c r="CE176" s="30">
        <v>0</v>
      </c>
      <c r="CF176" s="30">
        <v>0</v>
      </c>
      <c r="CG176" s="30">
        <v>4715</v>
      </c>
    </row>
    <row r="177" spans="1:85" x14ac:dyDescent="0.3">
      <c r="A177" s="19">
        <v>5960</v>
      </c>
      <c r="B177" s="19" t="s">
        <v>192</v>
      </c>
      <c r="C177" s="19">
        <v>4229507</v>
      </c>
      <c r="D177" s="19">
        <v>423</v>
      </c>
      <c r="E177" s="19">
        <v>9998.83</v>
      </c>
      <c r="F177" s="72">
        <v>-549.9</v>
      </c>
      <c r="G177" s="19">
        <v>9448.93</v>
      </c>
      <c r="H177" s="19">
        <v>433</v>
      </c>
      <c r="I177" s="19">
        <v>4091387</v>
      </c>
      <c r="J177" s="19">
        <v>0</v>
      </c>
      <c r="K177" s="19">
        <v>6996</v>
      </c>
      <c r="L177" s="19">
        <v>0</v>
      </c>
      <c r="M177" s="19">
        <v>0</v>
      </c>
      <c r="N177" s="19">
        <v>0</v>
      </c>
      <c r="O177" s="19">
        <v>0</v>
      </c>
      <c r="P177" s="19">
        <v>0</v>
      </c>
      <c r="Q177" s="19">
        <v>0</v>
      </c>
      <c r="R177" s="19">
        <v>0</v>
      </c>
      <c r="S177" s="19">
        <v>4098365</v>
      </c>
      <c r="T177" s="19">
        <v>2529763</v>
      </c>
      <c r="U177" s="19">
        <v>1568602</v>
      </c>
      <c r="V177" s="19">
        <v>1568602</v>
      </c>
      <c r="W177" s="19">
        <v>436080</v>
      </c>
      <c r="X177" s="19">
        <v>11606</v>
      </c>
      <c r="Y177" s="19">
        <v>182592350</v>
      </c>
      <c r="Z177" s="19">
        <v>0</v>
      </c>
      <c r="AA177" s="19">
        <v>0</v>
      </c>
      <c r="AB177" s="19">
        <v>0</v>
      </c>
      <c r="AC177" s="19">
        <v>0</v>
      </c>
      <c r="AD177" s="19">
        <v>4098365</v>
      </c>
      <c r="AE177" s="19">
        <v>433</v>
      </c>
      <c r="AF177" s="19">
        <v>9465.0499999999993</v>
      </c>
      <c r="AG177" s="19">
        <v>50</v>
      </c>
      <c r="AH177" s="19">
        <v>9515.0499999999993</v>
      </c>
      <c r="AI177" s="19">
        <v>436</v>
      </c>
      <c r="AJ177" s="19">
        <v>4148562</v>
      </c>
      <c r="AK177" s="19">
        <v>0</v>
      </c>
      <c r="AL177" s="19">
        <v>6233</v>
      </c>
      <c r="AM177" s="19">
        <v>0</v>
      </c>
      <c r="AN177" s="19">
        <v>0</v>
      </c>
      <c r="AO177" s="19">
        <v>0</v>
      </c>
      <c r="AP177" s="19">
        <v>0</v>
      </c>
      <c r="AQ177" s="19">
        <v>0</v>
      </c>
      <c r="AR177" s="19">
        <v>0</v>
      </c>
      <c r="AS177" s="19">
        <v>0</v>
      </c>
      <c r="AT177" s="19">
        <v>4154795</v>
      </c>
      <c r="AU177" s="19">
        <v>2710680</v>
      </c>
      <c r="AV177" s="19">
        <v>1444115</v>
      </c>
      <c r="AW177" s="19">
        <v>1444115</v>
      </c>
      <c r="AX177" s="19">
        <v>438444</v>
      </c>
      <c r="AY177" s="19">
        <v>7206</v>
      </c>
      <c r="AZ177" s="19">
        <v>179633161</v>
      </c>
      <c r="BA177" s="19">
        <v>0</v>
      </c>
      <c r="BB177" s="19">
        <v>0</v>
      </c>
      <c r="BC177" s="19">
        <v>0</v>
      </c>
      <c r="BD177" s="19">
        <v>0</v>
      </c>
      <c r="BE177" s="19">
        <v>0</v>
      </c>
      <c r="BF177" s="30">
        <v>4154795</v>
      </c>
      <c r="BG177" s="30">
        <v>436</v>
      </c>
      <c r="BH177" s="30">
        <v>9529.35</v>
      </c>
      <c r="BI177" s="30">
        <v>75</v>
      </c>
      <c r="BJ177" s="30">
        <v>9604.35</v>
      </c>
      <c r="BK177" s="30">
        <v>452</v>
      </c>
      <c r="BL177" s="30">
        <v>4341166</v>
      </c>
      <c r="BM177" s="30">
        <v>0</v>
      </c>
      <c r="BN177" s="30">
        <v>4154</v>
      </c>
      <c r="BO177" s="30">
        <v>0</v>
      </c>
      <c r="BP177" s="30">
        <v>0</v>
      </c>
      <c r="BQ177" s="30">
        <v>0</v>
      </c>
      <c r="BR177" s="30">
        <v>0</v>
      </c>
      <c r="BS177" s="30">
        <v>0</v>
      </c>
      <c r="BT177" s="30">
        <v>0</v>
      </c>
      <c r="BU177" s="30">
        <v>0</v>
      </c>
      <c r="BV177" s="30">
        <v>4345320</v>
      </c>
      <c r="BW177" s="30">
        <v>2773424</v>
      </c>
      <c r="BX177" s="30">
        <v>1571896</v>
      </c>
      <c r="BY177" s="30">
        <v>1571896</v>
      </c>
      <c r="BZ177" s="30">
        <v>420212</v>
      </c>
      <c r="CA177" s="30">
        <v>4810</v>
      </c>
      <c r="CB177" s="30">
        <v>188848668</v>
      </c>
      <c r="CC177" s="30">
        <v>0</v>
      </c>
      <c r="CD177" s="30">
        <v>0</v>
      </c>
      <c r="CE177" s="30">
        <v>0</v>
      </c>
      <c r="CF177" s="30">
        <v>0</v>
      </c>
      <c r="CG177" s="30">
        <v>0</v>
      </c>
    </row>
    <row r="178" spans="1:85" x14ac:dyDescent="0.3">
      <c r="A178" s="19">
        <v>2828</v>
      </c>
      <c r="B178" s="19" t="s">
        <v>193</v>
      </c>
      <c r="C178" s="19">
        <v>13534989</v>
      </c>
      <c r="D178" s="19">
        <v>1418</v>
      </c>
      <c r="E178" s="19">
        <v>9545.1299999999992</v>
      </c>
      <c r="F178" s="72">
        <v>-524.9</v>
      </c>
      <c r="G178" s="19">
        <v>9020.23</v>
      </c>
      <c r="H178" s="19">
        <v>1394</v>
      </c>
      <c r="I178" s="19">
        <v>12574201</v>
      </c>
      <c r="J178" s="19">
        <v>0</v>
      </c>
      <c r="K178" s="19">
        <v>0</v>
      </c>
      <c r="L178" s="19">
        <v>0</v>
      </c>
      <c r="M178" s="19">
        <v>0</v>
      </c>
      <c r="N178" s="19">
        <v>0</v>
      </c>
      <c r="O178" s="19">
        <v>0</v>
      </c>
      <c r="P178" s="19">
        <v>0</v>
      </c>
      <c r="Q178" s="19">
        <v>216484</v>
      </c>
      <c r="R178" s="19">
        <v>485061</v>
      </c>
      <c r="S178" s="19">
        <v>13275634</v>
      </c>
      <c r="T178" s="19">
        <v>7947006</v>
      </c>
      <c r="U178" s="19">
        <v>5328628</v>
      </c>
      <c r="V178" s="19">
        <v>5328628</v>
      </c>
      <c r="W178" s="19">
        <v>1408800</v>
      </c>
      <c r="X178" s="19">
        <v>11219</v>
      </c>
      <c r="Y178" s="19">
        <v>694285383</v>
      </c>
      <c r="Z178" s="19">
        <v>0</v>
      </c>
      <c r="AA178" s="19">
        <v>0</v>
      </c>
      <c r="AB178" s="19">
        <v>0</v>
      </c>
      <c r="AC178" s="19">
        <v>0</v>
      </c>
      <c r="AD178" s="19">
        <v>12574089</v>
      </c>
      <c r="AE178" s="19">
        <v>1394</v>
      </c>
      <c r="AF178" s="19">
        <v>9020.15</v>
      </c>
      <c r="AG178" s="19">
        <v>50</v>
      </c>
      <c r="AH178" s="19">
        <v>9070.15</v>
      </c>
      <c r="AI178" s="19">
        <v>1383</v>
      </c>
      <c r="AJ178" s="19">
        <v>12544017</v>
      </c>
      <c r="AK178" s="19">
        <v>0</v>
      </c>
      <c r="AL178" s="19">
        <v>60621</v>
      </c>
      <c r="AM178" s="19">
        <v>0</v>
      </c>
      <c r="AN178" s="19">
        <v>0</v>
      </c>
      <c r="AO178" s="19">
        <v>0</v>
      </c>
      <c r="AP178" s="19">
        <v>0</v>
      </c>
      <c r="AQ178" s="19">
        <v>0</v>
      </c>
      <c r="AR178" s="19">
        <v>99772</v>
      </c>
      <c r="AS178" s="19">
        <v>0</v>
      </c>
      <c r="AT178" s="19">
        <v>12704410</v>
      </c>
      <c r="AU178" s="19">
        <v>7354040</v>
      </c>
      <c r="AV178" s="19">
        <v>5350370</v>
      </c>
      <c r="AW178" s="19">
        <v>5350370</v>
      </c>
      <c r="AX178" s="19">
        <v>1276802</v>
      </c>
      <c r="AY178" s="19">
        <v>11819</v>
      </c>
      <c r="AZ178" s="19">
        <v>664839281</v>
      </c>
      <c r="BA178" s="19">
        <v>0</v>
      </c>
      <c r="BB178" s="19">
        <v>0</v>
      </c>
      <c r="BC178" s="19">
        <v>0</v>
      </c>
      <c r="BD178" s="19">
        <v>0</v>
      </c>
      <c r="BE178" s="19">
        <v>0</v>
      </c>
      <c r="BF178" s="30">
        <v>12604638</v>
      </c>
      <c r="BG178" s="30">
        <v>1383</v>
      </c>
      <c r="BH178" s="30">
        <v>9113.98</v>
      </c>
      <c r="BI178" s="30">
        <v>75</v>
      </c>
      <c r="BJ178" s="30">
        <v>9188.98</v>
      </c>
      <c r="BK178" s="30">
        <v>1377</v>
      </c>
      <c r="BL178" s="30">
        <v>12653225</v>
      </c>
      <c r="BM178" s="30">
        <v>0</v>
      </c>
      <c r="BN178" s="30">
        <v>0</v>
      </c>
      <c r="BO178" s="30">
        <v>0</v>
      </c>
      <c r="BP178" s="30">
        <v>0</v>
      </c>
      <c r="BQ178" s="30">
        <v>0</v>
      </c>
      <c r="BR178" s="30">
        <v>0</v>
      </c>
      <c r="BS178" s="30">
        <v>0</v>
      </c>
      <c r="BT178" s="30">
        <v>55134</v>
      </c>
      <c r="BU178" s="30">
        <v>0</v>
      </c>
      <c r="BV178" s="30">
        <v>12708359</v>
      </c>
      <c r="BW178" s="30">
        <v>7474475</v>
      </c>
      <c r="BX178" s="30">
        <v>5233884</v>
      </c>
      <c r="BY178" s="30">
        <v>5233884</v>
      </c>
      <c r="BZ178" s="30">
        <v>1276515</v>
      </c>
      <c r="CA178" s="30">
        <v>11291</v>
      </c>
      <c r="CB178" s="30">
        <v>679958309</v>
      </c>
      <c r="CC178" s="30">
        <v>0</v>
      </c>
      <c r="CD178" s="30">
        <v>0</v>
      </c>
      <c r="CE178" s="30">
        <v>0</v>
      </c>
      <c r="CF178" s="30">
        <v>0</v>
      </c>
      <c r="CG178" s="30">
        <v>0</v>
      </c>
    </row>
    <row r="179" spans="1:85" x14ac:dyDescent="0.3">
      <c r="A179" s="19">
        <v>2835</v>
      </c>
      <c r="B179" s="19" t="s">
        <v>194</v>
      </c>
      <c r="C179" s="19">
        <v>40928489</v>
      </c>
      <c r="D179" s="19">
        <v>4215</v>
      </c>
      <c r="E179" s="19">
        <v>9710.2000000000007</v>
      </c>
      <c r="F179" s="72">
        <v>-534</v>
      </c>
      <c r="G179" s="19">
        <v>9176.2000000000007</v>
      </c>
      <c r="H179" s="19">
        <v>4279</v>
      </c>
      <c r="I179" s="19">
        <v>39264960</v>
      </c>
      <c r="J179" s="19">
        <v>45864</v>
      </c>
      <c r="K179" s="19">
        <v>47241</v>
      </c>
      <c r="L179" s="19">
        <v>0</v>
      </c>
      <c r="M179" s="19">
        <v>0</v>
      </c>
      <c r="N179" s="19">
        <v>0</v>
      </c>
      <c r="O179" s="19">
        <v>0</v>
      </c>
      <c r="P179" s="19">
        <v>0</v>
      </c>
      <c r="Q179" s="19">
        <v>0</v>
      </c>
      <c r="R179" s="19">
        <v>0</v>
      </c>
      <c r="S179" s="19">
        <v>39357808</v>
      </c>
      <c r="T179" s="19">
        <v>26139335</v>
      </c>
      <c r="U179" s="19">
        <v>13218473</v>
      </c>
      <c r="V179" s="19">
        <v>13200121</v>
      </c>
      <c r="W179" s="19">
        <v>4344962</v>
      </c>
      <c r="X179" s="19">
        <v>335016</v>
      </c>
      <c r="Y179" s="19">
        <v>1680933957</v>
      </c>
      <c r="Z179" s="19">
        <v>18352</v>
      </c>
      <c r="AA179" s="19">
        <v>0</v>
      </c>
      <c r="AB179" s="19">
        <v>0</v>
      </c>
      <c r="AC179" s="19">
        <v>0</v>
      </c>
      <c r="AD179" s="19">
        <v>39339456</v>
      </c>
      <c r="AE179" s="19">
        <v>4279</v>
      </c>
      <c r="AF179" s="19">
        <v>9193.61</v>
      </c>
      <c r="AG179" s="19">
        <v>50</v>
      </c>
      <c r="AH179" s="19">
        <v>9243.61</v>
      </c>
      <c r="AI179" s="19">
        <v>4328</v>
      </c>
      <c r="AJ179" s="19">
        <v>40006344</v>
      </c>
      <c r="AK179" s="19">
        <v>18352</v>
      </c>
      <c r="AL179" s="19">
        <v>24108</v>
      </c>
      <c r="AM179" s="19">
        <v>0</v>
      </c>
      <c r="AN179" s="19">
        <v>0</v>
      </c>
      <c r="AO179" s="19">
        <v>0</v>
      </c>
      <c r="AP179" s="19">
        <v>0</v>
      </c>
      <c r="AQ179" s="19">
        <v>0</v>
      </c>
      <c r="AR179" s="19">
        <v>0</v>
      </c>
      <c r="AS179" s="19">
        <v>0</v>
      </c>
      <c r="AT179" s="19">
        <v>40048804</v>
      </c>
      <c r="AU179" s="19">
        <v>27260746</v>
      </c>
      <c r="AV179" s="19">
        <v>12788058</v>
      </c>
      <c r="AW179" s="19">
        <v>12806545</v>
      </c>
      <c r="AX179" s="19">
        <v>4136247</v>
      </c>
      <c r="AY179" s="19">
        <v>206386</v>
      </c>
      <c r="AZ179" s="19">
        <v>1590922939</v>
      </c>
      <c r="BA179" s="19">
        <v>0</v>
      </c>
      <c r="BB179" s="19">
        <v>18487</v>
      </c>
      <c r="BC179" s="19">
        <v>0</v>
      </c>
      <c r="BD179" s="19">
        <v>0</v>
      </c>
      <c r="BE179" s="19">
        <v>0</v>
      </c>
      <c r="BF179" s="30">
        <v>40048804</v>
      </c>
      <c r="BG179" s="30">
        <v>4328</v>
      </c>
      <c r="BH179" s="30">
        <v>9253.42</v>
      </c>
      <c r="BI179" s="30">
        <v>75</v>
      </c>
      <c r="BJ179" s="30">
        <v>9328.42</v>
      </c>
      <c r="BK179" s="30">
        <v>4369</v>
      </c>
      <c r="BL179" s="30">
        <v>40755867</v>
      </c>
      <c r="BM179" s="30">
        <v>0</v>
      </c>
      <c r="BN179" s="30">
        <v>54634</v>
      </c>
      <c r="BO179" s="30">
        <v>0</v>
      </c>
      <c r="BP179" s="30">
        <v>0</v>
      </c>
      <c r="BQ179" s="30">
        <v>0</v>
      </c>
      <c r="BR179" s="30">
        <v>0</v>
      </c>
      <c r="BS179" s="30">
        <v>0</v>
      </c>
      <c r="BT179" s="30">
        <v>0</v>
      </c>
      <c r="BU179" s="30">
        <v>0</v>
      </c>
      <c r="BV179" s="30">
        <v>40810501</v>
      </c>
      <c r="BW179" s="30">
        <v>27878226</v>
      </c>
      <c r="BX179" s="30">
        <v>12932275</v>
      </c>
      <c r="BY179" s="30">
        <v>12932275</v>
      </c>
      <c r="BZ179" s="30">
        <v>4086824</v>
      </c>
      <c r="CA179" s="30">
        <v>217121</v>
      </c>
      <c r="CB179" s="30">
        <v>1625404920</v>
      </c>
      <c r="CC179" s="30">
        <v>0</v>
      </c>
      <c r="CD179" s="30">
        <v>0</v>
      </c>
      <c r="CE179" s="30">
        <v>0</v>
      </c>
      <c r="CF179" s="30">
        <v>0</v>
      </c>
      <c r="CG179" s="30">
        <v>0</v>
      </c>
    </row>
    <row r="180" spans="1:85" x14ac:dyDescent="0.3">
      <c r="A180" s="19">
        <v>2842</v>
      </c>
      <c r="B180" s="19" t="s">
        <v>195</v>
      </c>
      <c r="C180" s="19">
        <v>5607679</v>
      </c>
      <c r="D180" s="19">
        <v>531</v>
      </c>
      <c r="E180" s="19">
        <v>10560.6</v>
      </c>
      <c r="F180" s="72">
        <v>-580.79999999999995</v>
      </c>
      <c r="G180" s="19">
        <v>9979.8000000000011</v>
      </c>
      <c r="H180" s="19">
        <v>523</v>
      </c>
      <c r="I180" s="19">
        <v>5219435</v>
      </c>
      <c r="J180" s="19">
        <v>0</v>
      </c>
      <c r="K180" s="19">
        <v>0</v>
      </c>
      <c r="L180" s="19">
        <v>0</v>
      </c>
      <c r="M180" s="19">
        <v>0</v>
      </c>
      <c r="N180" s="19">
        <v>0</v>
      </c>
      <c r="O180" s="19">
        <v>0</v>
      </c>
      <c r="P180" s="19">
        <v>0</v>
      </c>
      <c r="Q180" s="19">
        <v>79838</v>
      </c>
      <c r="R180" s="19">
        <v>0</v>
      </c>
      <c r="S180" s="19">
        <v>5299258</v>
      </c>
      <c r="T180" s="19">
        <v>532422</v>
      </c>
      <c r="U180" s="19">
        <v>4766836</v>
      </c>
      <c r="V180" s="19">
        <v>4766836</v>
      </c>
      <c r="W180" s="19">
        <v>1068074</v>
      </c>
      <c r="X180" s="19">
        <v>239738</v>
      </c>
      <c r="Y180" s="19">
        <v>517266230</v>
      </c>
      <c r="Z180" s="19">
        <v>0</v>
      </c>
      <c r="AA180" s="19">
        <v>0</v>
      </c>
      <c r="AB180" s="19">
        <v>0</v>
      </c>
      <c r="AC180" s="19">
        <v>0</v>
      </c>
      <c r="AD180" s="19">
        <v>5219420</v>
      </c>
      <c r="AE180" s="19">
        <v>523</v>
      </c>
      <c r="AF180" s="19">
        <v>9979.77</v>
      </c>
      <c r="AG180" s="19">
        <v>50</v>
      </c>
      <c r="AH180" s="19">
        <v>10029.77</v>
      </c>
      <c r="AI180" s="19">
        <v>521</v>
      </c>
      <c r="AJ180" s="19">
        <v>5225510</v>
      </c>
      <c r="AK180" s="19">
        <v>0</v>
      </c>
      <c r="AL180" s="19">
        <v>0</v>
      </c>
      <c r="AM180" s="19">
        <v>0</v>
      </c>
      <c r="AN180" s="19">
        <v>0</v>
      </c>
      <c r="AO180" s="19">
        <v>0</v>
      </c>
      <c r="AP180" s="19">
        <v>0</v>
      </c>
      <c r="AQ180" s="19">
        <v>0</v>
      </c>
      <c r="AR180" s="19">
        <v>20060</v>
      </c>
      <c r="AS180" s="19">
        <v>0</v>
      </c>
      <c r="AT180" s="19">
        <v>5245570</v>
      </c>
      <c r="AU180" s="19">
        <v>452049</v>
      </c>
      <c r="AV180" s="19">
        <v>4793521</v>
      </c>
      <c r="AW180" s="19">
        <v>4793521</v>
      </c>
      <c r="AX180" s="19">
        <v>1028964</v>
      </c>
      <c r="AY180" s="19">
        <v>206651</v>
      </c>
      <c r="AZ180" s="19">
        <v>527061977</v>
      </c>
      <c r="BA180" s="19">
        <v>0</v>
      </c>
      <c r="BB180" s="19">
        <v>0</v>
      </c>
      <c r="BC180" s="19">
        <v>0</v>
      </c>
      <c r="BD180" s="19">
        <v>0</v>
      </c>
      <c r="BE180" s="19">
        <v>0</v>
      </c>
      <c r="BF180" s="30">
        <v>5225510</v>
      </c>
      <c r="BG180" s="30">
        <v>521</v>
      </c>
      <c r="BH180" s="30">
        <v>10029.77</v>
      </c>
      <c r="BI180" s="30">
        <v>75</v>
      </c>
      <c r="BJ180" s="30">
        <v>10104.77</v>
      </c>
      <c r="BK180" s="30">
        <v>518</v>
      </c>
      <c r="BL180" s="30">
        <v>5234271</v>
      </c>
      <c r="BM180" s="30">
        <v>0</v>
      </c>
      <c r="BN180" s="30">
        <v>0</v>
      </c>
      <c r="BO180" s="30">
        <v>0</v>
      </c>
      <c r="BP180" s="30">
        <v>0</v>
      </c>
      <c r="BQ180" s="30">
        <v>0</v>
      </c>
      <c r="BR180" s="30">
        <v>0</v>
      </c>
      <c r="BS180" s="30">
        <v>0</v>
      </c>
      <c r="BT180" s="30">
        <v>30314</v>
      </c>
      <c r="BU180" s="30">
        <v>0</v>
      </c>
      <c r="BV180" s="30">
        <v>5264585</v>
      </c>
      <c r="BW180" s="30">
        <v>383965</v>
      </c>
      <c r="BX180" s="30">
        <v>4880620</v>
      </c>
      <c r="BY180" s="30">
        <v>4880620</v>
      </c>
      <c r="BZ180" s="30">
        <v>952925</v>
      </c>
      <c r="CA180" s="30">
        <v>249014</v>
      </c>
      <c r="CB180" s="30">
        <v>530721723</v>
      </c>
      <c r="CC180" s="30">
        <v>0</v>
      </c>
      <c r="CD180" s="30">
        <v>0</v>
      </c>
      <c r="CE180" s="30">
        <v>0</v>
      </c>
      <c r="CF180" s="30">
        <v>0</v>
      </c>
      <c r="CG180" s="30">
        <v>0</v>
      </c>
    </row>
    <row r="181" spans="1:85" x14ac:dyDescent="0.3">
      <c r="A181" s="19">
        <v>1848</v>
      </c>
      <c r="B181" s="19" t="s">
        <v>196</v>
      </c>
      <c r="C181" s="19">
        <v>5486088</v>
      </c>
      <c r="D181" s="19">
        <v>469</v>
      </c>
      <c r="E181" s="19">
        <v>11697.42</v>
      </c>
      <c r="F181" s="72">
        <v>-643.29999999999995</v>
      </c>
      <c r="G181" s="19">
        <v>11054.12</v>
      </c>
      <c r="H181" s="19">
        <v>487</v>
      </c>
      <c r="I181" s="19">
        <v>5383356</v>
      </c>
      <c r="J181" s="19">
        <v>0</v>
      </c>
      <c r="K181" s="19">
        <v>0</v>
      </c>
      <c r="L181" s="19">
        <v>0</v>
      </c>
      <c r="M181" s="19">
        <v>530</v>
      </c>
      <c r="N181" s="19">
        <v>0</v>
      </c>
      <c r="O181" s="19">
        <v>0</v>
      </c>
      <c r="P181" s="19">
        <v>0</v>
      </c>
      <c r="Q181" s="19">
        <v>0</v>
      </c>
      <c r="R181" s="19">
        <v>0</v>
      </c>
      <c r="S181" s="19">
        <v>5383857</v>
      </c>
      <c r="T181" s="19">
        <v>222376</v>
      </c>
      <c r="U181" s="19">
        <v>5161481</v>
      </c>
      <c r="V181" s="19">
        <v>5172535</v>
      </c>
      <c r="W181" s="19">
        <v>693600</v>
      </c>
      <c r="X181" s="19">
        <v>707</v>
      </c>
      <c r="Y181" s="19">
        <v>959370800</v>
      </c>
      <c r="Z181" s="19">
        <v>0</v>
      </c>
      <c r="AA181" s="19">
        <v>11054</v>
      </c>
      <c r="AB181" s="19">
        <v>0</v>
      </c>
      <c r="AC181" s="19">
        <v>0</v>
      </c>
      <c r="AD181" s="19">
        <v>5383857</v>
      </c>
      <c r="AE181" s="19">
        <v>487</v>
      </c>
      <c r="AF181" s="19">
        <v>11055.15</v>
      </c>
      <c r="AG181" s="19">
        <v>50</v>
      </c>
      <c r="AH181" s="19">
        <v>11105.15</v>
      </c>
      <c r="AI181" s="19">
        <v>502</v>
      </c>
      <c r="AJ181" s="19">
        <v>5574785</v>
      </c>
      <c r="AK181" s="19">
        <v>0</v>
      </c>
      <c r="AL181" s="19">
        <v>41295</v>
      </c>
      <c r="AM181" s="19">
        <v>0</v>
      </c>
      <c r="AN181" s="19">
        <v>0</v>
      </c>
      <c r="AO181" s="19">
        <v>0</v>
      </c>
      <c r="AP181" s="19">
        <v>0</v>
      </c>
      <c r="AQ181" s="19">
        <v>0</v>
      </c>
      <c r="AR181" s="19">
        <v>0</v>
      </c>
      <c r="AS181" s="19">
        <v>0</v>
      </c>
      <c r="AT181" s="19">
        <v>5616080</v>
      </c>
      <c r="AU181" s="19">
        <v>220300</v>
      </c>
      <c r="AV181" s="19">
        <v>5395780</v>
      </c>
      <c r="AW181" s="19">
        <v>5395780</v>
      </c>
      <c r="AX181" s="19">
        <v>653000</v>
      </c>
      <c r="AY181" s="19">
        <v>635</v>
      </c>
      <c r="AZ181" s="19">
        <v>900466900</v>
      </c>
      <c r="BA181" s="19">
        <v>0</v>
      </c>
      <c r="BB181" s="19">
        <v>0</v>
      </c>
      <c r="BC181" s="19">
        <v>0</v>
      </c>
      <c r="BD181" s="19">
        <v>0</v>
      </c>
      <c r="BE181" s="19">
        <v>0</v>
      </c>
      <c r="BF181" s="30">
        <v>5616080</v>
      </c>
      <c r="BG181" s="30">
        <v>502</v>
      </c>
      <c r="BH181" s="30">
        <v>11187.41</v>
      </c>
      <c r="BI181" s="30">
        <v>75</v>
      </c>
      <c r="BJ181" s="30">
        <v>11262.41</v>
      </c>
      <c r="BK181" s="30">
        <v>520</v>
      </c>
      <c r="BL181" s="30">
        <v>5856453</v>
      </c>
      <c r="BM181" s="30">
        <v>0</v>
      </c>
      <c r="BN181" s="30">
        <v>0</v>
      </c>
      <c r="BO181" s="30">
        <v>0</v>
      </c>
      <c r="BP181" s="30">
        <v>87497</v>
      </c>
      <c r="BQ181" s="30">
        <v>0</v>
      </c>
      <c r="BR181" s="30">
        <v>0</v>
      </c>
      <c r="BS181" s="30">
        <v>0</v>
      </c>
      <c r="BT181" s="30">
        <v>0</v>
      </c>
      <c r="BU181" s="30">
        <v>101237</v>
      </c>
      <c r="BV181" s="30">
        <v>6045187</v>
      </c>
      <c r="BW181" s="30">
        <v>249960</v>
      </c>
      <c r="BX181" s="30">
        <v>5795227</v>
      </c>
      <c r="BY181" s="30">
        <v>5795227</v>
      </c>
      <c r="BZ181" s="30">
        <v>386600</v>
      </c>
      <c r="CA181" s="30">
        <v>503</v>
      </c>
      <c r="CB181" s="30">
        <v>873224100</v>
      </c>
      <c r="CC181" s="30">
        <v>0</v>
      </c>
      <c r="CD181" s="30">
        <v>0</v>
      </c>
      <c r="CE181" s="30">
        <v>0</v>
      </c>
      <c r="CF181" s="30">
        <v>0</v>
      </c>
      <c r="CG181" s="30">
        <v>0</v>
      </c>
    </row>
    <row r="182" spans="1:85" x14ac:dyDescent="0.3">
      <c r="A182" s="19">
        <v>2849</v>
      </c>
      <c r="B182" s="19" t="s">
        <v>197</v>
      </c>
      <c r="C182" s="19">
        <v>75844014</v>
      </c>
      <c r="D182" s="19">
        <v>6793</v>
      </c>
      <c r="E182" s="19">
        <v>11165.02</v>
      </c>
      <c r="F182" s="72">
        <v>-614</v>
      </c>
      <c r="G182" s="19">
        <v>10551.02</v>
      </c>
      <c r="H182" s="19">
        <v>6714</v>
      </c>
      <c r="I182" s="19">
        <v>70839548</v>
      </c>
      <c r="J182" s="19">
        <v>0</v>
      </c>
      <c r="K182" s="19">
        <v>253271</v>
      </c>
      <c r="L182" s="19">
        <v>0</v>
      </c>
      <c r="M182" s="19">
        <v>0</v>
      </c>
      <c r="N182" s="19">
        <v>0</v>
      </c>
      <c r="O182" s="19">
        <v>0</v>
      </c>
      <c r="P182" s="19">
        <v>4175000</v>
      </c>
      <c r="Q182" s="19">
        <v>833524</v>
      </c>
      <c r="R182" s="19">
        <v>51233</v>
      </c>
      <c r="S182" s="19">
        <v>76152039</v>
      </c>
      <c r="T182" s="19">
        <v>32211623</v>
      </c>
      <c r="U182" s="19">
        <v>43940416</v>
      </c>
      <c r="V182" s="19">
        <v>43940416</v>
      </c>
      <c r="W182" s="19">
        <v>1762075</v>
      </c>
      <c r="X182" s="19">
        <v>306235</v>
      </c>
      <c r="Y182" s="19">
        <v>3727756436</v>
      </c>
      <c r="Z182" s="19">
        <v>0</v>
      </c>
      <c r="AA182" s="19">
        <v>0</v>
      </c>
      <c r="AB182" s="19">
        <v>0</v>
      </c>
      <c r="AC182" s="19">
        <v>0</v>
      </c>
      <c r="AD182" s="19">
        <v>71092282</v>
      </c>
      <c r="AE182" s="19">
        <v>6714</v>
      </c>
      <c r="AF182" s="19">
        <v>10588.66</v>
      </c>
      <c r="AG182" s="19">
        <v>50</v>
      </c>
      <c r="AH182" s="19">
        <v>10638.66</v>
      </c>
      <c r="AI182" s="19">
        <v>6637</v>
      </c>
      <c r="AJ182" s="19">
        <v>70608786</v>
      </c>
      <c r="AK182" s="19">
        <v>0</v>
      </c>
      <c r="AL182" s="19">
        <v>272228</v>
      </c>
      <c r="AM182" s="19">
        <v>0</v>
      </c>
      <c r="AN182" s="19">
        <v>0</v>
      </c>
      <c r="AO182" s="19">
        <v>0</v>
      </c>
      <c r="AP182" s="19">
        <v>0</v>
      </c>
      <c r="AQ182" s="19">
        <v>4175000</v>
      </c>
      <c r="AR182" s="19">
        <v>819177</v>
      </c>
      <c r="AS182" s="19">
        <v>53000</v>
      </c>
      <c r="AT182" s="19">
        <v>75928191</v>
      </c>
      <c r="AU182" s="19">
        <v>31188497</v>
      </c>
      <c r="AV182" s="19">
        <v>44739694</v>
      </c>
      <c r="AW182" s="19">
        <v>44739694</v>
      </c>
      <c r="AX182" s="19">
        <v>1075982</v>
      </c>
      <c r="AY182" s="19">
        <v>300036</v>
      </c>
      <c r="AZ182" s="19">
        <v>3751338621</v>
      </c>
      <c r="BA182" s="19">
        <v>0</v>
      </c>
      <c r="BB182" s="19">
        <v>0</v>
      </c>
      <c r="BC182" s="19">
        <v>0</v>
      </c>
      <c r="BD182" s="19">
        <v>0</v>
      </c>
      <c r="BE182" s="19">
        <v>0</v>
      </c>
      <c r="BF182" s="30">
        <v>70881014</v>
      </c>
      <c r="BG182" s="30">
        <v>6637</v>
      </c>
      <c r="BH182" s="30">
        <v>10679.68</v>
      </c>
      <c r="BI182" s="30">
        <v>75</v>
      </c>
      <c r="BJ182" s="30">
        <v>10754.68</v>
      </c>
      <c r="BK182" s="30">
        <v>6611</v>
      </c>
      <c r="BL182" s="30">
        <v>71099189</v>
      </c>
      <c r="BM182" s="30">
        <v>0</v>
      </c>
      <c r="BN182" s="30">
        <v>241751</v>
      </c>
      <c r="BO182" s="30">
        <v>0</v>
      </c>
      <c r="BP182" s="30">
        <v>0</v>
      </c>
      <c r="BQ182" s="30">
        <v>0</v>
      </c>
      <c r="BR182" s="30">
        <v>0</v>
      </c>
      <c r="BS182" s="30">
        <v>4175000</v>
      </c>
      <c r="BT182" s="30">
        <v>279622</v>
      </c>
      <c r="BU182" s="30">
        <v>153618</v>
      </c>
      <c r="BV182" s="30">
        <v>75949180</v>
      </c>
      <c r="BW182" s="30">
        <v>29149134</v>
      </c>
      <c r="BX182" s="30">
        <v>46800046</v>
      </c>
      <c r="BY182" s="30">
        <v>46800046</v>
      </c>
      <c r="BZ182" s="30">
        <v>2060568</v>
      </c>
      <c r="CA182" s="30">
        <v>315308</v>
      </c>
      <c r="CB182" s="30">
        <v>3764824896</v>
      </c>
      <c r="CC182" s="30">
        <v>0</v>
      </c>
      <c r="CD182" s="30">
        <v>0</v>
      </c>
      <c r="CE182" s="30">
        <v>0</v>
      </c>
      <c r="CF182" s="30">
        <v>0</v>
      </c>
      <c r="CG182" s="30">
        <v>0</v>
      </c>
    </row>
    <row r="183" spans="1:85" x14ac:dyDescent="0.3">
      <c r="A183" s="19">
        <v>2856</v>
      </c>
      <c r="B183" s="19" t="s">
        <v>550</v>
      </c>
      <c r="C183" s="19">
        <v>9917201</v>
      </c>
      <c r="D183" s="19">
        <v>928</v>
      </c>
      <c r="E183" s="19">
        <v>10686.64</v>
      </c>
      <c r="F183" s="72">
        <v>-587.70000000000005</v>
      </c>
      <c r="G183" s="19">
        <v>10098.939999999999</v>
      </c>
      <c r="H183" s="19">
        <v>894</v>
      </c>
      <c r="I183" s="19">
        <v>9028452</v>
      </c>
      <c r="J183" s="19">
        <v>0</v>
      </c>
      <c r="K183" s="19">
        <v>5037</v>
      </c>
      <c r="L183" s="19">
        <v>0</v>
      </c>
      <c r="M183" s="19">
        <v>0</v>
      </c>
      <c r="N183" s="19">
        <v>0</v>
      </c>
      <c r="O183" s="19">
        <v>0</v>
      </c>
      <c r="P183" s="19">
        <v>0</v>
      </c>
      <c r="Q183" s="19">
        <v>343362</v>
      </c>
      <c r="R183" s="19">
        <v>0</v>
      </c>
      <c r="S183" s="19">
        <v>9526382</v>
      </c>
      <c r="T183" s="19">
        <v>7428190</v>
      </c>
      <c r="U183" s="19">
        <v>2098192</v>
      </c>
      <c r="V183" s="19">
        <v>2098192</v>
      </c>
      <c r="W183" s="19">
        <v>1198993</v>
      </c>
      <c r="X183" s="19">
        <v>14043</v>
      </c>
      <c r="Y183" s="19">
        <v>261683918</v>
      </c>
      <c r="Z183" s="19">
        <v>0</v>
      </c>
      <c r="AA183" s="19">
        <v>0</v>
      </c>
      <c r="AB183" s="19">
        <v>149593</v>
      </c>
      <c r="AC183" s="19">
        <v>0</v>
      </c>
      <c r="AD183" s="19">
        <v>9033427</v>
      </c>
      <c r="AE183" s="19">
        <v>894</v>
      </c>
      <c r="AF183" s="19">
        <v>10104.5</v>
      </c>
      <c r="AG183" s="19">
        <v>50</v>
      </c>
      <c r="AH183" s="19">
        <v>10154.5</v>
      </c>
      <c r="AI183" s="19">
        <v>872</v>
      </c>
      <c r="AJ183" s="19">
        <v>8854724</v>
      </c>
      <c r="AK183" s="19">
        <v>0</v>
      </c>
      <c r="AL183" s="19">
        <v>8413</v>
      </c>
      <c r="AM183" s="19">
        <v>0</v>
      </c>
      <c r="AN183" s="19">
        <v>0</v>
      </c>
      <c r="AO183" s="19">
        <v>0</v>
      </c>
      <c r="AP183" s="19">
        <v>0</v>
      </c>
      <c r="AQ183" s="19">
        <v>0</v>
      </c>
      <c r="AR183" s="19">
        <v>223399</v>
      </c>
      <c r="AS183" s="19">
        <v>0</v>
      </c>
      <c r="AT183" s="19">
        <v>9086536</v>
      </c>
      <c r="AU183" s="19">
        <v>7174880</v>
      </c>
      <c r="AV183" s="19">
        <v>1911656</v>
      </c>
      <c r="AW183" s="19">
        <v>1911656</v>
      </c>
      <c r="AX183" s="19">
        <v>1345127</v>
      </c>
      <c r="AY183" s="19">
        <v>14387</v>
      </c>
      <c r="AZ183" s="19">
        <v>250254896</v>
      </c>
      <c r="BA183" s="19">
        <v>0</v>
      </c>
      <c r="BB183" s="19">
        <v>0</v>
      </c>
      <c r="BC183" s="19">
        <v>0</v>
      </c>
      <c r="BD183" s="19">
        <v>0</v>
      </c>
      <c r="BE183" s="19">
        <v>0</v>
      </c>
      <c r="BF183" s="30">
        <v>8863137</v>
      </c>
      <c r="BG183" s="30">
        <v>872</v>
      </c>
      <c r="BH183" s="30">
        <v>10164.15</v>
      </c>
      <c r="BI183" s="30">
        <v>75</v>
      </c>
      <c r="BJ183" s="30">
        <v>10239.15</v>
      </c>
      <c r="BK183" s="30">
        <v>861</v>
      </c>
      <c r="BL183" s="30">
        <v>8815908</v>
      </c>
      <c r="BM183" s="30">
        <v>0</v>
      </c>
      <c r="BN183" s="30">
        <v>0</v>
      </c>
      <c r="BO183" s="30">
        <v>0</v>
      </c>
      <c r="BP183" s="30">
        <v>0</v>
      </c>
      <c r="BQ183" s="30">
        <v>0</v>
      </c>
      <c r="BR183" s="30">
        <v>0</v>
      </c>
      <c r="BS183" s="30">
        <v>0</v>
      </c>
      <c r="BT183" s="30">
        <v>112631</v>
      </c>
      <c r="BU183" s="30">
        <v>0</v>
      </c>
      <c r="BV183" s="30">
        <v>8975768</v>
      </c>
      <c r="BW183" s="30">
        <v>7147044</v>
      </c>
      <c r="BX183" s="30">
        <v>1828724</v>
      </c>
      <c r="BY183" s="30">
        <v>1828724</v>
      </c>
      <c r="BZ183" s="30">
        <v>1391240</v>
      </c>
      <c r="CA183" s="30">
        <v>14759</v>
      </c>
      <c r="CB183" s="30">
        <v>251985555</v>
      </c>
      <c r="CC183" s="30">
        <v>0</v>
      </c>
      <c r="CD183" s="30">
        <v>0</v>
      </c>
      <c r="CE183" s="30">
        <v>47229</v>
      </c>
      <c r="CF183" s="30">
        <v>0</v>
      </c>
      <c r="CG183" s="30">
        <v>0</v>
      </c>
    </row>
    <row r="184" spans="1:85" x14ac:dyDescent="0.3">
      <c r="A184" s="19">
        <v>2863</v>
      </c>
      <c r="B184" s="19" t="s">
        <v>198</v>
      </c>
      <c r="C184" s="19">
        <v>2843302</v>
      </c>
      <c r="D184" s="19">
        <v>245</v>
      </c>
      <c r="E184" s="19">
        <v>11605.31</v>
      </c>
      <c r="F184" s="72">
        <v>-638.20000000000005</v>
      </c>
      <c r="G184" s="19">
        <v>10967.109999999999</v>
      </c>
      <c r="H184" s="19">
        <v>242</v>
      </c>
      <c r="I184" s="19">
        <v>2654041</v>
      </c>
      <c r="J184" s="19">
        <v>65000</v>
      </c>
      <c r="K184" s="19">
        <v>0</v>
      </c>
      <c r="L184" s="19">
        <v>0</v>
      </c>
      <c r="M184" s="19">
        <v>0</v>
      </c>
      <c r="N184" s="19">
        <v>0</v>
      </c>
      <c r="O184" s="19">
        <v>0</v>
      </c>
      <c r="P184" s="19">
        <v>0</v>
      </c>
      <c r="Q184" s="19">
        <v>32901</v>
      </c>
      <c r="R184" s="19">
        <v>0</v>
      </c>
      <c r="S184" s="19">
        <v>2751920</v>
      </c>
      <c r="T184" s="19">
        <v>1597001</v>
      </c>
      <c r="U184" s="19">
        <v>1154919</v>
      </c>
      <c r="V184" s="19">
        <v>1154919</v>
      </c>
      <c r="W184" s="19">
        <v>145318</v>
      </c>
      <c r="X184" s="19">
        <v>239</v>
      </c>
      <c r="Y184" s="19">
        <v>101268061</v>
      </c>
      <c r="Z184" s="19">
        <v>0</v>
      </c>
      <c r="AA184" s="19">
        <v>0</v>
      </c>
      <c r="AB184" s="19">
        <v>0</v>
      </c>
      <c r="AC184" s="19">
        <v>0</v>
      </c>
      <c r="AD184" s="19">
        <v>2719019</v>
      </c>
      <c r="AE184" s="19">
        <v>242</v>
      </c>
      <c r="AF184" s="19">
        <v>11235.62</v>
      </c>
      <c r="AG184" s="19">
        <v>50</v>
      </c>
      <c r="AH184" s="19">
        <v>11285.62</v>
      </c>
      <c r="AI184" s="19">
        <v>252</v>
      </c>
      <c r="AJ184" s="19">
        <v>2843976</v>
      </c>
      <c r="AK184" s="19">
        <v>0</v>
      </c>
      <c r="AL184" s="19">
        <v>0</v>
      </c>
      <c r="AM184" s="19">
        <v>0</v>
      </c>
      <c r="AN184" s="19">
        <v>0</v>
      </c>
      <c r="AO184" s="19">
        <v>0</v>
      </c>
      <c r="AP184" s="19">
        <v>0</v>
      </c>
      <c r="AQ184" s="19">
        <v>0</v>
      </c>
      <c r="AR184" s="19">
        <v>0</v>
      </c>
      <c r="AS184" s="19">
        <v>0</v>
      </c>
      <c r="AT184" s="19">
        <v>2843976</v>
      </c>
      <c r="AU184" s="19">
        <v>1512057</v>
      </c>
      <c r="AV184" s="19">
        <v>1331919</v>
      </c>
      <c r="AW184" s="19">
        <v>1176919</v>
      </c>
      <c r="AX184" s="19">
        <v>111910</v>
      </c>
      <c r="AY184" s="19">
        <v>0</v>
      </c>
      <c r="AZ184" s="19">
        <v>100004004</v>
      </c>
      <c r="BA184" s="19">
        <v>155000</v>
      </c>
      <c r="BB184" s="19">
        <v>0</v>
      </c>
      <c r="BC184" s="19">
        <v>0</v>
      </c>
      <c r="BD184" s="19">
        <v>0</v>
      </c>
      <c r="BE184" s="19">
        <v>0</v>
      </c>
      <c r="BF184" s="30">
        <v>2688976</v>
      </c>
      <c r="BG184" s="30">
        <v>252</v>
      </c>
      <c r="BH184" s="30">
        <v>10670.54</v>
      </c>
      <c r="BI184" s="30">
        <v>75</v>
      </c>
      <c r="BJ184" s="30">
        <v>10745.54</v>
      </c>
      <c r="BK184" s="30">
        <v>254</v>
      </c>
      <c r="BL184" s="30">
        <v>2729367</v>
      </c>
      <c r="BM184" s="30">
        <v>155000</v>
      </c>
      <c r="BN184" s="30">
        <v>0</v>
      </c>
      <c r="BO184" s="30">
        <v>0</v>
      </c>
      <c r="BP184" s="30">
        <v>0</v>
      </c>
      <c r="BQ184" s="30">
        <v>0</v>
      </c>
      <c r="BR184" s="30">
        <v>0</v>
      </c>
      <c r="BS184" s="30">
        <v>0</v>
      </c>
      <c r="BT184" s="30">
        <v>0</v>
      </c>
      <c r="BU184" s="30">
        <v>0</v>
      </c>
      <c r="BV184" s="30">
        <v>2884367</v>
      </c>
      <c r="BW184" s="30">
        <v>1749548</v>
      </c>
      <c r="BX184" s="30">
        <v>1134819</v>
      </c>
      <c r="BY184" s="30">
        <v>1134819</v>
      </c>
      <c r="BZ184" s="30">
        <v>112968</v>
      </c>
      <c r="CA184" s="30">
        <v>0</v>
      </c>
      <c r="CB184" s="30">
        <v>100752304</v>
      </c>
      <c r="CC184" s="30">
        <v>0</v>
      </c>
      <c r="CD184" s="30">
        <v>0</v>
      </c>
      <c r="CE184" s="30">
        <v>0</v>
      </c>
      <c r="CF184" s="30">
        <v>0</v>
      </c>
      <c r="CG184" s="30">
        <v>0</v>
      </c>
    </row>
    <row r="185" spans="1:85" x14ac:dyDescent="0.3">
      <c r="A185" s="19">
        <v>3862</v>
      </c>
      <c r="B185" s="19" t="s">
        <v>199</v>
      </c>
      <c r="C185" s="19">
        <v>5119750</v>
      </c>
      <c r="D185" s="19">
        <v>452</v>
      </c>
      <c r="E185" s="19">
        <v>11326.88</v>
      </c>
      <c r="F185" s="72">
        <v>-622.9</v>
      </c>
      <c r="G185" s="19">
        <v>10703.98</v>
      </c>
      <c r="H185" s="19">
        <v>439</v>
      </c>
      <c r="I185" s="19">
        <v>4699047</v>
      </c>
      <c r="J185" s="19">
        <v>0</v>
      </c>
      <c r="K185" s="19">
        <v>0</v>
      </c>
      <c r="L185" s="19">
        <v>0</v>
      </c>
      <c r="M185" s="19">
        <v>0</v>
      </c>
      <c r="N185" s="19">
        <v>0</v>
      </c>
      <c r="O185" s="19">
        <v>0</v>
      </c>
      <c r="P185" s="19">
        <v>0</v>
      </c>
      <c r="Q185" s="19">
        <v>139151</v>
      </c>
      <c r="R185" s="19">
        <v>0</v>
      </c>
      <c r="S185" s="19">
        <v>4838163</v>
      </c>
      <c r="T185" s="19">
        <v>106069</v>
      </c>
      <c r="U185" s="19">
        <v>4732094</v>
      </c>
      <c r="V185" s="19">
        <v>4732094</v>
      </c>
      <c r="W185" s="19">
        <v>1018891</v>
      </c>
      <c r="X185" s="19">
        <v>113343</v>
      </c>
      <c r="Y185" s="19">
        <v>950002379</v>
      </c>
      <c r="Z185" s="19">
        <v>0</v>
      </c>
      <c r="AA185" s="19">
        <v>0</v>
      </c>
      <c r="AB185" s="19">
        <v>0</v>
      </c>
      <c r="AC185" s="19">
        <v>0</v>
      </c>
      <c r="AD185" s="19">
        <v>4699012</v>
      </c>
      <c r="AE185" s="19">
        <v>439</v>
      </c>
      <c r="AF185" s="19">
        <v>10703.9</v>
      </c>
      <c r="AG185" s="19">
        <v>50</v>
      </c>
      <c r="AH185" s="19">
        <v>10753.9</v>
      </c>
      <c r="AI185" s="19">
        <v>420</v>
      </c>
      <c r="AJ185" s="19">
        <v>4516638</v>
      </c>
      <c r="AK185" s="19">
        <v>0</v>
      </c>
      <c r="AL185" s="19">
        <v>0</v>
      </c>
      <c r="AM185" s="19">
        <v>0</v>
      </c>
      <c r="AN185" s="19">
        <v>0</v>
      </c>
      <c r="AO185" s="19">
        <v>0</v>
      </c>
      <c r="AP185" s="19">
        <v>0</v>
      </c>
      <c r="AQ185" s="19">
        <v>0</v>
      </c>
      <c r="AR185" s="19">
        <v>204324</v>
      </c>
      <c r="AS185" s="19">
        <v>0</v>
      </c>
      <c r="AT185" s="19">
        <v>4720962</v>
      </c>
      <c r="AU185" s="19">
        <v>90057</v>
      </c>
      <c r="AV185" s="19">
        <v>4630905</v>
      </c>
      <c r="AW185" s="19">
        <v>4630905</v>
      </c>
      <c r="AX185" s="19">
        <v>56081</v>
      </c>
      <c r="AY185" s="19">
        <v>108518</v>
      </c>
      <c r="AZ185" s="19">
        <v>900765985</v>
      </c>
      <c r="BA185" s="19">
        <v>0</v>
      </c>
      <c r="BB185" s="19">
        <v>0</v>
      </c>
      <c r="BC185" s="19">
        <v>0</v>
      </c>
      <c r="BD185" s="19">
        <v>0</v>
      </c>
      <c r="BE185" s="19">
        <v>0</v>
      </c>
      <c r="BF185" s="30">
        <v>4516638</v>
      </c>
      <c r="BG185" s="30">
        <v>420</v>
      </c>
      <c r="BH185" s="30">
        <v>10753.9</v>
      </c>
      <c r="BI185" s="30">
        <v>75</v>
      </c>
      <c r="BJ185" s="30">
        <v>10828.9</v>
      </c>
      <c r="BK185" s="30">
        <v>409</v>
      </c>
      <c r="BL185" s="30">
        <v>4429020</v>
      </c>
      <c r="BM185" s="30">
        <v>0</v>
      </c>
      <c r="BN185" s="30">
        <v>0</v>
      </c>
      <c r="BO185" s="30">
        <v>0</v>
      </c>
      <c r="BP185" s="30">
        <v>0</v>
      </c>
      <c r="BQ185" s="30">
        <v>0</v>
      </c>
      <c r="BR185" s="30">
        <v>0</v>
      </c>
      <c r="BS185" s="30">
        <v>0</v>
      </c>
      <c r="BT185" s="30">
        <v>119118</v>
      </c>
      <c r="BU185" s="30">
        <v>0</v>
      </c>
      <c r="BV185" s="30">
        <v>4635756</v>
      </c>
      <c r="BW185" s="30">
        <v>85786</v>
      </c>
      <c r="BX185" s="30">
        <v>4549970</v>
      </c>
      <c r="BY185" s="30">
        <v>4549970</v>
      </c>
      <c r="BZ185" s="30">
        <v>56081</v>
      </c>
      <c r="CA185" s="30">
        <v>114521</v>
      </c>
      <c r="CB185" s="30">
        <v>902590904</v>
      </c>
      <c r="CC185" s="30">
        <v>0</v>
      </c>
      <c r="CD185" s="30">
        <v>0</v>
      </c>
      <c r="CE185" s="30">
        <v>87618</v>
      </c>
      <c r="CF185" s="30">
        <v>0</v>
      </c>
      <c r="CG185" s="30">
        <v>0</v>
      </c>
    </row>
    <row r="186" spans="1:85" x14ac:dyDescent="0.3">
      <c r="A186" s="19">
        <v>2885</v>
      </c>
      <c r="B186" s="19" t="s">
        <v>200</v>
      </c>
      <c r="C186" s="19">
        <v>20104496</v>
      </c>
      <c r="D186" s="19">
        <v>2026</v>
      </c>
      <c r="E186" s="19">
        <v>9923.25</v>
      </c>
      <c r="F186" s="72">
        <v>-545.70000000000005</v>
      </c>
      <c r="G186" s="19">
        <v>9377.5499999999993</v>
      </c>
      <c r="H186" s="19">
        <v>2014</v>
      </c>
      <c r="I186" s="19">
        <v>18886386</v>
      </c>
      <c r="J186" s="19">
        <v>0</v>
      </c>
      <c r="K186" s="19">
        <v>74584</v>
      </c>
      <c r="L186" s="19">
        <v>0</v>
      </c>
      <c r="M186" s="19">
        <v>0</v>
      </c>
      <c r="N186" s="19">
        <v>0</v>
      </c>
      <c r="O186" s="19">
        <v>0</v>
      </c>
      <c r="P186" s="19">
        <v>0</v>
      </c>
      <c r="Q186" s="19">
        <v>112530</v>
      </c>
      <c r="R186" s="19">
        <v>0</v>
      </c>
      <c r="S186" s="19">
        <v>19073339</v>
      </c>
      <c r="T186" s="19">
        <v>5428775</v>
      </c>
      <c r="U186" s="19">
        <v>13644564</v>
      </c>
      <c r="V186" s="19">
        <v>13644564</v>
      </c>
      <c r="W186" s="19">
        <v>1965187</v>
      </c>
      <c r="X186" s="19">
        <v>28875</v>
      </c>
      <c r="Y186" s="19">
        <v>2491145924</v>
      </c>
      <c r="Z186" s="19">
        <v>0</v>
      </c>
      <c r="AA186" s="19">
        <v>0</v>
      </c>
      <c r="AB186" s="19">
        <v>0</v>
      </c>
      <c r="AC186" s="19">
        <v>0</v>
      </c>
      <c r="AD186" s="19">
        <v>18960809</v>
      </c>
      <c r="AE186" s="19">
        <v>2014</v>
      </c>
      <c r="AF186" s="19">
        <v>9414.5</v>
      </c>
      <c r="AG186" s="19">
        <v>50</v>
      </c>
      <c r="AH186" s="19">
        <v>9464.5</v>
      </c>
      <c r="AI186" s="19">
        <v>2032</v>
      </c>
      <c r="AJ186" s="19">
        <v>19231864</v>
      </c>
      <c r="AK186" s="19">
        <v>0</v>
      </c>
      <c r="AL186" s="19">
        <v>154729</v>
      </c>
      <c r="AM186" s="19">
        <v>0</v>
      </c>
      <c r="AN186" s="19">
        <v>0</v>
      </c>
      <c r="AO186" s="19">
        <v>0</v>
      </c>
      <c r="AP186" s="19">
        <v>0</v>
      </c>
      <c r="AQ186" s="19">
        <v>0</v>
      </c>
      <c r="AR186" s="19">
        <v>0</v>
      </c>
      <c r="AS186" s="19">
        <v>0</v>
      </c>
      <c r="AT186" s="19">
        <v>19386593</v>
      </c>
      <c r="AU186" s="19">
        <v>4590481</v>
      </c>
      <c r="AV186" s="19">
        <v>14796112</v>
      </c>
      <c r="AW186" s="19">
        <v>14796112</v>
      </c>
      <c r="AX186" s="19">
        <v>2073072</v>
      </c>
      <c r="AY186" s="19">
        <v>29554</v>
      </c>
      <c r="AZ186" s="19">
        <v>2258735898</v>
      </c>
      <c r="BA186" s="19">
        <v>0</v>
      </c>
      <c r="BB186" s="19">
        <v>0</v>
      </c>
      <c r="BC186" s="19">
        <v>0</v>
      </c>
      <c r="BD186" s="19">
        <v>0</v>
      </c>
      <c r="BE186" s="19">
        <v>0</v>
      </c>
      <c r="BF186" s="30">
        <v>19386593</v>
      </c>
      <c r="BG186" s="30">
        <v>2032</v>
      </c>
      <c r="BH186" s="30">
        <v>9540.65</v>
      </c>
      <c r="BI186" s="30">
        <v>75</v>
      </c>
      <c r="BJ186" s="30">
        <v>9615.65</v>
      </c>
      <c r="BK186" s="30">
        <v>2039</v>
      </c>
      <c r="BL186" s="30">
        <v>19606310</v>
      </c>
      <c r="BM186" s="30">
        <v>0</v>
      </c>
      <c r="BN186" s="30">
        <v>0</v>
      </c>
      <c r="BO186" s="30">
        <v>0</v>
      </c>
      <c r="BP186" s="30">
        <v>0</v>
      </c>
      <c r="BQ186" s="30">
        <v>0</v>
      </c>
      <c r="BR186" s="30">
        <v>0</v>
      </c>
      <c r="BS186" s="30">
        <v>0</v>
      </c>
      <c r="BT186" s="30">
        <v>0</v>
      </c>
      <c r="BU186" s="30">
        <v>0</v>
      </c>
      <c r="BV186" s="30">
        <v>19762727</v>
      </c>
      <c r="BW186" s="30">
        <v>6546881</v>
      </c>
      <c r="BX186" s="30">
        <v>13215846</v>
      </c>
      <c r="BY186" s="30">
        <v>13215846</v>
      </c>
      <c r="BZ186" s="30">
        <v>2363498</v>
      </c>
      <c r="CA186" s="30">
        <v>27304</v>
      </c>
      <c r="CB186" s="30">
        <v>2089185642</v>
      </c>
      <c r="CC186" s="30">
        <v>0</v>
      </c>
      <c r="CD186" s="30">
        <v>0</v>
      </c>
      <c r="CE186" s="30">
        <v>0</v>
      </c>
      <c r="CF186" s="30">
        <v>156417</v>
      </c>
      <c r="CG186" s="30">
        <v>0</v>
      </c>
    </row>
    <row r="187" spans="1:85" x14ac:dyDescent="0.3">
      <c r="A187" s="19">
        <v>2884</v>
      </c>
      <c r="B187" s="19" t="s">
        <v>201</v>
      </c>
      <c r="C187" s="19">
        <v>15993329</v>
      </c>
      <c r="D187" s="19">
        <v>1341</v>
      </c>
      <c r="E187" s="19">
        <v>11926.42</v>
      </c>
      <c r="F187" s="72">
        <v>-655.9</v>
      </c>
      <c r="G187" s="19">
        <v>11270.52</v>
      </c>
      <c r="H187" s="19">
        <v>1361</v>
      </c>
      <c r="I187" s="19">
        <v>15339178</v>
      </c>
      <c r="J187" s="19">
        <v>0</v>
      </c>
      <c r="K187" s="19">
        <v>210581</v>
      </c>
      <c r="L187" s="19">
        <v>0</v>
      </c>
      <c r="M187" s="19">
        <v>0</v>
      </c>
      <c r="N187" s="19">
        <v>0</v>
      </c>
      <c r="O187" s="19">
        <v>0</v>
      </c>
      <c r="P187" s="19">
        <v>0</v>
      </c>
      <c r="Q187" s="19">
        <v>0</v>
      </c>
      <c r="R187" s="19">
        <v>0</v>
      </c>
      <c r="S187" s="19">
        <v>15549691</v>
      </c>
      <c r="T187" s="19">
        <v>1901785</v>
      </c>
      <c r="U187" s="19">
        <v>13647906</v>
      </c>
      <c r="V187" s="19">
        <v>13636635</v>
      </c>
      <c r="W187" s="19">
        <v>3406841</v>
      </c>
      <c r="X187" s="19">
        <v>22758</v>
      </c>
      <c r="Y187" s="19">
        <v>3891947758</v>
      </c>
      <c r="Z187" s="19">
        <v>11271</v>
      </c>
      <c r="AA187" s="19">
        <v>0</v>
      </c>
      <c r="AB187" s="19">
        <v>0</v>
      </c>
      <c r="AC187" s="19">
        <v>0</v>
      </c>
      <c r="AD187" s="19">
        <v>15538420</v>
      </c>
      <c r="AE187" s="19">
        <v>1361</v>
      </c>
      <c r="AF187" s="19">
        <v>11416.91</v>
      </c>
      <c r="AG187" s="19">
        <v>50</v>
      </c>
      <c r="AH187" s="19">
        <v>11466.91</v>
      </c>
      <c r="AI187" s="19">
        <v>1388</v>
      </c>
      <c r="AJ187" s="19">
        <v>15916071</v>
      </c>
      <c r="AK187" s="19">
        <v>11271</v>
      </c>
      <c r="AL187" s="19">
        <v>34310</v>
      </c>
      <c r="AM187" s="19">
        <v>0</v>
      </c>
      <c r="AN187" s="19">
        <v>0</v>
      </c>
      <c r="AO187" s="19">
        <v>0</v>
      </c>
      <c r="AP187" s="19">
        <v>0</v>
      </c>
      <c r="AQ187" s="19">
        <v>0</v>
      </c>
      <c r="AR187" s="19">
        <v>0</v>
      </c>
      <c r="AS187" s="19">
        <v>0</v>
      </c>
      <c r="AT187" s="19">
        <v>15961652</v>
      </c>
      <c r="AU187" s="19">
        <v>1628644</v>
      </c>
      <c r="AV187" s="19">
        <v>14333008</v>
      </c>
      <c r="AW187" s="19">
        <v>14333008</v>
      </c>
      <c r="AX187" s="19">
        <v>3396136</v>
      </c>
      <c r="AY187" s="19">
        <v>23196</v>
      </c>
      <c r="AZ187" s="19">
        <v>3522880657</v>
      </c>
      <c r="BA187" s="19">
        <v>0</v>
      </c>
      <c r="BB187" s="19">
        <v>0</v>
      </c>
      <c r="BC187" s="19">
        <v>0</v>
      </c>
      <c r="BD187" s="19">
        <v>0</v>
      </c>
      <c r="BE187" s="19">
        <v>0</v>
      </c>
      <c r="BF187" s="30">
        <v>15961652</v>
      </c>
      <c r="BG187" s="30">
        <v>1388</v>
      </c>
      <c r="BH187" s="30">
        <v>11499.75</v>
      </c>
      <c r="BI187" s="30">
        <v>75</v>
      </c>
      <c r="BJ187" s="30">
        <v>11574.75</v>
      </c>
      <c r="BK187" s="30">
        <v>1414</v>
      </c>
      <c r="BL187" s="30">
        <v>16366697</v>
      </c>
      <c r="BM187" s="30">
        <v>0</v>
      </c>
      <c r="BN187" s="30">
        <v>34451</v>
      </c>
      <c r="BO187" s="30">
        <v>0</v>
      </c>
      <c r="BP187" s="30">
        <v>0</v>
      </c>
      <c r="BQ187" s="30">
        <v>0</v>
      </c>
      <c r="BR187" s="30">
        <v>0</v>
      </c>
      <c r="BS187" s="30">
        <v>0</v>
      </c>
      <c r="BT187" s="30">
        <v>0</v>
      </c>
      <c r="BU187" s="30">
        <v>0</v>
      </c>
      <c r="BV187" s="30">
        <v>16510131</v>
      </c>
      <c r="BW187" s="30">
        <v>1387379</v>
      </c>
      <c r="BX187" s="30">
        <v>15122752</v>
      </c>
      <c r="BY187" s="30">
        <v>15122752</v>
      </c>
      <c r="BZ187" s="30">
        <v>3398299</v>
      </c>
      <c r="CA187" s="30">
        <v>24512</v>
      </c>
      <c r="CB187" s="30">
        <v>3351044962</v>
      </c>
      <c r="CC187" s="30">
        <v>0</v>
      </c>
      <c r="CD187" s="30">
        <v>0</v>
      </c>
      <c r="CE187" s="30">
        <v>0</v>
      </c>
      <c r="CF187" s="30">
        <v>108983</v>
      </c>
      <c r="CG187" s="30">
        <v>0</v>
      </c>
    </row>
    <row r="188" spans="1:85" x14ac:dyDescent="0.3">
      <c r="A188" s="19">
        <v>2891</v>
      </c>
      <c r="B188" s="19" t="s">
        <v>202</v>
      </c>
      <c r="C188" s="19">
        <v>3923786</v>
      </c>
      <c r="D188" s="19">
        <v>382</v>
      </c>
      <c r="E188" s="19">
        <v>10271.69</v>
      </c>
      <c r="F188" s="72">
        <v>-564.9</v>
      </c>
      <c r="G188" s="19">
        <v>9706.7900000000009</v>
      </c>
      <c r="H188" s="19">
        <v>372</v>
      </c>
      <c r="I188" s="19">
        <v>3610926</v>
      </c>
      <c r="J188" s="19">
        <v>0</v>
      </c>
      <c r="K188" s="19">
        <v>0</v>
      </c>
      <c r="L188" s="19">
        <v>0</v>
      </c>
      <c r="M188" s="19">
        <v>0</v>
      </c>
      <c r="N188" s="19">
        <v>0</v>
      </c>
      <c r="O188" s="19">
        <v>0</v>
      </c>
      <c r="P188" s="19">
        <v>0</v>
      </c>
      <c r="Q188" s="19">
        <v>97068</v>
      </c>
      <c r="R188" s="19">
        <v>0</v>
      </c>
      <c r="S188" s="19">
        <v>3752437</v>
      </c>
      <c r="T188" s="19">
        <v>662070</v>
      </c>
      <c r="U188" s="19">
        <v>3090367</v>
      </c>
      <c r="V188" s="19">
        <v>3090367</v>
      </c>
      <c r="W188" s="19">
        <v>505083</v>
      </c>
      <c r="X188" s="19">
        <v>203</v>
      </c>
      <c r="Y188" s="19">
        <v>390332833</v>
      </c>
      <c r="Z188" s="19">
        <v>0</v>
      </c>
      <c r="AA188" s="19">
        <v>0</v>
      </c>
      <c r="AB188" s="19">
        <v>44458</v>
      </c>
      <c r="AC188" s="19">
        <v>0</v>
      </c>
      <c r="AD188" s="19">
        <v>3610911</v>
      </c>
      <c r="AE188" s="19">
        <v>372</v>
      </c>
      <c r="AF188" s="19">
        <v>9706.75</v>
      </c>
      <c r="AG188" s="19">
        <v>50</v>
      </c>
      <c r="AH188" s="19">
        <v>9756.75</v>
      </c>
      <c r="AI188" s="19">
        <v>363</v>
      </c>
      <c r="AJ188" s="19">
        <v>3541700</v>
      </c>
      <c r="AK188" s="19">
        <v>0</v>
      </c>
      <c r="AL188" s="19">
        <v>0</v>
      </c>
      <c r="AM188" s="19">
        <v>0</v>
      </c>
      <c r="AN188" s="19">
        <v>0</v>
      </c>
      <c r="AO188" s="19">
        <v>0</v>
      </c>
      <c r="AP188" s="19">
        <v>0</v>
      </c>
      <c r="AQ188" s="19">
        <v>0</v>
      </c>
      <c r="AR188" s="19">
        <v>87811</v>
      </c>
      <c r="AS188" s="19">
        <v>0</v>
      </c>
      <c r="AT188" s="19">
        <v>3629511</v>
      </c>
      <c r="AU188" s="19">
        <v>566064</v>
      </c>
      <c r="AV188" s="19">
        <v>3063447</v>
      </c>
      <c r="AW188" s="19">
        <v>3063447</v>
      </c>
      <c r="AX188" s="19">
        <v>90064</v>
      </c>
      <c r="AY188" s="19">
        <v>269</v>
      </c>
      <c r="AZ188" s="19">
        <v>392069651</v>
      </c>
      <c r="BA188" s="19">
        <v>0</v>
      </c>
      <c r="BB188" s="19">
        <v>0</v>
      </c>
      <c r="BC188" s="19">
        <v>0</v>
      </c>
      <c r="BD188" s="19">
        <v>0</v>
      </c>
      <c r="BE188" s="19">
        <v>0</v>
      </c>
      <c r="BF188" s="30">
        <v>3541700</v>
      </c>
      <c r="BG188" s="30">
        <v>363</v>
      </c>
      <c r="BH188" s="30">
        <v>9756.75</v>
      </c>
      <c r="BI188" s="30">
        <v>75</v>
      </c>
      <c r="BJ188" s="30">
        <v>9831.75</v>
      </c>
      <c r="BK188" s="30">
        <v>349</v>
      </c>
      <c r="BL188" s="30">
        <v>3431281</v>
      </c>
      <c r="BM188" s="30">
        <v>0</v>
      </c>
      <c r="BN188" s="30">
        <v>19495</v>
      </c>
      <c r="BO188" s="30">
        <v>0</v>
      </c>
      <c r="BP188" s="30">
        <v>0</v>
      </c>
      <c r="BQ188" s="30">
        <v>0</v>
      </c>
      <c r="BR188" s="30">
        <v>0</v>
      </c>
      <c r="BS188" s="30">
        <v>675000</v>
      </c>
      <c r="BT188" s="30">
        <v>137645</v>
      </c>
      <c r="BU188" s="30">
        <v>0</v>
      </c>
      <c r="BV188" s="30">
        <v>4373840</v>
      </c>
      <c r="BW188" s="30">
        <v>479540</v>
      </c>
      <c r="BX188" s="30">
        <v>3894300</v>
      </c>
      <c r="BY188" s="30">
        <v>3894300</v>
      </c>
      <c r="BZ188" s="30">
        <v>90030</v>
      </c>
      <c r="CA188" s="30">
        <v>276</v>
      </c>
      <c r="CB188" s="30">
        <v>382714490</v>
      </c>
      <c r="CC188" s="30">
        <v>0</v>
      </c>
      <c r="CD188" s="30">
        <v>0</v>
      </c>
      <c r="CE188" s="30">
        <v>110419</v>
      </c>
      <c r="CF188" s="30">
        <v>0</v>
      </c>
      <c r="CG188" s="30">
        <v>0</v>
      </c>
    </row>
    <row r="189" spans="1:85" x14ac:dyDescent="0.3">
      <c r="A189" s="19">
        <v>2898</v>
      </c>
      <c r="B189" s="19" t="s">
        <v>203</v>
      </c>
      <c r="C189" s="19">
        <v>13464610</v>
      </c>
      <c r="D189" s="19">
        <v>1335</v>
      </c>
      <c r="E189" s="19">
        <v>10085.85</v>
      </c>
      <c r="F189" s="72">
        <v>-554.70000000000005</v>
      </c>
      <c r="G189" s="19">
        <v>9531.15</v>
      </c>
      <c r="H189" s="19">
        <v>1343</v>
      </c>
      <c r="I189" s="19">
        <v>12800334</v>
      </c>
      <c r="J189" s="19">
        <v>0</v>
      </c>
      <c r="K189" s="19">
        <v>0</v>
      </c>
      <c r="L189" s="19">
        <v>0</v>
      </c>
      <c r="M189" s="19">
        <v>0</v>
      </c>
      <c r="N189" s="19">
        <v>0</v>
      </c>
      <c r="O189" s="19">
        <v>0</v>
      </c>
      <c r="P189" s="19">
        <v>200000</v>
      </c>
      <c r="Q189" s="19">
        <v>0</v>
      </c>
      <c r="R189" s="19">
        <v>0</v>
      </c>
      <c r="S189" s="19">
        <v>13000308</v>
      </c>
      <c r="T189" s="19">
        <v>5655778</v>
      </c>
      <c r="U189" s="19">
        <v>7344530</v>
      </c>
      <c r="V189" s="19">
        <v>7344530</v>
      </c>
      <c r="W189" s="19">
        <v>1022136</v>
      </c>
      <c r="X189" s="19">
        <v>8091</v>
      </c>
      <c r="Y189" s="19">
        <v>878821211</v>
      </c>
      <c r="Z189" s="19">
        <v>0</v>
      </c>
      <c r="AA189" s="19">
        <v>0</v>
      </c>
      <c r="AB189" s="19">
        <v>0</v>
      </c>
      <c r="AC189" s="19">
        <v>0</v>
      </c>
      <c r="AD189" s="19">
        <v>12800308</v>
      </c>
      <c r="AE189" s="19">
        <v>1343</v>
      </c>
      <c r="AF189" s="19">
        <v>9531.1299999999992</v>
      </c>
      <c r="AG189" s="19">
        <v>50</v>
      </c>
      <c r="AH189" s="19">
        <v>9581.1299999999992</v>
      </c>
      <c r="AI189" s="19">
        <v>1367</v>
      </c>
      <c r="AJ189" s="19">
        <v>13097405</v>
      </c>
      <c r="AK189" s="19">
        <v>0</v>
      </c>
      <c r="AL189" s="19">
        <v>0</v>
      </c>
      <c r="AM189" s="19">
        <v>0</v>
      </c>
      <c r="AN189" s="19">
        <v>0</v>
      </c>
      <c r="AO189" s="19">
        <v>0</v>
      </c>
      <c r="AP189" s="19">
        <v>0</v>
      </c>
      <c r="AQ189" s="19">
        <v>200000</v>
      </c>
      <c r="AR189" s="19">
        <v>0</v>
      </c>
      <c r="AS189" s="19">
        <v>0</v>
      </c>
      <c r="AT189" s="19">
        <v>13297405</v>
      </c>
      <c r="AU189" s="19">
        <v>5612420</v>
      </c>
      <c r="AV189" s="19">
        <v>7684985</v>
      </c>
      <c r="AW189" s="19">
        <v>7694566</v>
      </c>
      <c r="AX189" s="19">
        <v>1405167</v>
      </c>
      <c r="AY189" s="19">
        <v>9044</v>
      </c>
      <c r="AZ189" s="19">
        <v>844764936</v>
      </c>
      <c r="BA189" s="19">
        <v>0</v>
      </c>
      <c r="BB189" s="19">
        <v>9581</v>
      </c>
      <c r="BC189" s="19">
        <v>0</v>
      </c>
      <c r="BD189" s="19">
        <v>0</v>
      </c>
      <c r="BE189" s="19">
        <v>0</v>
      </c>
      <c r="BF189" s="30">
        <v>13097405</v>
      </c>
      <c r="BG189" s="30">
        <v>1367</v>
      </c>
      <c r="BH189" s="30">
        <v>9581.1299999999992</v>
      </c>
      <c r="BI189" s="30">
        <v>75</v>
      </c>
      <c r="BJ189" s="30">
        <v>9656.1299999999992</v>
      </c>
      <c r="BK189" s="30">
        <v>1405</v>
      </c>
      <c r="BL189" s="30">
        <v>13566863</v>
      </c>
      <c r="BM189" s="30">
        <v>0</v>
      </c>
      <c r="BN189" s="30">
        <v>0</v>
      </c>
      <c r="BO189" s="30">
        <v>0</v>
      </c>
      <c r="BP189" s="30">
        <v>0</v>
      </c>
      <c r="BQ189" s="30">
        <v>0</v>
      </c>
      <c r="BR189" s="30">
        <v>0</v>
      </c>
      <c r="BS189" s="30">
        <v>0</v>
      </c>
      <c r="BT189" s="30">
        <v>0</v>
      </c>
      <c r="BU189" s="30">
        <v>0</v>
      </c>
      <c r="BV189" s="30">
        <v>13569854</v>
      </c>
      <c r="BW189" s="30">
        <v>6487146</v>
      </c>
      <c r="BX189" s="30">
        <v>7082708</v>
      </c>
      <c r="BY189" s="30">
        <v>7082708</v>
      </c>
      <c r="BZ189" s="30">
        <v>2020082</v>
      </c>
      <c r="CA189" s="30">
        <v>8231</v>
      </c>
      <c r="CB189" s="30">
        <v>845088070</v>
      </c>
      <c r="CC189" s="30">
        <v>0</v>
      </c>
      <c r="CD189" s="30">
        <v>0</v>
      </c>
      <c r="CE189" s="30">
        <v>0</v>
      </c>
      <c r="CF189" s="30">
        <v>0</v>
      </c>
      <c r="CG189" s="30">
        <v>2991</v>
      </c>
    </row>
    <row r="190" spans="1:85" x14ac:dyDescent="0.3">
      <c r="A190" s="19">
        <v>3647</v>
      </c>
      <c r="B190" s="19" t="s">
        <v>204</v>
      </c>
      <c r="C190" s="19">
        <v>11108983</v>
      </c>
      <c r="D190" s="19">
        <v>839</v>
      </c>
      <c r="E190" s="19">
        <v>13240.74</v>
      </c>
      <c r="F190" s="72">
        <v>-728.2</v>
      </c>
      <c r="G190" s="19">
        <v>12512.539999999999</v>
      </c>
      <c r="H190" s="19">
        <v>805</v>
      </c>
      <c r="I190" s="19">
        <v>10072595</v>
      </c>
      <c r="J190" s="19">
        <v>0</v>
      </c>
      <c r="K190" s="19">
        <v>0</v>
      </c>
      <c r="L190" s="19">
        <v>0</v>
      </c>
      <c r="M190" s="19">
        <v>0</v>
      </c>
      <c r="N190" s="19">
        <v>0</v>
      </c>
      <c r="O190" s="19">
        <v>0</v>
      </c>
      <c r="P190" s="19">
        <v>0</v>
      </c>
      <c r="Q190" s="19">
        <v>425425</v>
      </c>
      <c r="R190" s="19">
        <v>0</v>
      </c>
      <c r="S190" s="19">
        <v>10768764</v>
      </c>
      <c r="T190" s="19">
        <v>93465</v>
      </c>
      <c r="U190" s="19">
        <v>10675299</v>
      </c>
      <c r="V190" s="19">
        <v>10675299</v>
      </c>
      <c r="W190" s="19">
        <v>1242250</v>
      </c>
      <c r="X190" s="19">
        <v>8832</v>
      </c>
      <c r="Y190" s="19">
        <v>6140595691</v>
      </c>
      <c r="Z190" s="19">
        <v>0</v>
      </c>
      <c r="AA190" s="19">
        <v>0</v>
      </c>
      <c r="AB190" s="19">
        <v>270776</v>
      </c>
      <c r="AC190" s="19">
        <v>0</v>
      </c>
      <c r="AD190" s="19">
        <v>10072563</v>
      </c>
      <c r="AE190" s="19">
        <v>805</v>
      </c>
      <c r="AF190" s="19">
        <v>12512.5</v>
      </c>
      <c r="AG190" s="19">
        <v>50</v>
      </c>
      <c r="AH190" s="19">
        <v>12562.5</v>
      </c>
      <c r="AI190" s="19">
        <v>775</v>
      </c>
      <c r="AJ190" s="19">
        <v>9735938</v>
      </c>
      <c r="AK190" s="19">
        <v>0</v>
      </c>
      <c r="AL190" s="19">
        <v>0</v>
      </c>
      <c r="AM190" s="19">
        <v>0</v>
      </c>
      <c r="AN190" s="19">
        <v>170501</v>
      </c>
      <c r="AO190" s="19">
        <v>0</v>
      </c>
      <c r="AP190" s="19">
        <v>0</v>
      </c>
      <c r="AQ190" s="19">
        <v>0</v>
      </c>
      <c r="AR190" s="19">
        <v>376875</v>
      </c>
      <c r="AS190" s="19">
        <v>0</v>
      </c>
      <c r="AT190" s="19">
        <v>10554090</v>
      </c>
      <c r="AU190" s="19">
        <v>79355</v>
      </c>
      <c r="AV190" s="19">
        <v>10474735</v>
      </c>
      <c r="AW190" s="19">
        <v>10474735</v>
      </c>
      <c r="AX190" s="19">
        <v>936345</v>
      </c>
      <c r="AY190" s="19">
        <v>14682</v>
      </c>
      <c r="AZ190" s="19">
        <v>5738834766</v>
      </c>
      <c r="BA190" s="19">
        <v>0</v>
      </c>
      <c r="BB190" s="19">
        <v>0</v>
      </c>
      <c r="BC190" s="19">
        <v>270776</v>
      </c>
      <c r="BD190" s="19">
        <v>0</v>
      </c>
      <c r="BE190" s="19">
        <v>0</v>
      </c>
      <c r="BF190" s="30">
        <v>9906439</v>
      </c>
      <c r="BG190" s="30">
        <v>775</v>
      </c>
      <c r="BH190" s="30">
        <v>12782.5</v>
      </c>
      <c r="BI190" s="30">
        <v>75</v>
      </c>
      <c r="BJ190" s="30">
        <v>12857.5</v>
      </c>
      <c r="BK190" s="30">
        <v>738</v>
      </c>
      <c r="BL190" s="30">
        <v>9488835</v>
      </c>
      <c r="BM190" s="30">
        <v>0</v>
      </c>
      <c r="BN190" s="30">
        <v>0</v>
      </c>
      <c r="BO190" s="30">
        <v>0</v>
      </c>
      <c r="BP190" s="30">
        <v>317571</v>
      </c>
      <c r="BQ190" s="30">
        <v>0</v>
      </c>
      <c r="BR190" s="30">
        <v>0</v>
      </c>
      <c r="BS190" s="30">
        <v>0</v>
      </c>
      <c r="BT190" s="30">
        <v>475728</v>
      </c>
      <c r="BU190" s="30">
        <v>0</v>
      </c>
      <c r="BV190" s="30">
        <v>10699738</v>
      </c>
      <c r="BW190" s="30">
        <v>67403</v>
      </c>
      <c r="BX190" s="30">
        <v>10632335</v>
      </c>
      <c r="BY190" s="30">
        <v>10632344</v>
      </c>
      <c r="BZ190" s="30">
        <v>942388</v>
      </c>
      <c r="CA190" s="30">
        <v>14257</v>
      </c>
      <c r="CB190" s="30">
        <v>5594760249</v>
      </c>
      <c r="CC190" s="30">
        <v>0</v>
      </c>
      <c r="CD190" s="30">
        <v>9</v>
      </c>
      <c r="CE190" s="30">
        <v>417604</v>
      </c>
      <c r="CF190" s="30">
        <v>0</v>
      </c>
      <c r="CG190" s="30">
        <v>0</v>
      </c>
    </row>
    <row r="191" spans="1:85" x14ac:dyDescent="0.3">
      <c r="A191" s="19">
        <v>2912</v>
      </c>
      <c r="B191" s="19" t="s">
        <v>205</v>
      </c>
      <c r="C191" s="19">
        <v>10131118</v>
      </c>
      <c r="D191" s="19">
        <v>912</v>
      </c>
      <c r="E191" s="19">
        <v>11108.68</v>
      </c>
      <c r="F191" s="72">
        <v>-610.9</v>
      </c>
      <c r="G191" s="19">
        <v>10497.78</v>
      </c>
      <c r="H191" s="19">
        <v>903</v>
      </c>
      <c r="I191" s="19">
        <v>9479495</v>
      </c>
      <c r="J191" s="19">
        <v>0</v>
      </c>
      <c r="K191" s="19">
        <v>33580</v>
      </c>
      <c r="L191" s="19">
        <v>0</v>
      </c>
      <c r="M191" s="19">
        <v>0</v>
      </c>
      <c r="N191" s="19">
        <v>0</v>
      </c>
      <c r="O191" s="19">
        <v>0</v>
      </c>
      <c r="P191" s="19">
        <v>0</v>
      </c>
      <c r="Q191" s="19">
        <v>94479</v>
      </c>
      <c r="R191" s="19">
        <v>0</v>
      </c>
      <c r="S191" s="19">
        <v>9607482</v>
      </c>
      <c r="T191" s="19">
        <v>5685263</v>
      </c>
      <c r="U191" s="19">
        <v>3922219</v>
      </c>
      <c r="V191" s="19">
        <v>3922219</v>
      </c>
      <c r="W191" s="19">
        <v>0</v>
      </c>
      <c r="X191" s="19">
        <v>15933</v>
      </c>
      <c r="Y191" s="19">
        <v>365875911</v>
      </c>
      <c r="Z191" s="19">
        <v>0</v>
      </c>
      <c r="AA191" s="19">
        <v>0</v>
      </c>
      <c r="AB191" s="19">
        <v>0</v>
      </c>
      <c r="AC191" s="19">
        <v>0</v>
      </c>
      <c r="AD191" s="19">
        <v>9513003</v>
      </c>
      <c r="AE191" s="19">
        <v>903</v>
      </c>
      <c r="AF191" s="19">
        <v>10534.89</v>
      </c>
      <c r="AG191" s="19">
        <v>50</v>
      </c>
      <c r="AH191" s="19">
        <v>10584.89</v>
      </c>
      <c r="AI191" s="19">
        <v>910</v>
      </c>
      <c r="AJ191" s="19">
        <v>9632250</v>
      </c>
      <c r="AK191" s="19">
        <v>0</v>
      </c>
      <c r="AL191" s="19">
        <v>0</v>
      </c>
      <c r="AM191" s="19">
        <v>0</v>
      </c>
      <c r="AN191" s="19">
        <v>0</v>
      </c>
      <c r="AO191" s="19">
        <v>0</v>
      </c>
      <c r="AP191" s="19">
        <v>0</v>
      </c>
      <c r="AQ191" s="19">
        <v>0</v>
      </c>
      <c r="AR191" s="19">
        <v>0</v>
      </c>
      <c r="AS191" s="19">
        <v>0</v>
      </c>
      <c r="AT191" s="19">
        <v>9632250</v>
      </c>
      <c r="AU191" s="19">
        <v>5518007</v>
      </c>
      <c r="AV191" s="19">
        <v>4114243</v>
      </c>
      <c r="AW191" s="19">
        <v>4114243</v>
      </c>
      <c r="AX191" s="19">
        <v>0</v>
      </c>
      <c r="AY191" s="19">
        <v>41013</v>
      </c>
      <c r="AZ191" s="19">
        <v>359704870</v>
      </c>
      <c r="BA191" s="19">
        <v>0</v>
      </c>
      <c r="BB191" s="19">
        <v>0</v>
      </c>
      <c r="BC191" s="19">
        <v>0</v>
      </c>
      <c r="BD191" s="19">
        <v>0</v>
      </c>
      <c r="BE191" s="19">
        <v>0</v>
      </c>
      <c r="BF191" s="30">
        <v>9632250</v>
      </c>
      <c r="BG191" s="30">
        <v>910</v>
      </c>
      <c r="BH191" s="30">
        <v>10584.89</v>
      </c>
      <c r="BI191" s="30">
        <v>75</v>
      </c>
      <c r="BJ191" s="30">
        <v>10659.89</v>
      </c>
      <c r="BK191" s="30">
        <v>908</v>
      </c>
      <c r="BL191" s="30">
        <v>9679180</v>
      </c>
      <c r="BM191" s="30">
        <v>0</v>
      </c>
      <c r="BN191" s="30">
        <v>0</v>
      </c>
      <c r="BO191" s="30">
        <v>0</v>
      </c>
      <c r="BP191" s="30">
        <v>0</v>
      </c>
      <c r="BQ191" s="30">
        <v>0</v>
      </c>
      <c r="BR191" s="30">
        <v>0</v>
      </c>
      <c r="BS191" s="30">
        <v>0</v>
      </c>
      <c r="BT191" s="30">
        <v>21320</v>
      </c>
      <c r="BU191" s="30">
        <v>0</v>
      </c>
      <c r="BV191" s="30">
        <v>9700500</v>
      </c>
      <c r="BW191" s="30">
        <v>5780826</v>
      </c>
      <c r="BX191" s="30">
        <v>3919674</v>
      </c>
      <c r="BY191" s="30">
        <v>3919674</v>
      </c>
      <c r="BZ191" s="30">
        <v>0</v>
      </c>
      <c r="CA191" s="30">
        <v>41432</v>
      </c>
      <c r="CB191" s="30">
        <v>357169179</v>
      </c>
      <c r="CC191" s="30">
        <v>0</v>
      </c>
      <c r="CD191" s="30">
        <v>0</v>
      </c>
      <c r="CE191" s="30">
        <v>0</v>
      </c>
      <c r="CF191" s="30">
        <v>0</v>
      </c>
      <c r="CG191" s="30">
        <v>0</v>
      </c>
    </row>
    <row r="192" spans="1:85" x14ac:dyDescent="0.3">
      <c r="A192" s="19">
        <v>2940</v>
      </c>
      <c r="B192" s="19" t="s">
        <v>206</v>
      </c>
      <c r="C192" s="19">
        <v>2551484</v>
      </c>
      <c r="D192" s="19">
        <v>229</v>
      </c>
      <c r="E192" s="19">
        <v>11141.85</v>
      </c>
      <c r="F192" s="72">
        <v>-612.79999999999995</v>
      </c>
      <c r="G192" s="19">
        <v>10529.050000000001</v>
      </c>
      <c r="H192" s="19">
        <v>229</v>
      </c>
      <c r="I192" s="19">
        <v>2411152</v>
      </c>
      <c r="J192" s="19">
        <v>0</v>
      </c>
      <c r="K192" s="19">
        <v>0</v>
      </c>
      <c r="L192" s="19">
        <v>0</v>
      </c>
      <c r="M192" s="19">
        <v>5764</v>
      </c>
      <c r="N192" s="19">
        <v>0</v>
      </c>
      <c r="O192" s="19">
        <v>0</v>
      </c>
      <c r="P192" s="19">
        <v>350000</v>
      </c>
      <c r="Q192" s="19">
        <v>0</v>
      </c>
      <c r="R192" s="19">
        <v>0</v>
      </c>
      <c r="S192" s="19">
        <v>2808651</v>
      </c>
      <c r="T192" s="19">
        <v>973038</v>
      </c>
      <c r="U192" s="19">
        <v>1835613</v>
      </c>
      <c r="V192" s="19">
        <v>1835613</v>
      </c>
      <c r="W192" s="19">
        <v>214377</v>
      </c>
      <c r="X192" s="19">
        <v>1640</v>
      </c>
      <c r="Y192" s="19">
        <v>144409737</v>
      </c>
      <c r="Z192" s="19">
        <v>0</v>
      </c>
      <c r="AA192" s="19">
        <v>0</v>
      </c>
      <c r="AB192" s="19">
        <v>41735</v>
      </c>
      <c r="AC192" s="19">
        <v>0</v>
      </c>
      <c r="AD192" s="19">
        <v>2416916</v>
      </c>
      <c r="AE192" s="19">
        <v>229</v>
      </c>
      <c r="AF192" s="19">
        <v>10554.22</v>
      </c>
      <c r="AG192" s="19">
        <v>50</v>
      </c>
      <c r="AH192" s="19">
        <v>10604.22</v>
      </c>
      <c r="AI192" s="19">
        <v>223</v>
      </c>
      <c r="AJ192" s="19">
        <v>2364741</v>
      </c>
      <c r="AK192" s="19">
        <v>0</v>
      </c>
      <c r="AL192" s="19">
        <v>0</v>
      </c>
      <c r="AM192" s="19">
        <v>0</v>
      </c>
      <c r="AN192" s="19">
        <v>0</v>
      </c>
      <c r="AO192" s="19">
        <v>0</v>
      </c>
      <c r="AP192" s="19">
        <v>0</v>
      </c>
      <c r="AQ192" s="19">
        <v>350000</v>
      </c>
      <c r="AR192" s="19">
        <v>63625</v>
      </c>
      <c r="AS192" s="19">
        <v>0</v>
      </c>
      <c r="AT192" s="19">
        <v>2778366</v>
      </c>
      <c r="AU192" s="19">
        <v>836451</v>
      </c>
      <c r="AV192" s="19">
        <v>1941915</v>
      </c>
      <c r="AW192" s="19">
        <v>1941915</v>
      </c>
      <c r="AX192" s="19">
        <v>209534</v>
      </c>
      <c r="AY192" s="19">
        <v>1320</v>
      </c>
      <c r="AZ192" s="19">
        <v>141835248</v>
      </c>
      <c r="BA192" s="19">
        <v>0</v>
      </c>
      <c r="BB192" s="19">
        <v>0</v>
      </c>
      <c r="BC192" s="19">
        <v>0</v>
      </c>
      <c r="BD192" s="19">
        <v>0</v>
      </c>
      <c r="BE192" s="19">
        <v>0</v>
      </c>
      <c r="BF192" s="30">
        <v>2364741</v>
      </c>
      <c r="BG192" s="30">
        <v>223</v>
      </c>
      <c r="BH192" s="30">
        <v>10604.22</v>
      </c>
      <c r="BI192" s="30">
        <v>75</v>
      </c>
      <c r="BJ192" s="30">
        <v>10679.22</v>
      </c>
      <c r="BK192" s="30">
        <v>217</v>
      </c>
      <c r="BL192" s="30">
        <v>2317391</v>
      </c>
      <c r="BM192" s="30">
        <v>0</v>
      </c>
      <c r="BN192" s="30">
        <v>0</v>
      </c>
      <c r="BO192" s="30">
        <v>0</v>
      </c>
      <c r="BP192" s="30">
        <v>6970</v>
      </c>
      <c r="BQ192" s="30">
        <v>0</v>
      </c>
      <c r="BR192" s="30">
        <v>0</v>
      </c>
      <c r="BS192" s="30">
        <v>350000</v>
      </c>
      <c r="BT192" s="30">
        <v>64075</v>
      </c>
      <c r="BU192" s="30">
        <v>0</v>
      </c>
      <c r="BV192" s="30">
        <v>2785786</v>
      </c>
      <c r="BW192" s="30">
        <v>722889</v>
      </c>
      <c r="BX192" s="30">
        <v>2062897</v>
      </c>
      <c r="BY192" s="30">
        <v>2062897</v>
      </c>
      <c r="BZ192" s="30">
        <v>209474</v>
      </c>
      <c r="CA192" s="30">
        <v>1804</v>
      </c>
      <c r="CB192" s="30">
        <v>127131359</v>
      </c>
      <c r="CC192" s="30">
        <v>0</v>
      </c>
      <c r="CD192" s="30">
        <v>0</v>
      </c>
      <c r="CE192" s="30">
        <v>47350</v>
      </c>
      <c r="CF192" s="30">
        <v>0</v>
      </c>
      <c r="CG192" s="30">
        <v>0</v>
      </c>
    </row>
    <row r="193" spans="1:85" x14ac:dyDescent="0.3">
      <c r="A193" s="19">
        <v>2961</v>
      </c>
      <c r="B193" s="19" t="s">
        <v>207</v>
      </c>
      <c r="C193" s="19">
        <v>4128573</v>
      </c>
      <c r="D193" s="19">
        <v>424</v>
      </c>
      <c r="E193" s="19">
        <v>9737.2000000000007</v>
      </c>
      <c r="F193" s="72">
        <v>-535.5</v>
      </c>
      <c r="G193" s="19">
        <v>9201.7000000000007</v>
      </c>
      <c r="H193" s="19">
        <v>418</v>
      </c>
      <c r="I193" s="19">
        <v>3846311</v>
      </c>
      <c r="J193" s="19">
        <v>0</v>
      </c>
      <c r="K193" s="19">
        <v>0</v>
      </c>
      <c r="L193" s="19">
        <v>0</v>
      </c>
      <c r="M193" s="19">
        <v>0</v>
      </c>
      <c r="N193" s="19">
        <v>0</v>
      </c>
      <c r="O193" s="19">
        <v>0</v>
      </c>
      <c r="P193" s="19">
        <v>400000</v>
      </c>
      <c r="Q193" s="19">
        <v>55210</v>
      </c>
      <c r="R193" s="19">
        <v>0</v>
      </c>
      <c r="S193" s="19">
        <v>4331146</v>
      </c>
      <c r="T193" s="19">
        <v>2560918</v>
      </c>
      <c r="U193" s="19">
        <v>1770228</v>
      </c>
      <c r="V193" s="19">
        <v>1770228</v>
      </c>
      <c r="W193" s="19">
        <v>223594</v>
      </c>
      <c r="X193" s="19">
        <v>1057</v>
      </c>
      <c r="Y193" s="19">
        <v>170176025</v>
      </c>
      <c r="Z193" s="19">
        <v>0</v>
      </c>
      <c r="AA193" s="19">
        <v>0</v>
      </c>
      <c r="AB193" s="19">
        <v>29646</v>
      </c>
      <c r="AC193" s="19">
        <v>0</v>
      </c>
      <c r="AD193" s="19">
        <v>3846290</v>
      </c>
      <c r="AE193" s="19">
        <v>418</v>
      </c>
      <c r="AF193" s="19">
        <v>9201.65</v>
      </c>
      <c r="AG193" s="19">
        <v>50</v>
      </c>
      <c r="AH193" s="19">
        <v>9251.65</v>
      </c>
      <c r="AI193" s="19">
        <v>412</v>
      </c>
      <c r="AJ193" s="19">
        <v>3811680</v>
      </c>
      <c r="AK193" s="19">
        <v>0</v>
      </c>
      <c r="AL193" s="19">
        <v>0</v>
      </c>
      <c r="AM193" s="19">
        <v>0</v>
      </c>
      <c r="AN193" s="19">
        <v>0</v>
      </c>
      <c r="AO193" s="19">
        <v>0</v>
      </c>
      <c r="AP193" s="19">
        <v>0</v>
      </c>
      <c r="AQ193" s="19">
        <v>400000</v>
      </c>
      <c r="AR193" s="19">
        <v>55510</v>
      </c>
      <c r="AS193" s="19">
        <v>0</v>
      </c>
      <c r="AT193" s="19">
        <v>4267190</v>
      </c>
      <c r="AU193" s="19">
        <v>2471226</v>
      </c>
      <c r="AV193" s="19">
        <v>1795964</v>
      </c>
      <c r="AW193" s="19">
        <v>1795964</v>
      </c>
      <c r="AX193" s="19">
        <v>216564</v>
      </c>
      <c r="AY193" s="19">
        <v>1001</v>
      </c>
      <c r="AZ193" s="19">
        <v>166257892</v>
      </c>
      <c r="BA193" s="19">
        <v>0</v>
      </c>
      <c r="BB193" s="19">
        <v>0</v>
      </c>
      <c r="BC193" s="19">
        <v>0</v>
      </c>
      <c r="BD193" s="19">
        <v>0</v>
      </c>
      <c r="BE193" s="19">
        <v>0</v>
      </c>
      <c r="BF193" s="30">
        <v>3811680</v>
      </c>
      <c r="BG193" s="30">
        <v>412</v>
      </c>
      <c r="BH193" s="30">
        <v>9251.65</v>
      </c>
      <c r="BI193" s="30">
        <v>75</v>
      </c>
      <c r="BJ193" s="30">
        <v>9326.65</v>
      </c>
      <c r="BK193" s="30">
        <v>414</v>
      </c>
      <c r="BL193" s="30">
        <v>3861233</v>
      </c>
      <c r="BM193" s="30">
        <v>0</v>
      </c>
      <c r="BN193" s="30">
        <v>0</v>
      </c>
      <c r="BO193" s="30">
        <v>0</v>
      </c>
      <c r="BP193" s="30">
        <v>0</v>
      </c>
      <c r="BQ193" s="30">
        <v>0</v>
      </c>
      <c r="BR193" s="30">
        <v>0</v>
      </c>
      <c r="BS193" s="30">
        <v>450000</v>
      </c>
      <c r="BT193" s="30">
        <v>0</v>
      </c>
      <c r="BU193" s="30">
        <v>0</v>
      </c>
      <c r="BV193" s="30">
        <v>4311233</v>
      </c>
      <c r="BW193" s="30">
        <v>2614620</v>
      </c>
      <c r="BX193" s="30">
        <v>1696613</v>
      </c>
      <c r="BY193" s="30">
        <v>1696613</v>
      </c>
      <c r="BZ193" s="30">
        <v>213493</v>
      </c>
      <c r="CA193" s="30">
        <v>948</v>
      </c>
      <c r="CB193" s="30">
        <v>166492563</v>
      </c>
      <c r="CC193" s="30">
        <v>0</v>
      </c>
      <c r="CD193" s="30">
        <v>0</v>
      </c>
      <c r="CE193" s="30">
        <v>0</v>
      </c>
      <c r="CF193" s="30">
        <v>0</v>
      </c>
      <c r="CG193" s="30">
        <v>0</v>
      </c>
    </row>
    <row r="194" spans="1:85" x14ac:dyDescent="0.3">
      <c r="A194" s="19">
        <v>3087</v>
      </c>
      <c r="B194" s="19" t="s">
        <v>208</v>
      </c>
      <c r="C194" s="19">
        <v>1743079</v>
      </c>
      <c r="D194" s="19">
        <v>111</v>
      </c>
      <c r="E194" s="19">
        <v>15703.41</v>
      </c>
      <c r="F194" s="72">
        <v>-863.6</v>
      </c>
      <c r="G194" s="19">
        <v>14839.81</v>
      </c>
      <c r="H194" s="19">
        <v>111</v>
      </c>
      <c r="I194" s="19">
        <v>1647219</v>
      </c>
      <c r="J194" s="19">
        <v>0</v>
      </c>
      <c r="K194" s="19">
        <v>0</v>
      </c>
      <c r="L194" s="19">
        <v>0</v>
      </c>
      <c r="M194" s="19">
        <v>0</v>
      </c>
      <c r="N194" s="19">
        <v>0</v>
      </c>
      <c r="O194" s="19">
        <v>0</v>
      </c>
      <c r="P194" s="19">
        <v>0</v>
      </c>
      <c r="Q194" s="19">
        <v>0</v>
      </c>
      <c r="R194" s="19">
        <v>0</v>
      </c>
      <c r="S194" s="19">
        <v>1647209</v>
      </c>
      <c r="T194" s="19">
        <v>12545</v>
      </c>
      <c r="U194" s="19">
        <v>1634664</v>
      </c>
      <c r="V194" s="19">
        <v>1634664</v>
      </c>
      <c r="W194" s="19">
        <v>308548</v>
      </c>
      <c r="X194" s="19">
        <v>192</v>
      </c>
      <c r="Y194" s="19">
        <v>524411293</v>
      </c>
      <c r="Z194" s="19">
        <v>0</v>
      </c>
      <c r="AA194" s="19">
        <v>0</v>
      </c>
      <c r="AB194" s="19">
        <v>0</v>
      </c>
      <c r="AC194" s="19">
        <v>0</v>
      </c>
      <c r="AD194" s="19">
        <v>1647209</v>
      </c>
      <c r="AE194" s="19">
        <v>111</v>
      </c>
      <c r="AF194" s="19">
        <v>14839.72</v>
      </c>
      <c r="AG194" s="19">
        <v>50</v>
      </c>
      <c r="AH194" s="19">
        <v>14889.72</v>
      </c>
      <c r="AI194" s="19">
        <v>109</v>
      </c>
      <c r="AJ194" s="19">
        <v>1622979</v>
      </c>
      <c r="AK194" s="19">
        <v>0</v>
      </c>
      <c r="AL194" s="19">
        <v>0</v>
      </c>
      <c r="AM194" s="19">
        <v>0</v>
      </c>
      <c r="AN194" s="19">
        <v>0</v>
      </c>
      <c r="AO194" s="19">
        <v>0</v>
      </c>
      <c r="AP194" s="19">
        <v>0</v>
      </c>
      <c r="AQ194" s="19">
        <v>0</v>
      </c>
      <c r="AR194" s="19">
        <v>29779</v>
      </c>
      <c r="AS194" s="19">
        <v>0</v>
      </c>
      <c r="AT194" s="19">
        <v>1652758</v>
      </c>
      <c r="AU194" s="19">
        <v>10651</v>
      </c>
      <c r="AV194" s="19">
        <v>1642107</v>
      </c>
      <c r="AW194" s="19">
        <v>1642107</v>
      </c>
      <c r="AX194" s="19">
        <v>309350</v>
      </c>
      <c r="AY194" s="19">
        <v>164</v>
      </c>
      <c r="AZ194" s="19">
        <v>482102227</v>
      </c>
      <c r="BA194" s="19">
        <v>0</v>
      </c>
      <c r="BB194" s="19">
        <v>0</v>
      </c>
      <c r="BC194" s="19">
        <v>0</v>
      </c>
      <c r="BD194" s="19">
        <v>0</v>
      </c>
      <c r="BE194" s="19">
        <v>0</v>
      </c>
      <c r="BF194" s="30">
        <v>1622979</v>
      </c>
      <c r="BG194" s="30">
        <v>109</v>
      </c>
      <c r="BH194" s="30">
        <v>14889.72</v>
      </c>
      <c r="BI194" s="30">
        <v>75</v>
      </c>
      <c r="BJ194" s="30">
        <v>14964.72</v>
      </c>
      <c r="BK194" s="30">
        <v>112</v>
      </c>
      <c r="BL194" s="30">
        <v>1676049</v>
      </c>
      <c r="BM194" s="30">
        <v>0</v>
      </c>
      <c r="BN194" s="30">
        <v>0</v>
      </c>
      <c r="BO194" s="30">
        <v>0</v>
      </c>
      <c r="BP194" s="30">
        <v>0</v>
      </c>
      <c r="BQ194" s="30">
        <v>0</v>
      </c>
      <c r="BR194" s="30">
        <v>0</v>
      </c>
      <c r="BS194" s="30">
        <v>0</v>
      </c>
      <c r="BT194" s="30">
        <v>0</v>
      </c>
      <c r="BU194" s="30">
        <v>0</v>
      </c>
      <c r="BV194" s="30">
        <v>1676049</v>
      </c>
      <c r="BW194" s="30">
        <v>15175</v>
      </c>
      <c r="BX194" s="30">
        <v>1660874</v>
      </c>
      <c r="BY194" s="30">
        <v>1660874</v>
      </c>
      <c r="BZ194" s="30">
        <v>307275</v>
      </c>
      <c r="CA194" s="30">
        <v>232</v>
      </c>
      <c r="CB194" s="30">
        <v>446456713</v>
      </c>
      <c r="CC194" s="30">
        <v>0</v>
      </c>
      <c r="CD194" s="30">
        <v>0</v>
      </c>
      <c r="CE194" s="30">
        <v>0</v>
      </c>
      <c r="CF194" s="30">
        <v>0</v>
      </c>
      <c r="CG194" s="30">
        <v>0</v>
      </c>
    </row>
    <row r="195" spans="1:85" x14ac:dyDescent="0.3">
      <c r="A195" s="19">
        <v>3094</v>
      </c>
      <c r="B195" s="19" t="s">
        <v>209</v>
      </c>
      <c r="C195" s="19">
        <v>1509568</v>
      </c>
      <c r="D195" s="19">
        <v>109</v>
      </c>
      <c r="E195" s="19">
        <v>13849.25</v>
      </c>
      <c r="F195" s="72">
        <v>-761.7</v>
      </c>
      <c r="G195" s="19">
        <v>13087.55</v>
      </c>
      <c r="H195" s="19">
        <v>109</v>
      </c>
      <c r="I195" s="19">
        <v>1426543</v>
      </c>
      <c r="J195" s="19">
        <v>0</v>
      </c>
      <c r="K195" s="19">
        <v>0</v>
      </c>
      <c r="L195" s="19">
        <v>0</v>
      </c>
      <c r="M195" s="19">
        <v>0</v>
      </c>
      <c r="N195" s="19">
        <v>0</v>
      </c>
      <c r="O195" s="19">
        <v>0</v>
      </c>
      <c r="P195" s="19">
        <v>0</v>
      </c>
      <c r="Q195" s="19">
        <v>0</v>
      </c>
      <c r="R195" s="19">
        <v>0</v>
      </c>
      <c r="S195" s="19">
        <v>1426542</v>
      </c>
      <c r="T195" s="19">
        <v>2921</v>
      </c>
      <c r="U195" s="19">
        <v>1423621</v>
      </c>
      <c r="V195" s="19">
        <v>1423621</v>
      </c>
      <c r="W195" s="19">
        <v>20000</v>
      </c>
      <c r="X195" s="19">
        <v>158</v>
      </c>
      <c r="Y195" s="19">
        <v>795897531</v>
      </c>
      <c r="Z195" s="19">
        <v>0</v>
      </c>
      <c r="AA195" s="19">
        <v>0</v>
      </c>
      <c r="AB195" s="19">
        <v>0</v>
      </c>
      <c r="AC195" s="19">
        <v>0</v>
      </c>
      <c r="AD195" s="19">
        <v>1426542</v>
      </c>
      <c r="AE195" s="19">
        <v>109</v>
      </c>
      <c r="AF195" s="19">
        <v>13087.54</v>
      </c>
      <c r="AG195" s="19">
        <v>50</v>
      </c>
      <c r="AH195" s="19">
        <v>13137.54</v>
      </c>
      <c r="AI195" s="19">
        <v>106</v>
      </c>
      <c r="AJ195" s="19">
        <v>1392579</v>
      </c>
      <c r="AK195" s="19">
        <v>0</v>
      </c>
      <c r="AL195" s="19">
        <v>0</v>
      </c>
      <c r="AM195" s="19">
        <v>0</v>
      </c>
      <c r="AN195" s="19">
        <v>0</v>
      </c>
      <c r="AO195" s="19">
        <v>0</v>
      </c>
      <c r="AP195" s="19">
        <v>0</v>
      </c>
      <c r="AQ195" s="19">
        <v>0</v>
      </c>
      <c r="AR195" s="19">
        <v>39413</v>
      </c>
      <c r="AS195" s="19">
        <v>0</v>
      </c>
      <c r="AT195" s="19">
        <v>1431992</v>
      </c>
      <c r="AU195" s="19">
        <v>2481</v>
      </c>
      <c r="AV195" s="19">
        <v>1429511</v>
      </c>
      <c r="AW195" s="19">
        <v>1429511</v>
      </c>
      <c r="AX195" s="19">
        <v>20000</v>
      </c>
      <c r="AY195" s="19">
        <v>150</v>
      </c>
      <c r="AZ195" s="19">
        <v>736872586</v>
      </c>
      <c r="BA195" s="19">
        <v>0</v>
      </c>
      <c r="BB195" s="19">
        <v>0</v>
      </c>
      <c r="BC195" s="19">
        <v>0</v>
      </c>
      <c r="BD195" s="19">
        <v>0</v>
      </c>
      <c r="BE195" s="19">
        <v>0</v>
      </c>
      <c r="BF195" s="30">
        <v>1392579</v>
      </c>
      <c r="BG195" s="30">
        <v>106</v>
      </c>
      <c r="BH195" s="30">
        <v>13137.54</v>
      </c>
      <c r="BI195" s="30">
        <v>75</v>
      </c>
      <c r="BJ195" s="30">
        <v>13212.54</v>
      </c>
      <c r="BK195" s="30">
        <v>100</v>
      </c>
      <c r="BL195" s="30">
        <v>1321254</v>
      </c>
      <c r="BM195" s="30">
        <v>0</v>
      </c>
      <c r="BN195" s="30">
        <v>0</v>
      </c>
      <c r="BO195" s="30">
        <v>0</v>
      </c>
      <c r="BP195" s="30">
        <v>0</v>
      </c>
      <c r="BQ195" s="30">
        <v>0</v>
      </c>
      <c r="BR195" s="30">
        <v>0</v>
      </c>
      <c r="BS195" s="30">
        <v>0</v>
      </c>
      <c r="BT195" s="30">
        <v>79275</v>
      </c>
      <c r="BU195" s="30">
        <v>0</v>
      </c>
      <c r="BV195" s="30">
        <v>1471854</v>
      </c>
      <c r="BW195" s="30">
        <v>2107</v>
      </c>
      <c r="BX195" s="30">
        <v>1469747</v>
      </c>
      <c r="BY195" s="30">
        <v>1469747</v>
      </c>
      <c r="BZ195" s="30">
        <v>201474</v>
      </c>
      <c r="CA195" s="30">
        <v>167</v>
      </c>
      <c r="CB195" s="30">
        <v>685559722</v>
      </c>
      <c r="CC195" s="30">
        <v>0</v>
      </c>
      <c r="CD195" s="30">
        <v>0</v>
      </c>
      <c r="CE195" s="30">
        <v>71325</v>
      </c>
      <c r="CF195" s="30">
        <v>0</v>
      </c>
      <c r="CG195" s="30">
        <v>0</v>
      </c>
    </row>
    <row r="196" spans="1:85" x14ac:dyDescent="0.3">
      <c r="A196" s="19">
        <v>3129</v>
      </c>
      <c r="B196" s="19" t="s">
        <v>210</v>
      </c>
      <c r="C196" s="19">
        <v>13557708</v>
      </c>
      <c r="D196" s="19">
        <v>1438</v>
      </c>
      <c r="E196" s="19">
        <v>9428.17</v>
      </c>
      <c r="F196" s="72">
        <v>-428.12</v>
      </c>
      <c r="G196" s="19">
        <v>9000.0499999999993</v>
      </c>
      <c r="H196" s="19">
        <v>1416</v>
      </c>
      <c r="I196" s="19">
        <v>12744071</v>
      </c>
      <c r="J196" s="19">
        <v>0</v>
      </c>
      <c r="K196" s="19">
        <v>13970</v>
      </c>
      <c r="L196" s="19">
        <v>0</v>
      </c>
      <c r="M196" s="19">
        <v>0</v>
      </c>
      <c r="N196" s="19">
        <v>0</v>
      </c>
      <c r="O196" s="19">
        <v>0</v>
      </c>
      <c r="P196" s="19">
        <v>200000</v>
      </c>
      <c r="Q196" s="19">
        <v>198000</v>
      </c>
      <c r="R196" s="19">
        <v>0</v>
      </c>
      <c r="S196" s="19">
        <v>13155970</v>
      </c>
      <c r="T196" s="19">
        <v>10698996</v>
      </c>
      <c r="U196" s="19">
        <v>2456974</v>
      </c>
      <c r="V196" s="19">
        <v>2456974</v>
      </c>
      <c r="W196" s="19">
        <v>1947650</v>
      </c>
      <c r="X196" s="19">
        <v>16372</v>
      </c>
      <c r="Y196" s="19">
        <v>455277195</v>
      </c>
      <c r="Z196" s="19">
        <v>0</v>
      </c>
      <c r="AA196" s="19">
        <v>0</v>
      </c>
      <c r="AB196" s="19">
        <v>0</v>
      </c>
      <c r="AC196" s="19">
        <v>51188</v>
      </c>
      <c r="AD196" s="19">
        <v>12757970</v>
      </c>
      <c r="AE196" s="19">
        <v>1416</v>
      </c>
      <c r="AF196" s="19">
        <v>9009.8700000000008</v>
      </c>
      <c r="AG196" s="19">
        <v>50</v>
      </c>
      <c r="AH196" s="19">
        <v>9059.8700000000008</v>
      </c>
      <c r="AI196" s="19">
        <v>1408</v>
      </c>
      <c r="AJ196" s="19">
        <v>12756297</v>
      </c>
      <c r="AK196" s="19">
        <v>0</v>
      </c>
      <c r="AL196" s="19">
        <v>0</v>
      </c>
      <c r="AM196" s="19">
        <v>0</v>
      </c>
      <c r="AN196" s="19">
        <v>0</v>
      </c>
      <c r="AO196" s="19">
        <v>0</v>
      </c>
      <c r="AP196" s="19">
        <v>0</v>
      </c>
      <c r="AQ196" s="19">
        <v>355000</v>
      </c>
      <c r="AR196" s="19">
        <v>72479</v>
      </c>
      <c r="AS196" s="19">
        <v>0</v>
      </c>
      <c r="AT196" s="19">
        <v>13183776</v>
      </c>
      <c r="AU196" s="19">
        <v>9827247</v>
      </c>
      <c r="AV196" s="19">
        <v>3356529</v>
      </c>
      <c r="AW196" s="19">
        <v>3356529</v>
      </c>
      <c r="AX196" s="19">
        <v>1003465</v>
      </c>
      <c r="AY196" s="19">
        <v>15209</v>
      </c>
      <c r="AZ196" s="19">
        <v>437813647</v>
      </c>
      <c r="BA196" s="19">
        <v>0</v>
      </c>
      <c r="BB196" s="19">
        <v>0</v>
      </c>
      <c r="BC196" s="19">
        <v>0</v>
      </c>
      <c r="BD196" s="19">
        <v>0</v>
      </c>
      <c r="BE196" s="19">
        <v>0</v>
      </c>
      <c r="BF196" s="30">
        <v>12756297</v>
      </c>
      <c r="BG196" s="30">
        <v>1408</v>
      </c>
      <c r="BH196" s="30">
        <v>9059.8700000000008</v>
      </c>
      <c r="BI196" s="30">
        <v>75</v>
      </c>
      <c r="BJ196" s="30">
        <v>9134.8700000000008</v>
      </c>
      <c r="BK196" s="30">
        <v>1402</v>
      </c>
      <c r="BL196" s="30">
        <v>12807088</v>
      </c>
      <c r="BM196" s="30">
        <v>0</v>
      </c>
      <c r="BN196" s="30">
        <v>0</v>
      </c>
      <c r="BO196" s="30">
        <v>0</v>
      </c>
      <c r="BP196" s="30">
        <v>0</v>
      </c>
      <c r="BQ196" s="30">
        <v>0</v>
      </c>
      <c r="BR196" s="30">
        <v>0</v>
      </c>
      <c r="BS196" s="30">
        <v>355000</v>
      </c>
      <c r="BT196" s="30">
        <v>54809</v>
      </c>
      <c r="BU196" s="30">
        <v>0</v>
      </c>
      <c r="BV196" s="30">
        <v>13229425</v>
      </c>
      <c r="BW196" s="30">
        <v>9904770</v>
      </c>
      <c r="BX196" s="30">
        <v>3324655</v>
      </c>
      <c r="BY196" s="30">
        <v>3324655</v>
      </c>
      <c r="BZ196" s="30">
        <v>1007465</v>
      </c>
      <c r="CA196" s="30">
        <v>21637</v>
      </c>
      <c r="CB196" s="30">
        <v>449368666</v>
      </c>
      <c r="CC196" s="30">
        <v>0</v>
      </c>
      <c r="CD196" s="30">
        <v>0</v>
      </c>
      <c r="CE196" s="30">
        <v>0</v>
      </c>
      <c r="CF196" s="30">
        <v>0</v>
      </c>
      <c r="CG196" s="30">
        <v>12528</v>
      </c>
    </row>
    <row r="197" spans="1:85" x14ac:dyDescent="0.3">
      <c r="A197" s="19">
        <v>3150</v>
      </c>
      <c r="B197" s="19" t="s">
        <v>211</v>
      </c>
      <c r="C197" s="19">
        <v>16385543</v>
      </c>
      <c r="D197" s="19">
        <v>1657</v>
      </c>
      <c r="E197" s="19">
        <v>9888.68</v>
      </c>
      <c r="F197" s="72">
        <v>-543.79999999999995</v>
      </c>
      <c r="G197" s="19">
        <v>9344.880000000001</v>
      </c>
      <c r="H197" s="19">
        <v>1653</v>
      </c>
      <c r="I197" s="19">
        <v>15447087</v>
      </c>
      <c r="J197" s="19">
        <v>0</v>
      </c>
      <c r="K197" s="19">
        <v>0</v>
      </c>
      <c r="L197" s="19">
        <v>0</v>
      </c>
      <c r="M197" s="19">
        <v>0</v>
      </c>
      <c r="N197" s="19">
        <v>0</v>
      </c>
      <c r="O197" s="19">
        <v>0</v>
      </c>
      <c r="P197" s="19">
        <v>875000</v>
      </c>
      <c r="Q197" s="19">
        <v>37379</v>
      </c>
      <c r="R197" s="19">
        <v>0</v>
      </c>
      <c r="S197" s="19">
        <v>16359333</v>
      </c>
      <c r="T197" s="19">
        <v>5910061</v>
      </c>
      <c r="U197" s="19">
        <v>10449272</v>
      </c>
      <c r="V197" s="19">
        <v>10449272</v>
      </c>
      <c r="W197" s="19">
        <v>2258420</v>
      </c>
      <c r="X197" s="19">
        <v>7157</v>
      </c>
      <c r="Y197" s="19">
        <v>1082818742</v>
      </c>
      <c r="Z197" s="19">
        <v>0</v>
      </c>
      <c r="AA197" s="19">
        <v>0</v>
      </c>
      <c r="AB197" s="19">
        <v>0</v>
      </c>
      <c r="AC197" s="19">
        <v>0</v>
      </c>
      <c r="AD197" s="19">
        <v>15446954</v>
      </c>
      <c r="AE197" s="19">
        <v>1653</v>
      </c>
      <c r="AF197" s="19">
        <v>9344.7999999999993</v>
      </c>
      <c r="AG197" s="19">
        <v>50</v>
      </c>
      <c r="AH197" s="19">
        <v>9394.7999999999993</v>
      </c>
      <c r="AI197" s="19">
        <v>1635</v>
      </c>
      <c r="AJ197" s="19">
        <v>15360498</v>
      </c>
      <c r="AK197" s="19">
        <v>0</v>
      </c>
      <c r="AL197" s="19">
        <v>-20000</v>
      </c>
      <c r="AM197" s="19">
        <v>0</v>
      </c>
      <c r="AN197" s="19">
        <v>0</v>
      </c>
      <c r="AO197" s="19">
        <v>0</v>
      </c>
      <c r="AP197" s="19">
        <v>0</v>
      </c>
      <c r="AQ197" s="19">
        <v>0</v>
      </c>
      <c r="AR197" s="19">
        <v>169106</v>
      </c>
      <c r="AS197" s="19">
        <v>0</v>
      </c>
      <c r="AT197" s="19">
        <v>15509604</v>
      </c>
      <c r="AU197" s="19">
        <v>5679120</v>
      </c>
      <c r="AV197" s="19">
        <v>9830484</v>
      </c>
      <c r="AW197" s="19">
        <v>9830484</v>
      </c>
      <c r="AX197" s="19">
        <v>2065900</v>
      </c>
      <c r="AY197" s="19">
        <v>11609</v>
      </c>
      <c r="AZ197" s="19">
        <v>1069932362</v>
      </c>
      <c r="BA197" s="19">
        <v>0</v>
      </c>
      <c r="BB197" s="19">
        <v>0</v>
      </c>
      <c r="BC197" s="19">
        <v>0</v>
      </c>
      <c r="BD197" s="19">
        <v>0</v>
      </c>
      <c r="BE197" s="19">
        <v>0</v>
      </c>
      <c r="BF197" s="30">
        <v>15340498</v>
      </c>
      <c r="BG197" s="30">
        <v>1635</v>
      </c>
      <c r="BH197" s="30">
        <v>9382.57</v>
      </c>
      <c r="BI197" s="30">
        <v>75</v>
      </c>
      <c r="BJ197" s="30">
        <v>9457.57</v>
      </c>
      <c r="BK197" s="30">
        <v>1613</v>
      </c>
      <c r="BL197" s="30">
        <v>15255060</v>
      </c>
      <c r="BM197" s="30">
        <v>0</v>
      </c>
      <c r="BN197" s="30">
        <v>0</v>
      </c>
      <c r="BO197" s="30">
        <v>0</v>
      </c>
      <c r="BP197" s="30">
        <v>0</v>
      </c>
      <c r="BQ197" s="30">
        <v>0</v>
      </c>
      <c r="BR197" s="30">
        <v>0</v>
      </c>
      <c r="BS197" s="30">
        <v>0</v>
      </c>
      <c r="BT197" s="30">
        <v>208067</v>
      </c>
      <c r="BU197" s="30">
        <v>0</v>
      </c>
      <c r="BV197" s="30">
        <v>15548565</v>
      </c>
      <c r="BW197" s="30">
        <v>5601689</v>
      </c>
      <c r="BX197" s="30">
        <v>9946876</v>
      </c>
      <c r="BY197" s="30">
        <v>9946876</v>
      </c>
      <c r="BZ197" s="30">
        <v>2086445</v>
      </c>
      <c r="CA197" s="30">
        <v>11958</v>
      </c>
      <c r="CB197" s="30">
        <v>1034059400</v>
      </c>
      <c r="CC197" s="30">
        <v>0</v>
      </c>
      <c r="CD197" s="30">
        <v>0</v>
      </c>
      <c r="CE197" s="30">
        <v>85438</v>
      </c>
      <c r="CF197" s="30">
        <v>0</v>
      </c>
      <c r="CG197" s="30">
        <v>0</v>
      </c>
    </row>
    <row r="198" spans="1:85" x14ac:dyDescent="0.3">
      <c r="A198" s="19">
        <v>3171</v>
      </c>
      <c r="B198" s="19" t="s">
        <v>212</v>
      </c>
      <c r="C198" s="19">
        <v>10490794</v>
      </c>
      <c r="D198" s="19">
        <v>1082</v>
      </c>
      <c r="E198" s="19">
        <v>9695.74</v>
      </c>
      <c r="F198" s="72">
        <v>-533.20000000000005</v>
      </c>
      <c r="G198" s="19">
        <v>9162.5399999999991</v>
      </c>
      <c r="H198" s="19">
        <v>1083</v>
      </c>
      <c r="I198" s="19">
        <v>9923031</v>
      </c>
      <c r="J198" s="19">
        <v>101564</v>
      </c>
      <c r="K198" s="19">
        <v>0</v>
      </c>
      <c r="L198" s="19">
        <v>0</v>
      </c>
      <c r="M198" s="19">
        <v>0</v>
      </c>
      <c r="N198" s="19">
        <v>0</v>
      </c>
      <c r="O198" s="19">
        <v>0</v>
      </c>
      <c r="P198" s="19">
        <v>0</v>
      </c>
      <c r="Q198" s="19">
        <v>0</v>
      </c>
      <c r="R198" s="19">
        <v>0</v>
      </c>
      <c r="S198" s="19">
        <v>10024519</v>
      </c>
      <c r="T198" s="19">
        <v>6348021</v>
      </c>
      <c r="U198" s="19">
        <v>3676498</v>
      </c>
      <c r="V198" s="19">
        <v>3676498</v>
      </c>
      <c r="W198" s="19">
        <v>725500</v>
      </c>
      <c r="X198" s="19">
        <v>18137</v>
      </c>
      <c r="Y198" s="19">
        <v>455454072</v>
      </c>
      <c r="Z198" s="19">
        <v>0</v>
      </c>
      <c r="AA198" s="19">
        <v>0</v>
      </c>
      <c r="AB198" s="19">
        <v>0</v>
      </c>
      <c r="AC198" s="19">
        <v>0</v>
      </c>
      <c r="AD198" s="19">
        <v>10024519</v>
      </c>
      <c r="AE198" s="19">
        <v>1083</v>
      </c>
      <c r="AF198" s="19">
        <v>9256.25</v>
      </c>
      <c r="AG198" s="19">
        <v>50</v>
      </c>
      <c r="AH198" s="19">
        <v>9306.25</v>
      </c>
      <c r="AI198" s="19">
        <v>1088</v>
      </c>
      <c r="AJ198" s="19">
        <v>10125200</v>
      </c>
      <c r="AK198" s="19">
        <v>0</v>
      </c>
      <c r="AL198" s="19">
        <v>0</v>
      </c>
      <c r="AM198" s="19">
        <v>0</v>
      </c>
      <c r="AN198" s="19">
        <v>0</v>
      </c>
      <c r="AO198" s="19">
        <v>0</v>
      </c>
      <c r="AP198" s="19">
        <v>0</v>
      </c>
      <c r="AQ198" s="19">
        <v>0</v>
      </c>
      <c r="AR198" s="19">
        <v>0</v>
      </c>
      <c r="AS198" s="19">
        <v>0</v>
      </c>
      <c r="AT198" s="19">
        <v>10125200</v>
      </c>
      <c r="AU198" s="19">
        <v>6563643</v>
      </c>
      <c r="AV198" s="19">
        <v>3561557</v>
      </c>
      <c r="AW198" s="19">
        <v>3542945</v>
      </c>
      <c r="AX198" s="19">
        <v>724600</v>
      </c>
      <c r="AY198" s="19">
        <v>12809</v>
      </c>
      <c r="AZ198" s="19">
        <v>478864764</v>
      </c>
      <c r="BA198" s="19">
        <v>18612</v>
      </c>
      <c r="BB198" s="19">
        <v>0</v>
      </c>
      <c r="BC198" s="19">
        <v>0</v>
      </c>
      <c r="BD198" s="19">
        <v>0</v>
      </c>
      <c r="BE198" s="19">
        <v>0</v>
      </c>
      <c r="BF198" s="30">
        <v>10106588</v>
      </c>
      <c r="BG198" s="30">
        <v>1088</v>
      </c>
      <c r="BH198" s="30">
        <v>9289.14</v>
      </c>
      <c r="BI198" s="30">
        <v>75</v>
      </c>
      <c r="BJ198" s="30">
        <v>9364.14</v>
      </c>
      <c r="BK198" s="30">
        <v>1103</v>
      </c>
      <c r="BL198" s="30">
        <v>10328646</v>
      </c>
      <c r="BM198" s="30">
        <v>18612</v>
      </c>
      <c r="BN198" s="30">
        <v>0</v>
      </c>
      <c r="BO198" s="30">
        <v>0</v>
      </c>
      <c r="BP198" s="30">
        <v>0</v>
      </c>
      <c r="BQ198" s="30">
        <v>0</v>
      </c>
      <c r="BR198" s="30">
        <v>0</v>
      </c>
      <c r="BS198" s="30">
        <v>0</v>
      </c>
      <c r="BT198" s="30">
        <v>0</v>
      </c>
      <c r="BU198" s="30">
        <v>0</v>
      </c>
      <c r="BV198" s="30">
        <v>10347258</v>
      </c>
      <c r="BW198" s="30">
        <v>6654116</v>
      </c>
      <c r="BX198" s="30">
        <v>3693142</v>
      </c>
      <c r="BY198" s="30">
        <v>3694671</v>
      </c>
      <c r="BZ198" s="30">
        <v>727600</v>
      </c>
      <c r="CA198" s="30">
        <v>14338</v>
      </c>
      <c r="CB198" s="30">
        <v>472536184</v>
      </c>
      <c r="CC198" s="30">
        <v>0</v>
      </c>
      <c r="CD198" s="30">
        <v>1529</v>
      </c>
      <c r="CE198" s="30">
        <v>0</v>
      </c>
      <c r="CF198" s="30">
        <v>0</v>
      </c>
      <c r="CG198" s="30">
        <v>0</v>
      </c>
    </row>
    <row r="199" spans="1:85" x14ac:dyDescent="0.3">
      <c r="A199" s="19">
        <v>3206</v>
      </c>
      <c r="B199" s="19" t="s">
        <v>213</v>
      </c>
      <c r="C199" s="19">
        <v>5408839</v>
      </c>
      <c r="D199" s="19">
        <v>562</v>
      </c>
      <c r="E199" s="19">
        <v>9624.27</v>
      </c>
      <c r="F199" s="72">
        <v>-529.29999999999995</v>
      </c>
      <c r="G199" s="19">
        <v>9094.9700000000012</v>
      </c>
      <c r="H199" s="19">
        <v>563</v>
      </c>
      <c r="I199" s="19">
        <v>5120468</v>
      </c>
      <c r="J199" s="19">
        <v>61006</v>
      </c>
      <c r="K199" s="19">
        <v>0</v>
      </c>
      <c r="L199" s="19">
        <v>0</v>
      </c>
      <c r="M199" s="19">
        <v>0</v>
      </c>
      <c r="N199" s="19">
        <v>0</v>
      </c>
      <c r="O199" s="19">
        <v>0</v>
      </c>
      <c r="P199" s="19">
        <v>0</v>
      </c>
      <c r="Q199" s="19">
        <v>0</v>
      </c>
      <c r="R199" s="19">
        <v>0</v>
      </c>
      <c r="S199" s="19">
        <v>5181457</v>
      </c>
      <c r="T199" s="19">
        <v>3801923</v>
      </c>
      <c r="U199" s="19">
        <v>1379534</v>
      </c>
      <c r="V199" s="19">
        <v>1370439</v>
      </c>
      <c r="W199" s="19">
        <v>0</v>
      </c>
      <c r="X199" s="19">
        <v>1639</v>
      </c>
      <c r="Y199" s="19">
        <v>170876216</v>
      </c>
      <c r="Z199" s="19">
        <v>9095</v>
      </c>
      <c r="AA199" s="19">
        <v>0</v>
      </c>
      <c r="AB199" s="19">
        <v>0</v>
      </c>
      <c r="AC199" s="19">
        <v>0</v>
      </c>
      <c r="AD199" s="19">
        <v>5172362</v>
      </c>
      <c r="AE199" s="19">
        <v>563</v>
      </c>
      <c r="AF199" s="19">
        <v>9187.14</v>
      </c>
      <c r="AG199" s="19">
        <v>50</v>
      </c>
      <c r="AH199" s="19">
        <v>9237.14</v>
      </c>
      <c r="AI199" s="19">
        <v>563</v>
      </c>
      <c r="AJ199" s="19">
        <v>5200510</v>
      </c>
      <c r="AK199" s="19">
        <v>9095</v>
      </c>
      <c r="AL199" s="19">
        <v>2276</v>
      </c>
      <c r="AM199" s="19">
        <v>0</v>
      </c>
      <c r="AN199" s="19">
        <v>0</v>
      </c>
      <c r="AO199" s="19">
        <v>0</v>
      </c>
      <c r="AP199" s="19">
        <v>0</v>
      </c>
      <c r="AQ199" s="19">
        <v>0</v>
      </c>
      <c r="AR199" s="19">
        <v>0</v>
      </c>
      <c r="AS199" s="19">
        <v>0</v>
      </c>
      <c r="AT199" s="19">
        <v>5211881</v>
      </c>
      <c r="AU199" s="19">
        <v>3836528</v>
      </c>
      <c r="AV199" s="19">
        <v>1375353</v>
      </c>
      <c r="AW199" s="19">
        <v>1375353</v>
      </c>
      <c r="AX199" s="19">
        <v>0</v>
      </c>
      <c r="AY199" s="19">
        <v>1883</v>
      </c>
      <c r="AZ199" s="19">
        <v>172832615</v>
      </c>
      <c r="BA199" s="19">
        <v>0</v>
      </c>
      <c r="BB199" s="19">
        <v>0</v>
      </c>
      <c r="BC199" s="19">
        <v>0</v>
      </c>
      <c r="BD199" s="19">
        <v>0</v>
      </c>
      <c r="BE199" s="19">
        <v>0</v>
      </c>
      <c r="BF199" s="30">
        <v>5211881</v>
      </c>
      <c r="BG199" s="30">
        <v>563</v>
      </c>
      <c r="BH199" s="30">
        <v>9257.34</v>
      </c>
      <c r="BI199" s="30">
        <v>75</v>
      </c>
      <c r="BJ199" s="30">
        <v>9332.34</v>
      </c>
      <c r="BK199" s="30">
        <v>556</v>
      </c>
      <c r="BL199" s="30">
        <v>5188781</v>
      </c>
      <c r="BM199" s="30">
        <v>0</v>
      </c>
      <c r="BN199" s="30">
        <v>0</v>
      </c>
      <c r="BO199" s="30">
        <v>0</v>
      </c>
      <c r="BP199" s="30">
        <v>0</v>
      </c>
      <c r="BQ199" s="30">
        <v>0</v>
      </c>
      <c r="BR199" s="30">
        <v>0</v>
      </c>
      <c r="BS199" s="30">
        <v>0</v>
      </c>
      <c r="BT199" s="30">
        <v>65326</v>
      </c>
      <c r="BU199" s="30">
        <v>0</v>
      </c>
      <c r="BV199" s="30">
        <v>5277207</v>
      </c>
      <c r="BW199" s="30">
        <v>3712998</v>
      </c>
      <c r="BX199" s="30">
        <v>1564209</v>
      </c>
      <c r="BY199" s="30">
        <v>1564209</v>
      </c>
      <c r="BZ199" s="30">
        <v>18780</v>
      </c>
      <c r="CA199" s="30">
        <v>2153</v>
      </c>
      <c r="CB199" s="30">
        <v>175544079</v>
      </c>
      <c r="CC199" s="30">
        <v>0</v>
      </c>
      <c r="CD199" s="30">
        <v>0</v>
      </c>
      <c r="CE199" s="30">
        <v>23100</v>
      </c>
      <c r="CF199" s="30">
        <v>0</v>
      </c>
      <c r="CG199" s="30">
        <v>0</v>
      </c>
    </row>
    <row r="200" spans="1:85" x14ac:dyDescent="0.3">
      <c r="A200" s="19">
        <v>3213</v>
      </c>
      <c r="B200" s="19" t="s">
        <v>214</v>
      </c>
      <c r="C200" s="19">
        <v>5002240</v>
      </c>
      <c r="D200" s="19">
        <v>529</v>
      </c>
      <c r="E200" s="19">
        <v>9456.0300000000007</v>
      </c>
      <c r="F200" s="72">
        <v>-455.95</v>
      </c>
      <c r="G200" s="19">
        <v>9000.08</v>
      </c>
      <c r="H200" s="19">
        <v>518</v>
      </c>
      <c r="I200" s="19">
        <v>4662041</v>
      </c>
      <c r="J200" s="19">
        <v>0</v>
      </c>
      <c r="K200" s="19">
        <v>20097</v>
      </c>
      <c r="L200" s="19">
        <v>0</v>
      </c>
      <c r="M200" s="19">
        <v>0</v>
      </c>
      <c r="N200" s="19">
        <v>0</v>
      </c>
      <c r="O200" s="19">
        <v>0</v>
      </c>
      <c r="P200" s="19">
        <v>0</v>
      </c>
      <c r="Q200" s="19">
        <v>99000</v>
      </c>
      <c r="R200" s="19">
        <v>0</v>
      </c>
      <c r="S200" s="19">
        <v>4781097</v>
      </c>
      <c r="T200" s="19">
        <v>2144323</v>
      </c>
      <c r="U200" s="19">
        <v>2636774</v>
      </c>
      <c r="V200" s="19">
        <v>2637584</v>
      </c>
      <c r="W200" s="19">
        <v>292167</v>
      </c>
      <c r="X200" s="19">
        <v>1086</v>
      </c>
      <c r="Y200" s="19">
        <v>315650749</v>
      </c>
      <c r="Z200" s="19">
        <v>0</v>
      </c>
      <c r="AA200" s="19">
        <v>810</v>
      </c>
      <c r="AB200" s="19">
        <v>0</v>
      </c>
      <c r="AC200" s="19">
        <v>13271</v>
      </c>
      <c r="AD200" s="19">
        <v>4682097</v>
      </c>
      <c r="AE200" s="19">
        <v>518</v>
      </c>
      <c r="AF200" s="19">
        <v>9038.7999999999993</v>
      </c>
      <c r="AG200" s="19">
        <v>50</v>
      </c>
      <c r="AH200" s="19">
        <v>9088.7999999999993</v>
      </c>
      <c r="AI200" s="19">
        <v>499</v>
      </c>
      <c r="AJ200" s="19">
        <v>4535311</v>
      </c>
      <c r="AK200" s="19">
        <v>0</v>
      </c>
      <c r="AL200" s="19">
        <v>0</v>
      </c>
      <c r="AM200" s="19">
        <v>0</v>
      </c>
      <c r="AN200" s="19">
        <v>0</v>
      </c>
      <c r="AO200" s="19">
        <v>0</v>
      </c>
      <c r="AP200" s="19">
        <v>0</v>
      </c>
      <c r="AQ200" s="19">
        <v>0</v>
      </c>
      <c r="AR200" s="19">
        <v>172687</v>
      </c>
      <c r="AS200" s="19">
        <v>0</v>
      </c>
      <c r="AT200" s="19">
        <v>4712118</v>
      </c>
      <c r="AU200" s="19">
        <v>2020225</v>
      </c>
      <c r="AV200" s="19">
        <v>2691893</v>
      </c>
      <c r="AW200" s="19">
        <v>2691893</v>
      </c>
      <c r="AX200" s="19">
        <v>326830</v>
      </c>
      <c r="AY200" s="19">
        <v>1293</v>
      </c>
      <c r="AZ200" s="19">
        <v>307399890</v>
      </c>
      <c r="BA200" s="19">
        <v>0</v>
      </c>
      <c r="BB200" s="19">
        <v>0</v>
      </c>
      <c r="BC200" s="19">
        <v>0</v>
      </c>
      <c r="BD200" s="19">
        <v>0</v>
      </c>
      <c r="BE200" s="19">
        <v>4120</v>
      </c>
      <c r="BF200" s="30">
        <v>4535311</v>
      </c>
      <c r="BG200" s="30">
        <v>499</v>
      </c>
      <c r="BH200" s="30">
        <v>9088.7999999999993</v>
      </c>
      <c r="BI200" s="30">
        <v>75</v>
      </c>
      <c r="BJ200" s="30">
        <v>9163.7999999999993</v>
      </c>
      <c r="BK200" s="30">
        <v>486</v>
      </c>
      <c r="BL200" s="30">
        <v>4453607</v>
      </c>
      <c r="BM200" s="30">
        <v>0</v>
      </c>
      <c r="BN200" s="30">
        <v>1181</v>
      </c>
      <c r="BO200" s="30">
        <v>0</v>
      </c>
      <c r="BP200" s="30">
        <v>0</v>
      </c>
      <c r="BQ200" s="30">
        <v>0</v>
      </c>
      <c r="BR200" s="30">
        <v>0</v>
      </c>
      <c r="BS200" s="30">
        <v>0</v>
      </c>
      <c r="BT200" s="30">
        <v>119129</v>
      </c>
      <c r="BU200" s="30">
        <v>0</v>
      </c>
      <c r="BV200" s="30">
        <v>4655621</v>
      </c>
      <c r="BW200" s="30">
        <v>1846461</v>
      </c>
      <c r="BX200" s="30">
        <v>2809160</v>
      </c>
      <c r="BY200" s="30">
        <v>2809160</v>
      </c>
      <c r="BZ200" s="30">
        <v>332400</v>
      </c>
      <c r="CA200" s="30">
        <v>1120</v>
      </c>
      <c r="CB200" s="30">
        <v>311138342</v>
      </c>
      <c r="CC200" s="30">
        <v>0</v>
      </c>
      <c r="CD200" s="30">
        <v>0</v>
      </c>
      <c r="CE200" s="30">
        <v>81704</v>
      </c>
      <c r="CF200" s="30">
        <v>0</v>
      </c>
      <c r="CG200" s="30">
        <v>0</v>
      </c>
    </row>
    <row r="201" spans="1:85" x14ac:dyDescent="0.3">
      <c r="A201" s="19">
        <v>3220</v>
      </c>
      <c r="B201" s="19" t="s">
        <v>215</v>
      </c>
      <c r="C201" s="19">
        <v>18057400</v>
      </c>
      <c r="D201" s="19">
        <v>1921</v>
      </c>
      <c r="E201" s="19">
        <v>9400</v>
      </c>
      <c r="F201" s="72">
        <v>-400</v>
      </c>
      <c r="G201" s="19">
        <v>9000</v>
      </c>
      <c r="H201" s="19">
        <v>1920</v>
      </c>
      <c r="I201" s="19">
        <v>17280000</v>
      </c>
      <c r="J201" s="19">
        <v>0</v>
      </c>
      <c r="K201" s="19">
        <v>0</v>
      </c>
      <c r="L201" s="19">
        <v>0</v>
      </c>
      <c r="M201" s="19">
        <v>0</v>
      </c>
      <c r="N201" s="19">
        <v>0</v>
      </c>
      <c r="O201" s="19">
        <v>0</v>
      </c>
      <c r="P201" s="19">
        <v>0</v>
      </c>
      <c r="Q201" s="19">
        <v>9000</v>
      </c>
      <c r="R201" s="19">
        <v>0</v>
      </c>
      <c r="S201" s="19">
        <v>17289000</v>
      </c>
      <c r="T201" s="19">
        <v>10282874</v>
      </c>
      <c r="U201" s="19">
        <v>7006126</v>
      </c>
      <c r="V201" s="19">
        <v>7006126</v>
      </c>
      <c r="W201" s="19">
        <v>415892</v>
      </c>
      <c r="X201" s="19">
        <v>6306</v>
      </c>
      <c r="Y201" s="19">
        <v>856212078</v>
      </c>
      <c r="Z201" s="19">
        <v>0</v>
      </c>
      <c r="AA201" s="19">
        <v>0</v>
      </c>
      <c r="AB201" s="19">
        <v>0</v>
      </c>
      <c r="AC201" s="19">
        <v>76800</v>
      </c>
      <c r="AD201" s="19">
        <v>17280000</v>
      </c>
      <c r="AE201" s="19">
        <v>1920</v>
      </c>
      <c r="AF201" s="19">
        <v>9000</v>
      </c>
      <c r="AG201" s="19">
        <v>50</v>
      </c>
      <c r="AH201" s="19">
        <v>9050</v>
      </c>
      <c r="AI201" s="19">
        <v>1915</v>
      </c>
      <c r="AJ201" s="19">
        <v>17330750</v>
      </c>
      <c r="AK201" s="19">
        <v>0</v>
      </c>
      <c r="AL201" s="19">
        <v>37349</v>
      </c>
      <c r="AM201" s="19">
        <v>0</v>
      </c>
      <c r="AN201" s="19">
        <v>0</v>
      </c>
      <c r="AO201" s="19">
        <v>0</v>
      </c>
      <c r="AP201" s="19">
        <v>0</v>
      </c>
      <c r="AQ201" s="19">
        <v>0</v>
      </c>
      <c r="AR201" s="19">
        <v>45250</v>
      </c>
      <c r="AS201" s="19">
        <v>130000</v>
      </c>
      <c r="AT201" s="19">
        <v>17543349</v>
      </c>
      <c r="AU201" s="19">
        <v>10702626</v>
      </c>
      <c r="AV201" s="19">
        <v>6840723</v>
      </c>
      <c r="AW201" s="19">
        <v>6841137</v>
      </c>
      <c r="AX201" s="19">
        <v>457283</v>
      </c>
      <c r="AY201" s="19">
        <v>5844</v>
      </c>
      <c r="AZ201" s="19">
        <v>850484126</v>
      </c>
      <c r="BA201" s="19">
        <v>0</v>
      </c>
      <c r="BB201" s="19">
        <v>414</v>
      </c>
      <c r="BC201" s="19">
        <v>0</v>
      </c>
      <c r="BD201" s="19">
        <v>0</v>
      </c>
      <c r="BE201" s="19">
        <v>0</v>
      </c>
      <c r="BF201" s="30">
        <v>17368099</v>
      </c>
      <c r="BG201" s="30">
        <v>1915</v>
      </c>
      <c r="BH201" s="30">
        <v>9069.5</v>
      </c>
      <c r="BI201" s="30">
        <v>75</v>
      </c>
      <c r="BJ201" s="30">
        <v>9144.5</v>
      </c>
      <c r="BK201" s="30">
        <v>1902</v>
      </c>
      <c r="BL201" s="30">
        <v>17392839</v>
      </c>
      <c r="BM201" s="30">
        <v>0</v>
      </c>
      <c r="BN201" s="30">
        <v>10754</v>
      </c>
      <c r="BO201" s="30">
        <v>0</v>
      </c>
      <c r="BP201" s="30">
        <v>0</v>
      </c>
      <c r="BQ201" s="30">
        <v>0</v>
      </c>
      <c r="BR201" s="30">
        <v>0</v>
      </c>
      <c r="BS201" s="30">
        <v>0</v>
      </c>
      <c r="BT201" s="30">
        <v>118879</v>
      </c>
      <c r="BU201" s="30">
        <v>146716</v>
      </c>
      <c r="BV201" s="30">
        <v>17669188</v>
      </c>
      <c r="BW201" s="30">
        <v>10653641</v>
      </c>
      <c r="BX201" s="30">
        <v>7015547</v>
      </c>
      <c r="BY201" s="30">
        <v>7015547</v>
      </c>
      <c r="BZ201" s="30">
        <v>457084</v>
      </c>
      <c r="CA201" s="30">
        <v>6176</v>
      </c>
      <c r="CB201" s="30">
        <v>860561235</v>
      </c>
      <c r="CC201" s="30">
        <v>0</v>
      </c>
      <c r="CD201" s="30">
        <v>0</v>
      </c>
      <c r="CE201" s="30">
        <v>0</v>
      </c>
      <c r="CF201" s="30">
        <v>0</v>
      </c>
      <c r="CG201" s="30">
        <v>0</v>
      </c>
    </row>
    <row r="202" spans="1:85" x14ac:dyDescent="0.3">
      <c r="A202" s="19">
        <v>3269</v>
      </c>
      <c r="B202" s="19" t="s">
        <v>216</v>
      </c>
      <c r="C202" s="19">
        <v>279767398</v>
      </c>
      <c r="D202" s="19">
        <v>25087</v>
      </c>
      <c r="E202" s="19">
        <v>11151.89</v>
      </c>
      <c r="F202" s="72">
        <v>-613.29999999999995</v>
      </c>
      <c r="G202" s="19">
        <v>10538.59</v>
      </c>
      <c r="H202" s="19">
        <v>25786</v>
      </c>
      <c r="I202" s="19">
        <v>271748082</v>
      </c>
      <c r="J202" s="19">
        <v>10048705</v>
      </c>
      <c r="K202" s="19">
        <v>1255207</v>
      </c>
      <c r="L202" s="19">
        <v>0</v>
      </c>
      <c r="M202" s="19">
        <v>0</v>
      </c>
      <c r="N202" s="19">
        <v>4000000</v>
      </c>
      <c r="O202" s="19">
        <v>0</v>
      </c>
      <c r="P202" s="19">
        <v>0</v>
      </c>
      <c r="Q202" s="19">
        <v>0</v>
      </c>
      <c r="R202" s="19">
        <v>0</v>
      </c>
      <c r="S202" s="19">
        <v>287050704</v>
      </c>
      <c r="T202" s="19">
        <v>45040768</v>
      </c>
      <c r="U202" s="19">
        <v>242009936</v>
      </c>
      <c r="V202" s="19">
        <v>231698678</v>
      </c>
      <c r="W202" s="19">
        <v>15250955</v>
      </c>
      <c r="X202" s="19">
        <v>1946958</v>
      </c>
      <c r="Y202" s="19">
        <v>22000644636</v>
      </c>
      <c r="Z202" s="19">
        <v>10311258</v>
      </c>
      <c r="AA202" s="19">
        <v>0</v>
      </c>
      <c r="AB202" s="19">
        <v>0</v>
      </c>
      <c r="AC202" s="19">
        <v>0</v>
      </c>
      <c r="AD202" s="19">
        <v>276739446</v>
      </c>
      <c r="AE202" s="19">
        <v>25786</v>
      </c>
      <c r="AF202" s="19">
        <v>10732.16</v>
      </c>
      <c r="AG202" s="19">
        <v>50</v>
      </c>
      <c r="AH202" s="19">
        <v>10782.16</v>
      </c>
      <c r="AI202" s="19">
        <v>26501</v>
      </c>
      <c r="AJ202" s="19">
        <v>285738022</v>
      </c>
      <c r="AK202" s="19">
        <v>10311258</v>
      </c>
      <c r="AL202" s="19">
        <v>1479489</v>
      </c>
      <c r="AM202" s="19">
        <v>0</v>
      </c>
      <c r="AN202" s="19">
        <v>0</v>
      </c>
      <c r="AO202" s="19">
        <v>0</v>
      </c>
      <c r="AP202" s="19">
        <v>0</v>
      </c>
      <c r="AQ202" s="19">
        <v>0</v>
      </c>
      <c r="AR202" s="19">
        <v>0</v>
      </c>
      <c r="AS202" s="19">
        <v>0</v>
      </c>
      <c r="AT202" s="19">
        <v>297530486</v>
      </c>
      <c r="AU202" s="19">
        <v>60222697</v>
      </c>
      <c r="AV202" s="19">
        <v>237307789</v>
      </c>
      <c r="AW202" s="19">
        <v>237286225</v>
      </c>
      <c r="AX202" s="19">
        <v>13933088</v>
      </c>
      <c r="AY202" s="19">
        <v>1929231</v>
      </c>
      <c r="AZ202" s="19">
        <v>21647147415</v>
      </c>
      <c r="BA202" s="19">
        <v>21564</v>
      </c>
      <c r="BB202" s="19">
        <v>0</v>
      </c>
      <c r="BC202" s="19">
        <v>0</v>
      </c>
      <c r="BD202" s="19">
        <v>0</v>
      </c>
      <c r="BE202" s="19">
        <v>1717</v>
      </c>
      <c r="BF202" s="30">
        <v>297508922</v>
      </c>
      <c r="BG202" s="30">
        <v>26501</v>
      </c>
      <c r="BH202" s="30">
        <v>11226.33</v>
      </c>
      <c r="BI202" s="30">
        <v>75</v>
      </c>
      <c r="BJ202" s="30">
        <v>11301.33</v>
      </c>
      <c r="BK202" s="30">
        <v>27162</v>
      </c>
      <c r="BL202" s="30">
        <v>306966725</v>
      </c>
      <c r="BM202" s="30">
        <v>19847</v>
      </c>
      <c r="BN202" s="30">
        <v>1391011</v>
      </c>
      <c r="BO202" s="30">
        <v>0</v>
      </c>
      <c r="BP202" s="30">
        <v>0</v>
      </c>
      <c r="BQ202" s="30">
        <v>0</v>
      </c>
      <c r="BR202" s="30">
        <v>0</v>
      </c>
      <c r="BS202" s="30">
        <v>0</v>
      </c>
      <c r="BT202" s="30">
        <v>0</v>
      </c>
      <c r="BU202" s="30">
        <v>0</v>
      </c>
      <c r="BV202" s="30">
        <v>308481723</v>
      </c>
      <c r="BW202" s="30">
        <v>53802373</v>
      </c>
      <c r="BX202" s="30">
        <v>254679350</v>
      </c>
      <c r="BY202" s="30">
        <v>245764129</v>
      </c>
      <c r="BZ202" s="30">
        <v>13922155</v>
      </c>
      <c r="CA202" s="30">
        <v>1958992</v>
      </c>
      <c r="CB202" s="30">
        <v>21724503362</v>
      </c>
      <c r="CC202" s="30">
        <v>8915221</v>
      </c>
      <c r="CD202" s="30">
        <v>0</v>
      </c>
      <c r="CE202" s="30">
        <v>0</v>
      </c>
      <c r="CF202" s="30">
        <v>0</v>
      </c>
      <c r="CG202" s="30">
        <v>104140</v>
      </c>
    </row>
    <row r="203" spans="1:85" x14ac:dyDescent="0.3">
      <c r="A203" s="19">
        <v>3276</v>
      </c>
      <c r="B203" s="19" t="s">
        <v>217</v>
      </c>
      <c r="C203" s="19">
        <v>7444800</v>
      </c>
      <c r="D203" s="19">
        <v>792</v>
      </c>
      <c r="E203" s="19">
        <v>9400</v>
      </c>
      <c r="F203" s="72">
        <v>-400</v>
      </c>
      <c r="G203" s="19">
        <v>9000</v>
      </c>
      <c r="H203" s="19">
        <v>771</v>
      </c>
      <c r="I203" s="19">
        <v>6939000</v>
      </c>
      <c r="J203" s="19">
        <v>0</v>
      </c>
      <c r="K203" s="19">
        <v>0</v>
      </c>
      <c r="L203" s="19">
        <v>0</v>
      </c>
      <c r="M203" s="19">
        <v>0</v>
      </c>
      <c r="N203" s="19">
        <v>0</v>
      </c>
      <c r="O203" s="19">
        <v>0</v>
      </c>
      <c r="P203" s="19">
        <v>195000</v>
      </c>
      <c r="Q203" s="19">
        <v>189000</v>
      </c>
      <c r="R203" s="19">
        <v>0</v>
      </c>
      <c r="S203" s="19">
        <v>7403800</v>
      </c>
      <c r="T203" s="19">
        <v>4742026</v>
      </c>
      <c r="U203" s="19">
        <v>2661774</v>
      </c>
      <c r="V203" s="19">
        <v>2661774</v>
      </c>
      <c r="W203" s="19">
        <v>974300</v>
      </c>
      <c r="X203" s="19">
        <v>11757</v>
      </c>
      <c r="Y203" s="19">
        <v>334263591</v>
      </c>
      <c r="Z203" s="19">
        <v>0</v>
      </c>
      <c r="AA203" s="19">
        <v>0</v>
      </c>
      <c r="AB203" s="19">
        <v>80800</v>
      </c>
      <c r="AC203" s="19">
        <v>30840</v>
      </c>
      <c r="AD203" s="19">
        <v>6939000</v>
      </c>
      <c r="AE203" s="19">
        <v>771</v>
      </c>
      <c r="AF203" s="19">
        <v>9000</v>
      </c>
      <c r="AG203" s="19">
        <v>50</v>
      </c>
      <c r="AH203" s="19">
        <v>9050</v>
      </c>
      <c r="AI203" s="19">
        <v>762</v>
      </c>
      <c r="AJ203" s="19">
        <v>6896100</v>
      </c>
      <c r="AK203" s="19">
        <v>0</v>
      </c>
      <c r="AL203" s="19">
        <v>0</v>
      </c>
      <c r="AM203" s="19">
        <v>0</v>
      </c>
      <c r="AN203" s="19">
        <v>0</v>
      </c>
      <c r="AO203" s="19">
        <v>0</v>
      </c>
      <c r="AP203" s="19">
        <v>0</v>
      </c>
      <c r="AQ203" s="19">
        <v>0</v>
      </c>
      <c r="AR203" s="19">
        <v>81450</v>
      </c>
      <c r="AS203" s="19">
        <v>0</v>
      </c>
      <c r="AT203" s="19">
        <v>6977550</v>
      </c>
      <c r="AU203" s="19">
        <v>4649756</v>
      </c>
      <c r="AV203" s="19">
        <v>2327794</v>
      </c>
      <c r="AW203" s="19">
        <v>2327794</v>
      </c>
      <c r="AX203" s="19">
        <v>979700</v>
      </c>
      <c r="AY203" s="19">
        <v>1739</v>
      </c>
      <c r="AZ203" s="19">
        <v>330171485</v>
      </c>
      <c r="BA203" s="19">
        <v>0</v>
      </c>
      <c r="BB203" s="19">
        <v>0</v>
      </c>
      <c r="BC203" s="19">
        <v>0</v>
      </c>
      <c r="BD203" s="19">
        <v>0</v>
      </c>
      <c r="BE203" s="19">
        <v>0</v>
      </c>
      <c r="BF203" s="30">
        <v>6896100</v>
      </c>
      <c r="BG203" s="30">
        <v>762</v>
      </c>
      <c r="BH203" s="30">
        <v>9050</v>
      </c>
      <c r="BI203" s="30">
        <v>75</v>
      </c>
      <c r="BJ203" s="30">
        <v>9125</v>
      </c>
      <c r="BK203" s="30">
        <v>758</v>
      </c>
      <c r="BL203" s="30">
        <v>6916750</v>
      </c>
      <c r="BM203" s="30">
        <v>0</v>
      </c>
      <c r="BN203" s="30">
        <v>0</v>
      </c>
      <c r="BO203" s="30">
        <v>0</v>
      </c>
      <c r="BP203" s="30">
        <v>0</v>
      </c>
      <c r="BQ203" s="30">
        <v>0</v>
      </c>
      <c r="BR203" s="30">
        <v>0</v>
      </c>
      <c r="BS203" s="30">
        <v>0</v>
      </c>
      <c r="BT203" s="30">
        <v>36500</v>
      </c>
      <c r="BU203" s="30">
        <v>0</v>
      </c>
      <c r="BV203" s="30">
        <v>6964123</v>
      </c>
      <c r="BW203" s="30">
        <v>4456591</v>
      </c>
      <c r="BX203" s="30">
        <v>2507532</v>
      </c>
      <c r="BY203" s="30">
        <v>2496488</v>
      </c>
      <c r="BZ203" s="30">
        <v>894500</v>
      </c>
      <c r="CA203" s="30">
        <v>4337</v>
      </c>
      <c r="CB203" s="30">
        <v>338145299</v>
      </c>
      <c r="CC203" s="30">
        <v>11044</v>
      </c>
      <c r="CD203" s="30">
        <v>0</v>
      </c>
      <c r="CE203" s="30">
        <v>0</v>
      </c>
      <c r="CF203" s="30">
        <v>0</v>
      </c>
      <c r="CG203" s="30">
        <v>10873</v>
      </c>
    </row>
    <row r="204" spans="1:85" x14ac:dyDescent="0.3">
      <c r="A204" s="19">
        <v>3290</v>
      </c>
      <c r="B204" s="19" t="s">
        <v>218</v>
      </c>
      <c r="C204" s="19">
        <v>51945343</v>
      </c>
      <c r="D204" s="19">
        <v>5481</v>
      </c>
      <c r="E204" s="19">
        <v>9477.35</v>
      </c>
      <c r="F204" s="72">
        <v>-477.30000000000007</v>
      </c>
      <c r="G204" s="19">
        <v>9000.0500000000011</v>
      </c>
      <c r="H204" s="19">
        <v>5403</v>
      </c>
      <c r="I204" s="19">
        <v>48627270</v>
      </c>
      <c r="J204" s="19">
        <v>0</v>
      </c>
      <c r="K204" s="19">
        <v>0</v>
      </c>
      <c r="L204" s="19">
        <v>0</v>
      </c>
      <c r="M204" s="19">
        <v>0</v>
      </c>
      <c r="N204" s="19">
        <v>0</v>
      </c>
      <c r="O204" s="19">
        <v>0</v>
      </c>
      <c r="P204" s="19">
        <v>0</v>
      </c>
      <c r="Q204" s="19">
        <v>702000</v>
      </c>
      <c r="R204" s="19">
        <v>0</v>
      </c>
      <c r="S204" s="19">
        <v>49329000</v>
      </c>
      <c r="T204" s="19">
        <v>30073925</v>
      </c>
      <c r="U204" s="19">
        <v>19255075</v>
      </c>
      <c r="V204" s="19">
        <v>19255075</v>
      </c>
      <c r="W204" s="19">
        <v>830760</v>
      </c>
      <c r="X204" s="19">
        <v>111656</v>
      </c>
      <c r="Y204" s="19">
        <v>2389927576</v>
      </c>
      <c r="Z204" s="19">
        <v>0</v>
      </c>
      <c r="AA204" s="19">
        <v>0</v>
      </c>
      <c r="AB204" s="19">
        <v>0</v>
      </c>
      <c r="AC204" s="19">
        <v>94877</v>
      </c>
      <c r="AD204" s="19">
        <v>48627000</v>
      </c>
      <c r="AE204" s="19">
        <v>5403</v>
      </c>
      <c r="AF204" s="19">
        <v>9000</v>
      </c>
      <c r="AG204" s="19">
        <v>50</v>
      </c>
      <c r="AH204" s="19">
        <v>9050</v>
      </c>
      <c r="AI204" s="19">
        <v>5344</v>
      </c>
      <c r="AJ204" s="19">
        <v>48363200</v>
      </c>
      <c r="AK204" s="19">
        <v>0</v>
      </c>
      <c r="AL204" s="19">
        <v>-1200</v>
      </c>
      <c r="AM204" s="19">
        <v>0</v>
      </c>
      <c r="AN204" s="19">
        <v>0</v>
      </c>
      <c r="AO204" s="19">
        <v>0</v>
      </c>
      <c r="AP204" s="19">
        <v>0</v>
      </c>
      <c r="AQ204" s="19">
        <v>0</v>
      </c>
      <c r="AR204" s="19">
        <v>533950</v>
      </c>
      <c r="AS204" s="19">
        <v>0</v>
      </c>
      <c r="AT204" s="19">
        <v>48895950</v>
      </c>
      <c r="AU204" s="19">
        <v>29666258</v>
      </c>
      <c r="AV204" s="19">
        <v>19229692</v>
      </c>
      <c r="AW204" s="19">
        <v>19229692</v>
      </c>
      <c r="AX204" s="19">
        <v>828949</v>
      </c>
      <c r="AY204" s="19">
        <v>117217</v>
      </c>
      <c r="AZ204" s="19">
        <v>2322368873</v>
      </c>
      <c r="BA204" s="19">
        <v>0</v>
      </c>
      <c r="BB204" s="19">
        <v>0</v>
      </c>
      <c r="BC204" s="19">
        <v>0</v>
      </c>
      <c r="BD204" s="19">
        <v>0</v>
      </c>
      <c r="BE204" s="19">
        <v>0</v>
      </c>
      <c r="BF204" s="30">
        <v>48362000</v>
      </c>
      <c r="BG204" s="30">
        <v>5344</v>
      </c>
      <c r="BH204" s="30">
        <v>9049.7800000000007</v>
      </c>
      <c r="BI204" s="30">
        <v>75</v>
      </c>
      <c r="BJ204" s="30">
        <v>9124.7800000000007</v>
      </c>
      <c r="BK204" s="30">
        <v>5286</v>
      </c>
      <c r="BL204" s="30">
        <v>48233587</v>
      </c>
      <c r="BM204" s="30">
        <v>0</v>
      </c>
      <c r="BN204" s="30">
        <v>0</v>
      </c>
      <c r="BO204" s="30">
        <v>0</v>
      </c>
      <c r="BP204" s="30">
        <v>0</v>
      </c>
      <c r="BQ204" s="30">
        <v>0</v>
      </c>
      <c r="BR204" s="30">
        <v>0</v>
      </c>
      <c r="BS204" s="30">
        <v>0</v>
      </c>
      <c r="BT204" s="30">
        <v>529237</v>
      </c>
      <c r="BU204" s="30">
        <v>0</v>
      </c>
      <c r="BV204" s="30">
        <v>48901935</v>
      </c>
      <c r="BW204" s="30">
        <v>30108025</v>
      </c>
      <c r="BX204" s="30">
        <v>18793910</v>
      </c>
      <c r="BY204" s="30">
        <v>18793910</v>
      </c>
      <c r="BZ204" s="30">
        <v>12350</v>
      </c>
      <c r="CA204" s="30">
        <v>106092</v>
      </c>
      <c r="CB204" s="30">
        <v>2296204403</v>
      </c>
      <c r="CC204" s="30">
        <v>0</v>
      </c>
      <c r="CD204" s="30">
        <v>0</v>
      </c>
      <c r="CE204" s="30">
        <v>128413</v>
      </c>
      <c r="CF204" s="30">
        <v>0</v>
      </c>
      <c r="CG204" s="30">
        <v>10698</v>
      </c>
    </row>
    <row r="205" spans="1:85" x14ac:dyDescent="0.3">
      <c r="A205" s="19">
        <v>3297</v>
      </c>
      <c r="B205" s="19" t="s">
        <v>219</v>
      </c>
      <c r="C205" s="19">
        <v>13276459</v>
      </c>
      <c r="D205" s="19">
        <v>1410</v>
      </c>
      <c r="E205" s="19">
        <v>9415.93</v>
      </c>
      <c r="F205" s="72">
        <v>-415.84999999999997</v>
      </c>
      <c r="G205" s="19">
        <v>9000.08</v>
      </c>
      <c r="H205" s="19">
        <v>1383</v>
      </c>
      <c r="I205" s="19">
        <v>12447111</v>
      </c>
      <c r="J205" s="19">
        <v>0</v>
      </c>
      <c r="K205" s="19">
        <v>108776</v>
      </c>
      <c r="L205" s="19">
        <v>0</v>
      </c>
      <c r="M205" s="19">
        <v>0</v>
      </c>
      <c r="N205" s="19">
        <v>0</v>
      </c>
      <c r="O205" s="19">
        <v>0</v>
      </c>
      <c r="P205" s="19">
        <v>0</v>
      </c>
      <c r="Q205" s="19">
        <v>243000</v>
      </c>
      <c r="R205" s="19">
        <v>0</v>
      </c>
      <c r="S205" s="19">
        <v>12798776</v>
      </c>
      <c r="T205" s="19">
        <v>5806810</v>
      </c>
      <c r="U205" s="19">
        <v>6991966</v>
      </c>
      <c r="V205" s="19">
        <v>6991966</v>
      </c>
      <c r="W205" s="19">
        <v>2569838</v>
      </c>
      <c r="X205" s="19">
        <v>4268</v>
      </c>
      <c r="Y205" s="19">
        <v>839876864</v>
      </c>
      <c r="Z205" s="19">
        <v>0</v>
      </c>
      <c r="AA205" s="19">
        <v>0</v>
      </c>
      <c r="AB205" s="19">
        <v>0</v>
      </c>
      <c r="AC205" s="19">
        <v>55320</v>
      </c>
      <c r="AD205" s="19">
        <v>12555776</v>
      </c>
      <c r="AE205" s="19">
        <v>1383</v>
      </c>
      <c r="AF205" s="19">
        <v>9078.65</v>
      </c>
      <c r="AG205" s="19">
        <v>50</v>
      </c>
      <c r="AH205" s="19">
        <v>9128.65</v>
      </c>
      <c r="AI205" s="19">
        <v>1365</v>
      </c>
      <c r="AJ205" s="19">
        <v>12460607</v>
      </c>
      <c r="AK205" s="19">
        <v>0</v>
      </c>
      <c r="AL205" s="19">
        <v>71020</v>
      </c>
      <c r="AM205" s="19">
        <v>0</v>
      </c>
      <c r="AN205" s="19">
        <v>0</v>
      </c>
      <c r="AO205" s="19">
        <v>0</v>
      </c>
      <c r="AP205" s="19">
        <v>0</v>
      </c>
      <c r="AQ205" s="19">
        <v>0</v>
      </c>
      <c r="AR205" s="19">
        <v>164316</v>
      </c>
      <c r="AS205" s="19">
        <v>0</v>
      </c>
      <c r="AT205" s="19">
        <v>12695943</v>
      </c>
      <c r="AU205" s="19">
        <v>5483933</v>
      </c>
      <c r="AV205" s="19">
        <v>7212010</v>
      </c>
      <c r="AW205" s="19">
        <v>7212010</v>
      </c>
      <c r="AX205" s="19">
        <v>2657788</v>
      </c>
      <c r="AY205" s="19">
        <v>8174</v>
      </c>
      <c r="AZ205" s="19">
        <v>810304250</v>
      </c>
      <c r="BA205" s="19">
        <v>0</v>
      </c>
      <c r="BB205" s="19">
        <v>0</v>
      </c>
      <c r="BC205" s="19">
        <v>0</v>
      </c>
      <c r="BD205" s="19">
        <v>0</v>
      </c>
      <c r="BE205" s="19">
        <v>0</v>
      </c>
      <c r="BF205" s="30">
        <v>12531627</v>
      </c>
      <c r="BG205" s="30">
        <v>1365</v>
      </c>
      <c r="BH205" s="30">
        <v>9180.68</v>
      </c>
      <c r="BI205" s="30">
        <v>75</v>
      </c>
      <c r="BJ205" s="30">
        <v>9255.68</v>
      </c>
      <c r="BK205" s="30">
        <v>1346</v>
      </c>
      <c r="BL205" s="30">
        <v>12458145</v>
      </c>
      <c r="BM205" s="30">
        <v>0</v>
      </c>
      <c r="BN205" s="30">
        <v>104845</v>
      </c>
      <c r="BO205" s="30">
        <v>0</v>
      </c>
      <c r="BP205" s="30">
        <v>0</v>
      </c>
      <c r="BQ205" s="30">
        <v>0</v>
      </c>
      <c r="BR205" s="30">
        <v>0</v>
      </c>
      <c r="BS205" s="30">
        <v>0</v>
      </c>
      <c r="BT205" s="30">
        <v>175858</v>
      </c>
      <c r="BU205" s="30">
        <v>0</v>
      </c>
      <c r="BV205" s="30">
        <v>12812330</v>
      </c>
      <c r="BW205" s="30">
        <v>5614628</v>
      </c>
      <c r="BX205" s="30">
        <v>7197702</v>
      </c>
      <c r="BY205" s="30">
        <v>7197702</v>
      </c>
      <c r="BZ205" s="30">
        <v>2745075</v>
      </c>
      <c r="CA205" s="30">
        <v>9229</v>
      </c>
      <c r="CB205" s="30">
        <v>785963087</v>
      </c>
      <c r="CC205" s="30">
        <v>0</v>
      </c>
      <c r="CD205" s="30">
        <v>0</v>
      </c>
      <c r="CE205" s="30">
        <v>73482</v>
      </c>
      <c r="CF205" s="30">
        <v>0</v>
      </c>
      <c r="CG205" s="30">
        <v>0</v>
      </c>
    </row>
    <row r="206" spans="1:85" x14ac:dyDescent="0.3">
      <c r="A206" s="19">
        <v>1897</v>
      </c>
      <c r="B206" s="19" t="s">
        <v>220</v>
      </c>
      <c r="C206" s="19">
        <v>6326313</v>
      </c>
      <c r="D206" s="19">
        <v>419</v>
      </c>
      <c r="E206" s="19">
        <v>15098.6</v>
      </c>
      <c r="F206" s="72">
        <v>-830.4</v>
      </c>
      <c r="G206" s="19">
        <v>14268.2</v>
      </c>
      <c r="H206" s="19">
        <v>422</v>
      </c>
      <c r="I206" s="19">
        <v>6021180</v>
      </c>
      <c r="J206" s="19">
        <v>0</v>
      </c>
      <c r="K206" s="19">
        <v>0</v>
      </c>
      <c r="L206" s="19">
        <v>0</v>
      </c>
      <c r="M206" s="19">
        <v>0</v>
      </c>
      <c r="N206" s="19">
        <v>0</v>
      </c>
      <c r="O206" s="19">
        <v>0</v>
      </c>
      <c r="P206" s="19">
        <v>800000</v>
      </c>
      <c r="Q206" s="19">
        <v>0</v>
      </c>
      <c r="R206" s="19">
        <v>0</v>
      </c>
      <c r="S206" s="19">
        <v>6821172</v>
      </c>
      <c r="T206" s="19">
        <v>447369</v>
      </c>
      <c r="U206" s="19">
        <v>6373803</v>
      </c>
      <c r="V206" s="19">
        <v>6373803</v>
      </c>
      <c r="W206" s="19">
        <v>425020</v>
      </c>
      <c r="X206" s="19">
        <v>36964</v>
      </c>
      <c r="Y206" s="19">
        <v>1010150358</v>
      </c>
      <c r="Z206" s="19">
        <v>0</v>
      </c>
      <c r="AA206" s="19">
        <v>0</v>
      </c>
      <c r="AB206" s="19">
        <v>0</v>
      </c>
      <c r="AC206" s="19">
        <v>0</v>
      </c>
      <c r="AD206" s="19">
        <v>6021172</v>
      </c>
      <c r="AE206" s="19">
        <v>422</v>
      </c>
      <c r="AF206" s="19">
        <v>14268.18</v>
      </c>
      <c r="AG206" s="19">
        <v>50</v>
      </c>
      <c r="AH206" s="19">
        <v>14318.18</v>
      </c>
      <c r="AI206" s="19">
        <v>421</v>
      </c>
      <c r="AJ206" s="19">
        <v>6027954</v>
      </c>
      <c r="AK206" s="19">
        <v>0</v>
      </c>
      <c r="AL206" s="19">
        <v>0</v>
      </c>
      <c r="AM206" s="19">
        <v>0</v>
      </c>
      <c r="AN206" s="19">
        <v>0</v>
      </c>
      <c r="AO206" s="19">
        <v>0</v>
      </c>
      <c r="AP206" s="19">
        <v>0</v>
      </c>
      <c r="AQ206" s="19">
        <v>800000</v>
      </c>
      <c r="AR206" s="19">
        <v>14318</v>
      </c>
      <c r="AS206" s="19">
        <v>0</v>
      </c>
      <c r="AT206" s="19">
        <v>6842272</v>
      </c>
      <c r="AU206" s="19">
        <v>443580</v>
      </c>
      <c r="AV206" s="19">
        <v>6398692</v>
      </c>
      <c r="AW206" s="19">
        <v>6398804</v>
      </c>
      <c r="AX206" s="19">
        <v>451151</v>
      </c>
      <c r="AY206" s="19">
        <v>26551</v>
      </c>
      <c r="AZ206" s="19">
        <v>929202217</v>
      </c>
      <c r="BA206" s="19">
        <v>0</v>
      </c>
      <c r="BB206" s="19">
        <v>112</v>
      </c>
      <c r="BC206" s="19">
        <v>0</v>
      </c>
      <c r="BD206" s="19">
        <v>0</v>
      </c>
      <c r="BE206" s="19">
        <v>0</v>
      </c>
      <c r="BF206" s="30">
        <v>6027954</v>
      </c>
      <c r="BG206" s="30">
        <v>421</v>
      </c>
      <c r="BH206" s="30">
        <v>14318.18</v>
      </c>
      <c r="BI206" s="30">
        <v>75</v>
      </c>
      <c r="BJ206" s="30">
        <v>14393.18</v>
      </c>
      <c r="BK206" s="30">
        <v>416</v>
      </c>
      <c r="BL206" s="30">
        <v>5987563</v>
      </c>
      <c r="BM206" s="30">
        <v>0</v>
      </c>
      <c r="BN206" s="30">
        <v>0</v>
      </c>
      <c r="BO206" s="30">
        <v>0</v>
      </c>
      <c r="BP206" s="30">
        <v>0</v>
      </c>
      <c r="BQ206" s="30">
        <v>0</v>
      </c>
      <c r="BR206" s="30">
        <v>0</v>
      </c>
      <c r="BS206" s="30">
        <v>800000</v>
      </c>
      <c r="BT206" s="30">
        <v>71966</v>
      </c>
      <c r="BU206" s="30">
        <v>0</v>
      </c>
      <c r="BV206" s="30">
        <v>6899920</v>
      </c>
      <c r="BW206" s="30">
        <v>468185</v>
      </c>
      <c r="BX206" s="30">
        <v>6431735</v>
      </c>
      <c r="BY206" s="30">
        <v>6431799</v>
      </c>
      <c r="BZ206" s="30">
        <v>478075</v>
      </c>
      <c r="CA206" s="30">
        <v>29420</v>
      </c>
      <c r="CB206" s="30">
        <v>898478601</v>
      </c>
      <c r="CC206" s="30">
        <v>0</v>
      </c>
      <c r="CD206" s="30">
        <v>64</v>
      </c>
      <c r="CE206" s="30">
        <v>40391</v>
      </c>
      <c r="CF206" s="30">
        <v>0</v>
      </c>
      <c r="CG206" s="30">
        <v>0</v>
      </c>
    </row>
    <row r="207" spans="1:85" x14ac:dyDescent="0.3">
      <c r="A207" s="19">
        <v>3304</v>
      </c>
      <c r="B207" s="19" t="s">
        <v>221</v>
      </c>
      <c r="C207" s="19">
        <v>6466760</v>
      </c>
      <c r="D207" s="19">
        <v>646</v>
      </c>
      <c r="E207" s="19">
        <v>10010.459999999999</v>
      </c>
      <c r="F207" s="72">
        <v>-550.5</v>
      </c>
      <c r="G207" s="19">
        <v>9459.9599999999991</v>
      </c>
      <c r="H207" s="19">
        <v>640</v>
      </c>
      <c r="I207" s="19">
        <v>6054374</v>
      </c>
      <c r="J207" s="19">
        <v>50412</v>
      </c>
      <c r="K207" s="19">
        <v>24773</v>
      </c>
      <c r="L207" s="19">
        <v>0</v>
      </c>
      <c r="M207" s="19">
        <v>0</v>
      </c>
      <c r="N207" s="19">
        <v>0</v>
      </c>
      <c r="O207" s="19">
        <v>0</v>
      </c>
      <c r="P207" s="19">
        <v>0</v>
      </c>
      <c r="Q207" s="19">
        <v>56759</v>
      </c>
      <c r="R207" s="19">
        <v>0</v>
      </c>
      <c r="S207" s="19">
        <v>6224808</v>
      </c>
      <c r="T207" s="19">
        <v>3080852</v>
      </c>
      <c r="U207" s="19">
        <v>3143956</v>
      </c>
      <c r="V207" s="19">
        <v>3143956</v>
      </c>
      <c r="W207" s="19">
        <v>720194</v>
      </c>
      <c r="X207" s="19">
        <v>10230</v>
      </c>
      <c r="Y207" s="19">
        <v>350585724</v>
      </c>
      <c r="Z207" s="19">
        <v>0</v>
      </c>
      <c r="AA207" s="19">
        <v>0</v>
      </c>
      <c r="AB207" s="19">
        <v>38541</v>
      </c>
      <c r="AC207" s="19">
        <v>0</v>
      </c>
      <c r="AD207" s="19">
        <v>6129508</v>
      </c>
      <c r="AE207" s="19">
        <v>640</v>
      </c>
      <c r="AF207" s="19">
        <v>9577.36</v>
      </c>
      <c r="AG207" s="19">
        <v>50</v>
      </c>
      <c r="AH207" s="19">
        <v>9627.36</v>
      </c>
      <c r="AI207" s="19">
        <v>645</v>
      </c>
      <c r="AJ207" s="19">
        <v>6209647</v>
      </c>
      <c r="AK207" s="19">
        <v>0</v>
      </c>
      <c r="AL207" s="19">
        <v>38619</v>
      </c>
      <c r="AM207" s="19">
        <v>0</v>
      </c>
      <c r="AN207" s="19">
        <v>0</v>
      </c>
      <c r="AO207" s="19">
        <v>0</v>
      </c>
      <c r="AP207" s="19">
        <v>0</v>
      </c>
      <c r="AQ207" s="19">
        <v>0</v>
      </c>
      <c r="AR207" s="19">
        <v>0</v>
      </c>
      <c r="AS207" s="19">
        <v>0</v>
      </c>
      <c r="AT207" s="19">
        <v>6248266</v>
      </c>
      <c r="AU207" s="19">
        <v>3269908</v>
      </c>
      <c r="AV207" s="19">
        <v>2978358</v>
      </c>
      <c r="AW207" s="19">
        <v>3007240</v>
      </c>
      <c r="AX207" s="19">
        <v>704500</v>
      </c>
      <c r="AY207" s="19">
        <v>9043</v>
      </c>
      <c r="AZ207" s="19">
        <v>336766101</v>
      </c>
      <c r="BA207" s="19">
        <v>0</v>
      </c>
      <c r="BB207" s="19">
        <v>28882</v>
      </c>
      <c r="BC207" s="19">
        <v>0</v>
      </c>
      <c r="BD207" s="19">
        <v>0</v>
      </c>
      <c r="BE207" s="19">
        <v>0</v>
      </c>
      <c r="BF207" s="30">
        <v>6248266</v>
      </c>
      <c r="BG207" s="30">
        <v>645</v>
      </c>
      <c r="BH207" s="30">
        <v>9687.23</v>
      </c>
      <c r="BI207" s="30">
        <v>75</v>
      </c>
      <c r="BJ207" s="30">
        <v>9762.23</v>
      </c>
      <c r="BK207" s="30">
        <v>641</v>
      </c>
      <c r="BL207" s="30">
        <v>6257589</v>
      </c>
      <c r="BM207" s="30">
        <v>0</v>
      </c>
      <c r="BN207" s="30">
        <v>16543</v>
      </c>
      <c r="BO207" s="30">
        <v>0</v>
      </c>
      <c r="BP207" s="30">
        <v>0</v>
      </c>
      <c r="BQ207" s="30">
        <v>0</v>
      </c>
      <c r="BR207" s="30">
        <v>0</v>
      </c>
      <c r="BS207" s="30">
        <v>0</v>
      </c>
      <c r="BT207" s="30">
        <v>39049</v>
      </c>
      <c r="BU207" s="30">
        <v>0</v>
      </c>
      <c r="BV207" s="30">
        <v>6313181</v>
      </c>
      <c r="BW207" s="30">
        <v>3472604</v>
      </c>
      <c r="BX207" s="30">
        <v>2840577</v>
      </c>
      <c r="BY207" s="30">
        <v>2840578</v>
      </c>
      <c r="BZ207" s="30">
        <v>703658</v>
      </c>
      <c r="CA207" s="30">
        <v>7673</v>
      </c>
      <c r="CB207" s="30">
        <v>351935532</v>
      </c>
      <c r="CC207" s="30">
        <v>0</v>
      </c>
      <c r="CD207" s="30">
        <v>1</v>
      </c>
      <c r="CE207" s="30">
        <v>0</v>
      </c>
      <c r="CF207" s="30">
        <v>0</v>
      </c>
      <c r="CG207" s="30">
        <v>0</v>
      </c>
    </row>
    <row r="208" spans="1:85" x14ac:dyDescent="0.3">
      <c r="A208" s="19">
        <v>3311</v>
      </c>
      <c r="B208" s="19" t="s">
        <v>222</v>
      </c>
      <c r="C208" s="19">
        <v>20823923</v>
      </c>
      <c r="D208" s="19">
        <v>2212</v>
      </c>
      <c r="E208" s="19">
        <v>9414.07</v>
      </c>
      <c r="F208" s="72">
        <v>-414.00000000000006</v>
      </c>
      <c r="G208" s="19">
        <v>9000.07</v>
      </c>
      <c r="H208" s="19">
        <v>2195</v>
      </c>
      <c r="I208" s="19">
        <v>19755154</v>
      </c>
      <c r="J208" s="19">
        <v>0</v>
      </c>
      <c r="K208" s="19">
        <v>-2201</v>
      </c>
      <c r="L208" s="19">
        <v>0</v>
      </c>
      <c r="M208" s="19">
        <v>0</v>
      </c>
      <c r="N208" s="19">
        <v>0</v>
      </c>
      <c r="O208" s="19">
        <v>0</v>
      </c>
      <c r="P208" s="19">
        <v>0</v>
      </c>
      <c r="Q208" s="19">
        <v>153000</v>
      </c>
      <c r="R208" s="19">
        <v>0</v>
      </c>
      <c r="S208" s="19">
        <v>19905799</v>
      </c>
      <c r="T208" s="19">
        <v>12595379</v>
      </c>
      <c r="U208" s="19">
        <v>7310420</v>
      </c>
      <c r="V208" s="19">
        <v>7310420</v>
      </c>
      <c r="W208" s="19">
        <v>2306704</v>
      </c>
      <c r="X208" s="19">
        <v>82498</v>
      </c>
      <c r="Y208" s="19">
        <v>925851486</v>
      </c>
      <c r="Z208" s="19">
        <v>0</v>
      </c>
      <c r="AA208" s="19">
        <v>0</v>
      </c>
      <c r="AB208" s="19">
        <v>0</v>
      </c>
      <c r="AC208" s="19">
        <v>87800</v>
      </c>
      <c r="AD208" s="19">
        <v>19752799</v>
      </c>
      <c r="AE208" s="19">
        <v>2195</v>
      </c>
      <c r="AF208" s="19">
        <v>8999</v>
      </c>
      <c r="AG208" s="19">
        <v>50</v>
      </c>
      <c r="AH208" s="19">
        <v>9049</v>
      </c>
      <c r="AI208" s="19">
        <v>2190</v>
      </c>
      <c r="AJ208" s="19">
        <v>19817310</v>
      </c>
      <c r="AK208" s="19">
        <v>0</v>
      </c>
      <c r="AL208" s="19">
        <v>0</v>
      </c>
      <c r="AM208" s="19">
        <v>0</v>
      </c>
      <c r="AN208" s="19">
        <v>0</v>
      </c>
      <c r="AO208" s="19">
        <v>0</v>
      </c>
      <c r="AP208" s="19">
        <v>0</v>
      </c>
      <c r="AQ208" s="19">
        <v>0</v>
      </c>
      <c r="AR208" s="19">
        <v>45245</v>
      </c>
      <c r="AS208" s="19">
        <v>0</v>
      </c>
      <c r="AT208" s="19">
        <v>19862555</v>
      </c>
      <c r="AU208" s="19">
        <v>12925180</v>
      </c>
      <c r="AV208" s="19">
        <v>6937375</v>
      </c>
      <c r="AW208" s="19">
        <v>6937375</v>
      </c>
      <c r="AX208" s="19">
        <v>2236118</v>
      </c>
      <c r="AY208" s="19">
        <v>64075</v>
      </c>
      <c r="AZ208" s="19">
        <v>950533314</v>
      </c>
      <c r="BA208" s="19">
        <v>0</v>
      </c>
      <c r="BB208" s="19">
        <v>0</v>
      </c>
      <c r="BC208" s="19">
        <v>0</v>
      </c>
      <c r="BD208" s="19">
        <v>0</v>
      </c>
      <c r="BE208" s="19">
        <v>0</v>
      </c>
      <c r="BF208" s="30">
        <v>19817310</v>
      </c>
      <c r="BG208" s="30">
        <v>2190</v>
      </c>
      <c r="BH208" s="30">
        <v>9049</v>
      </c>
      <c r="BI208" s="30">
        <v>75</v>
      </c>
      <c r="BJ208" s="30">
        <v>9124</v>
      </c>
      <c r="BK208" s="30">
        <v>2190</v>
      </c>
      <c r="BL208" s="30">
        <v>19981560</v>
      </c>
      <c r="BM208" s="30">
        <v>0</v>
      </c>
      <c r="BN208" s="30">
        <v>0</v>
      </c>
      <c r="BO208" s="30">
        <v>0</v>
      </c>
      <c r="BP208" s="30">
        <v>0</v>
      </c>
      <c r="BQ208" s="30">
        <v>0</v>
      </c>
      <c r="BR208" s="30">
        <v>0</v>
      </c>
      <c r="BS208" s="30">
        <v>0</v>
      </c>
      <c r="BT208" s="30">
        <v>0</v>
      </c>
      <c r="BU208" s="30">
        <v>0</v>
      </c>
      <c r="BV208" s="30">
        <v>19981560</v>
      </c>
      <c r="BW208" s="30">
        <v>12665296</v>
      </c>
      <c r="BX208" s="30">
        <v>7316264</v>
      </c>
      <c r="BY208" s="30">
        <v>7316264</v>
      </c>
      <c r="BZ208" s="30">
        <v>2265198</v>
      </c>
      <c r="CA208" s="30">
        <v>71379</v>
      </c>
      <c r="CB208" s="30">
        <v>926064996</v>
      </c>
      <c r="CC208" s="30">
        <v>0</v>
      </c>
      <c r="CD208" s="30">
        <v>0</v>
      </c>
      <c r="CE208" s="30">
        <v>0</v>
      </c>
      <c r="CF208" s="30">
        <v>0</v>
      </c>
      <c r="CG208" s="30">
        <v>0</v>
      </c>
    </row>
    <row r="209" spans="1:85" x14ac:dyDescent="0.3">
      <c r="A209" s="19">
        <v>3318</v>
      </c>
      <c r="B209" s="19" t="s">
        <v>223</v>
      </c>
      <c r="C209" s="19">
        <v>5087965</v>
      </c>
      <c r="D209" s="19">
        <v>542</v>
      </c>
      <c r="E209" s="19">
        <v>9387.39</v>
      </c>
      <c r="F209" s="72">
        <v>-387.38</v>
      </c>
      <c r="G209" s="19">
        <v>9000.01</v>
      </c>
      <c r="H209" s="19">
        <v>539</v>
      </c>
      <c r="I209" s="19">
        <v>4851005</v>
      </c>
      <c r="J209" s="19">
        <v>0</v>
      </c>
      <c r="K209" s="19">
        <v>0</v>
      </c>
      <c r="L209" s="19">
        <v>0</v>
      </c>
      <c r="M209" s="19">
        <v>0</v>
      </c>
      <c r="N209" s="19">
        <v>0</v>
      </c>
      <c r="O209" s="19">
        <v>0</v>
      </c>
      <c r="P209" s="19">
        <v>0</v>
      </c>
      <c r="Q209" s="19">
        <v>27000</v>
      </c>
      <c r="R209" s="19">
        <v>0</v>
      </c>
      <c r="S209" s="19">
        <v>4889035</v>
      </c>
      <c r="T209" s="19">
        <v>2921497</v>
      </c>
      <c r="U209" s="19">
        <v>1967538</v>
      </c>
      <c r="V209" s="19">
        <v>1967538</v>
      </c>
      <c r="W209" s="19">
        <v>3000</v>
      </c>
      <c r="X209" s="19">
        <v>1244</v>
      </c>
      <c r="Y209" s="19">
        <v>251044704</v>
      </c>
      <c r="Z209" s="19">
        <v>0</v>
      </c>
      <c r="AA209" s="19">
        <v>0</v>
      </c>
      <c r="AB209" s="19">
        <v>11035</v>
      </c>
      <c r="AC209" s="19">
        <v>21560</v>
      </c>
      <c r="AD209" s="19">
        <v>4851000</v>
      </c>
      <c r="AE209" s="19">
        <v>539</v>
      </c>
      <c r="AF209" s="19">
        <v>9000</v>
      </c>
      <c r="AG209" s="19">
        <v>50</v>
      </c>
      <c r="AH209" s="19">
        <v>9050</v>
      </c>
      <c r="AI209" s="19">
        <v>528</v>
      </c>
      <c r="AJ209" s="19">
        <v>4778400</v>
      </c>
      <c r="AK209" s="19">
        <v>0</v>
      </c>
      <c r="AL209" s="19">
        <v>0</v>
      </c>
      <c r="AM209" s="19">
        <v>0</v>
      </c>
      <c r="AN209" s="19">
        <v>0</v>
      </c>
      <c r="AO209" s="19">
        <v>0</v>
      </c>
      <c r="AP209" s="19">
        <v>0</v>
      </c>
      <c r="AQ209" s="19">
        <v>0</v>
      </c>
      <c r="AR209" s="19">
        <v>99550</v>
      </c>
      <c r="AS209" s="19">
        <v>0</v>
      </c>
      <c r="AT209" s="19">
        <v>4877950</v>
      </c>
      <c r="AU209" s="19">
        <v>2899489</v>
      </c>
      <c r="AV209" s="19">
        <v>1978461</v>
      </c>
      <c r="AW209" s="19">
        <v>1978461</v>
      </c>
      <c r="AX209" s="19">
        <v>3000</v>
      </c>
      <c r="AY209" s="19">
        <v>-127</v>
      </c>
      <c r="AZ209" s="19">
        <v>242577470</v>
      </c>
      <c r="BA209" s="19">
        <v>0</v>
      </c>
      <c r="BB209" s="19">
        <v>0</v>
      </c>
      <c r="BC209" s="19">
        <v>0</v>
      </c>
      <c r="BD209" s="19">
        <v>0</v>
      </c>
      <c r="BE209" s="19">
        <v>0</v>
      </c>
      <c r="BF209" s="30">
        <v>4778400</v>
      </c>
      <c r="BG209" s="30">
        <v>528</v>
      </c>
      <c r="BH209" s="30">
        <v>9050</v>
      </c>
      <c r="BI209" s="30">
        <v>75</v>
      </c>
      <c r="BJ209" s="30">
        <v>9125</v>
      </c>
      <c r="BK209" s="30">
        <v>518</v>
      </c>
      <c r="BL209" s="30">
        <v>4726750</v>
      </c>
      <c r="BM209" s="30">
        <v>0</v>
      </c>
      <c r="BN209" s="30">
        <v>0</v>
      </c>
      <c r="BO209" s="30">
        <v>0</v>
      </c>
      <c r="BP209" s="30">
        <v>0</v>
      </c>
      <c r="BQ209" s="30">
        <v>0</v>
      </c>
      <c r="BR209" s="30">
        <v>0</v>
      </c>
      <c r="BS209" s="30">
        <v>0</v>
      </c>
      <c r="BT209" s="30">
        <v>91250</v>
      </c>
      <c r="BU209" s="30">
        <v>0</v>
      </c>
      <c r="BV209" s="30">
        <v>4869650</v>
      </c>
      <c r="BW209" s="30">
        <v>2592853</v>
      </c>
      <c r="BX209" s="30">
        <v>2276797</v>
      </c>
      <c r="BY209" s="30">
        <v>2276797</v>
      </c>
      <c r="BZ209" s="30">
        <v>3000</v>
      </c>
      <c r="CA209" s="30">
        <v>1294</v>
      </c>
      <c r="CB209" s="30">
        <v>244978478</v>
      </c>
      <c r="CC209" s="30">
        <v>0</v>
      </c>
      <c r="CD209" s="30">
        <v>0</v>
      </c>
      <c r="CE209" s="30">
        <v>51650</v>
      </c>
      <c r="CF209" s="30">
        <v>0</v>
      </c>
      <c r="CG209" s="30">
        <v>0</v>
      </c>
    </row>
    <row r="210" spans="1:85" x14ac:dyDescent="0.3">
      <c r="A210" s="19">
        <v>3325</v>
      </c>
      <c r="B210" s="19" t="s">
        <v>224</v>
      </c>
      <c r="C210" s="19">
        <v>7207772</v>
      </c>
      <c r="D210" s="19">
        <v>768</v>
      </c>
      <c r="E210" s="19">
        <v>9385.1200000000008</v>
      </c>
      <c r="F210" s="72">
        <v>-385.04</v>
      </c>
      <c r="G210" s="19">
        <v>9000.08</v>
      </c>
      <c r="H210" s="19">
        <v>788</v>
      </c>
      <c r="I210" s="19">
        <v>7092063</v>
      </c>
      <c r="J210" s="19">
        <v>0</v>
      </c>
      <c r="K210" s="19">
        <v>0</v>
      </c>
      <c r="L210" s="19">
        <v>0</v>
      </c>
      <c r="M210" s="19">
        <v>0</v>
      </c>
      <c r="N210" s="19">
        <v>0</v>
      </c>
      <c r="O210" s="19">
        <v>0</v>
      </c>
      <c r="P210" s="19">
        <v>1400000</v>
      </c>
      <c r="Q210" s="19">
        <v>0</v>
      </c>
      <c r="R210" s="19">
        <v>0</v>
      </c>
      <c r="S210" s="19">
        <v>8492000</v>
      </c>
      <c r="T210" s="19">
        <v>1653794</v>
      </c>
      <c r="U210" s="19">
        <v>6838206</v>
      </c>
      <c r="V210" s="19">
        <v>6713206</v>
      </c>
      <c r="W210" s="19">
        <v>830925</v>
      </c>
      <c r="X210" s="19">
        <v>5755</v>
      </c>
      <c r="Y210" s="19">
        <v>655548306</v>
      </c>
      <c r="Z210" s="19">
        <v>125000</v>
      </c>
      <c r="AA210" s="19">
        <v>0</v>
      </c>
      <c r="AB210" s="19">
        <v>0</v>
      </c>
      <c r="AC210" s="19">
        <v>31520</v>
      </c>
      <c r="AD210" s="19">
        <v>7092000</v>
      </c>
      <c r="AE210" s="19">
        <v>788</v>
      </c>
      <c r="AF210" s="19">
        <v>9000</v>
      </c>
      <c r="AG210" s="19">
        <v>50</v>
      </c>
      <c r="AH210" s="19">
        <v>9050</v>
      </c>
      <c r="AI210" s="19">
        <v>816</v>
      </c>
      <c r="AJ210" s="19">
        <v>7384800</v>
      </c>
      <c r="AK210" s="19">
        <v>0</v>
      </c>
      <c r="AL210" s="19">
        <v>0</v>
      </c>
      <c r="AM210" s="19">
        <v>0</v>
      </c>
      <c r="AN210" s="19">
        <v>0</v>
      </c>
      <c r="AO210" s="19">
        <v>0</v>
      </c>
      <c r="AP210" s="19">
        <v>0</v>
      </c>
      <c r="AQ210" s="19">
        <v>1400000</v>
      </c>
      <c r="AR210" s="19">
        <v>0</v>
      </c>
      <c r="AS210" s="19">
        <v>0</v>
      </c>
      <c r="AT210" s="19">
        <v>8784800</v>
      </c>
      <c r="AU210" s="19">
        <v>1810741</v>
      </c>
      <c r="AV210" s="19">
        <v>6974059</v>
      </c>
      <c r="AW210" s="19">
        <v>6974059</v>
      </c>
      <c r="AX210" s="19">
        <v>494100</v>
      </c>
      <c r="AY210" s="19">
        <v>6140</v>
      </c>
      <c r="AZ210" s="19">
        <v>595019807</v>
      </c>
      <c r="BA210" s="19">
        <v>0</v>
      </c>
      <c r="BB210" s="19">
        <v>0</v>
      </c>
      <c r="BC210" s="19">
        <v>0</v>
      </c>
      <c r="BD210" s="19">
        <v>0</v>
      </c>
      <c r="BE210" s="19">
        <v>0</v>
      </c>
      <c r="BF210" s="30">
        <v>7384800</v>
      </c>
      <c r="BG210" s="30">
        <v>816</v>
      </c>
      <c r="BH210" s="30">
        <v>9050</v>
      </c>
      <c r="BI210" s="30">
        <v>75</v>
      </c>
      <c r="BJ210" s="30">
        <v>9125</v>
      </c>
      <c r="BK210" s="30">
        <v>837</v>
      </c>
      <c r="BL210" s="30">
        <v>7637625</v>
      </c>
      <c r="BM210" s="30">
        <v>0</v>
      </c>
      <c r="BN210" s="30">
        <v>0</v>
      </c>
      <c r="BO210" s="30">
        <v>0</v>
      </c>
      <c r="BP210" s="30">
        <v>0</v>
      </c>
      <c r="BQ210" s="30">
        <v>0</v>
      </c>
      <c r="BR210" s="30">
        <v>0</v>
      </c>
      <c r="BS210" s="30">
        <v>1400000</v>
      </c>
      <c r="BT210" s="30">
        <v>0</v>
      </c>
      <c r="BU210" s="30">
        <v>0</v>
      </c>
      <c r="BV210" s="30">
        <v>9037625</v>
      </c>
      <c r="BW210" s="30">
        <v>2528486</v>
      </c>
      <c r="BX210" s="30">
        <v>6509139</v>
      </c>
      <c r="BY210" s="30">
        <v>6309139</v>
      </c>
      <c r="BZ210" s="30">
        <v>833775</v>
      </c>
      <c r="CA210" s="30">
        <v>4402</v>
      </c>
      <c r="CB210" s="30">
        <v>583502165</v>
      </c>
      <c r="CC210" s="30">
        <v>200000</v>
      </c>
      <c r="CD210" s="30">
        <v>0</v>
      </c>
      <c r="CE210" s="30">
        <v>0</v>
      </c>
      <c r="CF210" s="30">
        <v>0</v>
      </c>
      <c r="CG210" s="30">
        <v>0</v>
      </c>
    </row>
    <row r="211" spans="1:85" x14ac:dyDescent="0.3">
      <c r="A211" s="19">
        <v>3332</v>
      </c>
      <c r="B211" s="19" t="s">
        <v>225</v>
      </c>
      <c r="C211" s="19">
        <v>11795215</v>
      </c>
      <c r="D211" s="19">
        <v>1205</v>
      </c>
      <c r="E211" s="19">
        <v>9788.56</v>
      </c>
      <c r="F211" s="72">
        <v>-538.29999999999995</v>
      </c>
      <c r="G211" s="19">
        <v>9250.26</v>
      </c>
      <c r="H211" s="19">
        <v>1198</v>
      </c>
      <c r="I211" s="19">
        <v>11081811</v>
      </c>
      <c r="J211" s="19">
        <v>19651</v>
      </c>
      <c r="K211" s="19">
        <v>0</v>
      </c>
      <c r="L211" s="19">
        <v>0</v>
      </c>
      <c r="M211" s="19">
        <v>0</v>
      </c>
      <c r="N211" s="19">
        <v>0</v>
      </c>
      <c r="O211" s="19">
        <v>0</v>
      </c>
      <c r="P211" s="19">
        <v>0</v>
      </c>
      <c r="Q211" s="19">
        <v>64751</v>
      </c>
      <c r="R211" s="19">
        <v>0</v>
      </c>
      <c r="S211" s="19">
        <v>11166130</v>
      </c>
      <c r="T211" s="19">
        <v>8936563</v>
      </c>
      <c r="U211" s="19">
        <v>2229567</v>
      </c>
      <c r="V211" s="19">
        <v>2229567</v>
      </c>
      <c r="W211" s="19">
        <v>1668292</v>
      </c>
      <c r="X211" s="19">
        <v>1907</v>
      </c>
      <c r="Y211" s="19">
        <v>387225169</v>
      </c>
      <c r="Z211" s="19">
        <v>0</v>
      </c>
      <c r="AA211" s="19">
        <v>0</v>
      </c>
      <c r="AB211" s="19">
        <v>0</v>
      </c>
      <c r="AC211" s="19">
        <v>0</v>
      </c>
      <c r="AD211" s="19">
        <v>11101379</v>
      </c>
      <c r="AE211" s="19">
        <v>1198</v>
      </c>
      <c r="AF211" s="19">
        <v>9266.59</v>
      </c>
      <c r="AG211" s="19">
        <v>50</v>
      </c>
      <c r="AH211" s="19">
        <v>9316.59</v>
      </c>
      <c r="AI211" s="19">
        <v>1207</v>
      </c>
      <c r="AJ211" s="19">
        <v>11245124</v>
      </c>
      <c r="AK211" s="19">
        <v>0</v>
      </c>
      <c r="AL211" s="19">
        <v>0</v>
      </c>
      <c r="AM211" s="19">
        <v>0</v>
      </c>
      <c r="AN211" s="19">
        <v>0</v>
      </c>
      <c r="AO211" s="19">
        <v>0</v>
      </c>
      <c r="AP211" s="19">
        <v>0</v>
      </c>
      <c r="AQ211" s="19">
        <v>0</v>
      </c>
      <c r="AR211" s="19">
        <v>0</v>
      </c>
      <c r="AS211" s="19">
        <v>0</v>
      </c>
      <c r="AT211" s="19">
        <v>11245124</v>
      </c>
      <c r="AU211" s="19">
        <v>8909434</v>
      </c>
      <c r="AV211" s="19">
        <v>2335690</v>
      </c>
      <c r="AW211" s="19">
        <v>2326374</v>
      </c>
      <c r="AX211" s="19">
        <v>1671081</v>
      </c>
      <c r="AY211" s="19">
        <v>2005</v>
      </c>
      <c r="AZ211" s="19">
        <v>371773989</v>
      </c>
      <c r="BA211" s="19">
        <v>9316</v>
      </c>
      <c r="BB211" s="19">
        <v>0</v>
      </c>
      <c r="BC211" s="19">
        <v>0</v>
      </c>
      <c r="BD211" s="19">
        <v>0</v>
      </c>
      <c r="BE211" s="19">
        <v>0</v>
      </c>
      <c r="BF211" s="30">
        <v>11235808</v>
      </c>
      <c r="BG211" s="30">
        <v>1207</v>
      </c>
      <c r="BH211" s="30">
        <v>9308.8700000000008</v>
      </c>
      <c r="BI211" s="30">
        <v>75</v>
      </c>
      <c r="BJ211" s="30">
        <v>9383.8700000000008</v>
      </c>
      <c r="BK211" s="30">
        <v>1198</v>
      </c>
      <c r="BL211" s="30">
        <v>11241876</v>
      </c>
      <c r="BM211" s="30">
        <v>9316</v>
      </c>
      <c r="BN211" s="30">
        <v>18972</v>
      </c>
      <c r="BO211" s="30">
        <v>0</v>
      </c>
      <c r="BP211" s="30">
        <v>0</v>
      </c>
      <c r="BQ211" s="30">
        <v>0</v>
      </c>
      <c r="BR211" s="30">
        <v>0</v>
      </c>
      <c r="BS211" s="30">
        <v>500000</v>
      </c>
      <c r="BT211" s="30">
        <v>84455</v>
      </c>
      <c r="BU211" s="30">
        <v>0</v>
      </c>
      <c r="BV211" s="30">
        <v>11854619</v>
      </c>
      <c r="BW211" s="30">
        <v>8826285</v>
      </c>
      <c r="BX211" s="30">
        <v>3028334</v>
      </c>
      <c r="BY211" s="30">
        <v>3028334</v>
      </c>
      <c r="BZ211" s="30">
        <v>1668273</v>
      </c>
      <c r="CA211" s="30">
        <v>1526</v>
      </c>
      <c r="CB211" s="30">
        <v>356814917</v>
      </c>
      <c r="CC211" s="30">
        <v>0</v>
      </c>
      <c r="CD211" s="30">
        <v>0</v>
      </c>
      <c r="CE211" s="30">
        <v>0</v>
      </c>
      <c r="CF211" s="30">
        <v>0</v>
      </c>
      <c r="CG211" s="30">
        <v>0</v>
      </c>
    </row>
    <row r="212" spans="1:85" x14ac:dyDescent="0.3">
      <c r="A212" s="19">
        <v>3339</v>
      </c>
      <c r="B212" s="19" t="s">
        <v>226</v>
      </c>
      <c r="C212" s="19">
        <v>37434026</v>
      </c>
      <c r="D212" s="19">
        <v>3951</v>
      </c>
      <c r="E212" s="19">
        <v>9474.57</v>
      </c>
      <c r="F212" s="72">
        <v>-474.57000000000005</v>
      </c>
      <c r="G212" s="19">
        <v>9000</v>
      </c>
      <c r="H212" s="19">
        <v>3950</v>
      </c>
      <c r="I212" s="19">
        <v>35550000</v>
      </c>
      <c r="J212" s="19">
        <v>0</v>
      </c>
      <c r="K212" s="19">
        <v>23118</v>
      </c>
      <c r="L212" s="19">
        <v>0</v>
      </c>
      <c r="M212" s="19">
        <v>0</v>
      </c>
      <c r="N212" s="19">
        <v>0</v>
      </c>
      <c r="O212" s="19">
        <v>0</v>
      </c>
      <c r="P212" s="19">
        <v>3000000</v>
      </c>
      <c r="Q212" s="19">
        <v>9000</v>
      </c>
      <c r="R212" s="19">
        <v>136000</v>
      </c>
      <c r="S212" s="19">
        <v>38718118</v>
      </c>
      <c r="T212" s="19">
        <v>21333363</v>
      </c>
      <c r="U212" s="19">
        <v>17384755</v>
      </c>
      <c r="V212" s="19">
        <v>17384755</v>
      </c>
      <c r="W212" s="19">
        <v>1622906</v>
      </c>
      <c r="X212" s="19">
        <v>300013</v>
      </c>
      <c r="Y212" s="19">
        <v>1985325510</v>
      </c>
      <c r="Z212" s="19">
        <v>0</v>
      </c>
      <c r="AA212" s="19">
        <v>0</v>
      </c>
      <c r="AB212" s="19">
        <v>0</v>
      </c>
      <c r="AC212" s="19">
        <v>73510</v>
      </c>
      <c r="AD212" s="19">
        <v>35573118</v>
      </c>
      <c r="AE212" s="19">
        <v>3950</v>
      </c>
      <c r="AF212" s="19">
        <v>9005.85</v>
      </c>
      <c r="AG212" s="19">
        <v>50</v>
      </c>
      <c r="AH212" s="19">
        <v>9055.85</v>
      </c>
      <c r="AI212" s="19">
        <v>3931</v>
      </c>
      <c r="AJ212" s="19">
        <v>35598546</v>
      </c>
      <c r="AK212" s="19">
        <v>0</v>
      </c>
      <c r="AL212" s="19">
        <v>0</v>
      </c>
      <c r="AM212" s="19">
        <v>0</v>
      </c>
      <c r="AN212" s="19">
        <v>0</v>
      </c>
      <c r="AO212" s="19">
        <v>0</v>
      </c>
      <c r="AP212" s="19">
        <v>0</v>
      </c>
      <c r="AQ212" s="19">
        <v>3000000</v>
      </c>
      <c r="AR212" s="19">
        <v>172061</v>
      </c>
      <c r="AS212" s="19">
        <v>0</v>
      </c>
      <c r="AT212" s="19">
        <v>38770607</v>
      </c>
      <c r="AU212" s="19">
        <v>20898322</v>
      </c>
      <c r="AV212" s="19">
        <v>17872285</v>
      </c>
      <c r="AW212" s="19">
        <v>17872285</v>
      </c>
      <c r="AX212" s="19">
        <v>1503998</v>
      </c>
      <c r="AY212" s="19">
        <v>251063</v>
      </c>
      <c r="AZ212" s="19">
        <v>1962513625</v>
      </c>
      <c r="BA212" s="19">
        <v>0</v>
      </c>
      <c r="BB212" s="19">
        <v>0</v>
      </c>
      <c r="BC212" s="19">
        <v>0</v>
      </c>
      <c r="BD212" s="19">
        <v>0</v>
      </c>
      <c r="BE212" s="19">
        <v>0</v>
      </c>
      <c r="BF212" s="30">
        <v>35598546</v>
      </c>
      <c r="BG212" s="30">
        <v>3931</v>
      </c>
      <c r="BH212" s="30">
        <v>9055.85</v>
      </c>
      <c r="BI212" s="30">
        <v>75</v>
      </c>
      <c r="BJ212" s="30">
        <v>9130.85</v>
      </c>
      <c r="BK212" s="30">
        <v>3918</v>
      </c>
      <c r="BL212" s="30">
        <v>35774670</v>
      </c>
      <c r="BM212" s="30">
        <v>0</v>
      </c>
      <c r="BN212" s="30">
        <v>27642</v>
      </c>
      <c r="BO212" s="30">
        <v>0</v>
      </c>
      <c r="BP212" s="30">
        <v>0</v>
      </c>
      <c r="BQ212" s="30">
        <v>0</v>
      </c>
      <c r="BR212" s="30">
        <v>0</v>
      </c>
      <c r="BS212" s="30">
        <v>2500000</v>
      </c>
      <c r="BT212" s="30">
        <v>118701</v>
      </c>
      <c r="BU212" s="30">
        <v>0</v>
      </c>
      <c r="BV212" s="30">
        <v>38424814</v>
      </c>
      <c r="BW212" s="30">
        <v>20650473</v>
      </c>
      <c r="BX212" s="30">
        <v>17774341</v>
      </c>
      <c r="BY212" s="30">
        <v>17774342</v>
      </c>
      <c r="BZ212" s="30">
        <v>1612500</v>
      </c>
      <c r="CA212" s="30">
        <v>318040</v>
      </c>
      <c r="CB212" s="30">
        <v>1976869600</v>
      </c>
      <c r="CC212" s="30">
        <v>0</v>
      </c>
      <c r="CD212" s="30">
        <v>1</v>
      </c>
      <c r="CE212" s="30">
        <v>0</v>
      </c>
      <c r="CF212" s="30">
        <v>0</v>
      </c>
      <c r="CG212" s="30">
        <v>3801</v>
      </c>
    </row>
    <row r="213" spans="1:85" x14ac:dyDescent="0.3">
      <c r="A213" s="19">
        <v>3360</v>
      </c>
      <c r="B213" s="19" t="s">
        <v>227</v>
      </c>
      <c r="C213" s="19">
        <v>15078970</v>
      </c>
      <c r="D213" s="19">
        <v>1482</v>
      </c>
      <c r="E213" s="19">
        <v>10174.74</v>
      </c>
      <c r="F213" s="72">
        <v>-559.6</v>
      </c>
      <c r="G213" s="19">
        <v>9615.14</v>
      </c>
      <c r="H213" s="19">
        <v>1468</v>
      </c>
      <c r="I213" s="19">
        <v>14115026</v>
      </c>
      <c r="J213" s="19">
        <v>0</v>
      </c>
      <c r="K213" s="19">
        <v>29206</v>
      </c>
      <c r="L213" s="19">
        <v>0</v>
      </c>
      <c r="M213" s="19">
        <v>0</v>
      </c>
      <c r="N213" s="19">
        <v>0</v>
      </c>
      <c r="O213" s="19">
        <v>0</v>
      </c>
      <c r="P213" s="19">
        <v>0</v>
      </c>
      <c r="Q213" s="19">
        <v>134612</v>
      </c>
      <c r="R213" s="19">
        <v>0</v>
      </c>
      <c r="S213" s="19">
        <v>14278829</v>
      </c>
      <c r="T213" s="19">
        <v>8029338</v>
      </c>
      <c r="U213" s="19">
        <v>6249491</v>
      </c>
      <c r="V213" s="19">
        <v>6249491</v>
      </c>
      <c r="W213" s="19">
        <v>2598215</v>
      </c>
      <c r="X213" s="19">
        <v>9175</v>
      </c>
      <c r="Y213" s="19">
        <v>692923068</v>
      </c>
      <c r="Z213" s="19">
        <v>0</v>
      </c>
      <c r="AA213" s="19">
        <v>0</v>
      </c>
      <c r="AB213" s="19">
        <v>0</v>
      </c>
      <c r="AC213" s="19">
        <v>0</v>
      </c>
      <c r="AD213" s="19">
        <v>14144217</v>
      </c>
      <c r="AE213" s="19">
        <v>1468</v>
      </c>
      <c r="AF213" s="19">
        <v>9635.0300000000007</v>
      </c>
      <c r="AG213" s="19">
        <v>50</v>
      </c>
      <c r="AH213" s="19">
        <v>9685.0300000000007</v>
      </c>
      <c r="AI213" s="19">
        <v>1458</v>
      </c>
      <c r="AJ213" s="19">
        <v>14120774</v>
      </c>
      <c r="AK213" s="19">
        <v>0</v>
      </c>
      <c r="AL213" s="19">
        <v>30162</v>
      </c>
      <c r="AM213" s="19">
        <v>0</v>
      </c>
      <c r="AN213" s="19">
        <v>0</v>
      </c>
      <c r="AO213" s="19">
        <v>0</v>
      </c>
      <c r="AP213" s="19">
        <v>0</v>
      </c>
      <c r="AQ213" s="19">
        <v>0</v>
      </c>
      <c r="AR213" s="19">
        <v>96850</v>
      </c>
      <c r="AS213" s="19">
        <v>0</v>
      </c>
      <c r="AT213" s="19">
        <v>14247786</v>
      </c>
      <c r="AU213" s="19">
        <v>8333745</v>
      </c>
      <c r="AV213" s="19">
        <v>5914041</v>
      </c>
      <c r="AW213" s="19">
        <v>5914041</v>
      </c>
      <c r="AX213" s="19">
        <v>2506293</v>
      </c>
      <c r="AY213" s="19">
        <v>8293</v>
      </c>
      <c r="AZ213" s="19">
        <v>659714733</v>
      </c>
      <c r="BA213" s="19">
        <v>0</v>
      </c>
      <c r="BB213" s="19">
        <v>0</v>
      </c>
      <c r="BC213" s="19">
        <v>0</v>
      </c>
      <c r="BD213" s="19">
        <v>0</v>
      </c>
      <c r="BE213" s="19">
        <v>0</v>
      </c>
      <c r="BF213" s="30">
        <v>14150936</v>
      </c>
      <c r="BG213" s="30">
        <v>1458</v>
      </c>
      <c r="BH213" s="30">
        <v>9705.7199999999993</v>
      </c>
      <c r="BI213" s="30">
        <v>75</v>
      </c>
      <c r="BJ213" s="30">
        <v>9780.7199999999993</v>
      </c>
      <c r="BK213" s="30">
        <v>1439</v>
      </c>
      <c r="BL213" s="30">
        <v>14074456</v>
      </c>
      <c r="BM213" s="30">
        <v>0</v>
      </c>
      <c r="BN213" s="30">
        <v>33683</v>
      </c>
      <c r="BO213" s="30">
        <v>0</v>
      </c>
      <c r="BP213" s="30">
        <v>0</v>
      </c>
      <c r="BQ213" s="30">
        <v>0</v>
      </c>
      <c r="BR213" s="30">
        <v>0</v>
      </c>
      <c r="BS213" s="30">
        <v>0</v>
      </c>
      <c r="BT213" s="30">
        <v>185834</v>
      </c>
      <c r="BU213" s="30">
        <v>0</v>
      </c>
      <c r="BV213" s="30">
        <v>14370453</v>
      </c>
      <c r="BW213" s="30">
        <v>8516316</v>
      </c>
      <c r="BX213" s="30">
        <v>5854137</v>
      </c>
      <c r="BY213" s="30">
        <v>5854137</v>
      </c>
      <c r="BZ213" s="30">
        <v>2520291</v>
      </c>
      <c r="CA213" s="30">
        <v>9822</v>
      </c>
      <c r="CB213" s="30">
        <v>623035818</v>
      </c>
      <c r="CC213" s="30">
        <v>0</v>
      </c>
      <c r="CD213" s="30">
        <v>0</v>
      </c>
      <c r="CE213" s="30">
        <v>76480</v>
      </c>
      <c r="CF213" s="30">
        <v>0</v>
      </c>
      <c r="CG213" s="30">
        <v>0</v>
      </c>
    </row>
    <row r="214" spans="1:85" x14ac:dyDescent="0.3">
      <c r="A214" s="19">
        <v>3367</v>
      </c>
      <c r="B214" s="19" t="s">
        <v>228</v>
      </c>
      <c r="C214" s="19">
        <v>11687548</v>
      </c>
      <c r="D214" s="19">
        <v>1168</v>
      </c>
      <c r="E214" s="19">
        <v>10006.459999999999</v>
      </c>
      <c r="F214" s="72">
        <v>-550.29999999999995</v>
      </c>
      <c r="G214" s="19">
        <v>9456.16</v>
      </c>
      <c r="H214" s="19">
        <v>1177</v>
      </c>
      <c r="I214" s="19">
        <v>11129900</v>
      </c>
      <c r="J214" s="19">
        <v>20027</v>
      </c>
      <c r="K214" s="19">
        <v>11142</v>
      </c>
      <c r="L214" s="19">
        <v>0</v>
      </c>
      <c r="M214" s="19">
        <v>0</v>
      </c>
      <c r="N214" s="19">
        <v>0</v>
      </c>
      <c r="O214" s="19">
        <v>0</v>
      </c>
      <c r="P214" s="19">
        <v>0</v>
      </c>
      <c r="Q214" s="19">
        <v>0</v>
      </c>
      <c r="R214" s="19">
        <v>0</v>
      </c>
      <c r="S214" s="19">
        <v>11160999</v>
      </c>
      <c r="T214" s="19">
        <v>6284943</v>
      </c>
      <c r="U214" s="19">
        <v>4876056</v>
      </c>
      <c r="V214" s="19">
        <v>4885512</v>
      </c>
      <c r="W214" s="19">
        <v>584000</v>
      </c>
      <c r="X214" s="19">
        <v>9221</v>
      </c>
      <c r="Y214" s="19">
        <v>562947163</v>
      </c>
      <c r="Z214" s="19">
        <v>0</v>
      </c>
      <c r="AA214" s="19">
        <v>9456</v>
      </c>
      <c r="AB214" s="19">
        <v>0</v>
      </c>
      <c r="AC214" s="19">
        <v>0</v>
      </c>
      <c r="AD214" s="19">
        <v>11160999</v>
      </c>
      <c r="AE214" s="19">
        <v>1177</v>
      </c>
      <c r="AF214" s="19">
        <v>9482.58</v>
      </c>
      <c r="AG214" s="19">
        <v>50</v>
      </c>
      <c r="AH214" s="19">
        <v>9532.58</v>
      </c>
      <c r="AI214" s="19">
        <v>1194</v>
      </c>
      <c r="AJ214" s="19">
        <v>11381901</v>
      </c>
      <c r="AK214" s="19">
        <v>0</v>
      </c>
      <c r="AL214" s="19">
        <v>1167</v>
      </c>
      <c r="AM214" s="19">
        <v>0</v>
      </c>
      <c r="AN214" s="19">
        <v>0</v>
      </c>
      <c r="AO214" s="19">
        <v>0</v>
      </c>
      <c r="AP214" s="19">
        <v>0</v>
      </c>
      <c r="AQ214" s="19">
        <v>0</v>
      </c>
      <c r="AR214" s="19">
        <v>0</v>
      </c>
      <c r="AS214" s="19">
        <v>0</v>
      </c>
      <c r="AT214" s="19">
        <v>11387188</v>
      </c>
      <c r="AU214" s="19">
        <v>6664964</v>
      </c>
      <c r="AV214" s="19">
        <v>4722224</v>
      </c>
      <c r="AW214" s="19">
        <v>4731756</v>
      </c>
      <c r="AX214" s="19">
        <v>600000</v>
      </c>
      <c r="AY214" s="19">
        <v>18611</v>
      </c>
      <c r="AZ214" s="19">
        <v>547005000</v>
      </c>
      <c r="BA214" s="19">
        <v>0</v>
      </c>
      <c r="BB214" s="19">
        <v>9532</v>
      </c>
      <c r="BC214" s="19">
        <v>0</v>
      </c>
      <c r="BD214" s="19">
        <v>0</v>
      </c>
      <c r="BE214" s="19">
        <v>4120</v>
      </c>
      <c r="BF214" s="30">
        <v>11383068</v>
      </c>
      <c r="BG214" s="30">
        <v>1194</v>
      </c>
      <c r="BH214" s="30">
        <v>9533.56</v>
      </c>
      <c r="BI214" s="30">
        <v>75</v>
      </c>
      <c r="BJ214" s="30">
        <v>9608.56</v>
      </c>
      <c r="BK214" s="30">
        <v>1206</v>
      </c>
      <c r="BL214" s="30">
        <v>11587923</v>
      </c>
      <c r="BM214" s="30">
        <v>0</v>
      </c>
      <c r="BN214" s="30">
        <v>0</v>
      </c>
      <c r="BO214" s="30">
        <v>0</v>
      </c>
      <c r="BP214" s="30">
        <v>0</v>
      </c>
      <c r="BQ214" s="30">
        <v>0</v>
      </c>
      <c r="BR214" s="30">
        <v>0</v>
      </c>
      <c r="BS214" s="30">
        <v>0</v>
      </c>
      <c r="BT214" s="30">
        <v>0</v>
      </c>
      <c r="BU214" s="30">
        <v>0</v>
      </c>
      <c r="BV214" s="30">
        <v>11587923</v>
      </c>
      <c r="BW214" s="30">
        <v>6878803</v>
      </c>
      <c r="BX214" s="30">
        <v>4709120</v>
      </c>
      <c r="BY214" s="30">
        <v>4708835</v>
      </c>
      <c r="BZ214" s="30">
        <v>615000</v>
      </c>
      <c r="CA214" s="30">
        <v>13697</v>
      </c>
      <c r="CB214" s="30">
        <v>546781540</v>
      </c>
      <c r="CC214" s="30">
        <v>285</v>
      </c>
      <c r="CD214" s="30">
        <v>0</v>
      </c>
      <c r="CE214" s="30">
        <v>0</v>
      </c>
      <c r="CF214" s="30">
        <v>0</v>
      </c>
      <c r="CG214" s="30">
        <v>0</v>
      </c>
    </row>
    <row r="215" spans="1:85" x14ac:dyDescent="0.3">
      <c r="A215" s="19">
        <v>3381</v>
      </c>
      <c r="B215" s="19" t="s">
        <v>229</v>
      </c>
      <c r="C215" s="19">
        <v>21822502</v>
      </c>
      <c r="D215" s="19">
        <v>2009</v>
      </c>
      <c r="E215" s="19">
        <v>10862.37</v>
      </c>
      <c r="F215" s="72">
        <v>-597.4</v>
      </c>
      <c r="G215" s="19">
        <v>10264.970000000001</v>
      </c>
      <c r="H215" s="19">
        <v>1992</v>
      </c>
      <c r="I215" s="19">
        <v>20447820</v>
      </c>
      <c r="J215" s="19">
        <v>0</v>
      </c>
      <c r="K215" s="19">
        <v>24223</v>
      </c>
      <c r="L215" s="19">
        <v>0</v>
      </c>
      <c r="M215" s="19">
        <v>0</v>
      </c>
      <c r="N215" s="19">
        <v>0</v>
      </c>
      <c r="O215" s="19">
        <v>0</v>
      </c>
      <c r="P215" s="19">
        <v>0</v>
      </c>
      <c r="Q215" s="19">
        <v>174504</v>
      </c>
      <c r="R215" s="19">
        <v>0</v>
      </c>
      <c r="S215" s="19">
        <v>20646487</v>
      </c>
      <c r="T215" s="19">
        <v>9523404</v>
      </c>
      <c r="U215" s="19">
        <v>11123083</v>
      </c>
      <c r="V215" s="19">
        <v>11123084</v>
      </c>
      <c r="W215" s="19">
        <v>2819455</v>
      </c>
      <c r="X215" s="19">
        <v>8177</v>
      </c>
      <c r="Y215" s="19">
        <v>1158553839</v>
      </c>
      <c r="Z215" s="19">
        <v>0</v>
      </c>
      <c r="AA215" s="19">
        <v>1</v>
      </c>
      <c r="AB215" s="19">
        <v>0</v>
      </c>
      <c r="AC215" s="19">
        <v>0</v>
      </c>
      <c r="AD215" s="19">
        <v>20471983</v>
      </c>
      <c r="AE215" s="19">
        <v>1992</v>
      </c>
      <c r="AF215" s="19">
        <v>10277.1</v>
      </c>
      <c r="AG215" s="19">
        <v>50</v>
      </c>
      <c r="AH215" s="19">
        <v>10327.1</v>
      </c>
      <c r="AI215" s="19">
        <v>2011</v>
      </c>
      <c r="AJ215" s="19">
        <v>20767798</v>
      </c>
      <c r="AK215" s="19">
        <v>0</v>
      </c>
      <c r="AL215" s="19">
        <v>40059</v>
      </c>
      <c r="AM215" s="19">
        <v>0</v>
      </c>
      <c r="AN215" s="19">
        <v>0</v>
      </c>
      <c r="AO215" s="19">
        <v>0</v>
      </c>
      <c r="AP215" s="19">
        <v>0</v>
      </c>
      <c r="AQ215" s="19">
        <v>0</v>
      </c>
      <c r="AR215" s="19">
        <v>0</v>
      </c>
      <c r="AS215" s="19">
        <v>0</v>
      </c>
      <c r="AT215" s="19">
        <v>20807857</v>
      </c>
      <c r="AU215" s="19">
        <v>9200558</v>
      </c>
      <c r="AV215" s="19">
        <v>11607299</v>
      </c>
      <c r="AW215" s="19">
        <v>11607299</v>
      </c>
      <c r="AX215" s="19">
        <v>2645965</v>
      </c>
      <c r="AY215" s="19">
        <v>24295</v>
      </c>
      <c r="AZ215" s="19">
        <v>1105108307</v>
      </c>
      <c r="BA215" s="19">
        <v>0</v>
      </c>
      <c r="BB215" s="19">
        <v>0</v>
      </c>
      <c r="BC215" s="19">
        <v>0</v>
      </c>
      <c r="BD215" s="19">
        <v>0</v>
      </c>
      <c r="BE215" s="19">
        <v>0</v>
      </c>
      <c r="BF215" s="30">
        <v>20807857</v>
      </c>
      <c r="BG215" s="30">
        <v>2011</v>
      </c>
      <c r="BH215" s="30">
        <v>10347.02</v>
      </c>
      <c r="BI215" s="30">
        <v>75</v>
      </c>
      <c r="BJ215" s="30">
        <v>10422.02</v>
      </c>
      <c r="BK215" s="30">
        <v>2025</v>
      </c>
      <c r="BL215" s="30">
        <v>21104591</v>
      </c>
      <c r="BM215" s="30">
        <v>0</v>
      </c>
      <c r="BN215" s="30">
        <v>58907</v>
      </c>
      <c r="BO215" s="30">
        <v>0</v>
      </c>
      <c r="BP215" s="30">
        <v>0</v>
      </c>
      <c r="BQ215" s="30">
        <v>0</v>
      </c>
      <c r="BR215" s="30">
        <v>0</v>
      </c>
      <c r="BS215" s="30">
        <v>0</v>
      </c>
      <c r="BT215" s="30">
        <v>0</v>
      </c>
      <c r="BU215" s="30">
        <v>0</v>
      </c>
      <c r="BV215" s="30">
        <v>21163498</v>
      </c>
      <c r="BW215" s="30">
        <v>10468253</v>
      </c>
      <c r="BX215" s="30">
        <v>10695245</v>
      </c>
      <c r="BY215" s="30">
        <v>10695245</v>
      </c>
      <c r="BZ215" s="30">
        <v>2793629</v>
      </c>
      <c r="CA215" s="30">
        <v>20234</v>
      </c>
      <c r="CB215" s="30">
        <v>1090868394</v>
      </c>
      <c r="CC215" s="30">
        <v>0</v>
      </c>
      <c r="CD215" s="30">
        <v>0</v>
      </c>
      <c r="CE215" s="30">
        <v>0</v>
      </c>
      <c r="CF215" s="30">
        <v>0</v>
      </c>
      <c r="CG215" s="30">
        <v>0</v>
      </c>
    </row>
    <row r="216" spans="1:85" x14ac:dyDescent="0.3">
      <c r="A216" s="19">
        <v>3409</v>
      </c>
      <c r="B216" s="19" t="s">
        <v>230</v>
      </c>
      <c r="C216" s="19">
        <v>19356824</v>
      </c>
      <c r="D216" s="19">
        <v>2059</v>
      </c>
      <c r="E216" s="19">
        <v>9401.08</v>
      </c>
      <c r="F216" s="72">
        <v>-401.02</v>
      </c>
      <c r="G216" s="19">
        <v>9000.06</v>
      </c>
      <c r="H216" s="19">
        <v>2067</v>
      </c>
      <c r="I216" s="19">
        <v>18603124</v>
      </c>
      <c r="J216" s="19">
        <v>0</v>
      </c>
      <c r="K216" s="19">
        <v>0</v>
      </c>
      <c r="L216" s="19">
        <v>0</v>
      </c>
      <c r="M216" s="19">
        <v>0</v>
      </c>
      <c r="N216" s="19">
        <v>0</v>
      </c>
      <c r="O216" s="19">
        <v>0</v>
      </c>
      <c r="P216" s="19">
        <v>0</v>
      </c>
      <c r="Q216" s="19">
        <v>0</v>
      </c>
      <c r="R216" s="19">
        <v>100000</v>
      </c>
      <c r="S216" s="19">
        <v>18703000</v>
      </c>
      <c r="T216" s="19">
        <v>12127239</v>
      </c>
      <c r="U216" s="19">
        <v>6575761</v>
      </c>
      <c r="V216" s="19">
        <v>6566801</v>
      </c>
      <c r="W216" s="19">
        <v>80000</v>
      </c>
      <c r="X216" s="19">
        <v>36723</v>
      </c>
      <c r="Y216" s="19">
        <v>803398742</v>
      </c>
      <c r="Z216" s="19">
        <v>8960</v>
      </c>
      <c r="AA216" s="19">
        <v>0</v>
      </c>
      <c r="AB216" s="19">
        <v>0</v>
      </c>
      <c r="AC216" s="19">
        <v>82680</v>
      </c>
      <c r="AD216" s="19">
        <v>18603000</v>
      </c>
      <c r="AE216" s="19">
        <v>2067</v>
      </c>
      <c r="AF216" s="19">
        <v>9000</v>
      </c>
      <c r="AG216" s="19">
        <v>50</v>
      </c>
      <c r="AH216" s="19">
        <v>9050</v>
      </c>
      <c r="AI216" s="19">
        <v>2071</v>
      </c>
      <c r="AJ216" s="19">
        <v>18742550</v>
      </c>
      <c r="AK216" s="19">
        <v>0</v>
      </c>
      <c r="AL216" s="19">
        <v>4572</v>
      </c>
      <c r="AM216" s="19">
        <v>0</v>
      </c>
      <c r="AN216" s="19">
        <v>0</v>
      </c>
      <c r="AO216" s="19">
        <v>0</v>
      </c>
      <c r="AP216" s="19">
        <v>0</v>
      </c>
      <c r="AQ216" s="19">
        <v>0</v>
      </c>
      <c r="AR216" s="19">
        <v>0</v>
      </c>
      <c r="AS216" s="19">
        <v>0</v>
      </c>
      <c r="AT216" s="19">
        <v>18747122</v>
      </c>
      <c r="AU216" s="19">
        <v>12231548</v>
      </c>
      <c r="AV216" s="19">
        <v>6515574</v>
      </c>
      <c r="AW216" s="19">
        <v>6511002</v>
      </c>
      <c r="AX216" s="19">
        <v>80632</v>
      </c>
      <c r="AY216" s="19">
        <v>32984</v>
      </c>
      <c r="AZ216" s="19">
        <v>798702913</v>
      </c>
      <c r="BA216" s="19">
        <v>4572</v>
      </c>
      <c r="BB216" s="19">
        <v>0</v>
      </c>
      <c r="BC216" s="19">
        <v>0</v>
      </c>
      <c r="BD216" s="19">
        <v>0</v>
      </c>
      <c r="BE216" s="19">
        <v>0</v>
      </c>
      <c r="BF216" s="30">
        <v>18742550</v>
      </c>
      <c r="BG216" s="30">
        <v>2071</v>
      </c>
      <c r="BH216" s="30">
        <v>9050</v>
      </c>
      <c r="BI216" s="30">
        <v>75</v>
      </c>
      <c r="BJ216" s="30">
        <v>9125</v>
      </c>
      <c r="BK216" s="30">
        <v>2066</v>
      </c>
      <c r="BL216" s="30">
        <v>18852250</v>
      </c>
      <c r="BM216" s="30">
        <v>4572</v>
      </c>
      <c r="BN216" s="30">
        <v>4121</v>
      </c>
      <c r="BO216" s="30">
        <v>0</v>
      </c>
      <c r="BP216" s="30">
        <v>0</v>
      </c>
      <c r="BQ216" s="30">
        <v>0</v>
      </c>
      <c r="BR216" s="30">
        <v>0</v>
      </c>
      <c r="BS216" s="30">
        <v>0</v>
      </c>
      <c r="BT216" s="30">
        <v>45625</v>
      </c>
      <c r="BU216" s="30">
        <v>0</v>
      </c>
      <c r="BV216" s="30">
        <v>18906568</v>
      </c>
      <c r="BW216" s="30">
        <v>12251923</v>
      </c>
      <c r="BX216" s="30">
        <v>6654645</v>
      </c>
      <c r="BY216" s="30">
        <v>6654645</v>
      </c>
      <c r="BZ216" s="30">
        <v>80000</v>
      </c>
      <c r="CA216" s="30">
        <v>44587</v>
      </c>
      <c r="CB216" s="30">
        <v>816949021</v>
      </c>
      <c r="CC216" s="30">
        <v>0</v>
      </c>
      <c r="CD216" s="30">
        <v>0</v>
      </c>
      <c r="CE216" s="30">
        <v>0</v>
      </c>
      <c r="CF216" s="30">
        <v>0</v>
      </c>
      <c r="CG216" s="30">
        <v>0</v>
      </c>
    </row>
    <row r="217" spans="1:85" x14ac:dyDescent="0.3">
      <c r="A217" s="19">
        <v>3427</v>
      </c>
      <c r="B217" s="19" t="s">
        <v>231</v>
      </c>
      <c r="C217" s="19">
        <v>3079584</v>
      </c>
      <c r="D217" s="19">
        <v>288</v>
      </c>
      <c r="E217" s="19">
        <v>10693</v>
      </c>
      <c r="F217" s="72">
        <v>-588.1</v>
      </c>
      <c r="G217" s="19">
        <v>10104.9</v>
      </c>
      <c r="H217" s="19">
        <v>290</v>
      </c>
      <c r="I217" s="19">
        <v>2930421</v>
      </c>
      <c r="J217" s="19">
        <v>0</v>
      </c>
      <c r="K217" s="19">
        <v>0</v>
      </c>
      <c r="L217" s="19">
        <v>0</v>
      </c>
      <c r="M217" s="19">
        <v>0</v>
      </c>
      <c r="N217" s="19">
        <v>0</v>
      </c>
      <c r="O217" s="19">
        <v>0</v>
      </c>
      <c r="P217" s="19">
        <v>0</v>
      </c>
      <c r="Q217" s="19">
        <v>0</v>
      </c>
      <c r="R217" s="19">
        <v>0</v>
      </c>
      <c r="S217" s="19">
        <v>2930415</v>
      </c>
      <c r="T217" s="19">
        <v>1849777</v>
      </c>
      <c r="U217" s="19">
        <v>1080638</v>
      </c>
      <c r="V217" s="19">
        <v>1080638</v>
      </c>
      <c r="W217" s="19">
        <v>220724</v>
      </c>
      <c r="X217" s="19">
        <v>358</v>
      </c>
      <c r="Y217" s="19">
        <v>114826956</v>
      </c>
      <c r="Z217" s="19">
        <v>0</v>
      </c>
      <c r="AA217" s="19">
        <v>0</v>
      </c>
      <c r="AB217" s="19">
        <v>0</v>
      </c>
      <c r="AC217" s="19">
        <v>0</v>
      </c>
      <c r="AD217" s="19">
        <v>2930415</v>
      </c>
      <c r="AE217" s="19">
        <v>290</v>
      </c>
      <c r="AF217" s="19">
        <v>10104.879999999999</v>
      </c>
      <c r="AG217" s="19">
        <v>50</v>
      </c>
      <c r="AH217" s="19">
        <v>10154.879999999999</v>
      </c>
      <c r="AI217" s="19">
        <v>290</v>
      </c>
      <c r="AJ217" s="19">
        <v>2944915</v>
      </c>
      <c r="AK217" s="19">
        <v>0</v>
      </c>
      <c r="AL217" s="19">
        <v>0</v>
      </c>
      <c r="AM217" s="19">
        <v>0</v>
      </c>
      <c r="AN217" s="19">
        <v>0</v>
      </c>
      <c r="AO217" s="19">
        <v>0</v>
      </c>
      <c r="AP217" s="19">
        <v>0</v>
      </c>
      <c r="AQ217" s="19">
        <v>0</v>
      </c>
      <c r="AR217" s="19">
        <v>0</v>
      </c>
      <c r="AS217" s="19">
        <v>0</v>
      </c>
      <c r="AT217" s="19">
        <v>2944915</v>
      </c>
      <c r="AU217" s="19">
        <v>1809376</v>
      </c>
      <c r="AV217" s="19">
        <v>1135539</v>
      </c>
      <c r="AW217" s="19">
        <v>1135539</v>
      </c>
      <c r="AX217" s="19">
        <v>71008</v>
      </c>
      <c r="AY217" s="19">
        <v>308</v>
      </c>
      <c r="AZ217" s="19">
        <v>116349687</v>
      </c>
      <c r="BA217" s="19">
        <v>0</v>
      </c>
      <c r="BB217" s="19">
        <v>0</v>
      </c>
      <c r="BC217" s="19">
        <v>0</v>
      </c>
      <c r="BD217" s="19">
        <v>0</v>
      </c>
      <c r="BE217" s="19">
        <v>0</v>
      </c>
      <c r="BF217" s="30">
        <v>2944915</v>
      </c>
      <c r="BG217" s="30">
        <v>290</v>
      </c>
      <c r="BH217" s="30">
        <v>10154.879999999999</v>
      </c>
      <c r="BI217" s="30">
        <v>75</v>
      </c>
      <c r="BJ217" s="30">
        <v>10229.879999999999</v>
      </c>
      <c r="BK217" s="30">
        <v>285</v>
      </c>
      <c r="BL217" s="30">
        <v>2915516</v>
      </c>
      <c r="BM217" s="30">
        <v>0</v>
      </c>
      <c r="BN217" s="30">
        <v>0</v>
      </c>
      <c r="BO217" s="30">
        <v>0</v>
      </c>
      <c r="BP217" s="30">
        <v>0</v>
      </c>
      <c r="BQ217" s="30">
        <v>0</v>
      </c>
      <c r="BR217" s="30">
        <v>0</v>
      </c>
      <c r="BS217" s="30">
        <v>0</v>
      </c>
      <c r="BT217" s="30">
        <v>51149</v>
      </c>
      <c r="BU217" s="30">
        <v>0</v>
      </c>
      <c r="BV217" s="30">
        <v>2996064</v>
      </c>
      <c r="BW217" s="30">
        <v>1783780</v>
      </c>
      <c r="BX217" s="30">
        <v>1212284</v>
      </c>
      <c r="BY217" s="30">
        <v>1212284</v>
      </c>
      <c r="BZ217" s="30">
        <v>13378</v>
      </c>
      <c r="CA217" s="30">
        <v>463</v>
      </c>
      <c r="CB217" s="30">
        <v>116160794</v>
      </c>
      <c r="CC217" s="30">
        <v>0</v>
      </c>
      <c r="CD217" s="30">
        <v>0</v>
      </c>
      <c r="CE217" s="30">
        <v>29399</v>
      </c>
      <c r="CF217" s="30">
        <v>0</v>
      </c>
      <c r="CG217" s="30">
        <v>0</v>
      </c>
    </row>
    <row r="218" spans="1:85" x14ac:dyDescent="0.3">
      <c r="A218" s="19">
        <v>3428</v>
      </c>
      <c r="B218" s="19" t="s">
        <v>232</v>
      </c>
      <c r="C218" s="19">
        <v>7702141</v>
      </c>
      <c r="D218" s="19">
        <v>741</v>
      </c>
      <c r="E218" s="19">
        <v>10394.25</v>
      </c>
      <c r="F218" s="72">
        <v>-571.6</v>
      </c>
      <c r="G218" s="19">
        <v>9822.65</v>
      </c>
      <c r="H218" s="19">
        <v>751</v>
      </c>
      <c r="I218" s="19">
        <v>7376810</v>
      </c>
      <c r="J218" s="19">
        <v>0</v>
      </c>
      <c r="K218" s="19">
        <v>0</v>
      </c>
      <c r="L218" s="19">
        <v>0</v>
      </c>
      <c r="M218" s="19">
        <v>0</v>
      </c>
      <c r="N218" s="19">
        <v>425000</v>
      </c>
      <c r="O218" s="19">
        <v>0</v>
      </c>
      <c r="P218" s="19">
        <v>0</v>
      </c>
      <c r="Q218" s="19">
        <v>0</v>
      </c>
      <c r="R218" s="19">
        <v>0</v>
      </c>
      <c r="S218" s="19">
        <v>7801750</v>
      </c>
      <c r="T218" s="19">
        <v>4423724</v>
      </c>
      <c r="U218" s="19">
        <v>3378026</v>
      </c>
      <c r="V218" s="19">
        <v>2953366</v>
      </c>
      <c r="W218" s="19">
        <v>299706</v>
      </c>
      <c r="X218" s="19">
        <v>11391</v>
      </c>
      <c r="Y218" s="19">
        <v>309826062</v>
      </c>
      <c r="Z218" s="19">
        <v>424660</v>
      </c>
      <c r="AA218" s="19">
        <v>0</v>
      </c>
      <c r="AB218" s="19">
        <v>0</v>
      </c>
      <c r="AC218" s="19">
        <v>0</v>
      </c>
      <c r="AD218" s="19">
        <v>7377090</v>
      </c>
      <c r="AE218" s="19">
        <v>751</v>
      </c>
      <c r="AF218" s="19">
        <v>9823.02</v>
      </c>
      <c r="AG218" s="19">
        <v>50</v>
      </c>
      <c r="AH218" s="19">
        <v>9873.02</v>
      </c>
      <c r="AI218" s="19">
        <v>756</v>
      </c>
      <c r="AJ218" s="19">
        <v>7464003</v>
      </c>
      <c r="AK218" s="19">
        <v>424660</v>
      </c>
      <c r="AL218" s="19">
        <v>0</v>
      </c>
      <c r="AM218" s="19">
        <v>0</v>
      </c>
      <c r="AN218" s="19">
        <v>0</v>
      </c>
      <c r="AO218" s="19">
        <v>425000</v>
      </c>
      <c r="AP218" s="19">
        <v>0</v>
      </c>
      <c r="AQ218" s="19">
        <v>0</v>
      </c>
      <c r="AR218" s="19">
        <v>0</v>
      </c>
      <c r="AS218" s="19">
        <v>0</v>
      </c>
      <c r="AT218" s="19">
        <v>8313663</v>
      </c>
      <c r="AU218" s="19">
        <v>4515168</v>
      </c>
      <c r="AV218" s="19">
        <v>3798495</v>
      </c>
      <c r="AW218" s="19">
        <v>2884439</v>
      </c>
      <c r="AX218" s="19">
        <v>311616</v>
      </c>
      <c r="AY218" s="19">
        <v>6147</v>
      </c>
      <c r="AZ218" s="19">
        <v>304949560</v>
      </c>
      <c r="BA218" s="19">
        <v>914056</v>
      </c>
      <c r="BB218" s="19">
        <v>0</v>
      </c>
      <c r="BC218" s="19">
        <v>0</v>
      </c>
      <c r="BD218" s="19">
        <v>0</v>
      </c>
      <c r="BE218" s="19">
        <v>0</v>
      </c>
      <c r="BF218" s="30">
        <v>7399607</v>
      </c>
      <c r="BG218" s="30">
        <v>756</v>
      </c>
      <c r="BH218" s="30">
        <v>9787.84</v>
      </c>
      <c r="BI218" s="30">
        <v>75</v>
      </c>
      <c r="BJ218" s="30">
        <v>9862.84</v>
      </c>
      <c r="BK218" s="30">
        <v>772</v>
      </c>
      <c r="BL218" s="30">
        <v>7614112</v>
      </c>
      <c r="BM218" s="30">
        <v>914056</v>
      </c>
      <c r="BN218" s="30">
        <v>0</v>
      </c>
      <c r="BO218" s="30">
        <v>0</v>
      </c>
      <c r="BP218" s="30">
        <v>0</v>
      </c>
      <c r="BQ218" s="30">
        <v>425000</v>
      </c>
      <c r="BR218" s="30">
        <v>0</v>
      </c>
      <c r="BS218" s="30">
        <v>0</v>
      </c>
      <c r="BT218" s="30">
        <v>0</v>
      </c>
      <c r="BU218" s="30">
        <v>0</v>
      </c>
      <c r="BV218" s="30">
        <v>8953168</v>
      </c>
      <c r="BW218" s="30">
        <v>4817116</v>
      </c>
      <c r="BX218" s="30">
        <v>4136052</v>
      </c>
      <c r="BY218" s="30">
        <v>2972846</v>
      </c>
      <c r="BZ218" s="30">
        <v>312774</v>
      </c>
      <c r="CA218" s="30">
        <v>1526</v>
      </c>
      <c r="CB218" s="30">
        <v>304281801</v>
      </c>
      <c r="CC218" s="30">
        <v>1163206</v>
      </c>
      <c r="CD218" s="30">
        <v>0</v>
      </c>
      <c r="CE218" s="30">
        <v>0</v>
      </c>
      <c r="CF218" s="30">
        <v>0</v>
      </c>
      <c r="CG218" s="30">
        <v>0</v>
      </c>
    </row>
    <row r="219" spans="1:85" x14ac:dyDescent="0.3">
      <c r="A219" s="19">
        <v>3430</v>
      </c>
      <c r="B219" s="19" t="s">
        <v>233</v>
      </c>
      <c r="C219" s="19">
        <v>36070799</v>
      </c>
      <c r="D219" s="19">
        <v>3672</v>
      </c>
      <c r="E219" s="19">
        <v>9823.2000000000007</v>
      </c>
      <c r="F219" s="72">
        <v>-540.20000000000005</v>
      </c>
      <c r="G219" s="19">
        <v>9283</v>
      </c>
      <c r="H219" s="19">
        <v>3674</v>
      </c>
      <c r="I219" s="19">
        <v>34105742</v>
      </c>
      <c r="J219" s="19">
        <v>0</v>
      </c>
      <c r="K219" s="19">
        <v>24200</v>
      </c>
      <c r="L219" s="19">
        <v>0</v>
      </c>
      <c r="M219" s="19">
        <v>0</v>
      </c>
      <c r="N219" s="19">
        <v>0</v>
      </c>
      <c r="O219" s="19">
        <v>0</v>
      </c>
      <c r="P219" s="19">
        <v>0</v>
      </c>
      <c r="Q219" s="19">
        <v>0</v>
      </c>
      <c r="R219" s="19">
        <v>0</v>
      </c>
      <c r="S219" s="19">
        <v>34129648</v>
      </c>
      <c r="T219" s="19">
        <v>23349325</v>
      </c>
      <c r="U219" s="19">
        <v>10780323</v>
      </c>
      <c r="V219" s="19">
        <v>10780323</v>
      </c>
      <c r="W219" s="19">
        <v>2097257</v>
      </c>
      <c r="X219" s="19">
        <v>28891</v>
      </c>
      <c r="Y219" s="19">
        <v>1313576487</v>
      </c>
      <c r="Z219" s="19">
        <v>0</v>
      </c>
      <c r="AA219" s="19">
        <v>0</v>
      </c>
      <c r="AB219" s="19">
        <v>0</v>
      </c>
      <c r="AC219" s="19">
        <v>0</v>
      </c>
      <c r="AD219" s="19">
        <v>34129648</v>
      </c>
      <c r="AE219" s="19">
        <v>3674</v>
      </c>
      <c r="AF219" s="19">
        <v>9289.51</v>
      </c>
      <c r="AG219" s="19">
        <v>50</v>
      </c>
      <c r="AH219" s="19">
        <v>9339.51</v>
      </c>
      <c r="AI219" s="19">
        <v>3680</v>
      </c>
      <c r="AJ219" s="19">
        <v>34369397</v>
      </c>
      <c r="AK219" s="19">
        <v>0</v>
      </c>
      <c r="AL219" s="19">
        <v>12222</v>
      </c>
      <c r="AM219" s="19">
        <v>0</v>
      </c>
      <c r="AN219" s="19">
        <v>0</v>
      </c>
      <c r="AO219" s="19">
        <v>0</v>
      </c>
      <c r="AP219" s="19">
        <v>0</v>
      </c>
      <c r="AQ219" s="19">
        <v>0</v>
      </c>
      <c r="AR219" s="19">
        <v>0</v>
      </c>
      <c r="AS219" s="19">
        <v>0</v>
      </c>
      <c r="AT219" s="19">
        <v>34381619</v>
      </c>
      <c r="AU219" s="19">
        <v>24104507</v>
      </c>
      <c r="AV219" s="19">
        <v>10277112</v>
      </c>
      <c r="AW219" s="19">
        <v>10277112</v>
      </c>
      <c r="AX219" s="19">
        <v>2139345</v>
      </c>
      <c r="AY219" s="19">
        <v>21250</v>
      </c>
      <c r="AZ219" s="19">
        <v>1258278346</v>
      </c>
      <c r="BA219" s="19">
        <v>0</v>
      </c>
      <c r="BB219" s="19">
        <v>0</v>
      </c>
      <c r="BC219" s="19">
        <v>0</v>
      </c>
      <c r="BD219" s="19">
        <v>0</v>
      </c>
      <c r="BE219" s="19">
        <v>0</v>
      </c>
      <c r="BF219" s="30">
        <v>34381619</v>
      </c>
      <c r="BG219" s="30">
        <v>3680</v>
      </c>
      <c r="BH219" s="30">
        <v>9342.83</v>
      </c>
      <c r="BI219" s="30">
        <v>75</v>
      </c>
      <c r="BJ219" s="30">
        <v>9417.83</v>
      </c>
      <c r="BK219" s="30">
        <v>3698</v>
      </c>
      <c r="BL219" s="30">
        <v>34827135</v>
      </c>
      <c r="BM219" s="30">
        <v>0</v>
      </c>
      <c r="BN219" s="30">
        <v>68129</v>
      </c>
      <c r="BO219" s="30">
        <v>0</v>
      </c>
      <c r="BP219" s="30">
        <v>0</v>
      </c>
      <c r="BQ219" s="30">
        <v>0</v>
      </c>
      <c r="BR219" s="30">
        <v>0</v>
      </c>
      <c r="BS219" s="30">
        <v>0</v>
      </c>
      <c r="BT219" s="30">
        <v>0</v>
      </c>
      <c r="BU219" s="30">
        <v>220000</v>
      </c>
      <c r="BV219" s="30">
        <v>35121599</v>
      </c>
      <c r="BW219" s="30">
        <v>25168979</v>
      </c>
      <c r="BX219" s="30">
        <v>9952620</v>
      </c>
      <c r="BY219" s="30">
        <v>9952620</v>
      </c>
      <c r="BZ219" s="30">
        <v>3066327</v>
      </c>
      <c r="CA219" s="30">
        <v>18906</v>
      </c>
      <c r="CB219" s="30">
        <v>1254450757</v>
      </c>
      <c r="CC219" s="30">
        <v>0</v>
      </c>
      <c r="CD219" s="30">
        <v>0</v>
      </c>
      <c r="CE219" s="30">
        <v>0</v>
      </c>
      <c r="CF219" s="30">
        <v>0</v>
      </c>
      <c r="CG219" s="30">
        <v>6335</v>
      </c>
    </row>
    <row r="220" spans="1:85" x14ac:dyDescent="0.3">
      <c r="A220" s="19">
        <v>3434</v>
      </c>
      <c r="B220" s="19" t="s">
        <v>234</v>
      </c>
      <c r="C220" s="19">
        <v>9788449</v>
      </c>
      <c r="D220" s="19">
        <v>902</v>
      </c>
      <c r="E220" s="19">
        <v>10851.94</v>
      </c>
      <c r="F220" s="72">
        <v>-596.79999999999995</v>
      </c>
      <c r="G220" s="19">
        <v>10255.140000000001</v>
      </c>
      <c r="H220" s="19">
        <v>897</v>
      </c>
      <c r="I220" s="19">
        <v>9198861</v>
      </c>
      <c r="J220" s="19">
        <v>805482</v>
      </c>
      <c r="K220" s="19">
        <v>0</v>
      </c>
      <c r="L220" s="19">
        <v>0</v>
      </c>
      <c r="M220" s="19">
        <v>0</v>
      </c>
      <c r="N220" s="19">
        <v>0</v>
      </c>
      <c r="O220" s="19">
        <v>0</v>
      </c>
      <c r="P220" s="19">
        <v>0</v>
      </c>
      <c r="Q220" s="19">
        <v>51275</v>
      </c>
      <c r="R220" s="19">
        <v>0</v>
      </c>
      <c r="S220" s="19">
        <v>10055564</v>
      </c>
      <c r="T220" s="19">
        <v>6735601</v>
      </c>
      <c r="U220" s="19">
        <v>3319963</v>
      </c>
      <c r="V220" s="19">
        <v>2300127</v>
      </c>
      <c r="W220" s="19">
        <v>635848</v>
      </c>
      <c r="X220" s="19">
        <v>127</v>
      </c>
      <c r="Y220" s="19">
        <v>319048291</v>
      </c>
      <c r="Z220" s="19">
        <v>1019836</v>
      </c>
      <c r="AA220" s="19">
        <v>0</v>
      </c>
      <c r="AB220" s="19">
        <v>0</v>
      </c>
      <c r="AC220" s="19">
        <v>0</v>
      </c>
      <c r="AD220" s="19">
        <v>9035728</v>
      </c>
      <c r="AE220" s="19">
        <v>897</v>
      </c>
      <c r="AF220" s="19">
        <v>10073.280000000001</v>
      </c>
      <c r="AG220" s="19">
        <v>50</v>
      </c>
      <c r="AH220" s="19">
        <v>10123.280000000001</v>
      </c>
      <c r="AI220" s="19">
        <v>881</v>
      </c>
      <c r="AJ220" s="19">
        <v>8918610</v>
      </c>
      <c r="AK220" s="19">
        <v>968561</v>
      </c>
      <c r="AL220" s="19">
        <v>0</v>
      </c>
      <c r="AM220" s="19">
        <v>0</v>
      </c>
      <c r="AN220" s="19">
        <v>151810</v>
      </c>
      <c r="AO220" s="19">
        <v>0</v>
      </c>
      <c r="AP220" s="19">
        <v>0</v>
      </c>
      <c r="AQ220" s="19">
        <v>0</v>
      </c>
      <c r="AR220" s="19">
        <v>161972</v>
      </c>
      <c r="AS220" s="19">
        <v>0</v>
      </c>
      <c r="AT220" s="19">
        <v>10200953</v>
      </c>
      <c r="AU220" s="19">
        <v>6151926</v>
      </c>
      <c r="AV220" s="19">
        <v>4049027</v>
      </c>
      <c r="AW220" s="19">
        <v>2450000</v>
      </c>
      <c r="AX220" s="19">
        <v>637668</v>
      </c>
      <c r="AY220" s="19">
        <v>101</v>
      </c>
      <c r="AZ220" s="19">
        <v>311168740</v>
      </c>
      <c r="BA220" s="19">
        <v>1599027</v>
      </c>
      <c r="BB220" s="19">
        <v>0</v>
      </c>
      <c r="BC220" s="19">
        <v>0</v>
      </c>
      <c r="BD220" s="19">
        <v>0</v>
      </c>
      <c r="BE220" s="19">
        <v>0</v>
      </c>
      <c r="BF220" s="30">
        <v>8601926</v>
      </c>
      <c r="BG220" s="30">
        <v>881</v>
      </c>
      <c r="BH220" s="30">
        <v>9763.82</v>
      </c>
      <c r="BI220" s="30">
        <v>75</v>
      </c>
      <c r="BJ220" s="30">
        <v>9838.82</v>
      </c>
      <c r="BK220" s="30">
        <v>880</v>
      </c>
      <c r="BL220" s="30">
        <v>8658162</v>
      </c>
      <c r="BM220" s="30">
        <v>1437055</v>
      </c>
      <c r="BN220" s="30">
        <v>0</v>
      </c>
      <c r="BO220" s="30">
        <v>0</v>
      </c>
      <c r="BP220" s="30">
        <v>18767</v>
      </c>
      <c r="BQ220" s="30">
        <v>0</v>
      </c>
      <c r="BR220" s="30">
        <v>0</v>
      </c>
      <c r="BS220" s="30">
        <v>0</v>
      </c>
      <c r="BT220" s="30">
        <v>9839</v>
      </c>
      <c r="BU220" s="30">
        <v>0</v>
      </c>
      <c r="BV220" s="30">
        <v>10123823</v>
      </c>
      <c r="BW220" s="30">
        <v>6411667</v>
      </c>
      <c r="BX220" s="30">
        <v>3712156</v>
      </c>
      <c r="BY220" s="30">
        <v>2550000</v>
      </c>
      <c r="BZ220" s="30">
        <v>393243</v>
      </c>
      <c r="CA220" s="30">
        <v>178</v>
      </c>
      <c r="CB220" s="30">
        <v>289653998</v>
      </c>
      <c r="CC220" s="30">
        <v>1162156</v>
      </c>
      <c r="CD220" s="30">
        <v>0</v>
      </c>
      <c r="CE220" s="30">
        <v>0</v>
      </c>
      <c r="CF220" s="30">
        <v>0</v>
      </c>
      <c r="CG220" s="30">
        <v>0</v>
      </c>
    </row>
    <row r="221" spans="1:85" x14ac:dyDescent="0.3">
      <c r="A221" s="19">
        <v>3437</v>
      </c>
      <c r="B221" s="19" t="s">
        <v>235</v>
      </c>
      <c r="C221" s="19">
        <v>46260108</v>
      </c>
      <c r="D221" s="19">
        <v>4027</v>
      </c>
      <c r="E221" s="19">
        <v>11487.49</v>
      </c>
      <c r="F221" s="72">
        <v>-631.79999999999995</v>
      </c>
      <c r="G221" s="19">
        <v>10855.69</v>
      </c>
      <c r="H221" s="19">
        <v>3953</v>
      </c>
      <c r="I221" s="19">
        <v>42912543</v>
      </c>
      <c r="J221" s="19">
        <v>0</v>
      </c>
      <c r="K221" s="19">
        <v>0</v>
      </c>
      <c r="L221" s="19">
        <v>0</v>
      </c>
      <c r="M221" s="19">
        <v>0</v>
      </c>
      <c r="N221" s="19">
        <v>0</v>
      </c>
      <c r="O221" s="19">
        <v>0</v>
      </c>
      <c r="P221" s="19">
        <v>0</v>
      </c>
      <c r="Q221" s="19">
        <v>803320</v>
      </c>
      <c r="R221" s="19">
        <v>0</v>
      </c>
      <c r="S221" s="19">
        <v>43715823</v>
      </c>
      <c r="T221" s="19">
        <v>9771814</v>
      </c>
      <c r="U221" s="19">
        <v>33944009</v>
      </c>
      <c r="V221" s="19">
        <v>33944009</v>
      </c>
      <c r="W221" s="19">
        <v>4840675</v>
      </c>
      <c r="X221" s="19">
        <v>348063</v>
      </c>
      <c r="Y221" s="19">
        <v>3351504242</v>
      </c>
      <c r="Z221" s="19">
        <v>0</v>
      </c>
      <c r="AA221" s="19">
        <v>0</v>
      </c>
      <c r="AB221" s="19">
        <v>0</v>
      </c>
      <c r="AC221" s="19">
        <v>0</v>
      </c>
      <c r="AD221" s="19">
        <v>42912503</v>
      </c>
      <c r="AE221" s="19">
        <v>3953</v>
      </c>
      <c r="AF221" s="19">
        <v>10855.68</v>
      </c>
      <c r="AG221" s="19">
        <v>50</v>
      </c>
      <c r="AH221" s="19">
        <v>10905.68</v>
      </c>
      <c r="AI221" s="19">
        <v>3914</v>
      </c>
      <c r="AJ221" s="19">
        <v>42684832</v>
      </c>
      <c r="AK221" s="19">
        <v>0</v>
      </c>
      <c r="AL221" s="19">
        <v>41698</v>
      </c>
      <c r="AM221" s="19">
        <v>0</v>
      </c>
      <c r="AN221" s="19">
        <v>0</v>
      </c>
      <c r="AO221" s="19">
        <v>0</v>
      </c>
      <c r="AP221" s="19">
        <v>0</v>
      </c>
      <c r="AQ221" s="19">
        <v>0</v>
      </c>
      <c r="AR221" s="19">
        <v>425322</v>
      </c>
      <c r="AS221" s="19">
        <v>0</v>
      </c>
      <c r="AT221" s="19">
        <v>43154598</v>
      </c>
      <c r="AU221" s="19">
        <v>8296806</v>
      </c>
      <c r="AV221" s="19">
        <v>34857792</v>
      </c>
      <c r="AW221" s="19">
        <v>34857791</v>
      </c>
      <c r="AX221" s="19">
        <v>3792642</v>
      </c>
      <c r="AY221" s="19">
        <v>312897</v>
      </c>
      <c r="AZ221" s="19">
        <v>3255472727</v>
      </c>
      <c r="BA221" s="19">
        <v>1</v>
      </c>
      <c r="BB221" s="19">
        <v>0</v>
      </c>
      <c r="BC221" s="19">
        <v>0</v>
      </c>
      <c r="BD221" s="19">
        <v>0</v>
      </c>
      <c r="BE221" s="19">
        <v>2746</v>
      </c>
      <c r="BF221" s="30">
        <v>42726530</v>
      </c>
      <c r="BG221" s="30">
        <v>3914</v>
      </c>
      <c r="BH221" s="30">
        <v>10916.33</v>
      </c>
      <c r="BI221" s="30">
        <v>75</v>
      </c>
      <c r="BJ221" s="30">
        <v>10991.33</v>
      </c>
      <c r="BK221" s="30">
        <v>3876</v>
      </c>
      <c r="BL221" s="30">
        <v>42602395</v>
      </c>
      <c r="BM221" s="30">
        <v>0</v>
      </c>
      <c r="BN221" s="30">
        <v>4990</v>
      </c>
      <c r="BO221" s="30">
        <v>0</v>
      </c>
      <c r="BP221" s="30">
        <v>0</v>
      </c>
      <c r="BQ221" s="30">
        <v>0</v>
      </c>
      <c r="BR221" s="30">
        <v>0</v>
      </c>
      <c r="BS221" s="30">
        <v>0</v>
      </c>
      <c r="BT221" s="30">
        <v>417671</v>
      </c>
      <c r="BU221" s="30">
        <v>0</v>
      </c>
      <c r="BV221" s="30">
        <v>43185050</v>
      </c>
      <c r="BW221" s="30">
        <v>7195030</v>
      </c>
      <c r="BX221" s="30">
        <v>35990020</v>
      </c>
      <c r="BY221" s="30">
        <v>36022994</v>
      </c>
      <c r="BZ221" s="30">
        <v>3405312</v>
      </c>
      <c r="CA221" s="30">
        <v>360454</v>
      </c>
      <c r="CB221" s="30">
        <v>3162676195</v>
      </c>
      <c r="CC221" s="30">
        <v>0</v>
      </c>
      <c r="CD221" s="30">
        <v>32974</v>
      </c>
      <c r="CE221" s="30">
        <v>124135</v>
      </c>
      <c r="CF221" s="30">
        <v>0</v>
      </c>
      <c r="CG221" s="30">
        <v>35859</v>
      </c>
    </row>
    <row r="222" spans="1:85" x14ac:dyDescent="0.3">
      <c r="A222" s="19">
        <v>3444</v>
      </c>
      <c r="B222" s="19" t="s">
        <v>236</v>
      </c>
      <c r="C222" s="19">
        <v>32765973</v>
      </c>
      <c r="D222" s="19">
        <v>3273</v>
      </c>
      <c r="E222" s="19">
        <v>10010.99</v>
      </c>
      <c r="F222" s="72">
        <v>-550.6</v>
      </c>
      <c r="G222" s="19">
        <v>9460.39</v>
      </c>
      <c r="H222" s="19">
        <v>3301</v>
      </c>
      <c r="I222" s="19">
        <v>31228747</v>
      </c>
      <c r="J222" s="19">
        <v>0</v>
      </c>
      <c r="K222" s="19">
        <v>30579</v>
      </c>
      <c r="L222" s="19">
        <v>0</v>
      </c>
      <c r="M222" s="19">
        <v>0</v>
      </c>
      <c r="N222" s="19">
        <v>0</v>
      </c>
      <c r="O222" s="19">
        <v>0</v>
      </c>
      <c r="P222" s="19">
        <v>0</v>
      </c>
      <c r="Q222" s="19">
        <v>0</v>
      </c>
      <c r="R222" s="19">
        <v>0</v>
      </c>
      <c r="S222" s="19">
        <v>31259326</v>
      </c>
      <c r="T222" s="19">
        <v>17258300</v>
      </c>
      <c r="U222" s="19">
        <v>14001026</v>
      </c>
      <c r="V222" s="19">
        <v>14001026</v>
      </c>
      <c r="W222" s="19">
        <v>2626549</v>
      </c>
      <c r="X222" s="19">
        <v>101204</v>
      </c>
      <c r="Y222" s="19">
        <v>1613381703</v>
      </c>
      <c r="Z222" s="19">
        <v>0</v>
      </c>
      <c r="AA222" s="19">
        <v>0</v>
      </c>
      <c r="AB222" s="19">
        <v>0</v>
      </c>
      <c r="AC222" s="19">
        <v>0</v>
      </c>
      <c r="AD222" s="19">
        <v>31259326</v>
      </c>
      <c r="AE222" s="19">
        <v>3301</v>
      </c>
      <c r="AF222" s="19">
        <v>9469.65</v>
      </c>
      <c r="AG222" s="19">
        <v>50</v>
      </c>
      <c r="AH222" s="19">
        <v>9519.65</v>
      </c>
      <c r="AI222" s="19">
        <v>3321</v>
      </c>
      <c r="AJ222" s="19">
        <v>31614758</v>
      </c>
      <c r="AK222" s="19">
        <v>0</v>
      </c>
      <c r="AL222" s="19">
        <v>49716</v>
      </c>
      <c r="AM222" s="19">
        <v>0</v>
      </c>
      <c r="AN222" s="19">
        <v>0</v>
      </c>
      <c r="AO222" s="19">
        <v>0</v>
      </c>
      <c r="AP222" s="19">
        <v>0</v>
      </c>
      <c r="AQ222" s="19">
        <v>0</v>
      </c>
      <c r="AR222" s="19">
        <v>0</v>
      </c>
      <c r="AS222" s="19">
        <v>0</v>
      </c>
      <c r="AT222" s="19">
        <v>31664474</v>
      </c>
      <c r="AU222" s="19">
        <v>17957184</v>
      </c>
      <c r="AV222" s="19">
        <v>13707290</v>
      </c>
      <c r="AW222" s="19">
        <v>13707290</v>
      </c>
      <c r="AX222" s="19">
        <v>2557250</v>
      </c>
      <c r="AY222" s="19">
        <v>84214</v>
      </c>
      <c r="AZ222" s="19">
        <v>1536921701</v>
      </c>
      <c r="BA222" s="19">
        <v>0</v>
      </c>
      <c r="BB222" s="19">
        <v>0</v>
      </c>
      <c r="BC222" s="19">
        <v>0</v>
      </c>
      <c r="BD222" s="19">
        <v>0</v>
      </c>
      <c r="BE222" s="19">
        <v>0</v>
      </c>
      <c r="BF222" s="30">
        <v>31664474</v>
      </c>
      <c r="BG222" s="30">
        <v>3321</v>
      </c>
      <c r="BH222" s="30">
        <v>9534.6200000000008</v>
      </c>
      <c r="BI222" s="30">
        <v>75</v>
      </c>
      <c r="BJ222" s="30">
        <v>9609.6200000000008</v>
      </c>
      <c r="BK222" s="30">
        <v>3333</v>
      </c>
      <c r="BL222" s="30">
        <v>32028863</v>
      </c>
      <c r="BM222" s="30">
        <v>0</v>
      </c>
      <c r="BN222" s="30">
        <v>35449</v>
      </c>
      <c r="BO222" s="30">
        <v>0</v>
      </c>
      <c r="BP222" s="30">
        <v>0</v>
      </c>
      <c r="BQ222" s="30">
        <v>0</v>
      </c>
      <c r="BR222" s="30">
        <v>0</v>
      </c>
      <c r="BS222" s="30">
        <v>0</v>
      </c>
      <c r="BT222" s="30">
        <v>0</v>
      </c>
      <c r="BU222" s="30">
        <v>0</v>
      </c>
      <c r="BV222" s="30">
        <v>32064312</v>
      </c>
      <c r="BW222" s="30">
        <v>18648833</v>
      </c>
      <c r="BX222" s="30">
        <v>13415479</v>
      </c>
      <c r="BY222" s="30">
        <v>13415479</v>
      </c>
      <c r="BZ222" s="30">
        <v>3268454</v>
      </c>
      <c r="CA222" s="30">
        <v>85750</v>
      </c>
      <c r="CB222" s="30">
        <v>1557069106</v>
      </c>
      <c r="CC222" s="30">
        <v>0</v>
      </c>
      <c r="CD222" s="30">
        <v>0</v>
      </c>
      <c r="CE222" s="30">
        <v>0</v>
      </c>
      <c r="CF222" s="30">
        <v>0</v>
      </c>
      <c r="CG222" s="30">
        <v>0</v>
      </c>
    </row>
    <row r="223" spans="1:85" x14ac:dyDescent="0.3">
      <c r="A223" s="19">
        <v>3479</v>
      </c>
      <c r="B223" s="19" t="s">
        <v>237</v>
      </c>
      <c r="C223" s="19">
        <v>39793261</v>
      </c>
      <c r="D223" s="19">
        <v>3603</v>
      </c>
      <c r="E223" s="19">
        <v>11044.48</v>
      </c>
      <c r="F223" s="72">
        <v>-607.4</v>
      </c>
      <c r="G223" s="19">
        <v>10437.08</v>
      </c>
      <c r="H223" s="19">
        <v>3543</v>
      </c>
      <c r="I223" s="19">
        <v>36978574</v>
      </c>
      <c r="J223" s="19">
        <v>0</v>
      </c>
      <c r="K223" s="19">
        <v>33926</v>
      </c>
      <c r="L223" s="19">
        <v>0</v>
      </c>
      <c r="M223" s="19">
        <v>0</v>
      </c>
      <c r="N223" s="19">
        <v>0</v>
      </c>
      <c r="O223" s="19">
        <v>0</v>
      </c>
      <c r="P223" s="19">
        <v>0</v>
      </c>
      <c r="Q223" s="19">
        <v>626222</v>
      </c>
      <c r="R223" s="19">
        <v>0</v>
      </c>
      <c r="S223" s="19">
        <v>37638545</v>
      </c>
      <c r="T223" s="19">
        <v>2304562</v>
      </c>
      <c r="U223" s="19">
        <v>35333983</v>
      </c>
      <c r="V223" s="19">
        <v>35333983</v>
      </c>
      <c r="W223" s="19">
        <v>2575080</v>
      </c>
      <c r="X223" s="19">
        <v>113937</v>
      </c>
      <c r="Y223" s="19">
        <v>4352780656</v>
      </c>
      <c r="Z223" s="19">
        <v>0</v>
      </c>
      <c r="AA223" s="19">
        <v>0</v>
      </c>
      <c r="AB223" s="19">
        <v>0</v>
      </c>
      <c r="AC223" s="19">
        <v>0</v>
      </c>
      <c r="AD223" s="19">
        <v>37012323</v>
      </c>
      <c r="AE223" s="19">
        <v>3543</v>
      </c>
      <c r="AF223" s="19">
        <v>10446.61</v>
      </c>
      <c r="AG223" s="19">
        <v>50</v>
      </c>
      <c r="AH223" s="19">
        <v>10496.61</v>
      </c>
      <c r="AI223" s="19">
        <v>3507</v>
      </c>
      <c r="AJ223" s="19">
        <v>36811611</v>
      </c>
      <c r="AK223" s="19">
        <v>0</v>
      </c>
      <c r="AL223" s="19">
        <v>25660</v>
      </c>
      <c r="AM223" s="19">
        <v>0</v>
      </c>
      <c r="AN223" s="19">
        <v>0</v>
      </c>
      <c r="AO223" s="19">
        <v>0</v>
      </c>
      <c r="AP223" s="19">
        <v>0</v>
      </c>
      <c r="AQ223" s="19">
        <v>0</v>
      </c>
      <c r="AR223" s="19">
        <v>377878</v>
      </c>
      <c r="AS223" s="19">
        <v>0</v>
      </c>
      <c r="AT223" s="19">
        <v>37215149</v>
      </c>
      <c r="AU223" s="19">
        <v>2132668</v>
      </c>
      <c r="AV223" s="19">
        <v>35082481</v>
      </c>
      <c r="AW223" s="19">
        <v>35082481</v>
      </c>
      <c r="AX223" s="19">
        <v>2592093</v>
      </c>
      <c r="AY223" s="19">
        <v>113077</v>
      </c>
      <c r="AZ223" s="19">
        <v>4214016365</v>
      </c>
      <c r="BA223" s="19">
        <v>0</v>
      </c>
      <c r="BB223" s="19">
        <v>0</v>
      </c>
      <c r="BC223" s="19">
        <v>0</v>
      </c>
      <c r="BD223" s="19">
        <v>0</v>
      </c>
      <c r="BE223" s="19">
        <v>0</v>
      </c>
      <c r="BF223" s="30">
        <v>36837271</v>
      </c>
      <c r="BG223" s="30">
        <v>3507</v>
      </c>
      <c r="BH223" s="30">
        <v>10503.93</v>
      </c>
      <c r="BI223" s="30">
        <v>75</v>
      </c>
      <c r="BJ223" s="30">
        <v>10578.93</v>
      </c>
      <c r="BK223" s="30">
        <v>3474</v>
      </c>
      <c r="BL223" s="30">
        <v>36751203</v>
      </c>
      <c r="BM223" s="30">
        <v>0</v>
      </c>
      <c r="BN223" s="30">
        <v>14775</v>
      </c>
      <c r="BO223" s="30">
        <v>0</v>
      </c>
      <c r="BP223" s="30">
        <v>0</v>
      </c>
      <c r="BQ223" s="30">
        <v>0</v>
      </c>
      <c r="BR223" s="30">
        <v>0</v>
      </c>
      <c r="BS223" s="30">
        <v>0</v>
      </c>
      <c r="BT223" s="30">
        <v>349105</v>
      </c>
      <c r="BU223" s="30">
        <v>0</v>
      </c>
      <c r="BV223" s="30">
        <v>37220684</v>
      </c>
      <c r="BW223" s="30">
        <v>2125671</v>
      </c>
      <c r="BX223" s="30">
        <v>35095013</v>
      </c>
      <c r="BY223" s="30">
        <v>35075479</v>
      </c>
      <c r="BZ223" s="30">
        <v>2596136</v>
      </c>
      <c r="CA223" s="30">
        <v>92452</v>
      </c>
      <c r="CB223" s="30">
        <v>4189188981</v>
      </c>
      <c r="CC223" s="30">
        <v>19534</v>
      </c>
      <c r="CD223" s="30">
        <v>0</v>
      </c>
      <c r="CE223" s="30">
        <v>86068</v>
      </c>
      <c r="CF223" s="30">
        <v>0</v>
      </c>
      <c r="CG223" s="30">
        <v>19533</v>
      </c>
    </row>
    <row r="224" spans="1:85" x14ac:dyDescent="0.3">
      <c r="A224" s="19">
        <v>3484</v>
      </c>
      <c r="B224" s="19" t="s">
        <v>238</v>
      </c>
      <c r="C224" s="19">
        <v>1599515</v>
      </c>
      <c r="D224" s="19">
        <v>155</v>
      </c>
      <c r="E224" s="19">
        <v>10319.450000000001</v>
      </c>
      <c r="F224" s="72">
        <v>-567.5</v>
      </c>
      <c r="G224" s="19">
        <v>9751.9500000000007</v>
      </c>
      <c r="H224" s="19">
        <v>149</v>
      </c>
      <c r="I224" s="19">
        <v>1453041</v>
      </c>
      <c r="J224" s="19">
        <v>0</v>
      </c>
      <c r="K224" s="19">
        <v>0</v>
      </c>
      <c r="L224" s="19">
        <v>0</v>
      </c>
      <c r="M224" s="19">
        <v>0</v>
      </c>
      <c r="N224" s="19">
        <v>0</v>
      </c>
      <c r="O224" s="19">
        <v>0</v>
      </c>
      <c r="P224" s="19">
        <v>350000</v>
      </c>
      <c r="Q224" s="19">
        <v>58511</v>
      </c>
      <c r="R224" s="19">
        <v>91798</v>
      </c>
      <c r="S224" s="19">
        <v>1972936</v>
      </c>
      <c r="T224" s="19">
        <v>24368</v>
      </c>
      <c r="U224" s="19">
        <v>1948568</v>
      </c>
      <c r="V224" s="19">
        <v>1948568</v>
      </c>
      <c r="W224" s="19">
        <v>294163</v>
      </c>
      <c r="X224" s="19">
        <v>623</v>
      </c>
      <c r="Y224" s="19">
        <v>460399900</v>
      </c>
      <c r="Z224" s="19">
        <v>0</v>
      </c>
      <c r="AA224" s="19">
        <v>0</v>
      </c>
      <c r="AB224" s="19">
        <v>19597</v>
      </c>
      <c r="AC224" s="19">
        <v>0</v>
      </c>
      <c r="AD224" s="19">
        <v>1453030</v>
      </c>
      <c r="AE224" s="19">
        <v>149</v>
      </c>
      <c r="AF224" s="19">
        <v>9751.8799999999992</v>
      </c>
      <c r="AG224" s="19">
        <v>50</v>
      </c>
      <c r="AH224" s="19">
        <v>9801.8799999999992</v>
      </c>
      <c r="AI224" s="19">
        <v>145</v>
      </c>
      <c r="AJ224" s="19">
        <v>1421273</v>
      </c>
      <c r="AK224" s="19">
        <v>0</v>
      </c>
      <c r="AL224" s="19">
        <v>0</v>
      </c>
      <c r="AM224" s="19">
        <v>0</v>
      </c>
      <c r="AN224" s="19">
        <v>0</v>
      </c>
      <c r="AO224" s="19">
        <v>0</v>
      </c>
      <c r="AP224" s="19">
        <v>0</v>
      </c>
      <c r="AQ224" s="19">
        <v>350000</v>
      </c>
      <c r="AR224" s="19">
        <v>39208</v>
      </c>
      <c r="AS224" s="19">
        <v>0</v>
      </c>
      <c r="AT224" s="19">
        <v>1830078</v>
      </c>
      <c r="AU224" s="19">
        <v>22213</v>
      </c>
      <c r="AV224" s="19">
        <v>1807865</v>
      </c>
      <c r="AW224" s="19">
        <v>1807865</v>
      </c>
      <c r="AX224" s="19">
        <v>294163</v>
      </c>
      <c r="AY224" s="19">
        <v>547</v>
      </c>
      <c r="AZ224" s="19">
        <v>429719200</v>
      </c>
      <c r="BA224" s="19">
        <v>0</v>
      </c>
      <c r="BB224" s="19">
        <v>0</v>
      </c>
      <c r="BC224" s="19">
        <v>19597</v>
      </c>
      <c r="BD224" s="19">
        <v>0</v>
      </c>
      <c r="BE224" s="19">
        <v>0</v>
      </c>
      <c r="BF224" s="30">
        <v>1421273</v>
      </c>
      <c r="BG224" s="30">
        <v>145</v>
      </c>
      <c r="BH224" s="30">
        <v>9801.8799999999992</v>
      </c>
      <c r="BI224" s="30">
        <v>75</v>
      </c>
      <c r="BJ224" s="30">
        <v>9876.8799999999992</v>
      </c>
      <c r="BK224" s="30">
        <v>141</v>
      </c>
      <c r="BL224" s="30">
        <v>1392640</v>
      </c>
      <c r="BM224" s="30">
        <v>0</v>
      </c>
      <c r="BN224" s="30">
        <v>0</v>
      </c>
      <c r="BO224" s="30">
        <v>0</v>
      </c>
      <c r="BP224" s="30">
        <v>0</v>
      </c>
      <c r="BQ224" s="30">
        <v>650000</v>
      </c>
      <c r="BR224" s="30">
        <v>0</v>
      </c>
      <c r="BS224" s="30">
        <v>350000</v>
      </c>
      <c r="BT224" s="30">
        <v>39508</v>
      </c>
      <c r="BU224" s="30">
        <v>0</v>
      </c>
      <c r="BV224" s="30">
        <v>2460781</v>
      </c>
      <c r="BW224" s="30">
        <v>18465</v>
      </c>
      <c r="BX224" s="30">
        <v>2442316</v>
      </c>
      <c r="BY224" s="30">
        <v>2442316</v>
      </c>
      <c r="BZ224" s="30">
        <v>294163</v>
      </c>
      <c r="CA224" s="30">
        <v>532</v>
      </c>
      <c r="CB224" s="30">
        <v>421601600</v>
      </c>
      <c r="CC224" s="30">
        <v>0</v>
      </c>
      <c r="CD224" s="30">
        <v>0</v>
      </c>
      <c r="CE224" s="30">
        <v>28633</v>
      </c>
      <c r="CF224" s="30">
        <v>0</v>
      </c>
      <c r="CG224" s="30">
        <v>0</v>
      </c>
    </row>
    <row r="225" spans="1:85" x14ac:dyDescent="0.3">
      <c r="A225" s="19">
        <v>3500</v>
      </c>
      <c r="B225" s="19" t="s">
        <v>239</v>
      </c>
      <c r="C225" s="19">
        <v>28641800</v>
      </c>
      <c r="D225" s="19">
        <v>3047</v>
      </c>
      <c r="E225" s="19">
        <v>9400</v>
      </c>
      <c r="F225" s="72">
        <v>-400</v>
      </c>
      <c r="G225" s="19">
        <v>9000</v>
      </c>
      <c r="H225" s="19">
        <v>3016</v>
      </c>
      <c r="I225" s="19">
        <v>27144000</v>
      </c>
      <c r="J225" s="19">
        <v>0</v>
      </c>
      <c r="K225" s="19">
        <v>0</v>
      </c>
      <c r="L225" s="19">
        <v>0</v>
      </c>
      <c r="M225" s="19">
        <v>0</v>
      </c>
      <c r="N225" s="19">
        <v>0</v>
      </c>
      <c r="O225" s="19">
        <v>0</v>
      </c>
      <c r="P225" s="19">
        <v>0</v>
      </c>
      <c r="Q225" s="19">
        <v>279000</v>
      </c>
      <c r="R225" s="19">
        <v>300000</v>
      </c>
      <c r="S225" s="19">
        <v>27723000</v>
      </c>
      <c r="T225" s="19">
        <v>18939704</v>
      </c>
      <c r="U225" s="19">
        <v>8783296</v>
      </c>
      <c r="V225" s="19">
        <v>8783416</v>
      </c>
      <c r="W225" s="19">
        <v>2225122</v>
      </c>
      <c r="X225" s="19">
        <v>42577</v>
      </c>
      <c r="Y225" s="19">
        <v>1188449884</v>
      </c>
      <c r="Z225" s="19">
        <v>0</v>
      </c>
      <c r="AA225" s="19">
        <v>120</v>
      </c>
      <c r="AB225" s="19">
        <v>0</v>
      </c>
      <c r="AC225" s="19">
        <v>120640</v>
      </c>
      <c r="AD225" s="19">
        <v>27144000</v>
      </c>
      <c r="AE225" s="19">
        <v>3016</v>
      </c>
      <c r="AF225" s="19">
        <v>9000</v>
      </c>
      <c r="AG225" s="19">
        <v>50</v>
      </c>
      <c r="AH225" s="19">
        <v>9050</v>
      </c>
      <c r="AI225" s="19">
        <v>2975</v>
      </c>
      <c r="AJ225" s="19">
        <v>26923750</v>
      </c>
      <c r="AK225" s="19">
        <v>0</v>
      </c>
      <c r="AL225" s="19">
        <v>0</v>
      </c>
      <c r="AM225" s="19">
        <v>0</v>
      </c>
      <c r="AN225" s="19">
        <v>0</v>
      </c>
      <c r="AO225" s="19">
        <v>0</v>
      </c>
      <c r="AP225" s="19">
        <v>0</v>
      </c>
      <c r="AQ225" s="19">
        <v>0</v>
      </c>
      <c r="AR225" s="19">
        <v>371050</v>
      </c>
      <c r="AS225" s="19">
        <v>0</v>
      </c>
      <c r="AT225" s="19">
        <v>27297051</v>
      </c>
      <c r="AU225" s="19">
        <v>18922808</v>
      </c>
      <c r="AV225" s="19">
        <v>8374243</v>
      </c>
      <c r="AW225" s="19">
        <v>8374243</v>
      </c>
      <c r="AX225" s="19">
        <v>2105348</v>
      </c>
      <c r="AY225" s="19">
        <v>38785</v>
      </c>
      <c r="AZ225" s="19">
        <v>1185388770</v>
      </c>
      <c r="BA225" s="19">
        <v>0</v>
      </c>
      <c r="BB225" s="19">
        <v>0</v>
      </c>
      <c r="BC225" s="19">
        <v>0</v>
      </c>
      <c r="BD225" s="19">
        <v>0</v>
      </c>
      <c r="BE225" s="19">
        <v>2251</v>
      </c>
      <c r="BF225" s="30">
        <v>26923750</v>
      </c>
      <c r="BG225" s="30">
        <v>2975</v>
      </c>
      <c r="BH225" s="30">
        <v>9050</v>
      </c>
      <c r="BI225" s="30">
        <v>75</v>
      </c>
      <c r="BJ225" s="30">
        <v>9125</v>
      </c>
      <c r="BK225" s="30">
        <v>2909</v>
      </c>
      <c r="BL225" s="30">
        <v>26544625</v>
      </c>
      <c r="BM225" s="30">
        <v>0</v>
      </c>
      <c r="BN225" s="30">
        <v>0</v>
      </c>
      <c r="BO225" s="30">
        <v>0</v>
      </c>
      <c r="BP225" s="30">
        <v>0</v>
      </c>
      <c r="BQ225" s="30">
        <v>0</v>
      </c>
      <c r="BR225" s="30">
        <v>0</v>
      </c>
      <c r="BS225" s="30">
        <v>0</v>
      </c>
      <c r="BT225" s="30">
        <v>602250</v>
      </c>
      <c r="BU225" s="30">
        <v>0</v>
      </c>
      <c r="BV225" s="30">
        <v>27526000</v>
      </c>
      <c r="BW225" s="30">
        <v>17516374</v>
      </c>
      <c r="BX225" s="30">
        <v>10009626</v>
      </c>
      <c r="BY225" s="30">
        <v>9866528</v>
      </c>
      <c r="BZ225" s="30">
        <v>1146491</v>
      </c>
      <c r="CA225" s="30">
        <v>48075</v>
      </c>
      <c r="CB225" s="30">
        <v>1142333739</v>
      </c>
      <c r="CC225" s="30">
        <v>143098</v>
      </c>
      <c r="CD225" s="30">
        <v>0</v>
      </c>
      <c r="CE225" s="30">
        <v>379125</v>
      </c>
      <c r="CF225" s="30">
        <v>0</v>
      </c>
      <c r="CG225" s="30">
        <v>0</v>
      </c>
    </row>
    <row r="226" spans="1:85" x14ac:dyDescent="0.3">
      <c r="A226" s="19">
        <v>3528</v>
      </c>
      <c r="B226" s="19" t="s">
        <v>240</v>
      </c>
      <c r="C226" s="19">
        <v>9028632</v>
      </c>
      <c r="D226" s="19">
        <v>939</v>
      </c>
      <c r="E226" s="19">
        <v>9615.16</v>
      </c>
      <c r="F226" s="72">
        <v>-528.79999999999995</v>
      </c>
      <c r="G226" s="19">
        <v>9086.36</v>
      </c>
      <c r="H226" s="19">
        <v>941</v>
      </c>
      <c r="I226" s="19">
        <v>8550265</v>
      </c>
      <c r="J226" s="19">
        <v>0</v>
      </c>
      <c r="K226" s="19">
        <v>1469</v>
      </c>
      <c r="L226" s="19">
        <v>0</v>
      </c>
      <c r="M226" s="19">
        <v>0</v>
      </c>
      <c r="N226" s="19">
        <v>0</v>
      </c>
      <c r="O226" s="19">
        <v>0</v>
      </c>
      <c r="P226" s="19">
        <v>0</v>
      </c>
      <c r="Q226" s="19">
        <v>0</v>
      </c>
      <c r="R226" s="19">
        <v>0</v>
      </c>
      <c r="S226" s="19">
        <v>8551706</v>
      </c>
      <c r="T226" s="19">
        <v>4751653</v>
      </c>
      <c r="U226" s="19">
        <v>3800053</v>
      </c>
      <c r="V226" s="19">
        <v>3800053</v>
      </c>
      <c r="W226" s="19">
        <v>600550</v>
      </c>
      <c r="X226" s="19">
        <v>3345</v>
      </c>
      <c r="Y226" s="19">
        <v>750570896</v>
      </c>
      <c r="Z226" s="19">
        <v>0</v>
      </c>
      <c r="AA226" s="19">
        <v>0</v>
      </c>
      <c r="AB226" s="19">
        <v>0</v>
      </c>
      <c r="AC226" s="19">
        <v>0</v>
      </c>
      <c r="AD226" s="19">
        <v>8551706</v>
      </c>
      <c r="AE226" s="19">
        <v>941</v>
      </c>
      <c r="AF226" s="19">
        <v>9087.89</v>
      </c>
      <c r="AG226" s="19">
        <v>50</v>
      </c>
      <c r="AH226" s="19">
        <v>9137.89</v>
      </c>
      <c r="AI226" s="19">
        <v>927</v>
      </c>
      <c r="AJ226" s="19">
        <v>8470824</v>
      </c>
      <c r="AK226" s="19">
        <v>0</v>
      </c>
      <c r="AL226" s="19">
        <v>0</v>
      </c>
      <c r="AM226" s="19">
        <v>0</v>
      </c>
      <c r="AN226" s="19">
        <v>0</v>
      </c>
      <c r="AO226" s="19">
        <v>0</v>
      </c>
      <c r="AP226" s="19">
        <v>0</v>
      </c>
      <c r="AQ226" s="19">
        <v>0</v>
      </c>
      <c r="AR226" s="19">
        <v>127930</v>
      </c>
      <c r="AS226" s="19">
        <v>0</v>
      </c>
      <c r="AT226" s="19">
        <v>8598754</v>
      </c>
      <c r="AU226" s="19">
        <v>4682422</v>
      </c>
      <c r="AV226" s="19">
        <v>3916332</v>
      </c>
      <c r="AW226" s="19">
        <v>3916320</v>
      </c>
      <c r="AX226" s="19">
        <v>483486</v>
      </c>
      <c r="AY226" s="19">
        <v>2548</v>
      </c>
      <c r="AZ226" s="19">
        <v>727764944</v>
      </c>
      <c r="BA226" s="19">
        <v>12</v>
      </c>
      <c r="BB226" s="19">
        <v>0</v>
      </c>
      <c r="BC226" s="19">
        <v>0</v>
      </c>
      <c r="BD226" s="19">
        <v>0</v>
      </c>
      <c r="BE226" s="19">
        <v>0</v>
      </c>
      <c r="BF226" s="30">
        <v>8470824</v>
      </c>
      <c r="BG226" s="30">
        <v>927</v>
      </c>
      <c r="BH226" s="30">
        <v>9137.89</v>
      </c>
      <c r="BI226" s="30">
        <v>75</v>
      </c>
      <c r="BJ226" s="30">
        <v>9212.89</v>
      </c>
      <c r="BK226" s="30">
        <v>903</v>
      </c>
      <c r="BL226" s="30">
        <v>8319240</v>
      </c>
      <c r="BM226" s="30">
        <v>0</v>
      </c>
      <c r="BN226" s="30">
        <v>0</v>
      </c>
      <c r="BO226" s="30">
        <v>0</v>
      </c>
      <c r="BP226" s="30">
        <v>0</v>
      </c>
      <c r="BQ226" s="30">
        <v>0</v>
      </c>
      <c r="BR226" s="30">
        <v>0</v>
      </c>
      <c r="BS226" s="30">
        <v>0</v>
      </c>
      <c r="BT226" s="30">
        <v>221109</v>
      </c>
      <c r="BU226" s="30">
        <v>0</v>
      </c>
      <c r="BV226" s="30">
        <v>8691933</v>
      </c>
      <c r="BW226" s="30">
        <v>4438658</v>
      </c>
      <c r="BX226" s="30">
        <v>4253275</v>
      </c>
      <c r="BY226" s="30">
        <v>4253275</v>
      </c>
      <c r="BZ226" s="30">
        <v>223351</v>
      </c>
      <c r="CA226" s="30">
        <v>1657</v>
      </c>
      <c r="CB226" s="30">
        <v>716845197</v>
      </c>
      <c r="CC226" s="30">
        <v>0</v>
      </c>
      <c r="CD226" s="30">
        <v>0</v>
      </c>
      <c r="CE226" s="30">
        <v>151584</v>
      </c>
      <c r="CF226" s="30">
        <v>0</v>
      </c>
      <c r="CG226" s="30">
        <v>0</v>
      </c>
    </row>
    <row r="227" spans="1:85" x14ac:dyDescent="0.3">
      <c r="A227" s="19">
        <v>3549</v>
      </c>
      <c r="B227" s="19" t="s">
        <v>241</v>
      </c>
      <c r="C227" s="19">
        <v>62788836</v>
      </c>
      <c r="D227" s="19">
        <v>5872</v>
      </c>
      <c r="E227" s="19">
        <v>10692.92</v>
      </c>
      <c r="F227" s="72">
        <v>-588.1</v>
      </c>
      <c r="G227" s="19">
        <v>10104.82</v>
      </c>
      <c r="H227" s="19">
        <v>5971</v>
      </c>
      <c r="I227" s="19">
        <v>60335880</v>
      </c>
      <c r="J227" s="19">
        <v>250956</v>
      </c>
      <c r="K227" s="19">
        <v>113151</v>
      </c>
      <c r="L227" s="19">
        <v>0</v>
      </c>
      <c r="M227" s="19">
        <v>0</v>
      </c>
      <c r="N227" s="19">
        <v>0</v>
      </c>
      <c r="O227" s="19">
        <v>0</v>
      </c>
      <c r="P227" s="19">
        <v>0</v>
      </c>
      <c r="Q227" s="19">
        <v>0</v>
      </c>
      <c r="R227" s="19">
        <v>0</v>
      </c>
      <c r="S227" s="19">
        <v>60699928</v>
      </c>
      <c r="T227" s="19">
        <v>7955054</v>
      </c>
      <c r="U227" s="19">
        <v>52744874</v>
      </c>
      <c r="V227" s="19">
        <v>52754978</v>
      </c>
      <c r="W227" s="19">
        <v>4790579</v>
      </c>
      <c r="X227" s="19">
        <v>696094</v>
      </c>
      <c r="Y227" s="19">
        <v>5458558250</v>
      </c>
      <c r="Z227" s="19">
        <v>0</v>
      </c>
      <c r="AA227" s="19">
        <v>10104</v>
      </c>
      <c r="AB227" s="19">
        <v>0</v>
      </c>
      <c r="AC227" s="19">
        <v>0</v>
      </c>
      <c r="AD227" s="19">
        <v>60699928</v>
      </c>
      <c r="AE227" s="19">
        <v>5971</v>
      </c>
      <c r="AF227" s="19">
        <v>10165.790000000001</v>
      </c>
      <c r="AG227" s="19">
        <v>50</v>
      </c>
      <c r="AH227" s="19">
        <v>10215.790000000001</v>
      </c>
      <c r="AI227" s="19">
        <v>6155</v>
      </c>
      <c r="AJ227" s="19">
        <v>62878187</v>
      </c>
      <c r="AK227" s="19">
        <v>0</v>
      </c>
      <c r="AL227" s="19">
        <v>250108</v>
      </c>
      <c r="AM227" s="19">
        <v>0</v>
      </c>
      <c r="AN227" s="19">
        <v>0</v>
      </c>
      <c r="AO227" s="19">
        <v>0</v>
      </c>
      <c r="AP227" s="19">
        <v>0</v>
      </c>
      <c r="AQ227" s="19">
        <v>0</v>
      </c>
      <c r="AR227" s="19">
        <v>0</v>
      </c>
      <c r="AS227" s="19">
        <v>0</v>
      </c>
      <c r="AT227" s="19">
        <v>63128295</v>
      </c>
      <c r="AU227" s="19">
        <v>7973020</v>
      </c>
      <c r="AV227" s="19">
        <v>55155275</v>
      </c>
      <c r="AW227" s="19">
        <v>55155275</v>
      </c>
      <c r="AX227" s="19">
        <v>4774442</v>
      </c>
      <c r="AY227" s="19">
        <v>851428</v>
      </c>
      <c r="AZ227" s="19">
        <v>5414061492</v>
      </c>
      <c r="BA227" s="19">
        <v>0</v>
      </c>
      <c r="BB227" s="19">
        <v>0</v>
      </c>
      <c r="BC227" s="19">
        <v>0</v>
      </c>
      <c r="BD227" s="19">
        <v>0</v>
      </c>
      <c r="BE227" s="19">
        <v>0</v>
      </c>
      <c r="BF227" s="30">
        <v>63128295</v>
      </c>
      <c r="BG227" s="30">
        <v>6155</v>
      </c>
      <c r="BH227" s="30">
        <v>10256.42</v>
      </c>
      <c r="BI227" s="30">
        <v>75</v>
      </c>
      <c r="BJ227" s="30">
        <v>10331.42</v>
      </c>
      <c r="BK227" s="30">
        <v>6291</v>
      </c>
      <c r="BL227" s="30">
        <v>64994963</v>
      </c>
      <c r="BM227" s="30">
        <v>0</v>
      </c>
      <c r="BN227" s="30">
        <v>237909</v>
      </c>
      <c r="BO227" s="30">
        <v>0</v>
      </c>
      <c r="BP227" s="30">
        <v>0</v>
      </c>
      <c r="BQ227" s="30">
        <v>0</v>
      </c>
      <c r="BR227" s="30">
        <v>0</v>
      </c>
      <c r="BS227" s="30">
        <v>0</v>
      </c>
      <c r="BT227" s="30">
        <v>0</v>
      </c>
      <c r="BU227" s="30">
        <v>0</v>
      </c>
      <c r="BV227" s="30">
        <v>65232872</v>
      </c>
      <c r="BW227" s="30">
        <v>9769375</v>
      </c>
      <c r="BX227" s="30">
        <v>55463497</v>
      </c>
      <c r="BY227" s="30">
        <v>55484160</v>
      </c>
      <c r="BZ227" s="30">
        <v>6616068</v>
      </c>
      <c r="CA227" s="30">
        <v>1012435</v>
      </c>
      <c r="CB227" s="30">
        <v>5495104745</v>
      </c>
      <c r="CC227" s="30">
        <v>0</v>
      </c>
      <c r="CD227" s="30">
        <v>20663</v>
      </c>
      <c r="CE227" s="30">
        <v>0</v>
      </c>
      <c r="CF227" s="30">
        <v>0</v>
      </c>
      <c r="CG227" s="30">
        <v>0</v>
      </c>
    </row>
    <row r="228" spans="1:85" x14ac:dyDescent="0.3">
      <c r="A228" s="19">
        <v>3612</v>
      </c>
      <c r="B228" s="19" t="s">
        <v>242</v>
      </c>
      <c r="C228" s="19">
        <v>32365500</v>
      </c>
      <c r="D228" s="19">
        <v>3368</v>
      </c>
      <c r="E228" s="19">
        <v>9609.7099999999991</v>
      </c>
      <c r="F228" s="72">
        <v>-528.5</v>
      </c>
      <c r="G228" s="19">
        <v>9081.2099999999991</v>
      </c>
      <c r="H228" s="19">
        <v>3374</v>
      </c>
      <c r="I228" s="19">
        <v>30640003</v>
      </c>
      <c r="J228" s="19">
        <v>0</v>
      </c>
      <c r="K228" s="19">
        <v>14787</v>
      </c>
      <c r="L228" s="19">
        <v>0</v>
      </c>
      <c r="M228" s="19">
        <v>0</v>
      </c>
      <c r="N228" s="19">
        <v>0</v>
      </c>
      <c r="O228" s="19">
        <v>0</v>
      </c>
      <c r="P228" s="19">
        <v>0</v>
      </c>
      <c r="Q228" s="19">
        <v>0</v>
      </c>
      <c r="R228" s="19">
        <v>0</v>
      </c>
      <c r="S228" s="19">
        <v>30654688</v>
      </c>
      <c r="T228" s="19">
        <v>17627705</v>
      </c>
      <c r="U228" s="19">
        <v>13026983</v>
      </c>
      <c r="V228" s="19">
        <v>13026983</v>
      </c>
      <c r="W228" s="19">
        <v>1029427</v>
      </c>
      <c r="X228" s="19">
        <v>39656</v>
      </c>
      <c r="Y228" s="19">
        <v>1559276106</v>
      </c>
      <c r="Z228" s="19">
        <v>0</v>
      </c>
      <c r="AA228" s="19">
        <v>0</v>
      </c>
      <c r="AB228" s="19">
        <v>0</v>
      </c>
      <c r="AC228" s="19">
        <v>0</v>
      </c>
      <c r="AD228" s="19">
        <v>30654688</v>
      </c>
      <c r="AE228" s="19">
        <v>3374</v>
      </c>
      <c r="AF228" s="19">
        <v>9085.56</v>
      </c>
      <c r="AG228" s="19">
        <v>50</v>
      </c>
      <c r="AH228" s="19">
        <v>9135.56</v>
      </c>
      <c r="AI228" s="19">
        <v>3409</v>
      </c>
      <c r="AJ228" s="19">
        <v>31143124</v>
      </c>
      <c r="AK228" s="19">
        <v>0</v>
      </c>
      <c r="AL228" s="19">
        <v>0</v>
      </c>
      <c r="AM228" s="19">
        <v>0</v>
      </c>
      <c r="AN228" s="19">
        <v>0</v>
      </c>
      <c r="AO228" s="19">
        <v>0</v>
      </c>
      <c r="AP228" s="19">
        <v>0</v>
      </c>
      <c r="AQ228" s="19">
        <v>0</v>
      </c>
      <c r="AR228" s="19">
        <v>0</v>
      </c>
      <c r="AS228" s="19">
        <v>0</v>
      </c>
      <c r="AT228" s="19">
        <v>31145566</v>
      </c>
      <c r="AU228" s="19">
        <v>18922947</v>
      </c>
      <c r="AV228" s="19">
        <v>12222619</v>
      </c>
      <c r="AW228" s="19">
        <v>12222619</v>
      </c>
      <c r="AX228" s="19">
        <v>988355</v>
      </c>
      <c r="AY228" s="19">
        <v>33442</v>
      </c>
      <c r="AZ228" s="19">
        <v>1527337360</v>
      </c>
      <c r="BA228" s="19">
        <v>0</v>
      </c>
      <c r="BB228" s="19">
        <v>0</v>
      </c>
      <c r="BC228" s="19">
        <v>0</v>
      </c>
      <c r="BD228" s="19">
        <v>0</v>
      </c>
      <c r="BE228" s="19">
        <v>2442</v>
      </c>
      <c r="BF228" s="30">
        <v>31143124</v>
      </c>
      <c r="BG228" s="30">
        <v>3409</v>
      </c>
      <c r="BH228" s="30">
        <v>9135.56</v>
      </c>
      <c r="BI228" s="30">
        <v>75</v>
      </c>
      <c r="BJ228" s="30">
        <v>9210.56</v>
      </c>
      <c r="BK228" s="30">
        <v>3444</v>
      </c>
      <c r="BL228" s="30">
        <v>31721169</v>
      </c>
      <c r="BM228" s="30">
        <v>0</v>
      </c>
      <c r="BN228" s="30">
        <v>0</v>
      </c>
      <c r="BO228" s="30">
        <v>0</v>
      </c>
      <c r="BP228" s="30">
        <v>0</v>
      </c>
      <c r="BQ228" s="30">
        <v>0</v>
      </c>
      <c r="BR228" s="30">
        <v>0</v>
      </c>
      <c r="BS228" s="30">
        <v>0</v>
      </c>
      <c r="BT228" s="30">
        <v>0</v>
      </c>
      <c r="BU228" s="30">
        <v>0</v>
      </c>
      <c r="BV228" s="30">
        <v>31724083</v>
      </c>
      <c r="BW228" s="30">
        <v>18881082</v>
      </c>
      <c r="BX228" s="30">
        <v>12843001</v>
      </c>
      <c r="BY228" s="30">
        <v>12843001</v>
      </c>
      <c r="BZ228" s="30">
        <v>934319</v>
      </c>
      <c r="CA228" s="30">
        <v>33938</v>
      </c>
      <c r="CB228" s="30">
        <v>1504590549</v>
      </c>
      <c r="CC228" s="30">
        <v>0</v>
      </c>
      <c r="CD228" s="30">
        <v>0</v>
      </c>
      <c r="CE228" s="30">
        <v>0</v>
      </c>
      <c r="CF228" s="30">
        <v>0</v>
      </c>
      <c r="CG228" s="30">
        <v>2914</v>
      </c>
    </row>
    <row r="229" spans="1:85" x14ac:dyDescent="0.3">
      <c r="A229" s="19">
        <v>3619</v>
      </c>
      <c r="B229" s="19" t="s">
        <v>243</v>
      </c>
      <c r="C229" s="19">
        <v>863331208</v>
      </c>
      <c r="D229" s="19">
        <v>85448</v>
      </c>
      <c r="E229" s="19">
        <v>10103.59</v>
      </c>
      <c r="F229" s="72">
        <v>-555.70000000000005</v>
      </c>
      <c r="G229" s="19">
        <v>9547.89</v>
      </c>
      <c r="H229" s="19">
        <v>84035</v>
      </c>
      <c r="I229" s="19">
        <v>802356936</v>
      </c>
      <c r="J229" s="19">
        <v>0</v>
      </c>
      <c r="K229" s="19">
        <v>7666021</v>
      </c>
      <c r="L229" s="19">
        <v>0</v>
      </c>
      <c r="M229" s="19">
        <v>0</v>
      </c>
      <c r="N229" s="19">
        <v>0</v>
      </c>
      <c r="O229" s="19">
        <v>0</v>
      </c>
      <c r="P229" s="19">
        <v>0</v>
      </c>
      <c r="Q229" s="19">
        <v>13491169</v>
      </c>
      <c r="R229" s="19">
        <v>0</v>
      </c>
      <c r="S229" s="19">
        <v>823514126</v>
      </c>
      <c r="T229" s="19">
        <v>537737214</v>
      </c>
      <c r="U229" s="19">
        <v>285776912</v>
      </c>
      <c r="V229" s="19">
        <v>285790572</v>
      </c>
      <c r="W229" s="19">
        <v>28342543</v>
      </c>
      <c r="X229" s="19">
        <v>5131870</v>
      </c>
      <c r="Y229" s="19">
        <v>26842697700</v>
      </c>
      <c r="Z229" s="19">
        <v>0</v>
      </c>
      <c r="AA229" s="19">
        <v>13660</v>
      </c>
      <c r="AB229" s="19">
        <v>0</v>
      </c>
      <c r="AC229" s="19">
        <v>0</v>
      </c>
      <c r="AD229" s="19">
        <v>810022957</v>
      </c>
      <c r="AE229" s="19">
        <v>84035</v>
      </c>
      <c r="AF229" s="19">
        <v>9639.11</v>
      </c>
      <c r="AG229" s="19">
        <v>50</v>
      </c>
      <c r="AH229" s="19">
        <v>9689.11</v>
      </c>
      <c r="AI229" s="19">
        <v>82928</v>
      </c>
      <c r="AJ229" s="19">
        <v>803498514</v>
      </c>
      <c r="AK229" s="19">
        <v>0</v>
      </c>
      <c r="AL229" s="19">
        <v>8531486</v>
      </c>
      <c r="AM229" s="19">
        <v>0</v>
      </c>
      <c r="AN229" s="19">
        <v>0</v>
      </c>
      <c r="AO229" s="19">
        <v>0</v>
      </c>
      <c r="AP229" s="19">
        <v>0</v>
      </c>
      <c r="AQ229" s="19">
        <v>0</v>
      </c>
      <c r="AR229" s="19">
        <v>10725845</v>
      </c>
      <c r="AS229" s="19">
        <v>0</v>
      </c>
      <c r="AT229" s="19">
        <v>822755845</v>
      </c>
      <c r="AU229" s="19">
        <v>534533375</v>
      </c>
      <c r="AV229" s="19">
        <v>288222470</v>
      </c>
      <c r="AW229" s="19">
        <v>288222470</v>
      </c>
      <c r="AX229" s="19">
        <v>27986211</v>
      </c>
      <c r="AY229" s="19">
        <v>4900541</v>
      </c>
      <c r="AZ229" s="19">
        <v>25473700800</v>
      </c>
      <c r="BA229" s="19">
        <v>0</v>
      </c>
      <c r="BB229" s="19">
        <v>0</v>
      </c>
      <c r="BC229" s="19">
        <v>0</v>
      </c>
      <c r="BD229" s="19">
        <v>0</v>
      </c>
      <c r="BE229" s="19">
        <v>0</v>
      </c>
      <c r="BF229" s="30">
        <v>812030000</v>
      </c>
      <c r="BG229" s="30">
        <v>82928</v>
      </c>
      <c r="BH229" s="30">
        <v>9791.99</v>
      </c>
      <c r="BI229" s="30">
        <v>75</v>
      </c>
      <c r="BJ229" s="30">
        <v>9866.99</v>
      </c>
      <c r="BK229" s="30">
        <v>82082</v>
      </c>
      <c r="BL229" s="30">
        <v>809902273</v>
      </c>
      <c r="BM229" s="30">
        <v>0</v>
      </c>
      <c r="BN229" s="30">
        <v>6423090</v>
      </c>
      <c r="BO229" s="30">
        <v>0</v>
      </c>
      <c r="BP229" s="30">
        <v>0</v>
      </c>
      <c r="BQ229" s="30">
        <v>0</v>
      </c>
      <c r="BR229" s="30">
        <v>0</v>
      </c>
      <c r="BS229" s="30">
        <v>0</v>
      </c>
      <c r="BT229" s="30">
        <v>8347474</v>
      </c>
      <c r="BU229" s="30">
        <v>0</v>
      </c>
      <c r="BV229" s="30">
        <v>826980284</v>
      </c>
      <c r="BW229" s="30">
        <v>538957863</v>
      </c>
      <c r="BX229" s="30">
        <v>288022421</v>
      </c>
      <c r="BY229" s="30">
        <v>287807098</v>
      </c>
      <c r="BZ229" s="30">
        <v>26725077</v>
      </c>
      <c r="CA229" s="30">
        <v>5647725</v>
      </c>
      <c r="CB229" s="30">
        <v>24988028300</v>
      </c>
      <c r="CC229" s="30">
        <v>215323</v>
      </c>
      <c r="CD229" s="30">
        <v>0</v>
      </c>
      <c r="CE229" s="30">
        <v>2127727</v>
      </c>
      <c r="CF229" s="30">
        <v>0</v>
      </c>
      <c r="CG229" s="30">
        <v>179720</v>
      </c>
    </row>
    <row r="230" spans="1:85" x14ac:dyDescent="0.3">
      <c r="A230" s="19">
        <v>3633</v>
      </c>
      <c r="B230" s="19" t="s">
        <v>244</v>
      </c>
      <c r="C230" s="19">
        <v>7551426</v>
      </c>
      <c r="D230" s="19">
        <v>761</v>
      </c>
      <c r="E230" s="19">
        <v>9923.0300000000007</v>
      </c>
      <c r="F230" s="72">
        <v>-545.70000000000005</v>
      </c>
      <c r="G230" s="19">
        <v>9377.33</v>
      </c>
      <c r="H230" s="19">
        <v>750</v>
      </c>
      <c r="I230" s="19">
        <v>7032998</v>
      </c>
      <c r="J230" s="19">
        <v>0</v>
      </c>
      <c r="K230" s="19">
        <v>0</v>
      </c>
      <c r="L230" s="19">
        <v>0</v>
      </c>
      <c r="M230" s="19">
        <v>0</v>
      </c>
      <c r="N230" s="19">
        <v>0</v>
      </c>
      <c r="O230" s="19">
        <v>0</v>
      </c>
      <c r="P230" s="19">
        <v>0</v>
      </c>
      <c r="Q230" s="19">
        <v>103150</v>
      </c>
      <c r="R230" s="19">
        <v>125000</v>
      </c>
      <c r="S230" s="19">
        <v>7261095</v>
      </c>
      <c r="T230" s="19">
        <v>4651321</v>
      </c>
      <c r="U230" s="19">
        <v>2609774</v>
      </c>
      <c r="V230" s="19">
        <v>2609774</v>
      </c>
      <c r="W230" s="19">
        <v>1105928</v>
      </c>
      <c r="X230" s="19">
        <v>3957</v>
      </c>
      <c r="Y230" s="19">
        <v>305493403</v>
      </c>
      <c r="Z230" s="19">
        <v>0</v>
      </c>
      <c r="AA230" s="19">
        <v>0</v>
      </c>
      <c r="AB230" s="19">
        <v>0</v>
      </c>
      <c r="AC230" s="19">
        <v>0</v>
      </c>
      <c r="AD230" s="19">
        <v>7032945</v>
      </c>
      <c r="AE230" s="19">
        <v>750</v>
      </c>
      <c r="AF230" s="19">
        <v>9377.26</v>
      </c>
      <c r="AG230" s="19">
        <v>50</v>
      </c>
      <c r="AH230" s="19">
        <v>9427.26</v>
      </c>
      <c r="AI230" s="19">
        <v>741</v>
      </c>
      <c r="AJ230" s="19">
        <v>6985600</v>
      </c>
      <c r="AK230" s="19">
        <v>0</v>
      </c>
      <c r="AL230" s="19">
        <v>50666</v>
      </c>
      <c r="AM230" s="19">
        <v>0</v>
      </c>
      <c r="AN230" s="19">
        <v>0</v>
      </c>
      <c r="AO230" s="19">
        <v>1100000</v>
      </c>
      <c r="AP230" s="19">
        <v>0</v>
      </c>
      <c r="AQ230" s="19">
        <v>0</v>
      </c>
      <c r="AR230" s="19">
        <v>84845</v>
      </c>
      <c r="AS230" s="19">
        <v>0</v>
      </c>
      <c r="AT230" s="19">
        <v>8221111</v>
      </c>
      <c r="AU230" s="19">
        <v>5012336</v>
      </c>
      <c r="AV230" s="19">
        <v>3208775</v>
      </c>
      <c r="AW230" s="19">
        <v>3208775</v>
      </c>
      <c r="AX230" s="19">
        <v>317205</v>
      </c>
      <c r="AY230" s="19">
        <v>4111</v>
      </c>
      <c r="AZ230" s="19">
        <v>302569352</v>
      </c>
      <c r="BA230" s="19">
        <v>0</v>
      </c>
      <c r="BB230" s="19">
        <v>0</v>
      </c>
      <c r="BC230" s="19">
        <v>0</v>
      </c>
      <c r="BD230" s="19">
        <v>0</v>
      </c>
      <c r="BE230" s="19">
        <v>0</v>
      </c>
      <c r="BF230" s="30">
        <v>8136266</v>
      </c>
      <c r="BG230" s="30">
        <v>741</v>
      </c>
      <c r="BH230" s="30">
        <v>10980.12</v>
      </c>
      <c r="BI230" s="30">
        <v>75</v>
      </c>
      <c r="BJ230" s="30">
        <v>11055.12</v>
      </c>
      <c r="BK230" s="30">
        <v>735</v>
      </c>
      <c r="BL230" s="30">
        <v>8125513</v>
      </c>
      <c r="BM230" s="30">
        <v>0</v>
      </c>
      <c r="BN230" s="30">
        <v>6992</v>
      </c>
      <c r="BO230" s="30">
        <v>0</v>
      </c>
      <c r="BP230" s="30">
        <v>0</v>
      </c>
      <c r="BQ230" s="30">
        <v>0</v>
      </c>
      <c r="BR230" s="30">
        <v>0</v>
      </c>
      <c r="BS230" s="30">
        <v>0</v>
      </c>
      <c r="BT230" s="30">
        <v>66331</v>
      </c>
      <c r="BU230" s="30">
        <v>57828</v>
      </c>
      <c r="BV230" s="30">
        <v>8267417</v>
      </c>
      <c r="BW230" s="30">
        <v>4882977</v>
      </c>
      <c r="BX230" s="30">
        <v>3384440</v>
      </c>
      <c r="BY230" s="30">
        <v>3384440</v>
      </c>
      <c r="BZ230" s="30">
        <v>79787</v>
      </c>
      <c r="CA230" s="30">
        <v>9912</v>
      </c>
      <c r="CB230" s="30">
        <v>303170544</v>
      </c>
      <c r="CC230" s="30">
        <v>0</v>
      </c>
      <c r="CD230" s="30">
        <v>0</v>
      </c>
      <c r="CE230" s="30">
        <v>10753</v>
      </c>
      <c r="CF230" s="30">
        <v>0</v>
      </c>
      <c r="CG230" s="30">
        <v>0</v>
      </c>
    </row>
    <row r="231" spans="1:85" x14ac:dyDescent="0.3">
      <c r="A231" s="19">
        <v>3640</v>
      </c>
      <c r="B231" s="19" t="s">
        <v>245</v>
      </c>
      <c r="C231" s="19">
        <v>6238330</v>
      </c>
      <c r="D231" s="19">
        <v>554</v>
      </c>
      <c r="E231" s="19">
        <v>11260.52</v>
      </c>
      <c r="F231" s="72">
        <v>-619.29999999999995</v>
      </c>
      <c r="G231" s="19">
        <v>10641.220000000001</v>
      </c>
      <c r="H231" s="19">
        <v>555</v>
      </c>
      <c r="I231" s="19">
        <v>5905877</v>
      </c>
      <c r="J231" s="19">
        <v>0</v>
      </c>
      <c r="K231" s="19">
        <v>174260</v>
      </c>
      <c r="L231" s="19">
        <v>0</v>
      </c>
      <c r="M231" s="19">
        <v>0</v>
      </c>
      <c r="N231" s="19">
        <v>0</v>
      </c>
      <c r="O231" s="19">
        <v>0</v>
      </c>
      <c r="P231" s="19">
        <v>0</v>
      </c>
      <c r="Q231" s="19">
        <v>0</v>
      </c>
      <c r="R231" s="19">
        <v>165000</v>
      </c>
      <c r="S231" s="19">
        <v>6288246</v>
      </c>
      <c r="T231" s="19">
        <v>56584</v>
      </c>
      <c r="U231" s="19">
        <v>6231662</v>
      </c>
      <c r="V231" s="19">
        <v>6231662</v>
      </c>
      <c r="W231" s="19">
        <v>247360</v>
      </c>
      <c r="X231" s="19">
        <v>10022</v>
      </c>
      <c r="Y231" s="19">
        <v>2159947241</v>
      </c>
      <c r="Z231" s="19">
        <v>0</v>
      </c>
      <c r="AA231" s="19">
        <v>0</v>
      </c>
      <c r="AB231" s="19">
        <v>43126</v>
      </c>
      <c r="AC231" s="19">
        <v>0</v>
      </c>
      <c r="AD231" s="19">
        <v>6080120</v>
      </c>
      <c r="AE231" s="19">
        <v>555</v>
      </c>
      <c r="AF231" s="19">
        <v>10955.17</v>
      </c>
      <c r="AG231" s="19">
        <v>50</v>
      </c>
      <c r="AH231" s="19">
        <v>11005.17</v>
      </c>
      <c r="AI231" s="19">
        <v>565</v>
      </c>
      <c r="AJ231" s="19">
        <v>6217921</v>
      </c>
      <c r="AK231" s="19">
        <v>0</v>
      </c>
      <c r="AL231" s="19">
        <v>84800</v>
      </c>
      <c r="AM231" s="19">
        <v>0</v>
      </c>
      <c r="AN231" s="19">
        <v>0</v>
      </c>
      <c r="AO231" s="19">
        <v>0</v>
      </c>
      <c r="AP231" s="19">
        <v>0</v>
      </c>
      <c r="AQ231" s="19">
        <v>0</v>
      </c>
      <c r="AR231" s="19">
        <v>0</v>
      </c>
      <c r="AS231" s="19">
        <v>283500</v>
      </c>
      <c r="AT231" s="19">
        <v>6629347</v>
      </c>
      <c r="AU231" s="19">
        <v>48042</v>
      </c>
      <c r="AV231" s="19">
        <v>6581305</v>
      </c>
      <c r="AW231" s="19">
        <v>6581305</v>
      </c>
      <c r="AX231" s="19">
        <v>114115</v>
      </c>
      <c r="AY231" s="19">
        <v>20121</v>
      </c>
      <c r="AZ231" s="19">
        <v>1990571639</v>
      </c>
      <c r="BA231" s="19">
        <v>0</v>
      </c>
      <c r="BB231" s="19">
        <v>0</v>
      </c>
      <c r="BC231" s="19">
        <v>43126</v>
      </c>
      <c r="BD231" s="19">
        <v>0</v>
      </c>
      <c r="BE231" s="19">
        <v>0</v>
      </c>
      <c r="BF231" s="30">
        <v>6302721</v>
      </c>
      <c r="BG231" s="30">
        <v>565</v>
      </c>
      <c r="BH231" s="30">
        <v>11155.26</v>
      </c>
      <c r="BI231" s="30">
        <v>75</v>
      </c>
      <c r="BJ231" s="30">
        <v>11230.26</v>
      </c>
      <c r="BK231" s="30">
        <v>573</v>
      </c>
      <c r="BL231" s="30">
        <v>6434939</v>
      </c>
      <c r="BM231" s="30">
        <v>0</v>
      </c>
      <c r="BN231" s="30">
        <v>27758</v>
      </c>
      <c r="BO231" s="30">
        <v>0</v>
      </c>
      <c r="BP231" s="30">
        <v>0</v>
      </c>
      <c r="BQ231" s="30">
        <v>0</v>
      </c>
      <c r="BR231" s="30">
        <v>0</v>
      </c>
      <c r="BS231" s="30">
        <v>0</v>
      </c>
      <c r="BT231" s="30">
        <v>0</v>
      </c>
      <c r="BU231" s="30">
        <v>0</v>
      </c>
      <c r="BV231" s="30">
        <v>6462697</v>
      </c>
      <c r="BW231" s="30">
        <v>40806</v>
      </c>
      <c r="BX231" s="30">
        <v>6421891</v>
      </c>
      <c r="BY231" s="30">
        <v>6421891</v>
      </c>
      <c r="BZ231" s="30">
        <v>246810</v>
      </c>
      <c r="CA231" s="30">
        <v>18493</v>
      </c>
      <c r="CB231" s="30">
        <v>2039911711</v>
      </c>
      <c r="CC231" s="30">
        <v>0</v>
      </c>
      <c r="CD231" s="30">
        <v>0</v>
      </c>
      <c r="CE231" s="30">
        <v>0</v>
      </c>
      <c r="CF231" s="30">
        <v>0</v>
      </c>
      <c r="CG231" s="30">
        <v>0</v>
      </c>
    </row>
    <row r="232" spans="1:85" x14ac:dyDescent="0.3">
      <c r="A232" s="19">
        <v>3661</v>
      </c>
      <c r="B232" s="19" t="s">
        <v>246</v>
      </c>
      <c r="C232" s="19">
        <v>8770200</v>
      </c>
      <c r="D232" s="19">
        <v>933</v>
      </c>
      <c r="E232" s="19">
        <v>9400</v>
      </c>
      <c r="F232" s="72">
        <v>-400</v>
      </c>
      <c r="G232" s="19">
        <v>9000</v>
      </c>
      <c r="H232" s="19">
        <v>898</v>
      </c>
      <c r="I232" s="19">
        <v>8082000</v>
      </c>
      <c r="J232" s="19">
        <v>0</v>
      </c>
      <c r="K232" s="19">
        <v>0</v>
      </c>
      <c r="L232" s="19">
        <v>0</v>
      </c>
      <c r="M232" s="19">
        <v>0</v>
      </c>
      <c r="N232" s="19">
        <v>0</v>
      </c>
      <c r="O232" s="19">
        <v>0</v>
      </c>
      <c r="P232" s="19">
        <v>0</v>
      </c>
      <c r="Q232" s="19">
        <v>315000</v>
      </c>
      <c r="R232" s="19">
        <v>0</v>
      </c>
      <c r="S232" s="19">
        <v>8412800</v>
      </c>
      <c r="T232" s="19">
        <v>4995200</v>
      </c>
      <c r="U232" s="19">
        <v>3417600</v>
      </c>
      <c r="V232" s="19">
        <v>3417600</v>
      </c>
      <c r="W232" s="19">
        <v>627669</v>
      </c>
      <c r="X232" s="19">
        <v>3675</v>
      </c>
      <c r="Y232" s="19">
        <v>442451718</v>
      </c>
      <c r="Z232" s="19">
        <v>0</v>
      </c>
      <c r="AA232" s="19">
        <v>0</v>
      </c>
      <c r="AB232" s="19">
        <v>15800</v>
      </c>
      <c r="AC232" s="19">
        <v>35920</v>
      </c>
      <c r="AD232" s="19">
        <v>8082000</v>
      </c>
      <c r="AE232" s="19">
        <v>898</v>
      </c>
      <c r="AF232" s="19">
        <v>9000</v>
      </c>
      <c r="AG232" s="19">
        <v>50</v>
      </c>
      <c r="AH232" s="19">
        <v>9050</v>
      </c>
      <c r="AI232" s="19">
        <v>873</v>
      </c>
      <c r="AJ232" s="19">
        <v>7900650</v>
      </c>
      <c r="AK232" s="19">
        <v>0</v>
      </c>
      <c r="AL232" s="19">
        <v>0</v>
      </c>
      <c r="AM232" s="19">
        <v>0</v>
      </c>
      <c r="AN232" s="19">
        <v>0</v>
      </c>
      <c r="AO232" s="19">
        <v>0</v>
      </c>
      <c r="AP232" s="19">
        <v>0</v>
      </c>
      <c r="AQ232" s="19">
        <v>0</v>
      </c>
      <c r="AR232" s="19">
        <v>226250</v>
      </c>
      <c r="AS232" s="19">
        <v>0</v>
      </c>
      <c r="AT232" s="19">
        <v>8126900</v>
      </c>
      <c r="AU232" s="19">
        <v>4342296</v>
      </c>
      <c r="AV232" s="19">
        <v>3784604</v>
      </c>
      <c r="AW232" s="19">
        <v>3784604</v>
      </c>
      <c r="AX232" s="19">
        <v>608432</v>
      </c>
      <c r="AY232" s="19">
        <v>6291</v>
      </c>
      <c r="AZ232" s="19">
        <v>427237865</v>
      </c>
      <c r="BA232" s="19">
        <v>0</v>
      </c>
      <c r="BB232" s="19">
        <v>0</v>
      </c>
      <c r="BC232" s="19">
        <v>0</v>
      </c>
      <c r="BD232" s="19">
        <v>0</v>
      </c>
      <c r="BE232" s="19">
        <v>0</v>
      </c>
      <c r="BF232" s="30">
        <v>7900650</v>
      </c>
      <c r="BG232" s="30">
        <v>873</v>
      </c>
      <c r="BH232" s="30">
        <v>9050</v>
      </c>
      <c r="BI232" s="30">
        <v>75</v>
      </c>
      <c r="BJ232" s="30">
        <v>9125</v>
      </c>
      <c r="BK232" s="30">
        <v>844</v>
      </c>
      <c r="BL232" s="30">
        <v>7701500</v>
      </c>
      <c r="BM232" s="30">
        <v>0</v>
      </c>
      <c r="BN232" s="30">
        <v>0</v>
      </c>
      <c r="BO232" s="30">
        <v>0</v>
      </c>
      <c r="BP232" s="30">
        <v>0</v>
      </c>
      <c r="BQ232" s="30">
        <v>0</v>
      </c>
      <c r="BR232" s="30">
        <v>0</v>
      </c>
      <c r="BS232" s="30">
        <v>0</v>
      </c>
      <c r="BT232" s="30">
        <v>264625</v>
      </c>
      <c r="BU232" s="30">
        <v>0</v>
      </c>
      <c r="BV232" s="30">
        <v>8165275</v>
      </c>
      <c r="BW232" s="30">
        <v>4479119</v>
      </c>
      <c r="BX232" s="30">
        <v>3686156</v>
      </c>
      <c r="BY232" s="30">
        <v>3695281</v>
      </c>
      <c r="BZ232" s="30">
        <v>710408</v>
      </c>
      <c r="CA232" s="30">
        <v>5476</v>
      </c>
      <c r="CB232" s="30">
        <v>416868517</v>
      </c>
      <c r="CC232" s="30">
        <v>0</v>
      </c>
      <c r="CD232" s="30">
        <v>9125</v>
      </c>
      <c r="CE232" s="30">
        <v>199150</v>
      </c>
      <c r="CF232" s="30">
        <v>0</v>
      </c>
      <c r="CG232" s="30">
        <v>0</v>
      </c>
    </row>
    <row r="233" spans="1:85" x14ac:dyDescent="0.3">
      <c r="A233" s="19">
        <v>3668</v>
      </c>
      <c r="B233" s="19" t="s">
        <v>247</v>
      </c>
      <c r="C233" s="19">
        <v>9866750</v>
      </c>
      <c r="D233" s="19">
        <v>1050</v>
      </c>
      <c r="E233" s="19">
        <v>9396.9</v>
      </c>
      <c r="F233" s="72">
        <v>-396.86999999999995</v>
      </c>
      <c r="G233" s="19">
        <v>9000.0299999999988</v>
      </c>
      <c r="H233" s="19">
        <v>1035</v>
      </c>
      <c r="I233" s="19">
        <v>9315031</v>
      </c>
      <c r="J233" s="19">
        <v>0</v>
      </c>
      <c r="K233" s="19">
        <v>0</v>
      </c>
      <c r="L233" s="19">
        <v>0</v>
      </c>
      <c r="M233" s="19">
        <v>0</v>
      </c>
      <c r="N233" s="19">
        <v>0</v>
      </c>
      <c r="O233" s="19">
        <v>0</v>
      </c>
      <c r="P233" s="19">
        <v>0</v>
      </c>
      <c r="Q233" s="19">
        <v>135000</v>
      </c>
      <c r="R233" s="19">
        <v>0</v>
      </c>
      <c r="S233" s="19">
        <v>9450000</v>
      </c>
      <c r="T233" s="19">
        <v>6874295</v>
      </c>
      <c r="U233" s="19">
        <v>2575705</v>
      </c>
      <c r="V233" s="19">
        <v>2575705</v>
      </c>
      <c r="W233" s="19">
        <v>686461</v>
      </c>
      <c r="X233" s="19">
        <v>15706</v>
      </c>
      <c r="Y233" s="19">
        <v>341305459</v>
      </c>
      <c r="Z233" s="19">
        <v>0</v>
      </c>
      <c r="AA233" s="19">
        <v>0</v>
      </c>
      <c r="AB233" s="19">
        <v>0</v>
      </c>
      <c r="AC233" s="19">
        <v>41400</v>
      </c>
      <c r="AD233" s="19">
        <v>9315000</v>
      </c>
      <c r="AE233" s="19">
        <v>1035</v>
      </c>
      <c r="AF233" s="19">
        <v>9000</v>
      </c>
      <c r="AG233" s="19">
        <v>50</v>
      </c>
      <c r="AH233" s="19">
        <v>9050</v>
      </c>
      <c r="AI233" s="19">
        <v>998</v>
      </c>
      <c r="AJ233" s="19">
        <v>9031900</v>
      </c>
      <c r="AK233" s="19">
        <v>0</v>
      </c>
      <c r="AL233" s="19">
        <v>4641</v>
      </c>
      <c r="AM233" s="19">
        <v>0</v>
      </c>
      <c r="AN233" s="19">
        <v>0</v>
      </c>
      <c r="AO233" s="19">
        <v>0</v>
      </c>
      <c r="AP233" s="19">
        <v>0</v>
      </c>
      <c r="AQ233" s="19">
        <v>0</v>
      </c>
      <c r="AR233" s="19">
        <v>334850</v>
      </c>
      <c r="AS233" s="19">
        <v>0</v>
      </c>
      <c r="AT233" s="19">
        <v>9372803</v>
      </c>
      <c r="AU233" s="19">
        <v>6771100</v>
      </c>
      <c r="AV233" s="19">
        <v>2601703</v>
      </c>
      <c r="AW233" s="19">
        <v>2601703</v>
      </c>
      <c r="AX233" s="19">
        <v>678915</v>
      </c>
      <c r="AY233" s="19">
        <v>16750</v>
      </c>
      <c r="AZ233" s="19">
        <v>344560582</v>
      </c>
      <c r="BA233" s="19">
        <v>0</v>
      </c>
      <c r="BB233" s="19">
        <v>0</v>
      </c>
      <c r="BC233" s="19">
        <v>0</v>
      </c>
      <c r="BD233" s="19">
        <v>0</v>
      </c>
      <c r="BE233" s="19">
        <v>1412</v>
      </c>
      <c r="BF233" s="30">
        <v>9036541</v>
      </c>
      <c r="BG233" s="30">
        <v>998</v>
      </c>
      <c r="BH233" s="30">
        <v>9054.65</v>
      </c>
      <c r="BI233" s="30">
        <v>75</v>
      </c>
      <c r="BJ233" s="30">
        <v>9129.65</v>
      </c>
      <c r="BK233" s="30">
        <v>970</v>
      </c>
      <c r="BL233" s="30">
        <v>8855761</v>
      </c>
      <c r="BM233" s="30">
        <v>0</v>
      </c>
      <c r="BN233" s="30">
        <v>1333</v>
      </c>
      <c r="BO233" s="30">
        <v>0</v>
      </c>
      <c r="BP233" s="30">
        <v>0</v>
      </c>
      <c r="BQ233" s="30">
        <v>0</v>
      </c>
      <c r="BR233" s="30">
        <v>0</v>
      </c>
      <c r="BS233" s="30">
        <v>0</v>
      </c>
      <c r="BT233" s="30">
        <v>255630</v>
      </c>
      <c r="BU233" s="30">
        <v>0</v>
      </c>
      <c r="BV233" s="30">
        <v>9293504</v>
      </c>
      <c r="BW233" s="30">
        <v>6404159</v>
      </c>
      <c r="BX233" s="30">
        <v>2889345</v>
      </c>
      <c r="BY233" s="30">
        <v>2889345</v>
      </c>
      <c r="BZ233" s="30">
        <v>675289</v>
      </c>
      <c r="CA233" s="30">
        <v>22085</v>
      </c>
      <c r="CB233" s="30">
        <v>350558209</v>
      </c>
      <c r="CC233" s="30">
        <v>0</v>
      </c>
      <c r="CD233" s="30">
        <v>0</v>
      </c>
      <c r="CE233" s="30">
        <v>180780</v>
      </c>
      <c r="CF233" s="30">
        <v>0</v>
      </c>
      <c r="CG233" s="30">
        <v>0</v>
      </c>
    </row>
    <row r="234" spans="1:85" x14ac:dyDescent="0.3">
      <c r="A234" s="19">
        <v>3675</v>
      </c>
      <c r="B234" s="19" t="s">
        <v>248</v>
      </c>
      <c r="C234" s="19">
        <v>31886060</v>
      </c>
      <c r="D234" s="19">
        <v>2896</v>
      </c>
      <c r="E234" s="19">
        <v>11010.38</v>
      </c>
      <c r="F234" s="72">
        <v>-605.5</v>
      </c>
      <c r="G234" s="19">
        <v>10404.879999999999</v>
      </c>
      <c r="H234" s="19">
        <v>2879</v>
      </c>
      <c r="I234" s="19">
        <v>29955650</v>
      </c>
      <c r="J234" s="19">
        <v>0</v>
      </c>
      <c r="K234" s="19">
        <v>0</v>
      </c>
      <c r="L234" s="19">
        <v>0</v>
      </c>
      <c r="M234" s="19">
        <v>0</v>
      </c>
      <c r="N234" s="19">
        <v>0</v>
      </c>
      <c r="O234" s="19">
        <v>0</v>
      </c>
      <c r="P234" s="19">
        <v>0</v>
      </c>
      <c r="Q234" s="19">
        <v>176882</v>
      </c>
      <c r="R234" s="19">
        <v>0</v>
      </c>
      <c r="S234" s="19">
        <v>30132330</v>
      </c>
      <c r="T234" s="19">
        <v>10808418</v>
      </c>
      <c r="U234" s="19">
        <v>19323912</v>
      </c>
      <c r="V234" s="19">
        <v>19323912</v>
      </c>
      <c r="W234" s="19">
        <v>4727018</v>
      </c>
      <c r="X234" s="19">
        <v>865059</v>
      </c>
      <c r="Y234" s="19">
        <v>1773182312</v>
      </c>
      <c r="Z234" s="19">
        <v>0</v>
      </c>
      <c r="AA234" s="19">
        <v>0</v>
      </c>
      <c r="AB234" s="19">
        <v>0</v>
      </c>
      <c r="AC234" s="19">
        <v>0</v>
      </c>
      <c r="AD234" s="19">
        <v>29955448</v>
      </c>
      <c r="AE234" s="19">
        <v>2879</v>
      </c>
      <c r="AF234" s="19">
        <v>10404.81</v>
      </c>
      <c r="AG234" s="19">
        <v>50</v>
      </c>
      <c r="AH234" s="19">
        <v>10454.81</v>
      </c>
      <c r="AI234" s="19">
        <v>2866</v>
      </c>
      <c r="AJ234" s="19">
        <v>29963485</v>
      </c>
      <c r="AK234" s="19">
        <v>0</v>
      </c>
      <c r="AL234" s="19">
        <v>0</v>
      </c>
      <c r="AM234" s="19">
        <v>0</v>
      </c>
      <c r="AN234" s="19">
        <v>0</v>
      </c>
      <c r="AO234" s="19">
        <v>0</v>
      </c>
      <c r="AP234" s="19">
        <v>0</v>
      </c>
      <c r="AQ234" s="19">
        <v>0</v>
      </c>
      <c r="AR234" s="19">
        <v>135913</v>
      </c>
      <c r="AS234" s="19">
        <v>46000</v>
      </c>
      <c r="AT234" s="19">
        <v>30145398</v>
      </c>
      <c r="AU234" s="19">
        <v>10563347</v>
      </c>
      <c r="AV234" s="19">
        <v>19582051</v>
      </c>
      <c r="AW234" s="19">
        <v>19582051</v>
      </c>
      <c r="AX234" s="19">
        <v>4720988</v>
      </c>
      <c r="AY234" s="19">
        <v>809179</v>
      </c>
      <c r="AZ234" s="19">
        <v>1798623031</v>
      </c>
      <c r="BA234" s="19">
        <v>0</v>
      </c>
      <c r="BB234" s="19">
        <v>0</v>
      </c>
      <c r="BC234" s="19">
        <v>0</v>
      </c>
      <c r="BD234" s="19">
        <v>0</v>
      </c>
      <c r="BE234" s="19">
        <v>0</v>
      </c>
      <c r="BF234" s="30">
        <v>29963485</v>
      </c>
      <c r="BG234" s="30">
        <v>2866</v>
      </c>
      <c r="BH234" s="30">
        <v>10454.81</v>
      </c>
      <c r="BI234" s="30">
        <v>75</v>
      </c>
      <c r="BJ234" s="30">
        <v>10529.81</v>
      </c>
      <c r="BK234" s="30">
        <v>2873</v>
      </c>
      <c r="BL234" s="30">
        <v>30252144</v>
      </c>
      <c r="BM234" s="30">
        <v>0</v>
      </c>
      <c r="BN234" s="30">
        <v>0</v>
      </c>
      <c r="BO234" s="30">
        <v>0</v>
      </c>
      <c r="BP234" s="30">
        <v>0</v>
      </c>
      <c r="BQ234" s="30">
        <v>0</v>
      </c>
      <c r="BR234" s="30">
        <v>0</v>
      </c>
      <c r="BS234" s="30">
        <v>0</v>
      </c>
      <c r="BT234" s="30">
        <v>0</v>
      </c>
      <c r="BU234" s="30">
        <v>104486</v>
      </c>
      <c r="BV234" s="30">
        <v>30398441</v>
      </c>
      <c r="BW234" s="30">
        <v>10137492</v>
      </c>
      <c r="BX234" s="30">
        <v>20260949</v>
      </c>
      <c r="BY234" s="30">
        <v>20260949</v>
      </c>
      <c r="BZ234" s="30">
        <v>5082648</v>
      </c>
      <c r="CA234" s="30">
        <v>755199</v>
      </c>
      <c r="CB234" s="30">
        <v>1774791897</v>
      </c>
      <c r="CC234" s="30">
        <v>0</v>
      </c>
      <c r="CD234" s="30">
        <v>0</v>
      </c>
      <c r="CE234" s="30">
        <v>0</v>
      </c>
      <c r="CF234" s="30">
        <v>0</v>
      </c>
      <c r="CG234" s="30">
        <v>41811</v>
      </c>
    </row>
    <row r="235" spans="1:85" x14ac:dyDescent="0.3">
      <c r="A235" s="19">
        <v>3682</v>
      </c>
      <c r="B235" s="19" t="s">
        <v>249</v>
      </c>
      <c r="C235" s="19">
        <v>25918766</v>
      </c>
      <c r="D235" s="19">
        <v>2512</v>
      </c>
      <c r="E235" s="19">
        <v>10317.98</v>
      </c>
      <c r="F235" s="72">
        <v>-567.4</v>
      </c>
      <c r="G235" s="19">
        <v>9750.58</v>
      </c>
      <c r="H235" s="19">
        <v>2473</v>
      </c>
      <c r="I235" s="19">
        <v>24113184</v>
      </c>
      <c r="J235" s="19">
        <v>0</v>
      </c>
      <c r="K235" s="19">
        <v>0</v>
      </c>
      <c r="L235" s="19">
        <v>0</v>
      </c>
      <c r="M235" s="19">
        <v>0</v>
      </c>
      <c r="N235" s="19">
        <v>0</v>
      </c>
      <c r="O235" s="19">
        <v>0</v>
      </c>
      <c r="P235" s="19">
        <v>0</v>
      </c>
      <c r="Q235" s="19">
        <v>380269</v>
      </c>
      <c r="R235" s="19">
        <v>0</v>
      </c>
      <c r="S235" s="19">
        <v>24493231</v>
      </c>
      <c r="T235" s="19">
        <v>16159554</v>
      </c>
      <c r="U235" s="19">
        <v>8333677</v>
      </c>
      <c r="V235" s="19">
        <v>8333677</v>
      </c>
      <c r="W235" s="19">
        <v>2848908</v>
      </c>
      <c r="X235" s="19">
        <v>90300</v>
      </c>
      <c r="Y235" s="19">
        <v>997026184</v>
      </c>
      <c r="Z235" s="19">
        <v>0</v>
      </c>
      <c r="AA235" s="19">
        <v>0</v>
      </c>
      <c r="AB235" s="19">
        <v>0</v>
      </c>
      <c r="AC235" s="19">
        <v>0</v>
      </c>
      <c r="AD235" s="19">
        <v>24112962</v>
      </c>
      <c r="AE235" s="19">
        <v>2473</v>
      </c>
      <c r="AF235" s="19">
        <v>9750.49</v>
      </c>
      <c r="AG235" s="19">
        <v>50</v>
      </c>
      <c r="AH235" s="19">
        <v>9800.49</v>
      </c>
      <c r="AI235" s="19">
        <v>2464</v>
      </c>
      <c r="AJ235" s="19">
        <v>24148407</v>
      </c>
      <c r="AK235" s="19">
        <v>0</v>
      </c>
      <c r="AL235" s="19">
        <v>0</v>
      </c>
      <c r="AM235" s="19">
        <v>0</v>
      </c>
      <c r="AN235" s="19">
        <v>0</v>
      </c>
      <c r="AO235" s="19">
        <v>0</v>
      </c>
      <c r="AP235" s="19">
        <v>0</v>
      </c>
      <c r="AQ235" s="19">
        <v>0</v>
      </c>
      <c r="AR235" s="19">
        <v>88204</v>
      </c>
      <c r="AS235" s="19">
        <v>0</v>
      </c>
      <c r="AT235" s="19">
        <v>24236611</v>
      </c>
      <c r="AU235" s="19">
        <v>15455028</v>
      </c>
      <c r="AV235" s="19">
        <v>8781583</v>
      </c>
      <c r="AW235" s="19">
        <v>8781583</v>
      </c>
      <c r="AX235" s="19">
        <v>2899105</v>
      </c>
      <c r="AY235" s="19">
        <v>152524</v>
      </c>
      <c r="AZ235" s="19">
        <v>989379630</v>
      </c>
      <c r="BA235" s="19">
        <v>0</v>
      </c>
      <c r="BB235" s="19">
        <v>0</v>
      </c>
      <c r="BC235" s="19">
        <v>0</v>
      </c>
      <c r="BD235" s="19">
        <v>0</v>
      </c>
      <c r="BE235" s="19">
        <v>0</v>
      </c>
      <c r="BF235" s="30">
        <v>24148407</v>
      </c>
      <c r="BG235" s="30">
        <v>2464</v>
      </c>
      <c r="BH235" s="30">
        <v>9800.49</v>
      </c>
      <c r="BI235" s="30">
        <v>75</v>
      </c>
      <c r="BJ235" s="30">
        <v>9875.49</v>
      </c>
      <c r="BK235" s="30">
        <v>2480</v>
      </c>
      <c r="BL235" s="30">
        <v>24491215</v>
      </c>
      <c r="BM235" s="30">
        <v>0</v>
      </c>
      <c r="BN235" s="30">
        <v>0</v>
      </c>
      <c r="BO235" s="30">
        <v>0</v>
      </c>
      <c r="BP235" s="30">
        <v>0</v>
      </c>
      <c r="BQ235" s="30">
        <v>0</v>
      </c>
      <c r="BR235" s="30">
        <v>0</v>
      </c>
      <c r="BS235" s="30">
        <v>0</v>
      </c>
      <c r="BT235" s="30">
        <v>0</v>
      </c>
      <c r="BU235" s="30">
        <v>0</v>
      </c>
      <c r="BV235" s="30">
        <v>24491215</v>
      </c>
      <c r="BW235" s="30">
        <v>16121295</v>
      </c>
      <c r="BX235" s="30">
        <v>8369920</v>
      </c>
      <c r="BY235" s="30">
        <v>8369920</v>
      </c>
      <c r="BZ235" s="30">
        <v>2944961</v>
      </c>
      <c r="CA235" s="30">
        <v>152525</v>
      </c>
      <c r="CB235" s="30">
        <v>992932920</v>
      </c>
      <c r="CC235" s="30">
        <v>0</v>
      </c>
      <c r="CD235" s="30">
        <v>0</v>
      </c>
      <c r="CE235" s="30">
        <v>0</v>
      </c>
      <c r="CF235" s="30">
        <v>0</v>
      </c>
      <c r="CG235" s="30">
        <v>0</v>
      </c>
    </row>
    <row r="236" spans="1:85" x14ac:dyDescent="0.3">
      <c r="A236" s="19">
        <v>3689</v>
      </c>
      <c r="B236" s="19" t="s">
        <v>250</v>
      </c>
      <c r="C236" s="19">
        <v>6927800</v>
      </c>
      <c r="D236" s="19">
        <v>737</v>
      </c>
      <c r="E236" s="19">
        <v>9400</v>
      </c>
      <c r="F236" s="72">
        <v>-400</v>
      </c>
      <c r="G236" s="19">
        <v>9000</v>
      </c>
      <c r="H236" s="19">
        <v>728</v>
      </c>
      <c r="I236" s="19">
        <v>6552000</v>
      </c>
      <c r="J236" s="19">
        <v>0</v>
      </c>
      <c r="K236" s="19">
        <v>0</v>
      </c>
      <c r="L236" s="19">
        <v>0</v>
      </c>
      <c r="M236" s="19">
        <v>0</v>
      </c>
      <c r="N236" s="19">
        <v>0</v>
      </c>
      <c r="O236" s="19">
        <v>0</v>
      </c>
      <c r="P236" s="19">
        <v>0</v>
      </c>
      <c r="Q236" s="19">
        <v>81000</v>
      </c>
      <c r="R236" s="19">
        <v>0</v>
      </c>
      <c r="S236" s="19">
        <v>6715600</v>
      </c>
      <c r="T236" s="19">
        <v>1883076</v>
      </c>
      <c r="U236" s="19">
        <v>4832524</v>
      </c>
      <c r="V236" s="19">
        <v>4832444</v>
      </c>
      <c r="W236" s="19">
        <v>278100</v>
      </c>
      <c r="X236" s="19">
        <v>6090</v>
      </c>
      <c r="Y236" s="19">
        <v>636350945</v>
      </c>
      <c r="Z236" s="19">
        <v>80</v>
      </c>
      <c r="AA236" s="19">
        <v>0</v>
      </c>
      <c r="AB236" s="19">
        <v>82600</v>
      </c>
      <c r="AC236" s="19">
        <v>29120</v>
      </c>
      <c r="AD236" s="19">
        <v>6552000</v>
      </c>
      <c r="AE236" s="19">
        <v>728</v>
      </c>
      <c r="AF236" s="19">
        <v>9000</v>
      </c>
      <c r="AG236" s="19">
        <v>50</v>
      </c>
      <c r="AH236" s="19">
        <v>9050</v>
      </c>
      <c r="AI236" s="19">
        <v>730</v>
      </c>
      <c r="AJ236" s="19">
        <v>6606500</v>
      </c>
      <c r="AK236" s="19">
        <v>0</v>
      </c>
      <c r="AL236" s="19">
        <v>0</v>
      </c>
      <c r="AM236" s="19">
        <v>0</v>
      </c>
      <c r="AN236" s="19">
        <v>0</v>
      </c>
      <c r="AO236" s="19">
        <v>0</v>
      </c>
      <c r="AP236" s="19">
        <v>0</v>
      </c>
      <c r="AQ236" s="19">
        <v>0</v>
      </c>
      <c r="AR236" s="19">
        <v>0</v>
      </c>
      <c r="AS236" s="19">
        <v>0</v>
      </c>
      <c r="AT236" s="19">
        <v>6606500</v>
      </c>
      <c r="AU236" s="19">
        <v>1598806</v>
      </c>
      <c r="AV236" s="19">
        <v>5007694</v>
      </c>
      <c r="AW236" s="19">
        <v>5007694</v>
      </c>
      <c r="AX236" s="19">
        <v>281050</v>
      </c>
      <c r="AY236" s="19">
        <v>1112</v>
      </c>
      <c r="AZ236" s="19">
        <v>625025914</v>
      </c>
      <c r="BA236" s="19">
        <v>0</v>
      </c>
      <c r="BB236" s="19">
        <v>0</v>
      </c>
      <c r="BC236" s="19">
        <v>0</v>
      </c>
      <c r="BD236" s="19">
        <v>0</v>
      </c>
      <c r="BE236" s="19">
        <v>0</v>
      </c>
      <c r="BF236" s="30">
        <v>6606500</v>
      </c>
      <c r="BG236" s="30">
        <v>730</v>
      </c>
      <c r="BH236" s="30">
        <v>9050</v>
      </c>
      <c r="BI236" s="30">
        <v>75</v>
      </c>
      <c r="BJ236" s="30">
        <v>9125</v>
      </c>
      <c r="BK236" s="30">
        <v>732</v>
      </c>
      <c r="BL236" s="30">
        <v>6679500</v>
      </c>
      <c r="BM236" s="30">
        <v>0</v>
      </c>
      <c r="BN236" s="30">
        <v>0</v>
      </c>
      <c r="BO236" s="30">
        <v>0</v>
      </c>
      <c r="BP236" s="30">
        <v>0</v>
      </c>
      <c r="BQ236" s="30">
        <v>0</v>
      </c>
      <c r="BR236" s="30">
        <v>0</v>
      </c>
      <c r="BS236" s="30">
        <v>0</v>
      </c>
      <c r="BT236" s="30">
        <v>0</v>
      </c>
      <c r="BU236" s="30">
        <v>0</v>
      </c>
      <c r="BV236" s="30">
        <v>6679500</v>
      </c>
      <c r="BW236" s="30">
        <v>1400673</v>
      </c>
      <c r="BX236" s="30">
        <v>5278827</v>
      </c>
      <c r="BY236" s="30">
        <v>5278827</v>
      </c>
      <c r="BZ236" s="30">
        <v>278469</v>
      </c>
      <c r="CA236" s="30">
        <v>26482</v>
      </c>
      <c r="CB236" s="30">
        <v>614991741</v>
      </c>
      <c r="CC236" s="30">
        <v>0</v>
      </c>
      <c r="CD236" s="30">
        <v>0</v>
      </c>
      <c r="CE236" s="30">
        <v>0</v>
      </c>
      <c r="CF236" s="30">
        <v>0</v>
      </c>
      <c r="CG236" s="30">
        <v>0</v>
      </c>
    </row>
    <row r="237" spans="1:85" x14ac:dyDescent="0.3">
      <c r="A237" s="19">
        <v>3696</v>
      </c>
      <c r="B237" s="19" t="s">
        <v>251</v>
      </c>
      <c r="C237" s="19">
        <v>4054019</v>
      </c>
      <c r="D237" s="19">
        <v>403</v>
      </c>
      <c r="E237" s="19">
        <v>10059.6</v>
      </c>
      <c r="F237" s="72">
        <v>-553.20000000000005</v>
      </c>
      <c r="G237" s="19">
        <v>9506.4</v>
      </c>
      <c r="H237" s="19">
        <v>405</v>
      </c>
      <c r="I237" s="19">
        <v>3850092</v>
      </c>
      <c r="J237" s="19">
        <v>0</v>
      </c>
      <c r="K237" s="19">
        <v>0</v>
      </c>
      <c r="L237" s="19">
        <v>0</v>
      </c>
      <c r="M237" s="19">
        <v>0</v>
      </c>
      <c r="N237" s="19">
        <v>0</v>
      </c>
      <c r="O237" s="19">
        <v>0</v>
      </c>
      <c r="P237" s="19">
        <v>430000</v>
      </c>
      <c r="Q237" s="19">
        <v>0</v>
      </c>
      <c r="R237" s="19">
        <v>0</v>
      </c>
      <c r="S237" s="19">
        <v>4280060</v>
      </c>
      <c r="T237" s="19">
        <v>2309831</v>
      </c>
      <c r="U237" s="19">
        <v>1970229</v>
      </c>
      <c r="V237" s="19">
        <v>1960722</v>
      </c>
      <c r="W237" s="19">
        <v>297775</v>
      </c>
      <c r="X237" s="19">
        <v>1569</v>
      </c>
      <c r="Y237" s="19">
        <v>176521340</v>
      </c>
      <c r="Z237" s="19">
        <v>9507</v>
      </c>
      <c r="AA237" s="19">
        <v>0</v>
      </c>
      <c r="AB237" s="19">
        <v>0</v>
      </c>
      <c r="AC237" s="19">
        <v>0</v>
      </c>
      <c r="AD237" s="19">
        <v>3850060</v>
      </c>
      <c r="AE237" s="19">
        <v>405</v>
      </c>
      <c r="AF237" s="19">
        <v>9506.32</v>
      </c>
      <c r="AG237" s="19">
        <v>50</v>
      </c>
      <c r="AH237" s="19">
        <v>9556.32</v>
      </c>
      <c r="AI237" s="19">
        <v>402</v>
      </c>
      <c r="AJ237" s="19">
        <v>3841641</v>
      </c>
      <c r="AK237" s="19">
        <v>0</v>
      </c>
      <c r="AL237" s="19">
        <v>32516</v>
      </c>
      <c r="AM237" s="19">
        <v>0</v>
      </c>
      <c r="AN237" s="19">
        <v>0</v>
      </c>
      <c r="AO237" s="19">
        <v>0</v>
      </c>
      <c r="AP237" s="19">
        <v>0</v>
      </c>
      <c r="AQ237" s="19">
        <v>430000</v>
      </c>
      <c r="AR237" s="19">
        <v>28669</v>
      </c>
      <c r="AS237" s="19">
        <v>0</v>
      </c>
      <c r="AT237" s="19">
        <v>4332826</v>
      </c>
      <c r="AU237" s="19">
        <v>2306890</v>
      </c>
      <c r="AV237" s="19">
        <v>2025936</v>
      </c>
      <c r="AW237" s="19">
        <v>2025936</v>
      </c>
      <c r="AX237" s="19">
        <v>298908</v>
      </c>
      <c r="AY237" s="19">
        <v>1193</v>
      </c>
      <c r="AZ237" s="19">
        <v>175697473</v>
      </c>
      <c r="BA237" s="19">
        <v>0</v>
      </c>
      <c r="BB237" s="19">
        <v>0</v>
      </c>
      <c r="BC237" s="19">
        <v>0</v>
      </c>
      <c r="BD237" s="19">
        <v>0</v>
      </c>
      <c r="BE237" s="19">
        <v>0</v>
      </c>
      <c r="BF237" s="30">
        <v>3874157</v>
      </c>
      <c r="BG237" s="30">
        <v>402</v>
      </c>
      <c r="BH237" s="30">
        <v>9637.2099999999991</v>
      </c>
      <c r="BI237" s="30">
        <v>75</v>
      </c>
      <c r="BJ237" s="30">
        <v>9712.2099999999991</v>
      </c>
      <c r="BK237" s="30">
        <v>392</v>
      </c>
      <c r="BL237" s="30">
        <v>3807186</v>
      </c>
      <c r="BM237" s="30">
        <v>0</v>
      </c>
      <c r="BN237" s="30">
        <v>0</v>
      </c>
      <c r="BO237" s="30">
        <v>0</v>
      </c>
      <c r="BP237" s="30">
        <v>0</v>
      </c>
      <c r="BQ237" s="30">
        <v>0</v>
      </c>
      <c r="BR237" s="30">
        <v>0</v>
      </c>
      <c r="BS237" s="30">
        <v>430000</v>
      </c>
      <c r="BT237" s="30">
        <v>97122</v>
      </c>
      <c r="BU237" s="30">
        <v>0</v>
      </c>
      <c r="BV237" s="30">
        <v>4401279</v>
      </c>
      <c r="BW237" s="30">
        <v>2275597</v>
      </c>
      <c r="BX237" s="30">
        <v>2125682</v>
      </c>
      <c r="BY237" s="30">
        <v>2153650</v>
      </c>
      <c r="BZ237" s="30">
        <v>290562</v>
      </c>
      <c r="CA237" s="30">
        <v>2057</v>
      </c>
      <c r="CB237" s="30">
        <v>178473132</v>
      </c>
      <c r="CC237" s="30">
        <v>0</v>
      </c>
      <c r="CD237" s="30">
        <v>27968</v>
      </c>
      <c r="CE237" s="30">
        <v>66971</v>
      </c>
      <c r="CF237" s="30">
        <v>0</v>
      </c>
      <c r="CG237" s="30">
        <v>0</v>
      </c>
    </row>
    <row r="238" spans="1:85" x14ac:dyDescent="0.3">
      <c r="A238" s="19">
        <v>3787</v>
      </c>
      <c r="B238" s="19" t="s">
        <v>252</v>
      </c>
      <c r="C238" s="19">
        <v>21613882</v>
      </c>
      <c r="D238" s="19">
        <v>2145</v>
      </c>
      <c r="E238" s="19">
        <v>10076.4</v>
      </c>
      <c r="F238" s="72">
        <v>-554.20000000000005</v>
      </c>
      <c r="G238" s="19">
        <v>9522.1999999999989</v>
      </c>
      <c r="H238" s="19">
        <v>2134</v>
      </c>
      <c r="I238" s="19">
        <v>20320375</v>
      </c>
      <c r="J238" s="19">
        <v>0</v>
      </c>
      <c r="K238" s="19">
        <v>25245</v>
      </c>
      <c r="L238" s="19">
        <v>0</v>
      </c>
      <c r="M238" s="19">
        <v>0</v>
      </c>
      <c r="N238" s="19">
        <v>0</v>
      </c>
      <c r="O238" s="19">
        <v>0</v>
      </c>
      <c r="P238" s="19">
        <v>0</v>
      </c>
      <c r="Q238" s="19">
        <v>104744</v>
      </c>
      <c r="R238" s="19">
        <v>163069</v>
      </c>
      <c r="S238" s="19">
        <v>20613433</v>
      </c>
      <c r="T238" s="19">
        <v>11516336</v>
      </c>
      <c r="U238" s="19">
        <v>9097097</v>
      </c>
      <c r="V238" s="19">
        <v>9097097</v>
      </c>
      <c r="W238" s="19">
        <v>993482</v>
      </c>
      <c r="X238" s="19">
        <v>17966</v>
      </c>
      <c r="Y238" s="19">
        <v>966764541</v>
      </c>
      <c r="Z238" s="19">
        <v>0</v>
      </c>
      <c r="AA238" s="19">
        <v>0</v>
      </c>
      <c r="AB238" s="19">
        <v>0</v>
      </c>
      <c r="AC238" s="19">
        <v>0</v>
      </c>
      <c r="AD238" s="19">
        <v>20345620</v>
      </c>
      <c r="AE238" s="19">
        <v>2134</v>
      </c>
      <c r="AF238" s="19">
        <v>9534.0300000000007</v>
      </c>
      <c r="AG238" s="19">
        <v>50</v>
      </c>
      <c r="AH238" s="19">
        <v>9584.0300000000007</v>
      </c>
      <c r="AI238" s="19">
        <v>2109</v>
      </c>
      <c r="AJ238" s="19">
        <v>20212719</v>
      </c>
      <c r="AK238" s="19">
        <v>0</v>
      </c>
      <c r="AL238" s="19">
        <v>0</v>
      </c>
      <c r="AM238" s="19">
        <v>0</v>
      </c>
      <c r="AN238" s="19">
        <v>0</v>
      </c>
      <c r="AO238" s="19">
        <v>0</v>
      </c>
      <c r="AP238" s="19">
        <v>0</v>
      </c>
      <c r="AQ238" s="19">
        <v>0</v>
      </c>
      <c r="AR238" s="19">
        <v>239601</v>
      </c>
      <c r="AS238" s="19">
        <v>36000</v>
      </c>
      <c r="AT238" s="19">
        <v>20488320</v>
      </c>
      <c r="AU238" s="19">
        <v>11880471</v>
      </c>
      <c r="AV238" s="19">
        <v>8607849</v>
      </c>
      <c r="AW238" s="19">
        <v>8607849</v>
      </c>
      <c r="AX238" s="19">
        <v>932544</v>
      </c>
      <c r="AY238" s="19">
        <v>19572</v>
      </c>
      <c r="AZ238" s="19">
        <v>925750528</v>
      </c>
      <c r="BA238" s="19">
        <v>0</v>
      </c>
      <c r="BB238" s="19">
        <v>0</v>
      </c>
      <c r="BC238" s="19">
        <v>0</v>
      </c>
      <c r="BD238" s="19">
        <v>0</v>
      </c>
      <c r="BE238" s="19">
        <v>0</v>
      </c>
      <c r="BF238" s="30">
        <v>20212719</v>
      </c>
      <c r="BG238" s="30">
        <v>2109</v>
      </c>
      <c r="BH238" s="30">
        <v>9584.0300000000007</v>
      </c>
      <c r="BI238" s="30">
        <v>75</v>
      </c>
      <c r="BJ238" s="30">
        <v>9659.0300000000007</v>
      </c>
      <c r="BK238" s="30">
        <v>2092</v>
      </c>
      <c r="BL238" s="30">
        <v>20206691</v>
      </c>
      <c r="BM238" s="30">
        <v>0</v>
      </c>
      <c r="BN238" s="30">
        <v>0</v>
      </c>
      <c r="BO238" s="30">
        <v>0</v>
      </c>
      <c r="BP238" s="30">
        <v>0</v>
      </c>
      <c r="BQ238" s="30">
        <v>0</v>
      </c>
      <c r="BR238" s="30">
        <v>0</v>
      </c>
      <c r="BS238" s="30">
        <v>0</v>
      </c>
      <c r="BT238" s="30">
        <v>164204</v>
      </c>
      <c r="BU238" s="30">
        <v>11354</v>
      </c>
      <c r="BV238" s="30">
        <v>20404888</v>
      </c>
      <c r="BW238" s="30">
        <v>11712589</v>
      </c>
      <c r="BX238" s="30">
        <v>8692299</v>
      </c>
      <c r="BY238" s="30">
        <v>8692299</v>
      </c>
      <c r="BZ238" s="30">
        <v>1029588</v>
      </c>
      <c r="CA238" s="30">
        <v>17137</v>
      </c>
      <c r="CB238" s="30">
        <v>930237016</v>
      </c>
      <c r="CC238" s="30">
        <v>0</v>
      </c>
      <c r="CD238" s="30">
        <v>0</v>
      </c>
      <c r="CE238" s="30">
        <v>6028</v>
      </c>
      <c r="CF238" s="30">
        <v>0</v>
      </c>
      <c r="CG238" s="30">
        <v>16611</v>
      </c>
    </row>
    <row r="239" spans="1:85" x14ac:dyDescent="0.3">
      <c r="A239" s="19">
        <v>3794</v>
      </c>
      <c r="B239" s="19" t="s">
        <v>253</v>
      </c>
      <c r="C239" s="19">
        <v>21651234</v>
      </c>
      <c r="D239" s="19">
        <v>2300</v>
      </c>
      <c r="E239" s="19">
        <v>9413.58</v>
      </c>
      <c r="F239" s="72">
        <v>-413.53000000000003</v>
      </c>
      <c r="G239" s="19">
        <v>9000.0499999999993</v>
      </c>
      <c r="H239" s="19">
        <v>2309</v>
      </c>
      <c r="I239" s="19">
        <v>20781115</v>
      </c>
      <c r="J239" s="19">
        <v>0</v>
      </c>
      <c r="K239" s="19">
        <v>0</v>
      </c>
      <c r="L239" s="19">
        <v>0</v>
      </c>
      <c r="M239" s="19">
        <v>0</v>
      </c>
      <c r="N239" s="19">
        <v>0</v>
      </c>
      <c r="O239" s="19">
        <v>0</v>
      </c>
      <c r="P239" s="19">
        <v>0</v>
      </c>
      <c r="Q239" s="19">
        <v>0</v>
      </c>
      <c r="R239" s="19">
        <v>0</v>
      </c>
      <c r="S239" s="19">
        <v>20781000</v>
      </c>
      <c r="T239" s="19">
        <v>11208075</v>
      </c>
      <c r="U239" s="19">
        <v>9572925</v>
      </c>
      <c r="V239" s="19">
        <v>9572925</v>
      </c>
      <c r="W239" s="19">
        <v>2634163</v>
      </c>
      <c r="X239" s="19">
        <v>5878</v>
      </c>
      <c r="Y239" s="19">
        <v>1216990134</v>
      </c>
      <c r="Z239" s="19">
        <v>0</v>
      </c>
      <c r="AA239" s="19">
        <v>0</v>
      </c>
      <c r="AB239" s="19">
        <v>0</v>
      </c>
      <c r="AC239" s="19">
        <v>92360</v>
      </c>
      <c r="AD239" s="19">
        <v>20781000</v>
      </c>
      <c r="AE239" s="19">
        <v>2309</v>
      </c>
      <c r="AF239" s="19">
        <v>9000</v>
      </c>
      <c r="AG239" s="19">
        <v>50</v>
      </c>
      <c r="AH239" s="19">
        <v>9050</v>
      </c>
      <c r="AI239" s="19">
        <v>2312</v>
      </c>
      <c r="AJ239" s="19">
        <v>20923600</v>
      </c>
      <c r="AK239" s="19">
        <v>0</v>
      </c>
      <c r="AL239" s="19">
        <v>72033</v>
      </c>
      <c r="AM239" s="19">
        <v>0</v>
      </c>
      <c r="AN239" s="19">
        <v>0</v>
      </c>
      <c r="AO239" s="19">
        <v>0</v>
      </c>
      <c r="AP239" s="19">
        <v>0</v>
      </c>
      <c r="AQ239" s="19">
        <v>0</v>
      </c>
      <c r="AR239" s="19">
        <v>0</v>
      </c>
      <c r="AS239" s="19">
        <v>0</v>
      </c>
      <c r="AT239" s="19">
        <v>20995633</v>
      </c>
      <c r="AU239" s="19">
        <v>11408750</v>
      </c>
      <c r="AV239" s="19">
        <v>9586883</v>
      </c>
      <c r="AW239" s="19">
        <v>9586883</v>
      </c>
      <c r="AX239" s="19">
        <v>2524524</v>
      </c>
      <c r="AY239" s="19">
        <v>10002</v>
      </c>
      <c r="AZ239" s="19">
        <v>1205801182</v>
      </c>
      <c r="BA239" s="19">
        <v>0</v>
      </c>
      <c r="BB239" s="19">
        <v>0</v>
      </c>
      <c r="BC239" s="19">
        <v>0</v>
      </c>
      <c r="BD239" s="19">
        <v>0</v>
      </c>
      <c r="BE239" s="19">
        <v>0</v>
      </c>
      <c r="BF239" s="30">
        <v>20995633</v>
      </c>
      <c r="BG239" s="30">
        <v>2312</v>
      </c>
      <c r="BH239" s="30">
        <v>9081.16</v>
      </c>
      <c r="BI239" s="30">
        <v>75</v>
      </c>
      <c r="BJ239" s="30">
        <v>9156.16</v>
      </c>
      <c r="BK239" s="30">
        <v>2334</v>
      </c>
      <c r="BL239" s="30">
        <v>21370477</v>
      </c>
      <c r="BM239" s="30">
        <v>0</v>
      </c>
      <c r="BN239" s="30">
        <v>81178</v>
      </c>
      <c r="BO239" s="30">
        <v>0</v>
      </c>
      <c r="BP239" s="30">
        <v>0</v>
      </c>
      <c r="BQ239" s="30">
        <v>0</v>
      </c>
      <c r="BR239" s="30">
        <v>0</v>
      </c>
      <c r="BS239" s="30">
        <v>0</v>
      </c>
      <c r="BT239" s="30">
        <v>0</v>
      </c>
      <c r="BU239" s="30">
        <v>0</v>
      </c>
      <c r="BV239" s="30">
        <v>21451655</v>
      </c>
      <c r="BW239" s="30">
        <v>11611738</v>
      </c>
      <c r="BX239" s="30">
        <v>9839917</v>
      </c>
      <c r="BY239" s="30">
        <v>9830761</v>
      </c>
      <c r="BZ239" s="30">
        <v>2802652</v>
      </c>
      <c r="CA239" s="30">
        <v>8747</v>
      </c>
      <c r="CB239" s="30">
        <v>1206431879</v>
      </c>
      <c r="CC239" s="30">
        <v>9156</v>
      </c>
      <c r="CD239" s="30">
        <v>0</v>
      </c>
      <c r="CE239" s="30">
        <v>0</v>
      </c>
      <c r="CF239" s="30">
        <v>0</v>
      </c>
      <c r="CG239" s="30">
        <v>0</v>
      </c>
    </row>
    <row r="240" spans="1:85" x14ac:dyDescent="0.3">
      <c r="A240" s="19">
        <v>3822</v>
      </c>
      <c r="B240" s="19" t="s">
        <v>254</v>
      </c>
      <c r="C240" s="19">
        <v>46548800</v>
      </c>
      <c r="D240" s="19">
        <v>4952</v>
      </c>
      <c r="E240" s="19">
        <v>9400</v>
      </c>
      <c r="F240" s="72">
        <v>-400</v>
      </c>
      <c r="G240" s="19">
        <v>9000</v>
      </c>
      <c r="H240" s="19">
        <v>4863</v>
      </c>
      <c r="I240" s="19">
        <v>43767000</v>
      </c>
      <c r="J240" s="19">
        <v>0</v>
      </c>
      <c r="K240" s="19">
        <v>0</v>
      </c>
      <c r="L240" s="19">
        <v>0</v>
      </c>
      <c r="M240" s="19">
        <v>0</v>
      </c>
      <c r="N240" s="19">
        <v>0</v>
      </c>
      <c r="O240" s="19">
        <v>0</v>
      </c>
      <c r="P240" s="19">
        <v>3110000</v>
      </c>
      <c r="Q240" s="19">
        <v>801000</v>
      </c>
      <c r="R240" s="19">
        <v>0</v>
      </c>
      <c r="S240" s="19">
        <v>47678000</v>
      </c>
      <c r="T240" s="19">
        <v>20097775</v>
      </c>
      <c r="U240" s="19">
        <v>27580225</v>
      </c>
      <c r="V240" s="19">
        <v>26880265</v>
      </c>
      <c r="W240" s="19">
        <v>2349430</v>
      </c>
      <c r="X240" s="19">
        <v>26181</v>
      </c>
      <c r="Y240" s="19">
        <v>3146714208</v>
      </c>
      <c r="Z240" s="19">
        <v>699960</v>
      </c>
      <c r="AA240" s="19">
        <v>0</v>
      </c>
      <c r="AB240" s="19">
        <v>0</v>
      </c>
      <c r="AC240" s="19">
        <v>194520</v>
      </c>
      <c r="AD240" s="19">
        <v>43767000</v>
      </c>
      <c r="AE240" s="19">
        <v>4863</v>
      </c>
      <c r="AF240" s="19">
        <v>9000</v>
      </c>
      <c r="AG240" s="19">
        <v>50</v>
      </c>
      <c r="AH240" s="19">
        <v>9050</v>
      </c>
      <c r="AI240" s="19">
        <v>4756</v>
      </c>
      <c r="AJ240" s="19">
        <v>43041800</v>
      </c>
      <c r="AK240" s="19">
        <v>0</v>
      </c>
      <c r="AL240" s="19">
        <v>0</v>
      </c>
      <c r="AM240" s="19">
        <v>0</v>
      </c>
      <c r="AN240" s="19">
        <v>0</v>
      </c>
      <c r="AO240" s="19">
        <v>0</v>
      </c>
      <c r="AP240" s="19">
        <v>0</v>
      </c>
      <c r="AQ240" s="19">
        <v>0</v>
      </c>
      <c r="AR240" s="19">
        <v>968350</v>
      </c>
      <c r="AS240" s="19">
        <v>0</v>
      </c>
      <c r="AT240" s="19">
        <v>44010150</v>
      </c>
      <c r="AU240" s="19">
        <v>17621293</v>
      </c>
      <c r="AV240" s="19">
        <v>26388857</v>
      </c>
      <c r="AW240" s="19">
        <v>26388857</v>
      </c>
      <c r="AX240" s="19">
        <v>2138913</v>
      </c>
      <c r="AY240" s="19">
        <v>19602</v>
      </c>
      <c r="AZ240" s="19">
        <v>3012176402</v>
      </c>
      <c r="BA240" s="19">
        <v>0</v>
      </c>
      <c r="BB240" s="19">
        <v>0</v>
      </c>
      <c r="BC240" s="19">
        <v>0</v>
      </c>
      <c r="BD240" s="19">
        <v>0</v>
      </c>
      <c r="BE240" s="19">
        <v>0</v>
      </c>
      <c r="BF240" s="30">
        <v>43041800</v>
      </c>
      <c r="BG240" s="30">
        <v>4756</v>
      </c>
      <c r="BH240" s="30">
        <v>9050</v>
      </c>
      <c r="BI240" s="30">
        <v>75</v>
      </c>
      <c r="BJ240" s="30">
        <v>9125</v>
      </c>
      <c r="BK240" s="30">
        <v>4648</v>
      </c>
      <c r="BL240" s="30">
        <v>42413000</v>
      </c>
      <c r="BM240" s="30">
        <v>0</v>
      </c>
      <c r="BN240" s="30">
        <v>0</v>
      </c>
      <c r="BO240" s="30">
        <v>0</v>
      </c>
      <c r="BP240" s="30">
        <v>0</v>
      </c>
      <c r="BQ240" s="30">
        <v>0</v>
      </c>
      <c r="BR240" s="30">
        <v>0</v>
      </c>
      <c r="BS240" s="30">
        <v>0</v>
      </c>
      <c r="BT240" s="30">
        <v>985500</v>
      </c>
      <c r="BU240" s="30">
        <v>0</v>
      </c>
      <c r="BV240" s="30">
        <v>44027300</v>
      </c>
      <c r="BW240" s="30">
        <v>17934821</v>
      </c>
      <c r="BX240" s="30">
        <v>26092479</v>
      </c>
      <c r="BY240" s="30">
        <v>26092479</v>
      </c>
      <c r="BZ240" s="30">
        <v>2229826</v>
      </c>
      <c r="CA240" s="30">
        <v>21490</v>
      </c>
      <c r="CB240" s="30">
        <v>2951164080</v>
      </c>
      <c r="CC240" s="30">
        <v>0</v>
      </c>
      <c r="CD240" s="30">
        <v>0</v>
      </c>
      <c r="CE240" s="30">
        <v>628800</v>
      </c>
      <c r="CF240" s="30">
        <v>0</v>
      </c>
      <c r="CG240" s="30">
        <v>0</v>
      </c>
    </row>
    <row r="241" spans="1:85" x14ac:dyDescent="0.3">
      <c r="A241" s="19">
        <v>3857</v>
      </c>
      <c r="B241" s="19" t="s">
        <v>255</v>
      </c>
      <c r="C241" s="19">
        <v>50715752</v>
      </c>
      <c r="D241" s="19">
        <v>4848</v>
      </c>
      <c r="E241" s="19">
        <v>10461.17</v>
      </c>
      <c r="F241" s="72">
        <v>-575.29999999999995</v>
      </c>
      <c r="G241" s="19">
        <v>9885.8700000000008</v>
      </c>
      <c r="H241" s="19">
        <v>4875</v>
      </c>
      <c r="I241" s="19">
        <v>48193616</v>
      </c>
      <c r="J241" s="19">
        <v>0</v>
      </c>
      <c r="K241" s="19">
        <v>0</v>
      </c>
      <c r="L241" s="19">
        <v>0</v>
      </c>
      <c r="M241" s="19">
        <v>0</v>
      </c>
      <c r="N241" s="19">
        <v>0</v>
      </c>
      <c r="O241" s="19">
        <v>0</v>
      </c>
      <c r="P241" s="19">
        <v>0</v>
      </c>
      <c r="Q241" s="19">
        <v>0</v>
      </c>
      <c r="R241" s="19">
        <v>0</v>
      </c>
      <c r="S241" s="19">
        <v>48193324</v>
      </c>
      <c r="T241" s="19">
        <v>18744421</v>
      </c>
      <c r="U241" s="19">
        <v>29448903</v>
      </c>
      <c r="V241" s="19">
        <v>29458789</v>
      </c>
      <c r="W241" s="19">
        <v>3693179</v>
      </c>
      <c r="X241" s="19">
        <v>23898</v>
      </c>
      <c r="Y241" s="19">
        <v>3083560902</v>
      </c>
      <c r="Z241" s="19">
        <v>0</v>
      </c>
      <c r="AA241" s="19">
        <v>9886</v>
      </c>
      <c r="AB241" s="19">
        <v>0</v>
      </c>
      <c r="AC241" s="19">
        <v>0</v>
      </c>
      <c r="AD241" s="19">
        <v>48193324</v>
      </c>
      <c r="AE241" s="19">
        <v>4875</v>
      </c>
      <c r="AF241" s="19">
        <v>9885.81</v>
      </c>
      <c r="AG241" s="19">
        <v>50</v>
      </c>
      <c r="AH241" s="19">
        <v>9935.81</v>
      </c>
      <c r="AI241" s="19">
        <v>4888</v>
      </c>
      <c r="AJ241" s="19">
        <v>48566239</v>
      </c>
      <c r="AK241" s="19">
        <v>0</v>
      </c>
      <c r="AL241" s="19">
        <v>0</v>
      </c>
      <c r="AM241" s="19">
        <v>0</v>
      </c>
      <c r="AN241" s="19">
        <v>0</v>
      </c>
      <c r="AO241" s="19">
        <v>0</v>
      </c>
      <c r="AP241" s="19">
        <v>0</v>
      </c>
      <c r="AQ241" s="19">
        <v>0</v>
      </c>
      <c r="AR241" s="19">
        <v>0</v>
      </c>
      <c r="AS241" s="19">
        <v>0</v>
      </c>
      <c r="AT241" s="19">
        <v>48566239</v>
      </c>
      <c r="AU241" s="19">
        <v>18939310</v>
      </c>
      <c r="AV241" s="19">
        <v>29626929</v>
      </c>
      <c r="AW241" s="19">
        <v>29626929</v>
      </c>
      <c r="AX241" s="19">
        <v>3147943</v>
      </c>
      <c r="AY241" s="19">
        <v>32946</v>
      </c>
      <c r="AZ241" s="19">
        <v>2974276025</v>
      </c>
      <c r="BA241" s="19">
        <v>0</v>
      </c>
      <c r="BB241" s="19">
        <v>0</v>
      </c>
      <c r="BC241" s="19">
        <v>0</v>
      </c>
      <c r="BD241" s="19">
        <v>0</v>
      </c>
      <c r="BE241" s="19">
        <v>0</v>
      </c>
      <c r="BF241" s="30">
        <v>48566239</v>
      </c>
      <c r="BG241" s="30">
        <v>4888</v>
      </c>
      <c r="BH241" s="30">
        <v>9935.81</v>
      </c>
      <c r="BI241" s="30">
        <v>75</v>
      </c>
      <c r="BJ241" s="30">
        <v>10010.81</v>
      </c>
      <c r="BK241" s="30">
        <v>4843</v>
      </c>
      <c r="BL241" s="30">
        <v>48482353</v>
      </c>
      <c r="BM241" s="30">
        <v>0</v>
      </c>
      <c r="BN241" s="30">
        <v>0</v>
      </c>
      <c r="BO241" s="30">
        <v>0</v>
      </c>
      <c r="BP241" s="30">
        <v>0</v>
      </c>
      <c r="BQ241" s="30">
        <v>0</v>
      </c>
      <c r="BR241" s="30">
        <v>0</v>
      </c>
      <c r="BS241" s="30">
        <v>0</v>
      </c>
      <c r="BT241" s="30">
        <v>450486</v>
      </c>
      <c r="BU241" s="30">
        <v>0</v>
      </c>
      <c r="BV241" s="30">
        <v>49016725</v>
      </c>
      <c r="BW241" s="30">
        <v>19489892</v>
      </c>
      <c r="BX241" s="30">
        <v>29526833</v>
      </c>
      <c r="BY241" s="30">
        <v>29526833</v>
      </c>
      <c r="BZ241" s="30">
        <v>3117468</v>
      </c>
      <c r="CA241" s="30">
        <v>28152</v>
      </c>
      <c r="CB241" s="30">
        <v>2926040823</v>
      </c>
      <c r="CC241" s="30">
        <v>0</v>
      </c>
      <c r="CD241" s="30">
        <v>0</v>
      </c>
      <c r="CE241" s="30">
        <v>83886</v>
      </c>
      <c r="CF241" s="30">
        <v>0</v>
      </c>
      <c r="CG241" s="30">
        <v>0</v>
      </c>
    </row>
    <row r="242" spans="1:85" x14ac:dyDescent="0.3">
      <c r="A242" s="19">
        <v>3871</v>
      </c>
      <c r="B242" s="19" t="s">
        <v>256</v>
      </c>
      <c r="C242" s="19">
        <v>7724478</v>
      </c>
      <c r="D242" s="19">
        <v>782</v>
      </c>
      <c r="E242" s="19">
        <v>9877.85</v>
      </c>
      <c r="F242" s="72">
        <v>-543.20000000000005</v>
      </c>
      <c r="G242" s="19">
        <v>9334.65</v>
      </c>
      <c r="H242" s="19">
        <v>763</v>
      </c>
      <c r="I242" s="19">
        <v>7122338</v>
      </c>
      <c r="J242" s="19">
        <v>0</v>
      </c>
      <c r="K242" s="19">
        <v>0</v>
      </c>
      <c r="L242" s="19">
        <v>0</v>
      </c>
      <c r="M242" s="19">
        <v>0</v>
      </c>
      <c r="N242" s="19">
        <v>0</v>
      </c>
      <c r="O242" s="19">
        <v>0</v>
      </c>
      <c r="P242" s="19">
        <v>0</v>
      </c>
      <c r="Q242" s="19">
        <v>177357</v>
      </c>
      <c r="R242" s="19">
        <v>0</v>
      </c>
      <c r="S242" s="19">
        <v>7376557</v>
      </c>
      <c r="T242" s="19">
        <v>3386160</v>
      </c>
      <c r="U242" s="19">
        <v>3990397</v>
      </c>
      <c r="V242" s="19">
        <v>3990397</v>
      </c>
      <c r="W242" s="19">
        <v>970617</v>
      </c>
      <c r="X242" s="19">
        <v>1654</v>
      </c>
      <c r="Y242" s="19">
        <v>445341633</v>
      </c>
      <c r="Z242" s="19">
        <v>0</v>
      </c>
      <c r="AA242" s="19">
        <v>0</v>
      </c>
      <c r="AB242" s="19">
        <v>76923</v>
      </c>
      <c r="AC242" s="19">
        <v>0</v>
      </c>
      <c r="AD242" s="19">
        <v>7122277</v>
      </c>
      <c r="AE242" s="19">
        <v>763</v>
      </c>
      <c r="AF242" s="19">
        <v>9334.57</v>
      </c>
      <c r="AG242" s="19">
        <v>50</v>
      </c>
      <c r="AH242" s="19">
        <v>9384.57</v>
      </c>
      <c r="AI242" s="19">
        <v>747</v>
      </c>
      <c r="AJ242" s="19">
        <v>7010274</v>
      </c>
      <c r="AK242" s="19">
        <v>0</v>
      </c>
      <c r="AL242" s="19">
        <v>-24394</v>
      </c>
      <c r="AM242" s="19">
        <v>0</v>
      </c>
      <c r="AN242" s="19">
        <v>0</v>
      </c>
      <c r="AO242" s="19">
        <v>0</v>
      </c>
      <c r="AP242" s="19">
        <v>0</v>
      </c>
      <c r="AQ242" s="19">
        <v>0</v>
      </c>
      <c r="AR242" s="19">
        <v>150153</v>
      </c>
      <c r="AS242" s="19">
        <v>0</v>
      </c>
      <c r="AT242" s="19">
        <v>7136033</v>
      </c>
      <c r="AU242" s="19">
        <v>3344413</v>
      </c>
      <c r="AV242" s="19">
        <v>3791620</v>
      </c>
      <c r="AW242" s="19">
        <v>3791620</v>
      </c>
      <c r="AX242" s="19">
        <v>995225</v>
      </c>
      <c r="AY242" s="19">
        <v>936</v>
      </c>
      <c r="AZ242" s="19">
        <v>469589258</v>
      </c>
      <c r="BA242" s="19">
        <v>0</v>
      </c>
      <c r="BB242" s="19">
        <v>0</v>
      </c>
      <c r="BC242" s="19">
        <v>0</v>
      </c>
      <c r="BD242" s="19">
        <v>0</v>
      </c>
      <c r="BE242" s="19">
        <v>0</v>
      </c>
      <c r="BF242" s="30">
        <v>6985880</v>
      </c>
      <c r="BG242" s="30">
        <v>747</v>
      </c>
      <c r="BH242" s="30">
        <v>9351.91</v>
      </c>
      <c r="BI242" s="30">
        <v>75</v>
      </c>
      <c r="BJ242" s="30">
        <v>9426.91</v>
      </c>
      <c r="BK242" s="30">
        <v>726</v>
      </c>
      <c r="BL242" s="30">
        <v>6843937</v>
      </c>
      <c r="BM242" s="30">
        <v>0</v>
      </c>
      <c r="BN242" s="30">
        <v>26052</v>
      </c>
      <c r="BO242" s="30">
        <v>0</v>
      </c>
      <c r="BP242" s="30">
        <v>0</v>
      </c>
      <c r="BQ242" s="30">
        <v>0</v>
      </c>
      <c r="BR242" s="30">
        <v>0</v>
      </c>
      <c r="BS242" s="30">
        <v>0</v>
      </c>
      <c r="BT242" s="30">
        <v>197965</v>
      </c>
      <c r="BU242" s="30">
        <v>0</v>
      </c>
      <c r="BV242" s="30">
        <v>7209897</v>
      </c>
      <c r="BW242" s="30">
        <v>2951172</v>
      </c>
      <c r="BX242" s="30">
        <v>4258725</v>
      </c>
      <c r="BY242" s="30">
        <v>4268152</v>
      </c>
      <c r="BZ242" s="30">
        <v>994613</v>
      </c>
      <c r="CA242" s="30">
        <v>602</v>
      </c>
      <c r="CB242" s="30">
        <v>461701067</v>
      </c>
      <c r="CC242" s="30">
        <v>0</v>
      </c>
      <c r="CD242" s="30">
        <v>9427</v>
      </c>
      <c r="CE242" s="30">
        <v>141943</v>
      </c>
      <c r="CF242" s="30">
        <v>0</v>
      </c>
      <c r="CG242" s="30">
        <v>0</v>
      </c>
    </row>
    <row r="243" spans="1:85" x14ac:dyDescent="0.3">
      <c r="A243" s="19">
        <v>3892</v>
      </c>
      <c r="B243" s="19" t="s">
        <v>257</v>
      </c>
      <c r="C243" s="19">
        <v>62845677</v>
      </c>
      <c r="D243" s="19">
        <v>6399</v>
      </c>
      <c r="E243" s="19">
        <v>9821.17</v>
      </c>
      <c r="F243" s="72">
        <v>-540.1</v>
      </c>
      <c r="G243" s="19">
        <v>9281.07</v>
      </c>
      <c r="H243" s="19">
        <v>6380</v>
      </c>
      <c r="I243" s="19">
        <v>59213227</v>
      </c>
      <c r="J243" s="19">
        <v>490110</v>
      </c>
      <c r="K243" s="19">
        <v>25733</v>
      </c>
      <c r="L243" s="19">
        <v>0</v>
      </c>
      <c r="M243" s="19">
        <v>0</v>
      </c>
      <c r="N243" s="19">
        <v>0</v>
      </c>
      <c r="O243" s="19">
        <v>0</v>
      </c>
      <c r="P243" s="19">
        <v>0</v>
      </c>
      <c r="Q243" s="19">
        <v>176339</v>
      </c>
      <c r="R243" s="19">
        <v>0</v>
      </c>
      <c r="S243" s="19">
        <v>59905026</v>
      </c>
      <c r="T243" s="19">
        <v>29275011</v>
      </c>
      <c r="U243" s="19">
        <v>30630015</v>
      </c>
      <c r="V243" s="19">
        <v>30130014</v>
      </c>
      <c r="W243" s="19">
        <v>2127228</v>
      </c>
      <c r="X243" s="19">
        <v>533287</v>
      </c>
      <c r="Y243" s="19">
        <v>3702397189</v>
      </c>
      <c r="Z243" s="19">
        <v>500001</v>
      </c>
      <c r="AA243" s="19">
        <v>0</v>
      </c>
      <c r="AB243" s="19">
        <v>0</v>
      </c>
      <c r="AC243" s="19">
        <v>0</v>
      </c>
      <c r="AD243" s="19">
        <v>59405025</v>
      </c>
      <c r="AE243" s="19">
        <v>6380</v>
      </c>
      <c r="AF243" s="19">
        <v>9311.1299999999992</v>
      </c>
      <c r="AG243" s="19">
        <v>50</v>
      </c>
      <c r="AH243" s="19">
        <v>9361.1299999999992</v>
      </c>
      <c r="AI243" s="19">
        <v>6349</v>
      </c>
      <c r="AJ243" s="19">
        <v>59433814</v>
      </c>
      <c r="AK243" s="19">
        <v>323662</v>
      </c>
      <c r="AL243" s="19">
        <v>50750</v>
      </c>
      <c r="AM243" s="19">
        <v>0</v>
      </c>
      <c r="AN243" s="19">
        <v>0</v>
      </c>
      <c r="AO243" s="19">
        <v>0</v>
      </c>
      <c r="AP243" s="19">
        <v>0</v>
      </c>
      <c r="AQ243" s="19">
        <v>0</v>
      </c>
      <c r="AR243" s="19">
        <v>290195</v>
      </c>
      <c r="AS243" s="19">
        <v>0</v>
      </c>
      <c r="AT243" s="19">
        <v>60098421</v>
      </c>
      <c r="AU243" s="19">
        <v>28266343</v>
      </c>
      <c r="AV243" s="19">
        <v>31832078</v>
      </c>
      <c r="AW243" s="19">
        <v>31508416</v>
      </c>
      <c r="AX243" s="19">
        <v>611757</v>
      </c>
      <c r="AY243" s="19">
        <v>543706</v>
      </c>
      <c r="AZ243" s="19">
        <v>3533752258</v>
      </c>
      <c r="BA243" s="19">
        <v>323662</v>
      </c>
      <c r="BB243" s="19">
        <v>0</v>
      </c>
      <c r="BC243" s="19">
        <v>0</v>
      </c>
      <c r="BD243" s="19">
        <v>0</v>
      </c>
      <c r="BE243" s="19">
        <v>0</v>
      </c>
      <c r="BF243" s="30">
        <v>59774759</v>
      </c>
      <c r="BG243" s="30">
        <v>6349</v>
      </c>
      <c r="BH243" s="30">
        <v>9414.83</v>
      </c>
      <c r="BI243" s="30">
        <v>75</v>
      </c>
      <c r="BJ243" s="30">
        <v>9489.83</v>
      </c>
      <c r="BK243" s="30">
        <v>6336</v>
      </c>
      <c r="BL243" s="30">
        <v>60127563</v>
      </c>
      <c r="BM243" s="30">
        <v>33467</v>
      </c>
      <c r="BN243" s="30">
        <v>25866</v>
      </c>
      <c r="BO243" s="30">
        <v>0</v>
      </c>
      <c r="BP243" s="30">
        <v>0</v>
      </c>
      <c r="BQ243" s="30">
        <v>0</v>
      </c>
      <c r="BR243" s="30">
        <v>0</v>
      </c>
      <c r="BS243" s="30">
        <v>0</v>
      </c>
      <c r="BT243" s="30">
        <v>123368</v>
      </c>
      <c r="BU243" s="30">
        <v>0</v>
      </c>
      <c r="BV243" s="30">
        <v>60329269</v>
      </c>
      <c r="BW243" s="30">
        <v>29470447</v>
      </c>
      <c r="BX243" s="30">
        <v>30858822</v>
      </c>
      <c r="BY243" s="30">
        <v>30858822</v>
      </c>
      <c r="BZ243" s="30">
        <v>625036</v>
      </c>
      <c r="CA243" s="30">
        <v>547751</v>
      </c>
      <c r="CB243" s="30">
        <v>3597823198</v>
      </c>
      <c r="CC243" s="30">
        <v>0</v>
      </c>
      <c r="CD243" s="30">
        <v>0</v>
      </c>
      <c r="CE243" s="30">
        <v>0</v>
      </c>
      <c r="CF243" s="30">
        <v>0</v>
      </c>
      <c r="CG243" s="30">
        <v>19005</v>
      </c>
    </row>
    <row r="244" spans="1:85" x14ac:dyDescent="0.3">
      <c r="A244" s="19">
        <v>3899</v>
      </c>
      <c r="B244" s="19" t="s">
        <v>258</v>
      </c>
      <c r="C244" s="19">
        <v>9613574</v>
      </c>
      <c r="D244" s="19">
        <v>1017</v>
      </c>
      <c r="E244" s="19">
        <v>9452.8799999999992</v>
      </c>
      <c r="F244" s="72">
        <v>-452.87</v>
      </c>
      <c r="G244" s="19">
        <v>9000.0099999999984</v>
      </c>
      <c r="H244" s="19">
        <v>1004</v>
      </c>
      <c r="I244" s="19">
        <v>9036010</v>
      </c>
      <c r="J244" s="19">
        <v>0</v>
      </c>
      <c r="K244" s="19">
        <v>4057</v>
      </c>
      <c r="L244" s="19">
        <v>0</v>
      </c>
      <c r="M244" s="19">
        <v>0</v>
      </c>
      <c r="N244" s="19">
        <v>0</v>
      </c>
      <c r="O244" s="19">
        <v>0</v>
      </c>
      <c r="P244" s="19">
        <v>300000</v>
      </c>
      <c r="Q244" s="19">
        <v>117000</v>
      </c>
      <c r="R244" s="19">
        <v>0</v>
      </c>
      <c r="S244" s="19">
        <v>9457057</v>
      </c>
      <c r="T244" s="19">
        <v>5844880</v>
      </c>
      <c r="U244" s="19">
        <v>3612177</v>
      </c>
      <c r="V244" s="19">
        <v>3512177</v>
      </c>
      <c r="W244" s="19">
        <v>472600</v>
      </c>
      <c r="X244" s="19">
        <v>5421</v>
      </c>
      <c r="Y244" s="19">
        <v>437133891</v>
      </c>
      <c r="Z244" s="19">
        <v>100000</v>
      </c>
      <c r="AA244" s="19">
        <v>0</v>
      </c>
      <c r="AB244" s="19">
        <v>0</v>
      </c>
      <c r="AC244" s="19">
        <v>26917</v>
      </c>
      <c r="AD244" s="19">
        <v>9040057</v>
      </c>
      <c r="AE244" s="19">
        <v>1004</v>
      </c>
      <c r="AF244" s="19">
        <v>9004.0400000000009</v>
      </c>
      <c r="AG244" s="19">
        <v>50</v>
      </c>
      <c r="AH244" s="19">
        <v>9054.0400000000009</v>
      </c>
      <c r="AI244" s="19">
        <v>997</v>
      </c>
      <c r="AJ244" s="19">
        <v>9026878</v>
      </c>
      <c r="AK244" s="19">
        <v>0</v>
      </c>
      <c r="AL244" s="19">
        <v>7470</v>
      </c>
      <c r="AM244" s="19">
        <v>0</v>
      </c>
      <c r="AN244" s="19">
        <v>0</v>
      </c>
      <c r="AO244" s="19">
        <v>0</v>
      </c>
      <c r="AP244" s="19">
        <v>0</v>
      </c>
      <c r="AQ244" s="19">
        <v>300000</v>
      </c>
      <c r="AR244" s="19">
        <v>63378</v>
      </c>
      <c r="AS244" s="19">
        <v>0</v>
      </c>
      <c r="AT244" s="19">
        <v>9398127</v>
      </c>
      <c r="AU244" s="19">
        <v>5518109</v>
      </c>
      <c r="AV244" s="19">
        <v>3880018</v>
      </c>
      <c r="AW244" s="19">
        <v>3685318</v>
      </c>
      <c r="AX244" s="19">
        <v>472900</v>
      </c>
      <c r="AY244" s="19">
        <v>5300</v>
      </c>
      <c r="AZ244" s="19">
        <v>440123033</v>
      </c>
      <c r="BA244" s="19">
        <v>194700</v>
      </c>
      <c r="BB244" s="19">
        <v>0</v>
      </c>
      <c r="BC244" s="19">
        <v>0</v>
      </c>
      <c r="BD244" s="19">
        <v>0</v>
      </c>
      <c r="BE244" s="19">
        <v>401</v>
      </c>
      <c r="BF244" s="30">
        <v>9034348</v>
      </c>
      <c r="BG244" s="30">
        <v>997</v>
      </c>
      <c r="BH244" s="30">
        <v>9061.5300000000007</v>
      </c>
      <c r="BI244" s="30">
        <v>75</v>
      </c>
      <c r="BJ244" s="30">
        <v>9136.5300000000007</v>
      </c>
      <c r="BK244" s="30">
        <v>1001</v>
      </c>
      <c r="BL244" s="30">
        <v>9145667</v>
      </c>
      <c r="BM244" s="30">
        <v>0</v>
      </c>
      <c r="BN244" s="30">
        <v>0</v>
      </c>
      <c r="BO244" s="30">
        <v>0</v>
      </c>
      <c r="BP244" s="30">
        <v>0</v>
      </c>
      <c r="BQ244" s="30">
        <v>0</v>
      </c>
      <c r="BR244" s="30">
        <v>0</v>
      </c>
      <c r="BS244" s="30">
        <v>0</v>
      </c>
      <c r="BT244" s="30">
        <v>0</v>
      </c>
      <c r="BU244" s="30">
        <v>0</v>
      </c>
      <c r="BV244" s="30">
        <v>9152002</v>
      </c>
      <c r="BW244" s="30">
        <v>5753320</v>
      </c>
      <c r="BX244" s="30">
        <v>3398682</v>
      </c>
      <c r="BY244" s="30">
        <v>3398682</v>
      </c>
      <c r="BZ244" s="30">
        <v>422000</v>
      </c>
      <c r="CA244" s="30">
        <v>6354</v>
      </c>
      <c r="CB244" s="30">
        <v>445715791</v>
      </c>
      <c r="CC244" s="30">
        <v>0</v>
      </c>
      <c r="CD244" s="30">
        <v>0</v>
      </c>
      <c r="CE244" s="30">
        <v>0</v>
      </c>
      <c r="CF244" s="30">
        <v>0</v>
      </c>
      <c r="CG244" s="30">
        <v>6335</v>
      </c>
    </row>
    <row r="245" spans="1:85" x14ac:dyDescent="0.3">
      <c r="A245" s="19">
        <v>3906</v>
      </c>
      <c r="B245" s="19" t="s">
        <v>259</v>
      </c>
      <c r="C245" s="19">
        <v>12699368</v>
      </c>
      <c r="D245" s="19">
        <v>1338</v>
      </c>
      <c r="E245" s="19">
        <v>9491.31</v>
      </c>
      <c r="F245" s="72">
        <v>-491.29</v>
      </c>
      <c r="G245" s="19">
        <v>9000.0199999999986</v>
      </c>
      <c r="H245" s="19">
        <v>1309</v>
      </c>
      <c r="I245" s="19">
        <v>11781026</v>
      </c>
      <c r="J245" s="19">
        <v>0</v>
      </c>
      <c r="K245" s="19">
        <v>37502</v>
      </c>
      <c r="L245" s="19">
        <v>0</v>
      </c>
      <c r="M245" s="19">
        <v>0</v>
      </c>
      <c r="N245" s="19">
        <v>0</v>
      </c>
      <c r="O245" s="19">
        <v>0</v>
      </c>
      <c r="P245" s="19">
        <v>0</v>
      </c>
      <c r="Q245" s="19">
        <v>261000</v>
      </c>
      <c r="R245" s="19">
        <v>0</v>
      </c>
      <c r="S245" s="19">
        <v>12154549</v>
      </c>
      <c r="T245" s="19">
        <v>3555226</v>
      </c>
      <c r="U245" s="19">
        <v>8599323</v>
      </c>
      <c r="V245" s="19">
        <v>8599348</v>
      </c>
      <c r="W245" s="19">
        <v>1726532</v>
      </c>
      <c r="X245" s="19">
        <v>57815</v>
      </c>
      <c r="Y245" s="19">
        <v>989397158</v>
      </c>
      <c r="Z245" s="19">
        <v>0</v>
      </c>
      <c r="AA245" s="19">
        <v>25</v>
      </c>
      <c r="AB245" s="19">
        <v>75047</v>
      </c>
      <c r="AC245" s="19">
        <v>16075</v>
      </c>
      <c r="AD245" s="19">
        <v>11818502</v>
      </c>
      <c r="AE245" s="19">
        <v>1309</v>
      </c>
      <c r="AF245" s="19">
        <v>9028.65</v>
      </c>
      <c r="AG245" s="19">
        <v>50</v>
      </c>
      <c r="AH245" s="19">
        <v>9078.65</v>
      </c>
      <c r="AI245" s="19">
        <v>1280</v>
      </c>
      <c r="AJ245" s="19">
        <v>11620672</v>
      </c>
      <c r="AK245" s="19">
        <v>0</v>
      </c>
      <c r="AL245" s="19">
        <v>85933</v>
      </c>
      <c r="AM245" s="19">
        <v>0</v>
      </c>
      <c r="AN245" s="19">
        <v>0</v>
      </c>
      <c r="AO245" s="19">
        <v>0</v>
      </c>
      <c r="AP245" s="19">
        <v>0</v>
      </c>
      <c r="AQ245" s="19">
        <v>0</v>
      </c>
      <c r="AR245" s="19">
        <v>263281</v>
      </c>
      <c r="AS245" s="19">
        <v>86987</v>
      </c>
      <c r="AT245" s="19">
        <v>12056873</v>
      </c>
      <c r="AU245" s="19">
        <v>3360072</v>
      </c>
      <c r="AV245" s="19">
        <v>8696801</v>
      </c>
      <c r="AW245" s="19">
        <v>8696801</v>
      </c>
      <c r="AX245" s="19">
        <v>1773720</v>
      </c>
      <c r="AY245" s="19">
        <v>42948</v>
      </c>
      <c r="AZ245" s="19">
        <v>958335743</v>
      </c>
      <c r="BA245" s="19">
        <v>0</v>
      </c>
      <c r="BB245" s="19">
        <v>0</v>
      </c>
      <c r="BC245" s="19">
        <v>0</v>
      </c>
      <c r="BD245" s="19">
        <v>0</v>
      </c>
      <c r="BE245" s="19">
        <v>0</v>
      </c>
      <c r="BF245" s="30">
        <v>11706605</v>
      </c>
      <c r="BG245" s="30">
        <v>1280</v>
      </c>
      <c r="BH245" s="30">
        <v>9145.7900000000009</v>
      </c>
      <c r="BI245" s="30">
        <v>75</v>
      </c>
      <c r="BJ245" s="30">
        <v>9220.7900000000009</v>
      </c>
      <c r="BK245" s="30">
        <v>1264</v>
      </c>
      <c r="BL245" s="30">
        <v>11655079</v>
      </c>
      <c r="BM245" s="30">
        <v>0</v>
      </c>
      <c r="BN245" s="30">
        <v>12270</v>
      </c>
      <c r="BO245" s="30">
        <v>0</v>
      </c>
      <c r="BP245" s="30">
        <v>0</v>
      </c>
      <c r="BQ245" s="30">
        <v>0</v>
      </c>
      <c r="BR245" s="30">
        <v>0</v>
      </c>
      <c r="BS245" s="30">
        <v>0</v>
      </c>
      <c r="BT245" s="30">
        <v>147533</v>
      </c>
      <c r="BU245" s="30">
        <v>0</v>
      </c>
      <c r="BV245" s="30">
        <v>11877740</v>
      </c>
      <c r="BW245" s="30">
        <v>3168621</v>
      </c>
      <c r="BX245" s="30">
        <v>8709119</v>
      </c>
      <c r="BY245" s="30">
        <v>8690677</v>
      </c>
      <c r="BZ245" s="30">
        <v>1712504</v>
      </c>
      <c r="CA245" s="30">
        <v>48754</v>
      </c>
      <c r="CB245" s="30">
        <v>926721476</v>
      </c>
      <c r="CC245" s="30">
        <v>18442</v>
      </c>
      <c r="CD245" s="30">
        <v>0</v>
      </c>
      <c r="CE245" s="30">
        <v>51526</v>
      </c>
      <c r="CF245" s="30">
        <v>0</v>
      </c>
      <c r="CG245" s="30">
        <v>11332</v>
      </c>
    </row>
    <row r="246" spans="1:85" x14ac:dyDescent="0.3">
      <c r="A246" s="19">
        <v>3913</v>
      </c>
      <c r="B246" s="19" t="s">
        <v>260</v>
      </c>
      <c r="C246" s="19">
        <v>2117308</v>
      </c>
      <c r="D246" s="19">
        <v>209</v>
      </c>
      <c r="E246" s="19">
        <v>10130.66</v>
      </c>
      <c r="F246" s="72">
        <v>-557.1</v>
      </c>
      <c r="G246" s="19">
        <v>9573.56</v>
      </c>
      <c r="H246" s="19">
        <v>208</v>
      </c>
      <c r="I246" s="19">
        <v>1991300</v>
      </c>
      <c r="J246" s="19">
        <v>0</v>
      </c>
      <c r="K246" s="19">
        <v>-34315</v>
      </c>
      <c r="L246" s="19">
        <v>0</v>
      </c>
      <c r="M246" s="19">
        <v>0</v>
      </c>
      <c r="N246" s="19">
        <v>0</v>
      </c>
      <c r="O246" s="19">
        <v>0</v>
      </c>
      <c r="P246" s="19">
        <v>0</v>
      </c>
      <c r="Q246" s="19">
        <v>9573</v>
      </c>
      <c r="R246" s="19">
        <v>105460</v>
      </c>
      <c r="S246" s="19">
        <v>2072000</v>
      </c>
      <c r="T246" s="19">
        <v>965699</v>
      </c>
      <c r="U246" s="19">
        <v>1106301</v>
      </c>
      <c r="V246" s="19">
        <v>1106301</v>
      </c>
      <c r="W246" s="19">
        <v>0</v>
      </c>
      <c r="X246" s="19">
        <v>211</v>
      </c>
      <c r="Y246" s="19">
        <v>182149379</v>
      </c>
      <c r="Z246" s="19">
        <v>0</v>
      </c>
      <c r="AA246" s="19">
        <v>0</v>
      </c>
      <c r="AB246" s="19">
        <v>0</v>
      </c>
      <c r="AC246" s="19">
        <v>0</v>
      </c>
      <c r="AD246" s="19">
        <v>1956967</v>
      </c>
      <c r="AE246" s="19">
        <v>208</v>
      </c>
      <c r="AF246" s="19">
        <v>9408.5</v>
      </c>
      <c r="AG246" s="19">
        <v>50</v>
      </c>
      <c r="AH246" s="19">
        <v>9458.5</v>
      </c>
      <c r="AI246" s="19">
        <v>209</v>
      </c>
      <c r="AJ246" s="19">
        <v>1976827</v>
      </c>
      <c r="AK246" s="19">
        <v>0</v>
      </c>
      <c r="AL246" s="19">
        <v>6260</v>
      </c>
      <c r="AM246" s="19">
        <v>0</v>
      </c>
      <c r="AN246" s="19">
        <v>0</v>
      </c>
      <c r="AO246" s="19">
        <v>0</v>
      </c>
      <c r="AP246" s="19">
        <v>0</v>
      </c>
      <c r="AQ246" s="19">
        <v>0</v>
      </c>
      <c r="AR246" s="19">
        <v>0</v>
      </c>
      <c r="AS246" s="19">
        <v>41316</v>
      </c>
      <c r="AT246" s="19">
        <v>2024403</v>
      </c>
      <c r="AU246" s="19">
        <v>958412</v>
      </c>
      <c r="AV246" s="19">
        <v>1065991</v>
      </c>
      <c r="AW246" s="19">
        <v>1066021</v>
      </c>
      <c r="AX246" s="19">
        <v>19012</v>
      </c>
      <c r="AY246" s="19">
        <v>183</v>
      </c>
      <c r="AZ246" s="19">
        <v>174517094</v>
      </c>
      <c r="BA246" s="19">
        <v>0</v>
      </c>
      <c r="BB246" s="19">
        <v>30</v>
      </c>
      <c r="BC246" s="19">
        <v>0</v>
      </c>
      <c r="BD246" s="19">
        <v>0</v>
      </c>
      <c r="BE246" s="19">
        <v>0</v>
      </c>
      <c r="BF246" s="30">
        <v>1983087</v>
      </c>
      <c r="BG246" s="30">
        <v>209</v>
      </c>
      <c r="BH246" s="30">
        <v>9488.4500000000007</v>
      </c>
      <c r="BI246" s="30">
        <v>75</v>
      </c>
      <c r="BJ246" s="30">
        <v>9563.4500000000007</v>
      </c>
      <c r="BK246" s="30">
        <v>210</v>
      </c>
      <c r="BL246" s="30">
        <v>2008325</v>
      </c>
      <c r="BM246" s="30">
        <v>0</v>
      </c>
      <c r="BN246" s="30">
        <v>26564</v>
      </c>
      <c r="BO246" s="30">
        <v>0</v>
      </c>
      <c r="BP246" s="30">
        <v>0</v>
      </c>
      <c r="BQ246" s="30">
        <v>0</v>
      </c>
      <c r="BR246" s="30">
        <v>0</v>
      </c>
      <c r="BS246" s="30">
        <v>0</v>
      </c>
      <c r="BT246" s="30">
        <v>0</v>
      </c>
      <c r="BU246" s="30">
        <v>0</v>
      </c>
      <c r="BV246" s="30">
        <v>2034889</v>
      </c>
      <c r="BW246" s="30">
        <v>976343</v>
      </c>
      <c r="BX246" s="30">
        <v>1058546</v>
      </c>
      <c r="BY246" s="30">
        <v>1058546</v>
      </c>
      <c r="BZ246" s="30">
        <v>18000</v>
      </c>
      <c r="CA246" s="30">
        <v>260</v>
      </c>
      <c r="CB246" s="30">
        <v>168670809</v>
      </c>
      <c r="CC246" s="30">
        <v>0</v>
      </c>
      <c r="CD246" s="30">
        <v>0</v>
      </c>
      <c r="CE246" s="30">
        <v>0</v>
      </c>
      <c r="CF246" s="30">
        <v>0</v>
      </c>
      <c r="CG246" s="30">
        <v>0</v>
      </c>
    </row>
    <row r="247" spans="1:85" x14ac:dyDescent="0.3">
      <c r="A247" s="19">
        <v>3920</v>
      </c>
      <c r="B247" s="19" t="s">
        <v>261</v>
      </c>
      <c r="C247" s="19">
        <v>3227086</v>
      </c>
      <c r="D247" s="19">
        <v>306</v>
      </c>
      <c r="E247" s="19">
        <v>10546.03</v>
      </c>
      <c r="F247" s="72">
        <v>-580</v>
      </c>
      <c r="G247" s="19">
        <v>9966.0300000000007</v>
      </c>
      <c r="H247" s="19">
        <v>303</v>
      </c>
      <c r="I247" s="19">
        <v>3019707</v>
      </c>
      <c r="J247" s="19">
        <v>0</v>
      </c>
      <c r="K247" s="19">
        <v>31060</v>
      </c>
      <c r="L247" s="19">
        <v>0</v>
      </c>
      <c r="M247" s="19">
        <v>0</v>
      </c>
      <c r="N247" s="19">
        <v>0</v>
      </c>
      <c r="O247" s="19">
        <v>0</v>
      </c>
      <c r="P247" s="19">
        <v>0</v>
      </c>
      <c r="Q247" s="19">
        <v>29898</v>
      </c>
      <c r="R247" s="19">
        <v>0</v>
      </c>
      <c r="S247" s="19">
        <v>3091713</v>
      </c>
      <c r="T247" s="19">
        <v>696701</v>
      </c>
      <c r="U247" s="19">
        <v>2395012</v>
      </c>
      <c r="V247" s="19">
        <v>2395012</v>
      </c>
      <c r="W247" s="19">
        <v>344233</v>
      </c>
      <c r="X247" s="19">
        <v>656</v>
      </c>
      <c r="Y247" s="19">
        <v>279863843</v>
      </c>
      <c r="Z247" s="19">
        <v>0</v>
      </c>
      <c r="AA247" s="19">
        <v>0</v>
      </c>
      <c r="AB247" s="19">
        <v>11057</v>
      </c>
      <c r="AC247" s="19">
        <v>0</v>
      </c>
      <c r="AD247" s="19">
        <v>3050758</v>
      </c>
      <c r="AE247" s="19">
        <v>303</v>
      </c>
      <c r="AF247" s="19">
        <v>10068.51</v>
      </c>
      <c r="AG247" s="19">
        <v>50</v>
      </c>
      <c r="AH247" s="19">
        <v>10118.51</v>
      </c>
      <c r="AI247" s="19">
        <v>304</v>
      </c>
      <c r="AJ247" s="19">
        <v>3076027</v>
      </c>
      <c r="AK247" s="19">
        <v>0</v>
      </c>
      <c r="AL247" s="19">
        <v>28430</v>
      </c>
      <c r="AM247" s="19">
        <v>0</v>
      </c>
      <c r="AN247" s="19">
        <v>0</v>
      </c>
      <c r="AO247" s="19">
        <v>0</v>
      </c>
      <c r="AP247" s="19">
        <v>0</v>
      </c>
      <c r="AQ247" s="19">
        <v>0</v>
      </c>
      <c r="AR247" s="19">
        <v>0</v>
      </c>
      <c r="AS247" s="19">
        <v>0</v>
      </c>
      <c r="AT247" s="19">
        <v>3104457</v>
      </c>
      <c r="AU247" s="19">
        <v>594628</v>
      </c>
      <c r="AV247" s="19">
        <v>2509829</v>
      </c>
      <c r="AW247" s="19">
        <v>2509829</v>
      </c>
      <c r="AX247" s="19">
        <v>352018</v>
      </c>
      <c r="AY247" s="19">
        <v>879</v>
      </c>
      <c r="AZ247" s="19">
        <v>285268715</v>
      </c>
      <c r="BA247" s="19">
        <v>0</v>
      </c>
      <c r="BB247" s="19">
        <v>0</v>
      </c>
      <c r="BC247" s="19">
        <v>0</v>
      </c>
      <c r="BD247" s="19">
        <v>0</v>
      </c>
      <c r="BE247" s="19">
        <v>0</v>
      </c>
      <c r="BF247" s="30">
        <v>3104457</v>
      </c>
      <c r="BG247" s="30">
        <v>304</v>
      </c>
      <c r="BH247" s="30">
        <v>10212.030000000001</v>
      </c>
      <c r="BI247" s="30">
        <v>75</v>
      </c>
      <c r="BJ247" s="30">
        <v>10287.030000000001</v>
      </c>
      <c r="BK247" s="30">
        <v>305</v>
      </c>
      <c r="BL247" s="30">
        <v>3137544</v>
      </c>
      <c r="BM247" s="30">
        <v>0</v>
      </c>
      <c r="BN247" s="30">
        <v>11882</v>
      </c>
      <c r="BO247" s="30">
        <v>0</v>
      </c>
      <c r="BP247" s="30">
        <v>0</v>
      </c>
      <c r="BQ247" s="30">
        <v>0</v>
      </c>
      <c r="BR247" s="30">
        <v>0</v>
      </c>
      <c r="BS247" s="30">
        <v>0</v>
      </c>
      <c r="BT247" s="30">
        <v>0</v>
      </c>
      <c r="BU247" s="30">
        <v>79689</v>
      </c>
      <c r="BV247" s="30">
        <v>3229115</v>
      </c>
      <c r="BW247" s="30">
        <v>506308</v>
      </c>
      <c r="BX247" s="30">
        <v>2722807</v>
      </c>
      <c r="BY247" s="30">
        <v>2712520</v>
      </c>
      <c r="BZ247" s="30">
        <v>346333</v>
      </c>
      <c r="CA247" s="30">
        <v>1143</v>
      </c>
      <c r="CB247" s="30">
        <v>281893647</v>
      </c>
      <c r="CC247" s="30">
        <v>10287</v>
      </c>
      <c r="CD247" s="30">
        <v>0</v>
      </c>
      <c r="CE247" s="30">
        <v>0</v>
      </c>
      <c r="CF247" s="30">
        <v>0</v>
      </c>
      <c r="CG247" s="30">
        <v>0</v>
      </c>
    </row>
    <row r="248" spans="1:85" x14ac:dyDescent="0.3">
      <c r="A248" s="19">
        <v>3925</v>
      </c>
      <c r="B248" s="19" t="s">
        <v>262</v>
      </c>
      <c r="C248" s="19">
        <v>53399084</v>
      </c>
      <c r="D248" s="19">
        <v>4625</v>
      </c>
      <c r="E248" s="19">
        <v>11545.75</v>
      </c>
      <c r="F248" s="72">
        <v>-635</v>
      </c>
      <c r="G248" s="19">
        <v>10910.75</v>
      </c>
      <c r="H248" s="19">
        <v>4618</v>
      </c>
      <c r="I248" s="19">
        <v>50385844</v>
      </c>
      <c r="J248" s="19">
        <v>695157</v>
      </c>
      <c r="K248" s="19">
        <v>0</v>
      </c>
      <c r="L248" s="19">
        <v>0</v>
      </c>
      <c r="M248" s="19">
        <v>0</v>
      </c>
      <c r="N248" s="19">
        <v>0</v>
      </c>
      <c r="O248" s="19">
        <v>0</v>
      </c>
      <c r="P248" s="19">
        <v>0</v>
      </c>
      <c r="Q248" s="19">
        <v>76375</v>
      </c>
      <c r="R248" s="19">
        <v>0</v>
      </c>
      <c r="S248" s="19">
        <v>51157283</v>
      </c>
      <c r="T248" s="19">
        <v>6341826</v>
      </c>
      <c r="U248" s="19">
        <v>44815457</v>
      </c>
      <c r="V248" s="19">
        <v>44815457</v>
      </c>
      <c r="W248" s="19">
        <v>851123</v>
      </c>
      <c r="X248" s="19">
        <v>387827</v>
      </c>
      <c r="Y248" s="19">
        <v>4360117398</v>
      </c>
      <c r="Z248" s="19">
        <v>0</v>
      </c>
      <c r="AA248" s="19">
        <v>0</v>
      </c>
      <c r="AB248" s="19">
        <v>0</v>
      </c>
      <c r="AC248" s="19">
        <v>0</v>
      </c>
      <c r="AD248" s="19">
        <v>51080908</v>
      </c>
      <c r="AE248" s="19">
        <v>4618</v>
      </c>
      <c r="AF248" s="19">
        <v>11061.26</v>
      </c>
      <c r="AG248" s="19">
        <v>50</v>
      </c>
      <c r="AH248" s="19">
        <v>11111.26</v>
      </c>
      <c r="AI248" s="19">
        <v>4613</v>
      </c>
      <c r="AJ248" s="19">
        <v>51256242</v>
      </c>
      <c r="AK248" s="19">
        <v>0</v>
      </c>
      <c r="AL248" s="19">
        <v>0</v>
      </c>
      <c r="AM248" s="19">
        <v>0</v>
      </c>
      <c r="AN248" s="19">
        <v>0</v>
      </c>
      <c r="AO248" s="19">
        <v>0</v>
      </c>
      <c r="AP248" s="19">
        <v>0</v>
      </c>
      <c r="AQ248" s="19">
        <v>0</v>
      </c>
      <c r="AR248" s="19">
        <v>55556</v>
      </c>
      <c r="AS248" s="19">
        <v>0</v>
      </c>
      <c r="AT248" s="19">
        <v>51311798</v>
      </c>
      <c r="AU248" s="19">
        <v>5384630</v>
      </c>
      <c r="AV248" s="19">
        <v>45927168</v>
      </c>
      <c r="AW248" s="19">
        <v>45927169</v>
      </c>
      <c r="AX248" s="19">
        <v>823442</v>
      </c>
      <c r="AY248" s="19">
        <v>394581</v>
      </c>
      <c r="AZ248" s="19">
        <v>4212589405</v>
      </c>
      <c r="BA248" s="19">
        <v>0</v>
      </c>
      <c r="BB248" s="19">
        <v>1</v>
      </c>
      <c r="BC248" s="19">
        <v>0</v>
      </c>
      <c r="BD248" s="19">
        <v>0</v>
      </c>
      <c r="BE248" s="19">
        <v>0</v>
      </c>
      <c r="BF248" s="30">
        <v>51256242</v>
      </c>
      <c r="BG248" s="30">
        <v>4613</v>
      </c>
      <c r="BH248" s="30">
        <v>11111.26</v>
      </c>
      <c r="BI248" s="30">
        <v>75</v>
      </c>
      <c r="BJ248" s="30">
        <v>11186.26</v>
      </c>
      <c r="BK248" s="30">
        <v>4630</v>
      </c>
      <c r="BL248" s="30">
        <v>51792384</v>
      </c>
      <c r="BM248" s="30">
        <v>0</v>
      </c>
      <c r="BN248" s="30">
        <v>19248</v>
      </c>
      <c r="BO248" s="30">
        <v>0</v>
      </c>
      <c r="BP248" s="30">
        <v>0</v>
      </c>
      <c r="BQ248" s="30">
        <v>0</v>
      </c>
      <c r="BR248" s="30">
        <v>0</v>
      </c>
      <c r="BS248" s="30">
        <v>0</v>
      </c>
      <c r="BT248" s="30">
        <v>0</v>
      </c>
      <c r="BU248" s="30">
        <v>121464</v>
      </c>
      <c r="BV248" s="30">
        <v>51933096</v>
      </c>
      <c r="BW248" s="30">
        <v>4573624</v>
      </c>
      <c r="BX248" s="30">
        <v>47359472</v>
      </c>
      <c r="BY248" s="30">
        <v>47055449</v>
      </c>
      <c r="BZ248" s="30">
        <v>816112</v>
      </c>
      <c r="CA248" s="30">
        <v>381121</v>
      </c>
      <c r="CB248" s="30">
        <v>4159800176</v>
      </c>
      <c r="CC248" s="30">
        <v>304023</v>
      </c>
      <c r="CD248" s="30">
        <v>0</v>
      </c>
      <c r="CE248" s="30">
        <v>0</v>
      </c>
      <c r="CF248" s="30">
        <v>0</v>
      </c>
      <c r="CG248" s="30">
        <v>0</v>
      </c>
    </row>
    <row r="249" spans="1:85" x14ac:dyDescent="0.3">
      <c r="A249" s="19">
        <v>3934</v>
      </c>
      <c r="B249" s="19" t="s">
        <v>263</v>
      </c>
      <c r="C249" s="19">
        <v>8988317</v>
      </c>
      <c r="D249" s="19">
        <v>837</v>
      </c>
      <c r="E249" s="19">
        <v>10738.73</v>
      </c>
      <c r="F249" s="72">
        <v>-590.6</v>
      </c>
      <c r="G249" s="19">
        <v>10148.129999999999</v>
      </c>
      <c r="H249" s="19">
        <v>843</v>
      </c>
      <c r="I249" s="19">
        <v>8554874</v>
      </c>
      <c r="J249" s="19">
        <v>0</v>
      </c>
      <c r="K249" s="19">
        <v>0</v>
      </c>
      <c r="L249" s="19">
        <v>0</v>
      </c>
      <c r="M249" s="19">
        <v>0</v>
      </c>
      <c r="N249" s="19">
        <v>0</v>
      </c>
      <c r="O249" s="19">
        <v>0</v>
      </c>
      <c r="P249" s="19">
        <v>0</v>
      </c>
      <c r="Q249" s="19">
        <v>0</v>
      </c>
      <c r="R249" s="19">
        <v>0</v>
      </c>
      <c r="S249" s="19">
        <v>8554848</v>
      </c>
      <c r="T249" s="19">
        <v>4511869</v>
      </c>
      <c r="U249" s="19">
        <v>4042979</v>
      </c>
      <c r="V249" s="19">
        <v>4032831</v>
      </c>
      <c r="W249" s="19">
        <v>676790</v>
      </c>
      <c r="X249" s="19">
        <v>3365</v>
      </c>
      <c r="Y249" s="19">
        <v>393086021</v>
      </c>
      <c r="Z249" s="19">
        <v>10148</v>
      </c>
      <c r="AA249" s="19">
        <v>0</v>
      </c>
      <c r="AB249" s="19">
        <v>0</v>
      </c>
      <c r="AC249" s="19">
        <v>0</v>
      </c>
      <c r="AD249" s="19">
        <v>8544700</v>
      </c>
      <c r="AE249" s="19">
        <v>843</v>
      </c>
      <c r="AF249" s="19">
        <v>10136.06</v>
      </c>
      <c r="AG249" s="19">
        <v>50</v>
      </c>
      <c r="AH249" s="19">
        <v>10186.06</v>
      </c>
      <c r="AI249" s="19">
        <v>853</v>
      </c>
      <c r="AJ249" s="19">
        <v>8688709</v>
      </c>
      <c r="AK249" s="19">
        <v>10148</v>
      </c>
      <c r="AL249" s="19">
        <v>0</v>
      </c>
      <c r="AM249" s="19">
        <v>0</v>
      </c>
      <c r="AN249" s="19">
        <v>0</v>
      </c>
      <c r="AO249" s="19">
        <v>0</v>
      </c>
      <c r="AP249" s="19">
        <v>0</v>
      </c>
      <c r="AQ249" s="19">
        <v>0</v>
      </c>
      <c r="AR249" s="19">
        <v>0</v>
      </c>
      <c r="AS249" s="19">
        <v>0</v>
      </c>
      <c r="AT249" s="19">
        <v>8698857</v>
      </c>
      <c r="AU249" s="19">
        <v>4979727</v>
      </c>
      <c r="AV249" s="19">
        <v>3719130</v>
      </c>
      <c r="AW249" s="19">
        <v>3719130</v>
      </c>
      <c r="AX249" s="19">
        <v>831790</v>
      </c>
      <c r="AY249" s="19">
        <v>3381</v>
      </c>
      <c r="AZ249" s="19">
        <v>390880914</v>
      </c>
      <c r="BA249" s="19">
        <v>0</v>
      </c>
      <c r="BB249" s="19">
        <v>0</v>
      </c>
      <c r="BC249" s="19">
        <v>0</v>
      </c>
      <c r="BD249" s="19">
        <v>0</v>
      </c>
      <c r="BE249" s="19">
        <v>0</v>
      </c>
      <c r="BF249" s="30">
        <v>8698857</v>
      </c>
      <c r="BG249" s="30">
        <v>853</v>
      </c>
      <c r="BH249" s="30">
        <v>10197.959999999999</v>
      </c>
      <c r="BI249" s="30">
        <v>75</v>
      </c>
      <c r="BJ249" s="30">
        <v>10272.959999999999</v>
      </c>
      <c r="BK249" s="30">
        <v>865</v>
      </c>
      <c r="BL249" s="30">
        <v>8886110</v>
      </c>
      <c r="BM249" s="30">
        <v>0</v>
      </c>
      <c r="BN249" s="30">
        <v>0</v>
      </c>
      <c r="BO249" s="30">
        <v>0</v>
      </c>
      <c r="BP249" s="30">
        <v>0</v>
      </c>
      <c r="BQ249" s="30">
        <v>0</v>
      </c>
      <c r="BR249" s="30">
        <v>0</v>
      </c>
      <c r="BS249" s="30">
        <v>0</v>
      </c>
      <c r="BT249" s="30">
        <v>0</v>
      </c>
      <c r="BU249" s="30">
        <v>0</v>
      </c>
      <c r="BV249" s="30">
        <v>8886110</v>
      </c>
      <c r="BW249" s="30">
        <v>5152036</v>
      </c>
      <c r="BX249" s="30">
        <v>3734074</v>
      </c>
      <c r="BY249" s="30">
        <v>3734074</v>
      </c>
      <c r="BZ249" s="30">
        <v>741000</v>
      </c>
      <c r="CA249" s="30">
        <v>4032</v>
      </c>
      <c r="CB249" s="30">
        <v>384408224</v>
      </c>
      <c r="CC249" s="30">
        <v>0</v>
      </c>
      <c r="CD249" s="30">
        <v>0</v>
      </c>
      <c r="CE249" s="30">
        <v>0</v>
      </c>
      <c r="CF249" s="30">
        <v>0</v>
      </c>
      <c r="CG249" s="30">
        <v>0</v>
      </c>
    </row>
    <row r="250" spans="1:85" x14ac:dyDescent="0.3">
      <c r="A250" s="19">
        <v>3941</v>
      </c>
      <c r="B250" s="19" t="s">
        <v>264</v>
      </c>
      <c r="C250" s="19">
        <v>11183347</v>
      </c>
      <c r="D250" s="19">
        <v>1191</v>
      </c>
      <c r="E250" s="19">
        <v>9389.8799999999992</v>
      </c>
      <c r="F250" s="72">
        <v>-417.71999999999997</v>
      </c>
      <c r="G250" s="19">
        <v>8972.16</v>
      </c>
      <c r="H250" s="19">
        <v>1180</v>
      </c>
      <c r="I250" s="19">
        <v>10587149</v>
      </c>
      <c r="J250" s="19">
        <v>0</v>
      </c>
      <c r="K250" s="19">
        <v>0</v>
      </c>
      <c r="L250" s="19">
        <v>0</v>
      </c>
      <c r="M250" s="19">
        <v>0</v>
      </c>
      <c r="N250" s="19">
        <v>0</v>
      </c>
      <c r="O250" s="19">
        <v>0</v>
      </c>
      <c r="P250" s="19">
        <v>0</v>
      </c>
      <c r="Q250" s="19">
        <v>98693</v>
      </c>
      <c r="R250" s="19">
        <v>0</v>
      </c>
      <c r="S250" s="19">
        <v>10685795</v>
      </c>
      <c r="T250" s="19">
        <v>5755024</v>
      </c>
      <c r="U250" s="19">
        <v>4930771</v>
      </c>
      <c r="V250" s="19">
        <v>4930732</v>
      </c>
      <c r="W250" s="19">
        <v>1215801</v>
      </c>
      <c r="X250" s="19">
        <v>9610</v>
      </c>
      <c r="Y250" s="19">
        <v>669879955</v>
      </c>
      <c r="Z250" s="19">
        <v>39</v>
      </c>
      <c r="AA250" s="19">
        <v>0</v>
      </c>
      <c r="AB250" s="19">
        <v>0</v>
      </c>
      <c r="AC250" s="19">
        <v>46575</v>
      </c>
      <c r="AD250" s="19">
        <v>10587102</v>
      </c>
      <c r="AE250" s="19">
        <v>1180</v>
      </c>
      <c r="AF250" s="19">
        <v>8972.1200000000008</v>
      </c>
      <c r="AG250" s="19">
        <v>50</v>
      </c>
      <c r="AH250" s="19">
        <v>9022.1200000000008</v>
      </c>
      <c r="AI250" s="19">
        <v>1169</v>
      </c>
      <c r="AJ250" s="19">
        <v>10546858</v>
      </c>
      <c r="AK250" s="19">
        <v>0</v>
      </c>
      <c r="AL250" s="19">
        <v>0</v>
      </c>
      <c r="AM250" s="19">
        <v>0</v>
      </c>
      <c r="AN250" s="19">
        <v>0</v>
      </c>
      <c r="AO250" s="19">
        <v>0</v>
      </c>
      <c r="AP250" s="19">
        <v>0</v>
      </c>
      <c r="AQ250" s="19">
        <v>0</v>
      </c>
      <c r="AR250" s="19">
        <v>99243</v>
      </c>
      <c r="AS250" s="19">
        <v>0</v>
      </c>
      <c r="AT250" s="19">
        <v>10646101</v>
      </c>
      <c r="AU250" s="19">
        <v>5509601</v>
      </c>
      <c r="AV250" s="19">
        <v>5136500</v>
      </c>
      <c r="AW250" s="19">
        <v>5136500</v>
      </c>
      <c r="AX250" s="19">
        <v>901988</v>
      </c>
      <c r="AY250" s="19">
        <v>10517</v>
      </c>
      <c r="AZ250" s="19">
        <v>653924323</v>
      </c>
      <c r="BA250" s="19">
        <v>0</v>
      </c>
      <c r="BB250" s="19">
        <v>0</v>
      </c>
      <c r="BC250" s="19">
        <v>0</v>
      </c>
      <c r="BD250" s="19">
        <v>0</v>
      </c>
      <c r="BE250" s="19">
        <v>0</v>
      </c>
      <c r="BF250" s="30">
        <v>10546858</v>
      </c>
      <c r="BG250" s="30">
        <v>1169</v>
      </c>
      <c r="BH250" s="30">
        <v>9022.1200000000008</v>
      </c>
      <c r="BI250" s="30">
        <v>75</v>
      </c>
      <c r="BJ250" s="30">
        <v>9097.1200000000008</v>
      </c>
      <c r="BK250" s="30">
        <v>1165</v>
      </c>
      <c r="BL250" s="30">
        <v>10598145</v>
      </c>
      <c r="BM250" s="30">
        <v>0</v>
      </c>
      <c r="BN250" s="30">
        <v>0</v>
      </c>
      <c r="BO250" s="30">
        <v>0</v>
      </c>
      <c r="BP250" s="30">
        <v>0</v>
      </c>
      <c r="BQ250" s="30">
        <v>0</v>
      </c>
      <c r="BR250" s="30">
        <v>0</v>
      </c>
      <c r="BS250" s="30">
        <v>0</v>
      </c>
      <c r="BT250" s="30">
        <v>36388</v>
      </c>
      <c r="BU250" s="30">
        <v>0</v>
      </c>
      <c r="BV250" s="30">
        <v>10643859</v>
      </c>
      <c r="BW250" s="30">
        <v>5485017</v>
      </c>
      <c r="BX250" s="30">
        <v>5158842</v>
      </c>
      <c r="BY250" s="30">
        <v>5158843</v>
      </c>
      <c r="BZ250" s="30">
        <v>1199888</v>
      </c>
      <c r="CA250" s="30">
        <v>11059</v>
      </c>
      <c r="CB250" s="30">
        <v>657104803</v>
      </c>
      <c r="CC250" s="30">
        <v>0</v>
      </c>
      <c r="CD250" s="30">
        <v>1</v>
      </c>
      <c r="CE250" s="30">
        <v>0</v>
      </c>
      <c r="CF250" s="30">
        <v>0</v>
      </c>
      <c r="CG250" s="30">
        <v>9326</v>
      </c>
    </row>
    <row r="251" spans="1:85" x14ac:dyDescent="0.3">
      <c r="A251" s="19">
        <v>3948</v>
      </c>
      <c r="B251" s="19" t="s">
        <v>265</v>
      </c>
      <c r="C251" s="19">
        <v>6229619</v>
      </c>
      <c r="D251" s="19">
        <v>638</v>
      </c>
      <c r="E251" s="19">
        <v>9764.2900000000009</v>
      </c>
      <c r="F251" s="72">
        <v>-537</v>
      </c>
      <c r="G251" s="19">
        <v>9227.2900000000009</v>
      </c>
      <c r="H251" s="19">
        <v>631</v>
      </c>
      <c r="I251" s="19">
        <v>5822420</v>
      </c>
      <c r="J251" s="19">
        <v>0</v>
      </c>
      <c r="K251" s="19">
        <v>35708</v>
      </c>
      <c r="L251" s="19">
        <v>0</v>
      </c>
      <c r="M251" s="19">
        <v>0</v>
      </c>
      <c r="N251" s="19">
        <v>0</v>
      </c>
      <c r="O251" s="19">
        <v>0</v>
      </c>
      <c r="P251" s="19">
        <v>0</v>
      </c>
      <c r="Q251" s="19">
        <v>64591</v>
      </c>
      <c r="R251" s="19">
        <v>0</v>
      </c>
      <c r="S251" s="19">
        <v>5922694</v>
      </c>
      <c r="T251" s="19">
        <v>3007049</v>
      </c>
      <c r="U251" s="19">
        <v>2915645</v>
      </c>
      <c r="V251" s="19">
        <v>2915645</v>
      </c>
      <c r="W251" s="19">
        <v>677864</v>
      </c>
      <c r="X251" s="19">
        <v>2117</v>
      </c>
      <c r="Y251" s="19">
        <v>351415220</v>
      </c>
      <c r="Z251" s="19">
        <v>0</v>
      </c>
      <c r="AA251" s="19">
        <v>0</v>
      </c>
      <c r="AB251" s="19">
        <v>0</v>
      </c>
      <c r="AC251" s="19">
        <v>0</v>
      </c>
      <c r="AD251" s="19">
        <v>5858103</v>
      </c>
      <c r="AE251" s="19">
        <v>631</v>
      </c>
      <c r="AF251" s="19">
        <v>9283.84</v>
      </c>
      <c r="AG251" s="19">
        <v>50</v>
      </c>
      <c r="AH251" s="19">
        <v>9333.84</v>
      </c>
      <c r="AI251" s="19">
        <v>624</v>
      </c>
      <c r="AJ251" s="19">
        <v>5824316</v>
      </c>
      <c r="AK251" s="19">
        <v>0</v>
      </c>
      <c r="AL251" s="19">
        <v>0</v>
      </c>
      <c r="AM251" s="19">
        <v>0</v>
      </c>
      <c r="AN251" s="19">
        <v>0</v>
      </c>
      <c r="AO251" s="19">
        <v>0</v>
      </c>
      <c r="AP251" s="19">
        <v>0</v>
      </c>
      <c r="AQ251" s="19">
        <v>0</v>
      </c>
      <c r="AR251" s="19">
        <v>65337</v>
      </c>
      <c r="AS251" s="19">
        <v>0</v>
      </c>
      <c r="AT251" s="19">
        <v>5889653</v>
      </c>
      <c r="AU251" s="19">
        <v>2895368</v>
      </c>
      <c r="AV251" s="19">
        <v>2994285</v>
      </c>
      <c r="AW251" s="19">
        <v>2994285</v>
      </c>
      <c r="AX251" s="19">
        <v>668382</v>
      </c>
      <c r="AY251" s="19">
        <v>1493</v>
      </c>
      <c r="AZ251" s="19">
        <v>343515730</v>
      </c>
      <c r="BA251" s="19">
        <v>0</v>
      </c>
      <c r="BB251" s="19">
        <v>0</v>
      </c>
      <c r="BC251" s="19">
        <v>0</v>
      </c>
      <c r="BD251" s="19">
        <v>0</v>
      </c>
      <c r="BE251" s="19">
        <v>0</v>
      </c>
      <c r="BF251" s="30">
        <v>5824316</v>
      </c>
      <c r="BG251" s="30">
        <v>624</v>
      </c>
      <c r="BH251" s="30">
        <v>9333.84</v>
      </c>
      <c r="BI251" s="30">
        <v>75</v>
      </c>
      <c r="BJ251" s="30">
        <v>9408.84</v>
      </c>
      <c r="BK251" s="30">
        <v>622</v>
      </c>
      <c r="BL251" s="30">
        <v>5852298</v>
      </c>
      <c r="BM251" s="30">
        <v>0</v>
      </c>
      <c r="BN251" s="30">
        <v>-4292</v>
      </c>
      <c r="BO251" s="30">
        <v>0</v>
      </c>
      <c r="BP251" s="30">
        <v>0</v>
      </c>
      <c r="BQ251" s="30">
        <v>0</v>
      </c>
      <c r="BR251" s="30">
        <v>0</v>
      </c>
      <c r="BS251" s="30">
        <v>0</v>
      </c>
      <c r="BT251" s="30">
        <v>18818</v>
      </c>
      <c r="BU251" s="30">
        <v>0</v>
      </c>
      <c r="BV251" s="30">
        <v>5866824</v>
      </c>
      <c r="BW251" s="30">
        <v>2855706</v>
      </c>
      <c r="BX251" s="30">
        <v>3011118</v>
      </c>
      <c r="BY251" s="30">
        <v>3011118</v>
      </c>
      <c r="BZ251" s="30">
        <v>677183</v>
      </c>
      <c r="CA251" s="30">
        <v>3883</v>
      </c>
      <c r="CB251" s="30">
        <v>335726469</v>
      </c>
      <c r="CC251" s="30">
        <v>0</v>
      </c>
      <c r="CD251" s="30">
        <v>0</v>
      </c>
      <c r="CE251" s="30">
        <v>0</v>
      </c>
      <c r="CF251" s="30">
        <v>0</v>
      </c>
      <c r="CG251" s="30">
        <v>0</v>
      </c>
    </row>
    <row r="252" spans="1:85" x14ac:dyDescent="0.3">
      <c r="A252" s="19">
        <v>3955</v>
      </c>
      <c r="B252" s="19" t="s">
        <v>266</v>
      </c>
      <c r="C252" s="19">
        <v>23593731</v>
      </c>
      <c r="D252" s="19">
        <v>2464</v>
      </c>
      <c r="E252" s="19">
        <v>9575.3799999999992</v>
      </c>
      <c r="F252" s="72">
        <v>-526.6</v>
      </c>
      <c r="G252" s="19">
        <v>9048.7799999999988</v>
      </c>
      <c r="H252" s="19">
        <v>2478</v>
      </c>
      <c r="I252" s="19">
        <v>22422877</v>
      </c>
      <c r="J252" s="19">
        <v>0</v>
      </c>
      <c r="K252" s="19">
        <v>9410</v>
      </c>
      <c r="L252" s="19">
        <v>0</v>
      </c>
      <c r="M252" s="19">
        <v>0</v>
      </c>
      <c r="N252" s="19">
        <v>0</v>
      </c>
      <c r="O252" s="19">
        <v>0</v>
      </c>
      <c r="P252" s="19">
        <v>0</v>
      </c>
      <c r="Q252" s="19">
        <v>0</v>
      </c>
      <c r="R252" s="19">
        <v>0</v>
      </c>
      <c r="S252" s="19">
        <v>22432163</v>
      </c>
      <c r="T252" s="19">
        <v>15429037</v>
      </c>
      <c r="U252" s="19">
        <v>7003126</v>
      </c>
      <c r="V252" s="19">
        <v>6994077</v>
      </c>
      <c r="W252" s="19">
        <v>2585484</v>
      </c>
      <c r="X252" s="19">
        <v>19705</v>
      </c>
      <c r="Y252" s="19">
        <v>972072350</v>
      </c>
      <c r="Z252" s="19">
        <v>9049</v>
      </c>
      <c r="AA252" s="19">
        <v>0</v>
      </c>
      <c r="AB252" s="19">
        <v>0</v>
      </c>
      <c r="AC252" s="19">
        <v>0</v>
      </c>
      <c r="AD252" s="19">
        <v>22423114</v>
      </c>
      <c r="AE252" s="19">
        <v>2478</v>
      </c>
      <c r="AF252" s="19">
        <v>9048.8799999999992</v>
      </c>
      <c r="AG252" s="19">
        <v>50</v>
      </c>
      <c r="AH252" s="19">
        <v>9098.8799999999992</v>
      </c>
      <c r="AI252" s="19">
        <v>2477</v>
      </c>
      <c r="AJ252" s="19">
        <v>22537926</v>
      </c>
      <c r="AK252" s="19">
        <v>9049</v>
      </c>
      <c r="AL252" s="19">
        <v>4395</v>
      </c>
      <c r="AM252" s="19">
        <v>0</v>
      </c>
      <c r="AN252" s="19">
        <v>0</v>
      </c>
      <c r="AO252" s="19">
        <v>0</v>
      </c>
      <c r="AP252" s="19">
        <v>0</v>
      </c>
      <c r="AQ252" s="19">
        <v>0</v>
      </c>
      <c r="AR252" s="19">
        <v>9099</v>
      </c>
      <c r="AS252" s="19">
        <v>0</v>
      </c>
      <c r="AT252" s="19">
        <v>22560469</v>
      </c>
      <c r="AU252" s="19">
        <v>15343214</v>
      </c>
      <c r="AV252" s="19">
        <v>7217255</v>
      </c>
      <c r="AW252" s="19">
        <v>7217255</v>
      </c>
      <c r="AX252" s="19">
        <v>2372476</v>
      </c>
      <c r="AY252" s="19">
        <v>30710</v>
      </c>
      <c r="AZ252" s="19">
        <v>987655142</v>
      </c>
      <c r="BA252" s="19">
        <v>0</v>
      </c>
      <c r="BB252" s="19">
        <v>0</v>
      </c>
      <c r="BC252" s="19">
        <v>0</v>
      </c>
      <c r="BD252" s="19">
        <v>0</v>
      </c>
      <c r="BE252" s="19">
        <v>0</v>
      </c>
      <c r="BF252" s="30">
        <v>22551370</v>
      </c>
      <c r="BG252" s="30">
        <v>2477</v>
      </c>
      <c r="BH252" s="30">
        <v>9104.31</v>
      </c>
      <c r="BI252" s="30">
        <v>75</v>
      </c>
      <c r="BJ252" s="30">
        <v>9179.31</v>
      </c>
      <c r="BK252" s="30">
        <v>2456</v>
      </c>
      <c r="BL252" s="30">
        <v>22544385</v>
      </c>
      <c r="BM252" s="30">
        <v>0</v>
      </c>
      <c r="BN252" s="30">
        <v>3560</v>
      </c>
      <c r="BO252" s="30">
        <v>0</v>
      </c>
      <c r="BP252" s="30">
        <v>0</v>
      </c>
      <c r="BQ252" s="30">
        <v>0</v>
      </c>
      <c r="BR252" s="30">
        <v>0</v>
      </c>
      <c r="BS252" s="30">
        <v>0</v>
      </c>
      <c r="BT252" s="30">
        <v>192766</v>
      </c>
      <c r="BU252" s="30">
        <v>0</v>
      </c>
      <c r="BV252" s="30">
        <v>22747696</v>
      </c>
      <c r="BW252" s="30">
        <v>14849009</v>
      </c>
      <c r="BX252" s="30">
        <v>7898687</v>
      </c>
      <c r="BY252" s="30">
        <v>7891702</v>
      </c>
      <c r="BZ252" s="30">
        <v>2273066</v>
      </c>
      <c r="CA252" s="30">
        <v>25563</v>
      </c>
      <c r="CB252" s="30">
        <v>983116581</v>
      </c>
      <c r="CC252" s="30">
        <v>6985</v>
      </c>
      <c r="CD252" s="30">
        <v>0</v>
      </c>
      <c r="CE252" s="30">
        <v>6985</v>
      </c>
      <c r="CF252" s="30">
        <v>0</v>
      </c>
      <c r="CG252" s="30">
        <v>0</v>
      </c>
    </row>
    <row r="253" spans="1:85" x14ac:dyDescent="0.3">
      <c r="A253" s="19">
        <v>3962</v>
      </c>
      <c r="B253" s="19" t="s">
        <v>267</v>
      </c>
      <c r="C253" s="19">
        <v>28582484</v>
      </c>
      <c r="D253" s="19">
        <v>2980</v>
      </c>
      <c r="E253" s="19">
        <v>9591.44</v>
      </c>
      <c r="F253" s="72">
        <v>-527.5</v>
      </c>
      <c r="G253" s="19">
        <v>9063.94</v>
      </c>
      <c r="H253" s="19">
        <v>3032</v>
      </c>
      <c r="I253" s="19">
        <v>27481866</v>
      </c>
      <c r="J253" s="19">
        <v>9347</v>
      </c>
      <c r="K253" s="19">
        <v>0</v>
      </c>
      <c r="L253" s="19">
        <v>0</v>
      </c>
      <c r="M253" s="19">
        <v>0</v>
      </c>
      <c r="N253" s="19">
        <v>0</v>
      </c>
      <c r="O253" s="19">
        <v>0</v>
      </c>
      <c r="P253" s="19">
        <v>0</v>
      </c>
      <c r="Q253" s="19">
        <v>0</v>
      </c>
      <c r="R253" s="19">
        <v>0</v>
      </c>
      <c r="S253" s="19">
        <v>27491122</v>
      </c>
      <c r="T253" s="19">
        <v>18510108</v>
      </c>
      <c r="U253" s="19">
        <v>8981014</v>
      </c>
      <c r="V253" s="19">
        <v>8990078</v>
      </c>
      <c r="W253" s="19">
        <v>5163942</v>
      </c>
      <c r="X253" s="19">
        <v>15019</v>
      </c>
      <c r="Y253" s="19">
        <v>1173009510</v>
      </c>
      <c r="Z253" s="19">
        <v>0</v>
      </c>
      <c r="AA253" s="19">
        <v>9064</v>
      </c>
      <c r="AB253" s="19">
        <v>0</v>
      </c>
      <c r="AC253" s="19">
        <v>0</v>
      </c>
      <c r="AD253" s="19">
        <v>27491122</v>
      </c>
      <c r="AE253" s="19">
        <v>3032</v>
      </c>
      <c r="AF253" s="19">
        <v>9066.99</v>
      </c>
      <c r="AG253" s="19">
        <v>50</v>
      </c>
      <c r="AH253" s="19">
        <v>9116.99</v>
      </c>
      <c r="AI253" s="19">
        <v>3095</v>
      </c>
      <c r="AJ253" s="19">
        <v>28217084</v>
      </c>
      <c r="AK253" s="19">
        <v>0</v>
      </c>
      <c r="AL253" s="19">
        <v>0</v>
      </c>
      <c r="AM253" s="19">
        <v>0</v>
      </c>
      <c r="AN253" s="19">
        <v>0</v>
      </c>
      <c r="AO253" s="19">
        <v>0</v>
      </c>
      <c r="AP253" s="19">
        <v>0</v>
      </c>
      <c r="AQ253" s="19">
        <v>0</v>
      </c>
      <c r="AR253" s="19">
        <v>0</v>
      </c>
      <c r="AS253" s="19">
        <v>0</v>
      </c>
      <c r="AT253" s="19">
        <v>28217084</v>
      </c>
      <c r="AU253" s="19">
        <v>19851986</v>
      </c>
      <c r="AV253" s="19">
        <v>8365098</v>
      </c>
      <c r="AW253" s="19">
        <v>8355981</v>
      </c>
      <c r="AX253" s="19">
        <v>5745692</v>
      </c>
      <c r="AY253" s="19">
        <v>16975</v>
      </c>
      <c r="AZ253" s="19">
        <v>1112992736</v>
      </c>
      <c r="BA253" s="19">
        <v>9117</v>
      </c>
      <c r="BB253" s="19">
        <v>0</v>
      </c>
      <c r="BC253" s="19">
        <v>0</v>
      </c>
      <c r="BD253" s="19">
        <v>0</v>
      </c>
      <c r="BE253" s="19">
        <v>0</v>
      </c>
      <c r="BF253" s="30">
        <v>28207967</v>
      </c>
      <c r="BG253" s="30">
        <v>3095</v>
      </c>
      <c r="BH253" s="30">
        <v>9114.0400000000009</v>
      </c>
      <c r="BI253" s="30">
        <v>75</v>
      </c>
      <c r="BJ253" s="30">
        <v>9189.0400000000009</v>
      </c>
      <c r="BK253" s="30">
        <v>3135</v>
      </c>
      <c r="BL253" s="30">
        <v>28807640</v>
      </c>
      <c r="BM253" s="30">
        <v>9117</v>
      </c>
      <c r="BN253" s="30">
        <v>274</v>
      </c>
      <c r="BO253" s="30">
        <v>0</v>
      </c>
      <c r="BP253" s="30">
        <v>0</v>
      </c>
      <c r="BQ253" s="30">
        <v>0</v>
      </c>
      <c r="BR253" s="30">
        <v>0</v>
      </c>
      <c r="BS253" s="30">
        <v>0</v>
      </c>
      <c r="BT253" s="30">
        <v>0</v>
      </c>
      <c r="BU253" s="30">
        <v>0</v>
      </c>
      <c r="BV253" s="30">
        <v>28817031</v>
      </c>
      <c r="BW253" s="30">
        <v>21158249</v>
      </c>
      <c r="BX253" s="30">
        <v>7658782</v>
      </c>
      <c r="BY253" s="30">
        <v>6658946</v>
      </c>
      <c r="BZ253" s="30">
        <v>6437752</v>
      </c>
      <c r="CA253" s="30">
        <v>12097</v>
      </c>
      <c r="CB253" s="30">
        <v>1130600491</v>
      </c>
      <c r="CC253" s="30">
        <v>999836</v>
      </c>
      <c r="CD253" s="30">
        <v>0</v>
      </c>
      <c r="CE253" s="30">
        <v>0</v>
      </c>
      <c r="CF253" s="30">
        <v>0</v>
      </c>
      <c r="CG253" s="30">
        <v>0</v>
      </c>
    </row>
    <row r="254" spans="1:85" x14ac:dyDescent="0.3">
      <c r="A254" s="19">
        <v>3969</v>
      </c>
      <c r="B254" s="19" t="s">
        <v>268</v>
      </c>
      <c r="C254" s="19">
        <v>4095042</v>
      </c>
      <c r="D254" s="19">
        <v>406</v>
      </c>
      <c r="E254" s="19">
        <v>10086.31</v>
      </c>
      <c r="F254" s="72">
        <v>-554.70000000000005</v>
      </c>
      <c r="G254" s="19">
        <v>9531.6099999999988</v>
      </c>
      <c r="H254" s="19">
        <v>400</v>
      </c>
      <c r="I254" s="19">
        <v>3812644</v>
      </c>
      <c r="J254" s="19">
        <v>0</v>
      </c>
      <c r="K254" s="19">
        <v>0</v>
      </c>
      <c r="L254" s="19">
        <v>0</v>
      </c>
      <c r="M254" s="19">
        <v>0</v>
      </c>
      <c r="N254" s="19">
        <v>0</v>
      </c>
      <c r="O254" s="19">
        <v>0</v>
      </c>
      <c r="P254" s="19">
        <v>0</v>
      </c>
      <c r="Q254" s="19">
        <v>57189</v>
      </c>
      <c r="R254" s="19">
        <v>0</v>
      </c>
      <c r="S254" s="19">
        <v>3956680</v>
      </c>
      <c r="T254" s="19">
        <v>2827917</v>
      </c>
      <c r="U254" s="19">
        <v>1128763</v>
      </c>
      <c r="V254" s="19">
        <v>1128764</v>
      </c>
      <c r="W254" s="19">
        <v>462508</v>
      </c>
      <c r="X254" s="19">
        <v>5027</v>
      </c>
      <c r="Y254" s="19">
        <v>134781300</v>
      </c>
      <c r="Z254" s="19">
        <v>0</v>
      </c>
      <c r="AA254" s="19">
        <v>1</v>
      </c>
      <c r="AB254" s="19">
        <v>86867</v>
      </c>
      <c r="AC254" s="19">
        <v>0</v>
      </c>
      <c r="AD254" s="19">
        <v>3812624</v>
      </c>
      <c r="AE254" s="19">
        <v>400</v>
      </c>
      <c r="AF254" s="19">
        <v>9531.56</v>
      </c>
      <c r="AG254" s="19">
        <v>50</v>
      </c>
      <c r="AH254" s="19">
        <v>9581.56</v>
      </c>
      <c r="AI254" s="19">
        <v>399</v>
      </c>
      <c r="AJ254" s="19">
        <v>3823042</v>
      </c>
      <c r="AK254" s="19">
        <v>0</v>
      </c>
      <c r="AL254" s="19">
        <v>0</v>
      </c>
      <c r="AM254" s="19">
        <v>0</v>
      </c>
      <c r="AN254" s="19">
        <v>0</v>
      </c>
      <c r="AO254" s="19">
        <v>0</v>
      </c>
      <c r="AP254" s="19">
        <v>0</v>
      </c>
      <c r="AQ254" s="19">
        <v>0</v>
      </c>
      <c r="AR254" s="19">
        <v>9582</v>
      </c>
      <c r="AS254" s="19">
        <v>0</v>
      </c>
      <c r="AT254" s="19">
        <v>3832624</v>
      </c>
      <c r="AU254" s="19">
        <v>3172035</v>
      </c>
      <c r="AV254" s="19">
        <v>660589</v>
      </c>
      <c r="AW254" s="19">
        <v>662107</v>
      </c>
      <c r="AX254" s="19">
        <v>120000</v>
      </c>
      <c r="AY254" s="19">
        <v>1518</v>
      </c>
      <c r="AZ254" s="19">
        <v>139216000</v>
      </c>
      <c r="BA254" s="19">
        <v>0</v>
      </c>
      <c r="BB254" s="19">
        <v>1518</v>
      </c>
      <c r="BC254" s="19">
        <v>0</v>
      </c>
      <c r="BD254" s="19">
        <v>0</v>
      </c>
      <c r="BE254" s="19">
        <v>0</v>
      </c>
      <c r="BF254" s="30">
        <v>3823042</v>
      </c>
      <c r="BG254" s="30">
        <v>399</v>
      </c>
      <c r="BH254" s="30">
        <v>9581.56</v>
      </c>
      <c r="BI254" s="30">
        <v>75</v>
      </c>
      <c r="BJ254" s="30">
        <v>9656.56</v>
      </c>
      <c r="BK254" s="30">
        <v>399</v>
      </c>
      <c r="BL254" s="30">
        <v>3852967</v>
      </c>
      <c r="BM254" s="30">
        <v>0</v>
      </c>
      <c r="BN254" s="30">
        <v>0</v>
      </c>
      <c r="BO254" s="30">
        <v>0</v>
      </c>
      <c r="BP254" s="30">
        <v>0</v>
      </c>
      <c r="BQ254" s="30">
        <v>0</v>
      </c>
      <c r="BR254" s="30">
        <v>0</v>
      </c>
      <c r="BS254" s="30">
        <v>0</v>
      </c>
      <c r="BT254" s="30">
        <v>0</v>
      </c>
      <c r="BU254" s="30">
        <v>0</v>
      </c>
      <c r="BV254" s="30">
        <v>3852967</v>
      </c>
      <c r="BW254" s="30">
        <v>2779370</v>
      </c>
      <c r="BX254" s="30">
        <v>1073597</v>
      </c>
      <c r="BY254" s="30">
        <v>1073597</v>
      </c>
      <c r="BZ254" s="30">
        <v>100000</v>
      </c>
      <c r="CA254" s="30">
        <v>1737</v>
      </c>
      <c r="CB254" s="30">
        <v>140605400</v>
      </c>
      <c r="CC254" s="30">
        <v>0</v>
      </c>
      <c r="CD254" s="30">
        <v>0</v>
      </c>
      <c r="CE254" s="30">
        <v>0</v>
      </c>
      <c r="CF254" s="30">
        <v>0</v>
      </c>
      <c r="CG254" s="30">
        <v>0</v>
      </c>
    </row>
    <row r="255" spans="1:85" x14ac:dyDescent="0.3">
      <c r="A255" s="19">
        <v>2177</v>
      </c>
      <c r="B255" s="19" t="s">
        <v>269</v>
      </c>
      <c r="C255" s="19">
        <v>17171298</v>
      </c>
      <c r="D255" s="19">
        <v>1080</v>
      </c>
      <c r="E255" s="19">
        <v>15899.35</v>
      </c>
      <c r="F255" s="72">
        <v>-874.4</v>
      </c>
      <c r="G255" s="19">
        <v>15024.95</v>
      </c>
      <c r="H255" s="19">
        <v>1075</v>
      </c>
      <c r="I255" s="19">
        <v>16151821</v>
      </c>
      <c r="J255" s="19">
        <v>0</v>
      </c>
      <c r="K255" s="19">
        <v>0</v>
      </c>
      <c r="L255" s="19">
        <v>0</v>
      </c>
      <c r="M255" s="19">
        <v>0</v>
      </c>
      <c r="N255" s="19">
        <v>0</v>
      </c>
      <c r="O255" s="19">
        <v>0</v>
      </c>
      <c r="P255" s="19">
        <v>2150000</v>
      </c>
      <c r="Q255" s="19">
        <v>75124</v>
      </c>
      <c r="R255" s="19">
        <v>0</v>
      </c>
      <c r="S255" s="19">
        <v>18584760</v>
      </c>
      <c r="T255" s="19">
        <v>1610459</v>
      </c>
      <c r="U255" s="19">
        <v>16974301</v>
      </c>
      <c r="V255" s="19">
        <v>16974415</v>
      </c>
      <c r="W255" s="19">
        <v>419058</v>
      </c>
      <c r="X255" s="19">
        <v>325109</v>
      </c>
      <c r="Y255" s="19">
        <v>3961462500</v>
      </c>
      <c r="Z255" s="19">
        <v>0</v>
      </c>
      <c r="AA255" s="19">
        <v>114</v>
      </c>
      <c r="AB255" s="19">
        <v>207879</v>
      </c>
      <c r="AC255" s="19">
        <v>0</v>
      </c>
      <c r="AD255" s="19">
        <v>16151757</v>
      </c>
      <c r="AE255" s="19">
        <v>1075</v>
      </c>
      <c r="AF255" s="19">
        <v>15024.89</v>
      </c>
      <c r="AG255" s="19">
        <v>50</v>
      </c>
      <c r="AH255" s="19">
        <v>15074.89</v>
      </c>
      <c r="AI255" s="19">
        <v>1062</v>
      </c>
      <c r="AJ255" s="19">
        <v>16009533</v>
      </c>
      <c r="AK255" s="19">
        <v>0</v>
      </c>
      <c r="AL255" s="19">
        <v>0</v>
      </c>
      <c r="AM255" s="19">
        <v>0</v>
      </c>
      <c r="AN255" s="19">
        <v>0</v>
      </c>
      <c r="AO255" s="19">
        <v>0</v>
      </c>
      <c r="AP255" s="19">
        <v>0</v>
      </c>
      <c r="AQ255" s="19">
        <v>2150000</v>
      </c>
      <c r="AR255" s="19">
        <v>195974</v>
      </c>
      <c r="AS255" s="19">
        <v>0</v>
      </c>
      <c r="AT255" s="19">
        <v>18355507</v>
      </c>
      <c r="AU255" s="19">
        <v>1367249</v>
      </c>
      <c r="AV255" s="19">
        <v>16988258</v>
      </c>
      <c r="AW255" s="19">
        <v>16988258</v>
      </c>
      <c r="AX255" s="19">
        <v>411051</v>
      </c>
      <c r="AY255" s="19">
        <v>294346</v>
      </c>
      <c r="AZ255" s="19">
        <v>3664421600</v>
      </c>
      <c r="BA255" s="19">
        <v>0</v>
      </c>
      <c r="BB255" s="19">
        <v>0</v>
      </c>
      <c r="BC255" s="19">
        <v>0</v>
      </c>
      <c r="BD255" s="19">
        <v>0</v>
      </c>
      <c r="BE255" s="19">
        <v>0</v>
      </c>
      <c r="BF255" s="30">
        <v>16009533</v>
      </c>
      <c r="BG255" s="30">
        <v>1062</v>
      </c>
      <c r="BH255" s="30">
        <v>15074.89</v>
      </c>
      <c r="BI255" s="30">
        <v>75</v>
      </c>
      <c r="BJ255" s="30">
        <v>15149.89</v>
      </c>
      <c r="BK255" s="30">
        <v>1066</v>
      </c>
      <c r="BL255" s="30">
        <v>16149783</v>
      </c>
      <c r="BM255" s="30">
        <v>0</v>
      </c>
      <c r="BN255" s="30">
        <v>127197</v>
      </c>
      <c r="BO255" s="30">
        <v>0</v>
      </c>
      <c r="BP255" s="30">
        <v>0</v>
      </c>
      <c r="BQ255" s="30">
        <v>0</v>
      </c>
      <c r="BR255" s="30">
        <v>0</v>
      </c>
      <c r="BS255" s="30">
        <v>2150000</v>
      </c>
      <c r="BT255" s="30">
        <v>0</v>
      </c>
      <c r="BU255" s="30">
        <v>335000</v>
      </c>
      <c r="BV255" s="30">
        <v>18761980</v>
      </c>
      <c r="BW255" s="30">
        <v>1191618</v>
      </c>
      <c r="BX255" s="30">
        <v>17570362</v>
      </c>
      <c r="BY255" s="30">
        <v>17555212</v>
      </c>
      <c r="BZ255" s="30">
        <v>413180</v>
      </c>
      <c r="CA255" s="30">
        <v>223001</v>
      </c>
      <c r="CB255" s="30">
        <v>3666330200</v>
      </c>
      <c r="CC255" s="30">
        <v>15150</v>
      </c>
      <c r="CD255" s="30">
        <v>0</v>
      </c>
      <c r="CE255" s="30">
        <v>0</v>
      </c>
      <c r="CF255" s="30">
        <v>0</v>
      </c>
      <c r="CG255" s="30">
        <v>0</v>
      </c>
    </row>
    <row r="256" spans="1:85" x14ac:dyDescent="0.3">
      <c r="A256" s="19">
        <v>3976</v>
      </c>
      <c r="B256" s="19" t="s">
        <v>270</v>
      </c>
      <c r="C256" s="19">
        <v>481795</v>
      </c>
      <c r="D256" s="19">
        <v>61</v>
      </c>
      <c r="E256" s="19">
        <v>7898.28</v>
      </c>
      <c r="F256" s="72">
        <v>1101.73</v>
      </c>
      <c r="G256" s="19">
        <v>9000.01</v>
      </c>
      <c r="H256" s="19">
        <v>60</v>
      </c>
      <c r="I256" s="19">
        <v>540001</v>
      </c>
      <c r="J256" s="19">
        <v>2004115</v>
      </c>
      <c r="K256" s="19">
        <v>0</v>
      </c>
      <c r="L256" s="19">
        <v>0</v>
      </c>
      <c r="M256" s="19">
        <v>0</v>
      </c>
      <c r="N256" s="19">
        <v>0</v>
      </c>
      <c r="O256" s="19">
        <v>0</v>
      </c>
      <c r="P256" s="19">
        <v>0</v>
      </c>
      <c r="Q256" s="19">
        <v>9000</v>
      </c>
      <c r="R256" s="19">
        <v>0</v>
      </c>
      <c r="S256" s="19">
        <v>2553115</v>
      </c>
      <c r="T256" s="19">
        <v>466186</v>
      </c>
      <c r="U256" s="19">
        <v>2086929</v>
      </c>
      <c r="V256" s="19">
        <v>5000</v>
      </c>
      <c r="W256" s="19">
        <v>0</v>
      </c>
      <c r="X256" s="19">
        <v>0</v>
      </c>
      <c r="Y256" s="19">
        <v>84457</v>
      </c>
      <c r="Z256" s="19">
        <v>2081929</v>
      </c>
      <c r="AA256" s="19">
        <v>0</v>
      </c>
      <c r="AB256" s="19">
        <v>0</v>
      </c>
      <c r="AC256" s="19">
        <v>0</v>
      </c>
      <c r="AD256" s="19">
        <v>471186</v>
      </c>
      <c r="AE256" s="19">
        <v>60</v>
      </c>
      <c r="AF256" s="19">
        <v>7853.1</v>
      </c>
      <c r="AG256" s="19">
        <v>1146.9000000000001</v>
      </c>
      <c r="AH256" s="19">
        <v>9000</v>
      </c>
      <c r="AI256" s="19">
        <v>56</v>
      </c>
      <c r="AJ256" s="19">
        <v>504000</v>
      </c>
      <c r="AK256" s="19">
        <v>2072929</v>
      </c>
      <c r="AL256" s="19">
        <v>0</v>
      </c>
      <c r="AM256" s="19">
        <v>0</v>
      </c>
      <c r="AN256" s="19">
        <v>0</v>
      </c>
      <c r="AO256" s="19">
        <v>0</v>
      </c>
      <c r="AP256" s="19">
        <v>0</v>
      </c>
      <c r="AQ256" s="19">
        <v>0</v>
      </c>
      <c r="AR256" s="19">
        <v>36000</v>
      </c>
      <c r="AS256" s="19">
        <v>0</v>
      </c>
      <c r="AT256" s="19">
        <v>2612929</v>
      </c>
      <c r="AU256" s="19">
        <v>459764</v>
      </c>
      <c r="AV256" s="19">
        <v>2153165</v>
      </c>
      <c r="AW256" s="19">
        <v>5000</v>
      </c>
      <c r="AX256" s="19">
        <v>0</v>
      </c>
      <c r="AY256" s="19">
        <v>0</v>
      </c>
      <c r="AZ256" s="19">
        <v>77510</v>
      </c>
      <c r="BA256" s="19">
        <v>2148165</v>
      </c>
      <c r="BB256" s="19">
        <v>0</v>
      </c>
      <c r="BC256" s="19">
        <v>0</v>
      </c>
      <c r="BD256" s="19">
        <v>0</v>
      </c>
      <c r="BE256" s="19">
        <v>0</v>
      </c>
      <c r="BF256" s="30">
        <v>464764</v>
      </c>
      <c r="BG256" s="30">
        <v>56</v>
      </c>
      <c r="BH256" s="30">
        <v>8299.36</v>
      </c>
      <c r="BI256" s="30">
        <v>800.64</v>
      </c>
      <c r="BJ256" s="30">
        <v>9100</v>
      </c>
      <c r="BK256" s="30">
        <v>51</v>
      </c>
      <c r="BL256" s="30">
        <v>464100</v>
      </c>
      <c r="BM256" s="30">
        <v>2112165</v>
      </c>
      <c r="BN256" s="30">
        <v>0</v>
      </c>
      <c r="BO256" s="30">
        <v>0</v>
      </c>
      <c r="BP256" s="30">
        <v>0</v>
      </c>
      <c r="BQ256" s="30">
        <v>0</v>
      </c>
      <c r="BR256" s="30">
        <v>0</v>
      </c>
      <c r="BS256" s="30">
        <v>0</v>
      </c>
      <c r="BT256" s="30">
        <v>45500</v>
      </c>
      <c r="BU256" s="30">
        <v>0</v>
      </c>
      <c r="BV256" s="30">
        <v>2622429</v>
      </c>
      <c r="BW256" s="30">
        <v>287604</v>
      </c>
      <c r="BX256" s="30">
        <v>2334825</v>
      </c>
      <c r="BY256" s="30">
        <v>5000</v>
      </c>
      <c r="BZ256" s="30">
        <v>0</v>
      </c>
      <c r="CA256" s="30">
        <v>0</v>
      </c>
      <c r="CB256" s="30">
        <v>78624</v>
      </c>
      <c r="CC256" s="30">
        <v>2329825</v>
      </c>
      <c r="CD256" s="30">
        <v>0</v>
      </c>
      <c r="CE256" s="30">
        <v>664</v>
      </c>
      <c r="CF256" s="30">
        <v>0</v>
      </c>
      <c r="CG256" s="30">
        <v>0</v>
      </c>
    </row>
    <row r="257" spans="1:85" x14ac:dyDescent="0.3">
      <c r="A257" s="19">
        <v>4690</v>
      </c>
      <c r="B257" s="19" t="s">
        <v>271</v>
      </c>
      <c r="C257" s="19">
        <v>2349873</v>
      </c>
      <c r="D257" s="19">
        <v>219</v>
      </c>
      <c r="E257" s="19">
        <v>10730.01</v>
      </c>
      <c r="F257" s="72">
        <v>-590.1</v>
      </c>
      <c r="G257" s="19">
        <v>10139.91</v>
      </c>
      <c r="H257" s="19">
        <v>217</v>
      </c>
      <c r="I257" s="19">
        <v>2200360</v>
      </c>
      <c r="J257" s="19">
        <v>40025</v>
      </c>
      <c r="K257" s="19">
        <v>0</v>
      </c>
      <c r="L257" s="19">
        <v>0</v>
      </c>
      <c r="M257" s="19">
        <v>0</v>
      </c>
      <c r="N257" s="19">
        <v>0</v>
      </c>
      <c r="O257" s="19">
        <v>0</v>
      </c>
      <c r="P257" s="19">
        <v>0</v>
      </c>
      <c r="Q257" s="19">
        <v>20280</v>
      </c>
      <c r="R257" s="19">
        <v>0</v>
      </c>
      <c r="S257" s="19">
        <v>2291441</v>
      </c>
      <c r="T257" s="19">
        <v>855068</v>
      </c>
      <c r="U257" s="19">
        <v>1436373</v>
      </c>
      <c r="V257" s="19">
        <v>1404200</v>
      </c>
      <c r="W257" s="19">
        <v>69949</v>
      </c>
      <c r="X257" s="19">
        <v>182</v>
      </c>
      <c r="Y257" s="19">
        <v>203920314</v>
      </c>
      <c r="Z257" s="19">
        <v>32173</v>
      </c>
      <c r="AA257" s="19">
        <v>0</v>
      </c>
      <c r="AB257" s="19">
        <v>30786</v>
      </c>
      <c r="AC257" s="19">
        <v>0</v>
      </c>
      <c r="AD257" s="19">
        <v>2240375</v>
      </c>
      <c r="AE257" s="19">
        <v>217</v>
      </c>
      <c r="AF257" s="19">
        <v>10324.31</v>
      </c>
      <c r="AG257" s="19">
        <v>50</v>
      </c>
      <c r="AH257" s="19">
        <v>10374.31</v>
      </c>
      <c r="AI257" s="19">
        <v>214</v>
      </c>
      <c r="AJ257" s="19">
        <v>2220102</v>
      </c>
      <c r="AK257" s="19">
        <v>0</v>
      </c>
      <c r="AL257" s="19">
        <v>6552</v>
      </c>
      <c r="AM257" s="19">
        <v>0</v>
      </c>
      <c r="AN257" s="19">
        <v>0</v>
      </c>
      <c r="AO257" s="19">
        <v>0</v>
      </c>
      <c r="AP257" s="19">
        <v>0</v>
      </c>
      <c r="AQ257" s="19">
        <v>0</v>
      </c>
      <c r="AR257" s="19">
        <v>31123</v>
      </c>
      <c r="AS257" s="19">
        <v>0</v>
      </c>
      <c r="AT257" s="19">
        <v>2257777</v>
      </c>
      <c r="AU257" s="19">
        <v>851430</v>
      </c>
      <c r="AV257" s="19">
        <v>1406347</v>
      </c>
      <c r="AW257" s="19">
        <v>1406347</v>
      </c>
      <c r="AX257" s="19">
        <v>67231</v>
      </c>
      <c r="AY257" s="19">
        <v>151</v>
      </c>
      <c r="AZ257" s="19">
        <v>191611562</v>
      </c>
      <c r="BA257" s="19">
        <v>0</v>
      </c>
      <c r="BB257" s="19">
        <v>0</v>
      </c>
      <c r="BC257" s="19">
        <v>0</v>
      </c>
      <c r="BD257" s="19">
        <v>0</v>
      </c>
      <c r="BE257" s="19">
        <v>0</v>
      </c>
      <c r="BF257" s="30">
        <v>2226654</v>
      </c>
      <c r="BG257" s="30">
        <v>214</v>
      </c>
      <c r="BH257" s="30">
        <v>10404.93</v>
      </c>
      <c r="BI257" s="30">
        <v>75</v>
      </c>
      <c r="BJ257" s="30">
        <v>10479.93</v>
      </c>
      <c r="BK257" s="30">
        <v>212</v>
      </c>
      <c r="BL257" s="30">
        <v>2221745</v>
      </c>
      <c r="BM257" s="30">
        <v>0</v>
      </c>
      <c r="BN257" s="30">
        <v>0</v>
      </c>
      <c r="BO257" s="30">
        <v>0</v>
      </c>
      <c r="BP257" s="30">
        <v>0</v>
      </c>
      <c r="BQ257" s="30">
        <v>0</v>
      </c>
      <c r="BR257" s="30">
        <v>0</v>
      </c>
      <c r="BS257" s="30">
        <v>0</v>
      </c>
      <c r="BT257" s="30">
        <v>20960</v>
      </c>
      <c r="BU257" s="30">
        <v>0</v>
      </c>
      <c r="BV257" s="30">
        <v>2247614</v>
      </c>
      <c r="BW257" s="30">
        <v>810468</v>
      </c>
      <c r="BX257" s="30">
        <v>1437146</v>
      </c>
      <c r="BY257" s="30">
        <v>1437146</v>
      </c>
      <c r="BZ257" s="30">
        <v>21816</v>
      </c>
      <c r="CA257" s="30">
        <v>136</v>
      </c>
      <c r="CB257" s="30">
        <v>189712682</v>
      </c>
      <c r="CC257" s="30">
        <v>0</v>
      </c>
      <c r="CD257" s="30">
        <v>0</v>
      </c>
      <c r="CE257" s="30">
        <v>4909</v>
      </c>
      <c r="CF257" s="30">
        <v>0</v>
      </c>
      <c r="CG257" s="30">
        <v>0</v>
      </c>
    </row>
    <row r="258" spans="1:85" x14ac:dyDescent="0.3">
      <c r="A258" s="19">
        <v>2016</v>
      </c>
      <c r="B258" s="19" t="s">
        <v>272</v>
      </c>
      <c r="C258" s="19">
        <v>4872006</v>
      </c>
      <c r="D258" s="19">
        <v>469</v>
      </c>
      <c r="E258" s="19">
        <v>10388.07</v>
      </c>
      <c r="F258" s="72">
        <v>-571.29999999999995</v>
      </c>
      <c r="G258" s="19">
        <v>9816.77</v>
      </c>
      <c r="H258" s="19">
        <v>465</v>
      </c>
      <c r="I258" s="19">
        <v>4564798</v>
      </c>
      <c r="J258" s="19">
        <v>0</v>
      </c>
      <c r="K258" s="19">
        <v>0</v>
      </c>
      <c r="L258" s="19">
        <v>0</v>
      </c>
      <c r="M258" s="19">
        <v>0</v>
      </c>
      <c r="N258" s="19">
        <v>0</v>
      </c>
      <c r="O258" s="19">
        <v>0</v>
      </c>
      <c r="P258" s="19">
        <v>0</v>
      </c>
      <c r="Q258" s="19">
        <v>39267</v>
      </c>
      <c r="R258" s="19">
        <v>0</v>
      </c>
      <c r="S258" s="19">
        <v>4604046</v>
      </c>
      <c r="T258" s="19">
        <v>2901571</v>
      </c>
      <c r="U258" s="19">
        <v>1702475</v>
      </c>
      <c r="V258" s="19">
        <v>1702475</v>
      </c>
      <c r="W258" s="19">
        <v>1500</v>
      </c>
      <c r="X258" s="19">
        <v>253</v>
      </c>
      <c r="Y258" s="19">
        <v>184566972</v>
      </c>
      <c r="Z258" s="19">
        <v>0</v>
      </c>
      <c r="AA258" s="19">
        <v>0</v>
      </c>
      <c r="AB258" s="19">
        <v>0</v>
      </c>
      <c r="AC258" s="19">
        <v>0</v>
      </c>
      <c r="AD258" s="19">
        <v>4564779</v>
      </c>
      <c r="AE258" s="19">
        <v>465</v>
      </c>
      <c r="AF258" s="19">
        <v>9816.73</v>
      </c>
      <c r="AG258" s="19">
        <v>50</v>
      </c>
      <c r="AH258" s="19">
        <v>9866.73</v>
      </c>
      <c r="AI258" s="19">
        <v>462</v>
      </c>
      <c r="AJ258" s="19">
        <v>4558429</v>
      </c>
      <c r="AK258" s="19">
        <v>0</v>
      </c>
      <c r="AL258" s="19">
        <v>12556</v>
      </c>
      <c r="AM258" s="19">
        <v>0</v>
      </c>
      <c r="AN258" s="19">
        <v>0</v>
      </c>
      <c r="AO258" s="19">
        <v>0</v>
      </c>
      <c r="AP258" s="19">
        <v>0</v>
      </c>
      <c r="AQ258" s="19">
        <v>0</v>
      </c>
      <c r="AR258" s="19">
        <v>29600</v>
      </c>
      <c r="AS258" s="19">
        <v>0</v>
      </c>
      <c r="AT258" s="19">
        <v>4600585</v>
      </c>
      <c r="AU258" s="19">
        <v>2892920</v>
      </c>
      <c r="AV258" s="19">
        <v>1707665</v>
      </c>
      <c r="AW258" s="19">
        <v>1707665</v>
      </c>
      <c r="AX258" s="19">
        <v>1500</v>
      </c>
      <c r="AY258" s="19">
        <v>544</v>
      </c>
      <c r="AZ258" s="19">
        <v>178254725</v>
      </c>
      <c r="BA258" s="19">
        <v>0</v>
      </c>
      <c r="BB258" s="19">
        <v>0</v>
      </c>
      <c r="BC258" s="19">
        <v>0</v>
      </c>
      <c r="BD258" s="19">
        <v>0</v>
      </c>
      <c r="BE258" s="19">
        <v>0</v>
      </c>
      <c r="BF258" s="30">
        <v>4570985</v>
      </c>
      <c r="BG258" s="30">
        <v>462</v>
      </c>
      <c r="BH258" s="30">
        <v>9893.91</v>
      </c>
      <c r="BI258" s="30">
        <v>75</v>
      </c>
      <c r="BJ258" s="30">
        <v>9968.91</v>
      </c>
      <c r="BK258" s="30">
        <v>460</v>
      </c>
      <c r="BL258" s="30">
        <v>4585699</v>
      </c>
      <c r="BM258" s="30">
        <v>0</v>
      </c>
      <c r="BN258" s="30">
        <v>18360</v>
      </c>
      <c r="BO258" s="30">
        <v>0</v>
      </c>
      <c r="BP258" s="30">
        <v>0</v>
      </c>
      <c r="BQ258" s="30">
        <v>0</v>
      </c>
      <c r="BR258" s="30">
        <v>0</v>
      </c>
      <c r="BS258" s="30">
        <v>0</v>
      </c>
      <c r="BT258" s="30">
        <v>19938</v>
      </c>
      <c r="BU258" s="30">
        <v>0</v>
      </c>
      <c r="BV258" s="30">
        <v>4623997</v>
      </c>
      <c r="BW258" s="30">
        <v>2885671</v>
      </c>
      <c r="BX258" s="30">
        <v>1738326</v>
      </c>
      <c r="BY258" s="30">
        <v>1738326</v>
      </c>
      <c r="BZ258" s="30">
        <v>1500</v>
      </c>
      <c r="CA258" s="30">
        <v>578</v>
      </c>
      <c r="CB258" s="30">
        <v>179715336</v>
      </c>
      <c r="CC258" s="30">
        <v>0</v>
      </c>
      <c r="CD258" s="30">
        <v>0</v>
      </c>
      <c r="CE258" s="30">
        <v>0</v>
      </c>
      <c r="CF258" s="30">
        <v>0</v>
      </c>
      <c r="CG258" s="30">
        <v>0</v>
      </c>
    </row>
    <row r="259" spans="1:85" x14ac:dyDescent="0.3">
      <c r="A259" s="19">
        <v>3983</v>
      </c>
      <c r="B259" s="19" t="s">
        <v>273</v>
      </c>
      <c r="C259" s="19">
        <v>11572686</v>
      </c>
      <c r="D259" s="19">
        <v>1221</v>
      </c>
      <c r="E259" s="19">
        <v>9478.0400000000009</v>
      </c>
      <c r="F259" s="72">
        <v>-477.95000000000005</v>
      </c>
      <c r="G259" s="19">
        <v>9000.09</v>
      </c>
      <c r="H259" s="19">
        <v>1194</v>
      </c>
      <c r="I259" s="19">
        <v>10746107</v>
      </c>
      <c r="J259" s="19">
        <v>0</v>
      </c>
      <c r="K259" s="19">
        <v>0</v>
      </c>
      <c r="L259" s="19">
        <v>0</v>
      </c>
      <c r="M259" s="19">
        <v>0</v>
      </c>
      <c r="N259" s="19">
        <v>0</v>
      </c>
      <c r="O259" s="19">
        <v>0</v>
      </c>
      <c r="P259" s="19">
        <v>0</v>
      </c>
      <c r="Q259" s="19">
        <v>243000</v>
      </c>
      <c r="R259" s="19">
        <v>0</v>
      </c>
      <c r="S259" s="19">
        <v>10989000</v>
      </c>
      <c r="T259" s="19">
        <v>7347428</v>
      </c>
      <c r="U259" s="19">
        <v>3641572</v>
      </c>
      <c r="V259" s="19">
        <v>3641572</v>
      </c>
      <c r="W259" s="19">
        <v>1120124</v>
      </c>
      <c r="X259" s="19">
        <v>12275</v>
      </c>
      <c r="Y259" s="19">
        <v>491407989</v>
      </c>
      <c r="Z259" s="19">
        <v>0</v>
      </c>
      <c r="AA259" s="19">
        <v>0</v>
      </c>
      <c r="AB259" s="19">
        <v>0</v>
      </c>
      <c r="AC259" s="19">
        <v>20656</v>
      </c>
      <c r="AD259" s="19">
        <v>10746000</v>
      </c>
      <c r="AE259" s="19">
        <v>1194</v>
      </c>
      <c r="AF259" s="19">
        <v>9000</v>
      </c>
      <c r="AG259" s="19">
        <v>50</v>
      </c>
      <c r="AH259" s="19">
        <v>9050</v>
      </c>
      <c r="AI259" s="19">
        <v>1194</v>
      </c>
      <c r="AJ259" s="19">
        <v>10805700</v>
      </c>
      <c r="AK259" s="19">
        <v>0</v>
      </c>
      <c r="AL259" s="19">
        <v>27600</v>
      </c>
      <c r="AM259" s="19">
        <v>0</v>
      </c>
      <c r="AN259" s="19">
        <v>0</v>
      </c>
      <c r="AO259" s="19">
        <v>0</v>
      </c>
      <c r="AP259" s="19">
        <v>0</v>
      </c>
      <c r="AQ259" s="19">
        <v>0</v>
      </c>
      <c r="AR259" s="19">
        <v>0</v>
      </c>
      <c r="AS259" s="19">
        <v>0</v>
      </c>
      <c r="AT259" s="19">
        <v>10833300</v>
      </c>
      <c r="AU259" s="19">
        <v>7190642</v>
      </c>
      <c r="AV259" s="19">
        <v>3642658</v>
      </c>
      <c r="AW259" s="19">
        <v>3642658</v>
      </c>
      <c r="AX259" s="19">
        <v>1131284</v>
      </c>
      <c r="AY259" s="19">
        <v>11735</v>
      </c>
      <c r="AZ259" s="19">
        <v>482980320</v>
      </c>
      <c r="BA259" s="19">
        <v>0</v>
      </c>
      <c r="BB259" s="19">
        <v>0</v>
      </c>
      <c r="BC259" s="19">
        <v>0</v>
      </c>
      <c r="BD259" s="19">
        <v>0</v>
      </c>
      <c r="BE259" s="19">
        <v>0</v>
      </c>
      <c r="BF259" s="30">
        <v>10833300</v>
      </c>
      <c r="BG259" s="30">
        <v>1194</v>
      </c>
      <c r="BH259" s="30">
        <v>9073.1200000000008</v>
      </c>
      <c r="BI259" s="30">
        <v>75</v>
      </c>
      <c r="BJ259" s="30">
        <v>9148.1200000000008</v>
      </c>
      <c r="BK259" s="30">
        <v>1202</v>
      </c>
      <c r="BL259" s="30">
        <v>10996040</v>
      </c>
      <c r="BM259" s="30">
        <v>0</v>
      </c>
      <c r="BN259" s="30">
        <v>27094</v>
      </c>
      <c r="BO259" s="30">
        <v>0</v>
      </c>
      <c r="BP259" s="30">
        <v>0</v>
      </c>
      <c r="BQ259" s="30">
        <v>0</v>
      </c>
      <c r="BR259" s="30">
        <v>0</v>
      </c>
      <c r="BS259" s="30">
        <v>0</v>
      </c>
      <c r="BT259" s="30">
        <v>0</v>
      </c>
      <c r="BU259" s="30">
        <v>0</v>
      </c>
      <c r="BV259" s="30">
        <v>11023134</v>
      </c>
      <c r="BW259" s="30">
        <v>7519312</v>
      </c>
      <c r="BX259" s="30">
        <v>3503822</v>
      </c>
      <c r="BY259" s="30">
        <v>3503559</v>
      </c>
      <c r="BZ259" s="30">
        <v>1123084</v>
      </c>
      <c r="CA259" s="30">
        <v>10713</v>
      </c>
      <c r="CB259" s="30">
        <v>480412721</v>
      </c>
      <c r="CC259" s="30">
        <v>263</v>
      </c>
      <c r="CD259" s="30">
        <v>0</v>
      </c>
      <c r="CE259" s="30">
        <v>0</v>
      </c>
      <c r="CF259" s="30">
        <v>0</v>
      </c>
      <c r="CG259" s="30">
        <v>0</v>
      </c>
    </row>
    <row r="260" spans="1:85" x14ac:dyDescent="0.3">
      <c r="A260" s="19">
        <v>3514</v>
      </c>
      <c r="B260" s="19" t="s">
        <v>274</v>
      </c>
      <c r="C260" s="19">
        <v>3481321</v>
      </c>
      <c r="D260" s="19">
        <v>344</v>
      </c>
      <c r="E260" s="19">
        <v>10120.120000000001</v>
      </c>
      <c r="F260" s="72">
        <v>-556.6</v>
      </c>
      <c r="G260" s="19">
        <v>9563.52</v>
      </c>
      <c r="H260" s="19">
        <v>343</v>
      </c>
      <c r="I260" s="19">
        <v>3280287</v>
      </c>
      <c r="J260" s="19">
        <v>0</v>
      </c>
      <c r="K260" s="19">
        <v>0</v>
      </c>
      <c r="L260" s="19">
        <v>0</v>
      </c>
      <c r="M260" s="19">
        <v>0</v>
      </c>
      <c r="N260" s="19">
        <v>0</v>
      </c>
      <c r="O260" s="19">
        <v>0</v>
      </c>
      <c r="P260" s="19">
        <v>0</v>
      </c>
      <c r="Q260" s="19">
        <v>9564</v>
      </c>
      <c r="R260" s="19">
        <v>0</v>
      </c>
      <c r="S260" s="19">
        <v>3289848</v>
      </c>
      <c r="T260" s="19">
        <v>770002</v>
      </c>
      <c r="U260" s="19">
        <v>2519846</v>
      </c>
      <c r="V260" s="19">
        <v>2519846</v>
      </c>
      <c r="W260" s="19">
        <v>375050</v>
      </c>
      <c r="X260" s="19">
        <v>1318</v>
      </c>
      <c r="Y260" s="19">
        <v>419511680</v>
      </c>
      <c r="Z260" s="19">
        <v>0</v>
      </c>
      <c r="AA260" s="19">
        <v>0</v>
      </c>
      <c r="AB260" s="19">
        <v>0</v>
      </c>
      <c r="AC260" s="19">
        <v>0</v>
      </c>
      <c r="AD260" s="19">
        <v>3280284</v>
      </c>
      <c r="AE260" s="19">
        <v>343</v>
      </c>
      <c r="AF260" s="19">
        <v>9563.51</v>
      </c>
      <c r="AG260" s="19">
        <v>50</v>
      </c>
      <c r="AH260" s="19">
        <v>9613.51</v>
      </c>
      <c r="AI260" s="19">
        <v>347</v>
      </c>
      <c r="AJ260" s="19">
        <v>3335888</v>
      </c>
      <c r="AK260" s="19">
        <v>0</v>
      </c>
      <c r="AL260" s="19">
        <v>0</v>
      </c>
      <c r="AM260" s="19">
        <v>0</v>
      </c>
      <c r="AN260" s="19">
        <v>0</v>
      </c>
      <c r="AO260" s="19">
        <v>0</v>
      </c>
      <c r="AP260" s="19">
        <v>0</v>
      </c>
      <c r="AQ260" s="19">
        <v>0</v>
      </c>
      <c r="AR260" s="19">
        <v>0</v>
      </c>
      <c r="AS260" s="19">
        <v>0</v>
      </c>
      <c r="AT260" s="19">
        <v>3335888</v>
      </c>
      <c r="AU260" s="19">
        <v>959996</v>
      </c>
      <c r="AV260" s="19">
        <v>2375892</v>
      </c>
      <c r="AW260" s="19">
        <v>2375892</v>
      </c>
      <c r="AX260" s="19">
        <v>367000</v>
      </c>
      <c r="AY260" s="19">
        <v>1055</v>
      </c>
      <c r="AZ260" s="19">
        <v>410197845</v>
      </c>
      <c r="BA260" s="19">
        <v>0</v>
      </c>
      <c r="BB260" s="19">
        <v>0</v>
      </c>
      <c r="BC260" s="19">
        <v>0</v>
      </c>
      <c r="BD260" s="19">
        <v>0</v>
      </c>
      <c r="BE260" s="19">
        <v>0</v>
      </c>
      <c r="BF260" s="30">
        <v>3335888</v>
      </c>
      <c r="BG260" s="30">
        <v>347</v>
      </c>
      <c r="BH260" s="30">
        <v>9613.51</v>
      </c>
      <c r="BI260" s="30">
        <v>75</v>
      </c>
      <c r="BJ260" s="30">
        <v>9688.51</v>
      </c>
      <c r="BK260" s="30">
        <v>355</v>
      </c>
      <c r="BL260" s="30">
        <v>3439421</v>
      </c>
      <c r="BM260" s="30">
        <v>0</v>
      </c>
      <c r="BN260" s="30">
        <v>-30372</v>
      </c>
      <c r="BO260" s="30">
        <v>0</v>
      </c>
      <c r="BP260" s="30">
        <v>0</v>
      </c>
      <c r="BQ260" s="30">
        <v>0</v>
      </c>
      <c r="BR260" s="30">
        <v>0</v>
      </c>
      <c r="BS260" s="30">
        <v>0</v>
      </c>
      <c r="BT260" s="30">
        <v>0</v>
      </c>
      <c r="BU260" s="30">
        <v>0</v>
      </c>
      <c r="BV260" s="30">
        <v>3409049</v>
      </c>
      <c r="BW260" s="30">
        <v>1097754</v>
      </c>
      <c r="BX260" s="30">
        <v>2311295</v>
      </c>
      <c r="BY260" s="30">
        <v>2311295</v>
      </c>
      <c r="BZ260" s="30">
        <v>323070</v>
      </c>
      <c r="CA260" s="30">
        <v>1236</v>
      </c>
      <c r="CB260" s="30">
        <v>403408725</v>
      </c>
      <c r="CC260" s="30">
        <v>0</v>
      </c>
      <c r="CD260" s="30">
        <v>0</v>
      </c>
      <c r="CE260" s="30">
        <v>0</v>
      </c>
      <c r="CF260" s="30">
        <v>0</v>
      </c>
      <c r="CG260" s="30">
        <v>0</v>
      </c>
    </row>
    <row r="261" spans="1:85" x14ac:dyDescent="0.3">
      <c r="A261" s="19">
        <v>616</v>
      </c>
      <c r="B261" s="19" t="s">
        <v>275</v>
      </c>
      <c r="C261" s="19">
        <v>3340530</v>
      </c>
      <c r="D261" s="19">
        <v>168</v>
      </c>
      <c r="E261" s="19">
        <v>19884.11</v>
      </c>
      <c r="F261" s="72">
        <v>-1093</v>
      </c>
      <c r="G261" s="19">
        <v>18791.11</v>
      </c>
      <c r="H261" s="19">
        <v>158</v>
      </c>
      <c r="I261" s="19">
        <v>2968995</v>
      </c>
      <c r="J261" s="19">
        <v>0</v>
      </c>
      <c r="K261" s="19">
        <v>0</v>
      </c>
      <c r="L261" s="19">
        <v>0</v>
      </c>
      <c r="M261" s="19">
        <v>0</v>
      </c>
      <c r="N261" s="19">
        <v>0</v>
      </c>
      <c r="O261" s="19">
        <v>0</v>
      </c>
      <c r="P261" s="19">
        <v>0</v>
      </c>
      <c r="Q261" s="19">
        <v>187905</v>
      </c>
      <c r="R261" s="19">
        <v>175000</v>
      </c>
      <c r="S261" s="19">
        <v>3520976</v>
      </c>
      <c r="T261" s="19">
        <v>10575</v>
      </c>
      <c r="U261" s="19">
        <v>3510401</v>
      </c>
      <c r="V261" s="19">
        <v>3510401</v>
      </c>
      <c r="W261" s="19">
        <v>285190</v>
      </c>
      <c r="X261" s="19">
        <v>403</v>
      </c>
      <c r="Y261" s="19">
        <v>2140342850</v>
      </c>
      <c r="Z261" s="19">
        <v>0</v>
      </c>
      <c r="AA261" s="19">
        <v>0</v>
      </c>
      <c r="AB261" s="19">
        <v>189175</v>
      </c>
      <c r="AC261" s="19">
        <v>0</v>
      </c>
      <c r="AD261" s="19">
        <v>2968896</v>
      </c>
      <c r="AE261" s="19">
        <v>158</v>
      </c>
      <c r="AF261" s="19">
        <v>18790.48</v>
      </c>
      <c r="AG261" s="19">
        <v>50</v>
      </c>
      <c r="AH261" s="19">
        <v>18840.48</v>
      </c>
      <c r="AI261" s="19">
        <v>158</v>
      </c>
      <c r="AJ261" s="19">
        <v>2976796</v>
      </c>
      <c r="AK261" s="19">
        <v>0</v>
      </c>
      <c r="AL261" s="19">
        <v>0</v>
      </c>
      <c r="AM261" s="19">
        <v>0</v>
      </c>
      <c r="AN261" s="19">
        <v>0</v>
      </c>
      <c r="AO261" s="19">
        <v>0</v>
      </c>
      <c r="AP261" s="19">
        <v>0</v>
      </c>
      <c r="AQ261" s="19">
        <v>0</v>
      </c>
      <c r="AR261" s="19">
        <v>0</v>
      </c>
      <c r="AS261" s="19">
        <v>0</v>
      </c>
      <c r="AT261" s="19">
        <v>3165971</v>
      </c>
      <c r="AU261" s="19">
        <v>10575</v>
      </c>
      <c r="AV261" s="19">
        <v>3155396</v>
      </c>
      <c r="AW261" s="19">
        <v>3155396</v>
      </c>
      <c r="AX261" s="19">
        <v>315100</v>
      </c>
      <c r="AY261" s="19">
        <v>373</v>
      </c>
      <c r="AZ261" s="19">
        <v>1981208127</v>
      </c>
      <c r="BA261" s="19">
        <v>0</v>
      </c>
      <c r="BB261" s="19">
        <v>0</v>
      </c>
      <c r="BC261" s="19">
        <v>189175</v>
      </c>
      <c r="BD261" s="19">
        <v>0</v>
      </c>
      <c r="BE261" s="19">
        <v>0</v>
      </c>
      <c r="BF261" s="30">
        <v>2976796</v>
      </c>
      <c r="BG261" s="30">
        <v>158</v>
      </c>
      <c r="BH261" s="30">
        <v>18840.48</v>
      </c>
      <c r="BI261" s="30">
        <v>75</v>
      </c>
      <c r="BJ261" s="30">
        <v>18915.48</v>
      </c>
      <c r="BK261" s="30">
        <v>156</v>
      </c>
      <c r="BL261" s="30">
        <v>2950815</v>
      </c>
      <c r="BM261" s="30">
        <v>0</v>
      </c>
      <c r="BN261" s="30">
        <v>0</v>
      </c>
      <c r="BO261" s="30">
        <v>0</v>
      </c>
      <c r="BP261" s="30">
        <v>0</v>
      </c>
      <c r="BQ261" s="30">
        <v>0</v>
      </c>
      <c r="BR261" s="30">
        <v>0</v>
      </c>
      <c r="BS261" s="30">
        <v>0</v>
      </c>
      <c r="BT261" s="30">
        <v>37831</v>
      </c>
      <c r="BU261" s="30">
        <v>0</v>
      </c>
      <c r="BV261" s="30">
        <v>3014627</v>
      </c>
      <c r="BW261" s="30">
        <v>9573</v>
      </c>
      <c r="BX261" s="30">
        <v>3005054</v>
      </c>
      <c r="BY261" s="30">
        <v>2986138</v>
      </c>
      <c r="BZ261" s="30">
        <v>300043</v>
      </c>
      <c r="CA261" s="30">
        <v>300</v>
      </c>
      <c r="CB261" s="30">
        <v>1822174338</v>
      </c>
      <c r="CC261" s="30">
        <v>18916</v>
      </c>
      <c r="CD261" s="30">
        <v>0</v>
      </c>
      <c r="CE261" s="30">
        <v>25981</v>
      </c>
      <c r="CF261" s="30">
        <v>0</v>
      </c>
      <c r="CG261" s="30">
        <v>0</v>
      </c>
    </row>
    <row r="262" spans="1:85" x14ac:dyDescent="0.3">
      <c r="A262" s="19">
        <v>1945</v>
      </c>
      <c r="B262" s="19" t="s">
        <v>276</v>
      </c>
      <c r="C262" s="19">
        <v>8800639</v>
      </c>
      <c r="D262" s="19">
        <v>856</v>
      </c>
      <c r="E262" s="19">
        <v>10281.120000000001</v>
      </c>
      <c r="F262" s="72">
        <v>-565.4</v>
      </c>
      <c r="G262" s="19">
        <v>9715.7200000000012</v>
      </c>
      <c r="H262" s="19">
        <v>859</v>
      </c>
      <c r="I262" s="19">
        <v>8345803</v>
      </c>
      <c r="J262" s="19">
        <v>0</v>
      </c>
      <c r="K262" s="19">
        <v>0</v>
      </c>
      <c r="L262" s="19">
        <v>0</v>
      </c>
      <c r="M262" s="19">
        <v>0</v>
      </c>
      <c r="N262" s="19">
        <v>0</v>
      </c>
      <c r="O262" s="19">
        <v>0</v>
      </c>
      <c r="P262" s="19">
        <v>0</v>
      </c>
      <c r="Q262" s="19">
        <v>0</v>
      </c>
      <c r="R262" s="19">
        <v>0</v>
      </c>
      <c r="S262" s="19">
        <v>8345752</v>
      </c>
      <c r="T262" s="19">
        <v>2582133</v>
      </c>
      <c r="U262" s="19">
        <v>5763619</v>
      </c>
      <c r="V262" s="19">
        <v>5744188</v>
      </c>
      <c r="W262" s="19">
        <v>749529</v>
      </c>
      <c r="X262" s="19">
        <v>31476</v>
      </c>
      <c r="Y262" s="19">
        <v>617013345</v>
      </c>
      <c r="Z262" s="19">
        <v>19431</v>
      </c>
      <c r="AA262" s="19">
        <v>0</v>
      </c>
      <c r="AB262" s="19">
        <v>0</v>
      </c>
      <c r="AC262" s="19">
        <v>0</v>
      </c>
      <c r="AD262" s="19">
        <v>8326321</v>
      </c>
      <c r="AE262" s="19">
        <v>859</v>
      </c>
      <c r="AF262" s="19">
        <v>9693.0400000000009</v>
      </c>
      <c r="AG262" s="19">
        <v>50</v>
      </c>
      <c r="AH262" s="19">
        <v>9743.0400000000009</v>
      </c>
      <c r="AI262" s="19">
        <v>852</v>
      </c>
      <c r="AJ262" s="19">
        <v>8301070</v>
      </c>
      <c r="AK262" s="19">
        <v>19431</v>
      </c>
      <c r="AL262" s="19">
        <v>0</v>
      </c>
      <c r="AM262" s="19">
        <v>0</v>
      </c>
      <c r="AN262" s="19">
        <v>0</v>
      </c>
      <c r="AO262" s="19">
        <v>0</v>
      </c>
      <c r="AP262" s="19">
        <v>0</v>
      </c>
      <c r="AQ262" s="19">
        <v>0</v>
      </c>
      <c r="AR262" s="19">
        <v>68201</v>
      </c>
      <c r="AS262" s="19">
        <v>0</v>
      </c>
      <c r="AT262" s="19">
        <v>8388702</v>
      </c>
      <c r="AU262" s="19">
        <v>2864395</v>
      </c>
      <c r="AV262" s="19">
        <v>5524307</v>
      </c>
      <c r="AW262" s="19">
        <v>5524307</v>
      </c>
      <c r="AX262" s="19">
        <v>773298</v>
      </c>
      <c r="AY262" s="19">
        <v>23388</v>
      </c>
      <c r="AZ262" s="19">
        <v>586941730</v>
      </c>
      <c r="BA262" s="19">
        <v>0</v>
      </c>
      <c r="BB262" s="19">
        <v>0</v>
      </c>
      <c r="BC262" s="19">
        <v>0</v>
      </c>
      <c r="BD262" s="19">
        <v>0</v>
      </c>
      <c r="BE262" s="19">
        <v>0</v>
      </c>
      <c r="BF262" s="30">
        <v>8320501</v>
      </c>
      <c r="BG262" s="30">
        <v>852</v>
      </c>
      <c r="BH262" s="30">
        <v>9765.85</v>
      </c>
      <c r="BI262" s="30">
        <v>75</v>
      </c>
      <c r="BJ262" s="30">
        <v>9840.85</v>
      </c>
      <c r="BK262" s="30">
        <v>839</v>
      </c>
      <c r="BL262" s="30">
        <v>8256473</v>
      </c>
      <c r="BM262" s="30">
        <v>0</v>
      </c>
      <c r="BN262" s="30">
        <v>0</v>
      </c>
      <c r="BO262" s="30">
        <v>0</v>
      </c>
      <c r="BP262" s="30">
        <v>0</v>
      </c>
      <c r="BQ262" s="30">
        <v>0</v>
      </c>
      <c r="BR262" s="30">
        <v>0</v>
      </c>
      <c r="BS262" s="30">
        <v>0</v>
      </c>
      <c r="BT262" s="30">
        <v>127931</v>
      </c>
      <c r="BU262" s="30">
        <v>0</v>
      </c>
      <c r="BV262" s="30">
        <v>8460925</v>
      </c>
      <c r="BW262" s="30">
        <v>2653036</v>
      </c>
      <c r="BX262" s="30">
        <v>5807889</v>
      </c>
      <c r="BY262" s="30">
        <v>5807889</v>
      </c>
      <c r="BZ262" s="30">
        <v>771993</v>
      </c>
      <c r="CA262" s="30">
        <v>22113</v>
      </c>
      <c r="CB262" s="30">
        <v>553755493</v>
      </c>
      <c r="CC262" s="30">
        <v>0</v>
      </c>
      <c r="CD262" s="30">
        <v>0</v>
      </c>
      <c r="CE262" s="30">
        <v>64028</v>
      </c>
      <c r="CF262" s="30">
        <v>0</v>
      </c>
      <c r="CG262" s="30">
        <v>12493</v>
      </c>
    </row>
    <row r="263" spans="1:85" x14ac:dyDescent="0.3">
      <c r="A263" s="19">
        <v>1526</v>
      </c>
      <c r="B263" s="19" t="s">
        <v>277</v>
      </c>
      <c r="C263" s="19">
        <v>14718742</v>
      </c>
      <c r="D263" s="19">
        <v>1402</v>
      </c>
      <c r="E263" s="19">
        <v>10498.39</v>
      </c>
      <c r="F263" s="72">
        <v>-577.4</v>
      </c>
      <c r="G263" s="19">
        <v>9920.99</v>
      </c>
      <c r="H263" s="19">
        <v>1386</v>
      </c>
      <c r="I263" s="19">
        <v>13750492</v>
      </c>
      <c r="J263" s="19">
        <v>0</v>
      </c>
      <c r="K263" s="19">
        <v>19821</v>
      </c>
      <c r="L263" s="19">
        <v>0</v>
      </c>
      <c r="M263" s="19">
        <v>0</v>
      </c>
      <c r="N263" s="19">
        <v>0</v>
      </c>
      <c r="O263" s="19">
        <v>0</v>
      </c>
      <c r="P263" s="19">
        <v>2900000</v>
      </c>
      <c r="Q263" s="19">
        <v>158736</v>
      </c>
      <c r="R263" s="19">
        <v>0</v>
      </c>
      <c r="S263" s="19">
        <v>16829035</v>
      </c>
      <c r="T263" s="19">
        <v>151158</v>
      </c>
      <c r="U263" s="19">
        <v>16677877</v>
      </c>
      <c r="V263" s="19">
        <v>16677877</v>
      </c>
      <c r="W263" s="19">
        <v>4326980</v>
      </c>
      <c r="X263" s="19">
        <v>10936</v>
      </c>
      <c r="Y263" s="19">
        <v>3372197321</v>
      </c>
      <c r="Z263" s="19">
        <v>0</v>
      </c>
      <c r="AA263" s="19">
        <v>0</v>
      </c>
      <c r="AB263" s="19">
        <v>0</v>
      </c>
      <c r="AC263" s="19">
        <v>0</v>
      </c>
      <c r="AD263" s="19">
        <v>13770299</v>
      </c>
      <c r="AE263" s="19">
        <v>1386</v>
      </c>
      <c r="AF263" s="19">
        <v>9935.2800000000007</v>
      </c>
      <c r="AG263" s="19">
        <v>50</v>
      </c>
      <c r="AH263" s="19">
        <v>9985.2800000000007</v>
      </c>
      <c r="AI263" s="19">
        <v>1374</v>
      </c>
      <c r="AJ263" s="19">
        <v>13719775</v>
      </c>
      <c r="AK263" s="19">
        <v>0</v>
      </c>
      <c r="AL263" s="19">
        <v>0</v>
      </c>
      <c r="AM263" s="19">
        <v>0</v>
      </c>
      <c r="AN263" s="19">
        <v>0</v>
      </c>
      <c r="AO263" s="19">
        <v>0</v>
      </c>
      <c r="AP263" s="19">
        <v>0</v>
      </c>
      <c r="AQ263" s="19">
        <v>0</v>
      </c>
      <c r="AR263" s="19">
        <v>119823</v>
      </c>
      <c r="AS263" s="19">
        <v>212661</v>
      </c>
      <c r="AT263" s="19">
        <v>14052259</v>
      </c>
      <c r="AU263" s="19">
        <v>128339</v>
      </c>
      <c r="AV263" s="19">
        <v>13923920</v>
      </c>
      <c r="AW263" s="19">
        <v>13923920</v>
      </c>
      <c r="AX263" s="19">
        <v>2787098</v>
      </c>
      <c r="AY263" s="19">
        <v>8146</v>
      </c>
      <c r="AZ263" s="19">
        <v>3274032633</v>
      </c>
      <c r="BA263" s="19">
        <v>0</v>
      </c>
      <c r="BB263" s="19">
        <v>0</v>
      </c>
      <c r="BC263" s="19">
        <v>0</v>
      </c>
      <c r="BD263" s="19">
        <v>0</v>
      </c>
      <c r="BE263" s="19">
        <v>0</v>
      </c>
      <c r="BF263" s="30">
        <v>13719775</v>
      </c>
      <c r="BG263" s="30">
        <v>1374</v>
      </c>
      <c r="BH263" s="30">
        <v>9985.2800000000007</v>
      </c>
      <c r="BI263" s="30">
        <v>75</v>
      </c>
      <c r="BJ263" s="30">
        <v>10060.280000000001</v>
      </c>
      <c r="BK263" s="30">
        <v>1347</v>
      </c>
      <c r="BL263" s="30">
        <v>13551197</v>
      </c>
      <c r="BM263" s="30">
        <v>0</v>
      </c>
      <c r="BN263" s="30">
        <v>0</v>
      </c>
      <c r="BO263" s="30">
        <v>0</v>
      </c>
      <c r="BP263" s="30">
        <v>0</v>
      </c>
      <c r="BQ263" s="30">
        <v>0</v>
      </c>
      <c r="BR263" s="30">
        <v>0</v>
      </c>
      <c r="BS263" s="30">
        <v>2940000</v>
      </c>
      <c r="BT263" s="30">
        <v>271628</v>
      </c>
      <c r="BU263" s="30">
        <v>0</v>
      </c>
      <c r="BV263" s="30">
        <v>16931403</v>
      </c>
      <c r="BW263" s="30">
        <v>109009</v>
      </c>
      <c r="BX263" s="30">
        <v>16822394</v>
      </c>
      <c r="BY263" s="30">
        <v>16822359</v>
      </c>
      <c r="BZ263" s="30">
        <v>3139206</v>
      </c>
      <c r="CA263" s="30">
        <v>9782</v>
      </c>
      <c r="CB263" s="30">
        <v>3152747598</v>
      </c>
      <c r="CC263" s="30">
        <v>35</v>
      </c>
      <c r="CD263" s="30">
        <v>0</v>
      </c>
      <c r="CE263" s="30">
        <v>168578</v>
      </c>
      <c r="CF263" s="30">
        <v>0</v>
      </c>
      <c r="CG263" s="30">
        <v>0</v>
      </c>
    </row>
    <row r="264" spans="1:85" x14ac:dyDescent="0.3">
      <c r="A264" s="19">
        <v>3654</v>
      </c>
      <c r="B264" s="19" t="s">
        <v>278</v>
      </c>
      <c r="C264" s="19">
        <v>4400738</v>
      </c>
      <c r="D264" s="19">
        <v>404</v>
      </c>
      <c r="E264" s="19">
        <v>10892.92</v>
      </c>
      <c r="F264" s="72">
        <v>-599.1</v>
      </c>
      <c r="G264" s="19">
        <v>10293.82</v>
      </c>
      <c r="H264" s="19">
        <v>388</v>
      </c>
      <c r="I264" s="19">
        <v>3994002</v>
      </c>
      <c r="J264" s="19">
        <v>0</v>
      </c>
      <c r="K264" s="19">
        <v>0</v>
      </c>
      <c r="L264" s="19">
        <v>0</v>
      </c>
      <c r="M264" s="19">
        <v>0</v>
      </c>
      <c r="N264" s="19">
        <v>0</v>
      </c>
      <c r="O264" s="19">
        <v>0</v>
      </c>
      <c r="P264" s="19">
        <v>0</v>
      </c>
      <c r="Q264" s="19">
        <v>164701</v>
      </c>
      <c r="R264" s="19">
        <v>100000</v>
      </c>
      <c r="S264" s="19">
        <v>4354741</v>
      </c>
      <c r="T264" s="19">
        <v>79491</v>
      </c>
      <c r="U264" s="19">
        <v>4275250</v>
      </c>
      <c r="V264" s="19">
        <v>4275337</v>
      </c>
      <c r="W264" s="19">
        <v>539185</v>
      </c>
      <c r="X264" s="19">
        <v>871</v>
      </c>
      <c r="Y264" s="19">
        <v>794379241</v>
      </c>
      <c r="Z264" s="19">
        <v>0</v>
      </c>
      <c r="AA264" s="19">
        <v>87</v>
      </c>
      <c r="AB264" s="19">
        <v>96042</v>
      </c>
      <c r="AC264" s="19">
        <v>0</v>
      </c>
      <c r="AD264" s="19">
        <v>3993998</v>
      </c>
      <c r="AE264" s="19">
        <v>388</v>
      </c>
      <c r="AF264" s="19">
        <v>10293.81</v>
      </c>
      <c r="AG264" s="19">
        <v>50</v>
      </c>
      <c r="AH264" s="19">
        <v>10343.81</v>
      </c>
      <c r="AI264" s="19">
        <v>379</v>
      </c>
      <c r="AJ264" s="19">
        <v>3920304</v>
      </c>
      <c r="AK264" s="19">
        <v>0</v>
      </c>
      <c r="AL264" s="19">
        <v>0</v>
      </c>
      <c r="AM264" s="19">
        <v>0</v>
      </c>
      <c r="AN264" s="19">
        <v>0</v>
      </c>
      <c r="AO264" s="19">
        <v>0</v>
      </c>
      <c r="AP264" s="19">
        <v>0</v>
      </c>
      <c r="AQ264" s="19">
        <v>0</v>
      </c>
      <c r="AR264" s="19">
        <v>93094</v>
      </c>
      <c r="AS264" s="19">
        <v>100000</v>
      </c>
      <c r="AT264" s="19">
        <v>4209440</v>
      </c>
      <c r="AU264" s="19">
        <v>71461</v>
      </c>
      <c r="AV264" s="19">
        <v>4137979</v>
      </c>
      <c r="AW264" s="19">
        <v>4136610</v>
      </c>
      <c r="AX264" s="19">
        <v>561730</v>
      </c>
      <c r="AY264" s="19">
        <v>6756</v>
      </c>
      <c r="AZ264" s="19">
        <v>786834574</v>
      </c>
      <c r="BA264" s="19">
        <v>1369</v>
      </c>
      <c r="BB264" s="19">
        <v>0</v>
      </c>
      <c r="BC264" s="19">
        <v>96042</v>
      </c>
      <c r="BD264" s="19">
        <v>0</v>
      </c>
      <c r="BE264" s="19">
        <v>0</v>
      </c>
      <c r="BF264" s="30">
        <v>3920304</v>
      </c>
      <c r="BG264" s="30">
        <v>379</v>
      </c>
      <c r="BH264" s="30">
        <v>10343.81</v>
      </c>
      <c r="BI264" s="30">
        <v>75</v>
      </c>
      <c r="BJ264" s="30">
        <v>10418.81</v>
      </c>
      <c r="BK264" s="30">
        <v>380</v>
      </c>
      <c r="BL264" s="30">
        <v>3959148</v>
      </c>
      <c r="BM264" s="30">
        <v>0</v>
      </c>
      <c r="BN264" s="30">
        <v>0</v>
      </c>
      <c r="BO264" s="30">
        <v>0</v>
      </c>
      <c r="BP264" s="30">
        <v>0</v>
      </c>
      <c r="BQ264" s="30">
        <v>0</v>
      </c>
      <c r="BR264" s="30">
        <v>0</v>
      </c>
      <c r="BS264" s="30">
        <v>0</v>
      </c>
      <c r="BT264" s="30">
        <v>0</v>
      </c>
      <c r="BU264" s="30">
        <v>100000</v>
      </c>
      <c r="BV264" s="30">
        <v>4059148</v>
      </c>
      <c r="BW264" s="30">
        <v>60075</v>
      </c>
      <c r="BX264" s="30">
        <v>3999073</v>
      </c>
      <c r="BY264" s="30">
        <v>4006057</v>
      </c>
      <c r="BZ264" s="30">
        <v>539474</v>
      </c>
      <c r="CA264" s="30">
        <v>13655</v>
      </c>
      <c r="CB264" s="30">
        <v>777131688</v>
      </c>
      <c r="CC264" s="30">
        <v>0</v>
      </c>
      <c r="CD264" s="30">
        <v>6984</v>
      </c>
      <c r="CE264" s="30">
        <v>0</v>
      </c>
      <c r="CF264" s="30">
        <v>0</v>
      </c>
      <c r="CG264" s="30">
        <v>0</v>
      </c>
    </row>
    <row r="265" spans="1:85" x14ac:dyDescent="0.3">
      <c r="A265" s="19">
        <v>3990</v>
      </c>
      <c r="B265" s="19" t="s">
        <v>279</v>
      </c>
      <c r="C265" s="19">
        <v>6918535</v>
      </c>
      <c r="D265" s="19">
        <v>679</v>
      </c>
      <c r="E265" s="19">
        <v>10189.299999999999</v>
      </c>
      <c r="F265" s="72">
        <v>-560.4</v>
      </c>
      <c r="G265" s="19">
        <v>9628.9</v>
      </c>
      <c r="H265" s="19">
        <v>667</v>
      </c>
      <c r="I265" s="19">
        <v>6422476</v>
      </c>
      <c r="J265" s="19">
        <v>0</v>
      </c>
      <c r="K265" s="19">
        <v>0</v>
      </c>
      <c r="L265" s="19">
        <v>0</v>
      </c>
      <c r="M265" s="19">
        <v>0</v>
      </c>
      <c r="N265" s="19">
        <v>0</v>
      </c>
      <c r="O265" s="19">
        <v>0</v>
      </c>
      <c r="P265" s="19">
        <v>0</v>
      </c>
      <c r="Q265" s="19">
        <v>115547</v>
      </c>
      <c r="R265" s="19">
        <v>0</v>
      </c>
      <c r="S265" s="19">
        <v>6538017</v>
      </c>
      <c r="T265" s="19">
        <v>5285316</v>
      </c>
      <c r="U265" s="19">
        <v>1252701</v>
      </c>
      <c r="V265" s="19">
        <v>1252701</v>
      </c>
      <c r="W265" s="19">
        <v>462324</v>
      </c>
      <c r="X265" s="19">
        <v>964</v>
      </c>
      <c r="Y265" s="19">
        <v>173379608</v>
      </c>
      <c r="Z265" s="19">
        <v>0</v>
      </c>
      <c r="AA265" s="19">
        <v>0</v>
      </c>
      <c r="AB265" s="19">
        <v>0</v>
      </c>
      <c r="AC265" s="19">
        <v>0</v>
      </c>
      <c r="AD265" s="19">
        <v>6422470</v>
      </c>
      <c r="AE265" s="19">
        <v>667</v>
      </c>
      <c r="AF265" s="19">
        <v>9628.89</v>
      </c>
      <c r="AG265" s="19">
        <v>50</v>
      </c>
      <c r="AH265" s="19">
        <v>9678.89</v>
      </c>
      <c r="AI265" s="19">
        <v>672</v>
      </c>
      <c r="AJ265" s="19">
        <v>6504214</v>
      </c>
      <c r="AK265" s="19">
        <v>0</v>
      </c>
      <c r="AL265" s="19">
        <v>0</v>
      </c>
      <c r="AM265" s="19">
        <v>0</v>
      </c>
      <c r="AN265" s="19">
        <v>0</v>
      </c>
      <c r="AO265" s="19">
        <v>0</v>
      </c>
      <c r="AP265" s="19">
        <v>0</v>
      </c>
      <c r="AQ265" s="19">
        <v>0</v>
      </c>
      <c r="AR265" s="19">
        <v>0</v>
      </c>
      <c r="AS265" s="19">
        <v>0</v>
      </c>
      <c r="AT265" s="19">
        <v>6504214</v>
      </c>
      <c r="AU265" s="19">
        <v>5087914</v>
      </c>
      <c r="AV265" s="19">
        <v>1416300</v>
      </c>
      <c r="AW265" s="19">
        <v>1416300</v>
      </c>
      <c r="AX265" s="19">
        <v>458289</v>
      </c>
      <c r="AY265" s="19">
        <v>194</v>
      </c>
      <c r="AZ265" s="19">
        <v>172094794</v>
      </c>
      <c r="BA265" s="19">
        <v>0</v>
      </c>
      <c r="BB265" s="19">
        <v>0</v>
      </c>
      <c r="BC265" s="19">
        <v>0</v>
      </c>
      <c r="BD265" s="19">
        <v>0</v>
      </c>
      <c r="BE265" s="19">
        <v>0</v>
      </c>
      <c r="BF265" s="30">
        <v>6504214</v>
      </c>
      <c r="BG265" s="30">
        <v>672</v>
      </c>
      <c r="BH265" s="30">
        <v>9678.89</v>
      </c>
      <c r="BI265" s="30">
        <v>75</v>
      </c>
      <c r="BJ265" s="30">
        <v>9753.89</v>
      </c>
      <c r="BK265" s="30">
        <v>683</v>
      </c>
      <c r="BL265" s="30">
        <v>6661907</v>
      </c>
      <c r="BM265" s="30">
        <v>0</v>
      </c>
      <c r="BN265" s="30">
        <v>26011</v>
      </c>
      <c r="BO265" s="30">
        <v>0</v>
      </c>
      <c r="BP265" s="30">
        <v>0</v>
      </c>
      <c r="BQ265" s="30">
        <v>0</v>
      </c>
      <c r="BR265" s="30">
        <v>0</v>
      </c>
      <c r="BS265" s="30">
        <v>0</v>
      </c>
      <c r="BT265" s="30">
        <v>0</v>
      </c>
      <c r="BU265" s="30">
        <v>0</v>
      </c>
      <c r="BV265" s="30">
        <v>6687918</v>
      </c>
      <c r="BW265" s="30">
        <v>5167618</v>
      </c>
      <c r="BX265" s="30">
        <v>1520300</v>
      </c>
      <c r="BY265" s="30">
        <v>1520300</v>
      </c>
      <c r="BZ265" s="30">
        <v>334240</v>
      </c>
      <c r="CA265" s="30">
        <v>157</v>
      </c>
      <c r="CB265" s="30">
        <v>172415782</v>
      </c>
      <c r="CC265" s="30">
        <v>0</v>
      </c>
      <c r="CD265" s="30">
        <v>0</v>
      </c>
      <c r="CE265" s="30">
        <v>0</v>
      </c>
      <c r="CF265" s="30">
        <v>0</v>
      </c>
      <c r="CG265" s="30">
        <v>0</v>
      </c>
    </row>
    <row r="266" spans="1:85" x14ac:dyDescent="0.3">
      <c r="A266" s="19">
        <v>4011</v>
      </c>
      <c r="B266" s="19" t="s">
        <v>280</v>
      </c>
      <c r="C266" s="19">
        <v>1032368</v>
      </c>
      <c r="D266" s="19">
        <v>85</v>
      </c>
      <c r="E266" s="19">
        <v>12145.51</v>
      </c>
      <c r="F266" s="72">
        <v>-668</v>
      </c>
      <c r="G266" s="19">
        <v>11477.51</v>
      </c>
      <c r="H266" s="19">
        <v>83</v>
      </c>
      <c r="I266" s="19">
        <v>952633</v>
      </c>
      <c r="J266" s="19">
        <v>0</v>
      </c>
      <c r="K266" s="19">
        <v>0</v>
      </c>
      <c r="L266" s="19">
        <v>0</v>
      </c>
      <c r="M266" s="19">
        <v>0</v>
      </c>
      <c r="N266" s="19">
        <v>0</v>
      </c>
      <c r="O266" s="19">
        <v>0</v>
      </c>
      <c r="P266" s="19">
        <v>0</v>
      </c>
      <c r="Q266" s="19">
        <v>22955</v>
      </c>
      <c r="R266" s="19">
        <v>0</v>
      </c>
      <c r="S266" s="19">
        <v>1030261</v>
      </c>
      <c r="T266" s="19">
        <v>294804</v>
      </c>
      <c r="U266" s="19">
        <v>735457</v>
      </c>
      <c r="V266" s="19">
        <v>735457</v>
      </c>
      <c r="W266" s="19">
        <v>88988</v>
      </c>
      <c r="X266" s="19">
        <v>191</v>
      </c>
      <c r="Y266" s="19">
        <v>109344919</v>
      </c>
      <c r="Z266" s="19">
        <v>0</v>
      </c>
      <c r="AA266" s="19">
        <v>0</v>
      </c>
      <c r="AB266" s="19">
        <v>54673</v>
      </c>
      <c r="AC266" s="19">
        <v>0</v>
      </c>
      <c r="AD266" s="19">
        <v>952633</v>
      </c>
      <c r="AE266" s="19">
        <v>83</v>
      </c>
      <c r="AF266" s="19">
        <v>11477.51</v>
      </c>
      <c r="AG266" s="19">
        <v>50</v>
      </c>
      <c r="AH266" s="19">
        <v>11527.51</v>
      </c>
      <c r="AI266" s="19">
        <v>82</v>
      </c>
      <c r="AJ266" s="19">
        <v>945256</v>
      </c>
      <c r="AK266" s="19">
        <v>0</v>
      </c>
      <c r="AL266" s="19">
        <v>0</v>
      </c>
      <c r="AM266" s="19">
        <v>0</v>
      </c>
      <c r="AN266" s="19">
        <v>0</v>
      </c>
      <c r="AO266" s="19">
        <v>0</v>
      </c>
      <c r="AP266" s="19">
        <v>0</v>
      </c>
      <c r="AQ266" s="19">
        <v>0</v>
      </c>
      <c r="AR266" s="19">
        <v>11528</v>
      </c>
      <c r="AS266" s="19">
        <v>0</v>
      </c>
      <c r="AT266" s="19">
        <v>956784</v>
      </c>
      <c r="AU266" s="19">
        <v>250302</v>
      </c>
      <c r="AV266" s="19">
        <v>706482</v>
      </c>
      <c r="AW266" s="19">
        <v>706482</v>
      </c>
      <c r="AX266" s="19">
        <v>65305</v>
      </c>
      <c r="AY266" s="19">
        <v>186</v>
      </c>
      <c r="AZ266" s="19">
        <v>106001246</v>
      </c>
      <c r="BA266" s="19">
        <v>0</v>
      </c>
      <c r="BB266" s="19">
        <v>0</v>
      </c>
      <c r="BC266" s="19">
        <v>0</v>
      </c>
      <c r="BD266" s="19">
        <v>0</v>
      </c>
      <c r="BE266" s="19">
        <v>0</v>
      </c>
      <c r="BF266" s="30">
        <v>945256</v>
      </c>
      <c r="BG266" s="30">
        <v>82</v>
      </c>
      <c r="BH266" s="30">
        <v>11527.51</v>
      </c>
      <c r="BI266" s="30">
        <v>75</v>
      </c>
      <c r="BJ266" s="30">
        <v>11602.51</v>
      </c>
      <c r="BK266" s="30">
        <v>80</v>
      </c>
      <c r="BL266" s="30">
        <v>928201</v>
      </c>
      <c r="BM266" s="30">
        <v>0</v>
      </c>
      <c r="BN266" s="30">
        <v>0</v>
      </c>
      <c r="BO266" s="30">
        <v>0</v>
      </c>
      <c r="BP266" s="30">
        <v>0</v>
      </c>
      <c r="BQ266" s="30">
        <v>0</v>
      </c>
      <c r="BR266" s="30">
        <v>0</v>
      </c>
      <c r="BS266" s="30">
        <v>0</v>
      </c>
      <c r="BT266" s="30">
        <v>23205</v>
      </c>
      <c r="BU266" s="30">
        <v>0</v>
      </c>
      <c r="BV266" s="30">
        <v>968461</v>
      </c>
      <c r="BW266" s="30">
        <v>212601</v>
      </c>
      <c r="BX266" s="30">
        <v>755860</v>
      </c>
      <c r="BY266" s="30">
        <v>744255</v>
      </c>
      <c r="BZ266" s="30">
        <v>38830</v>
      </c>
      <c r="CA266" s="30">
        <v>119</v>
      </c>
      <c r="CB266" s="30">
        <v>102947369</v>
      </c>
      <c r="CC266" s="30">
        <v>11605</v>
      </c>
      <c r="CD266" s="30">
        <v>0</v>
      </c>
      <c r="CE266" s="30">
        <v>17055</v>
      </c>
      <c r="CF266" s="30">
        <v>0</v>
      </c>
      <c r="CG266" s="30">
        <v>0</v>
      </c>
    </row>
    <row r="267" spans="1:85" x14ac:dyDescent="0.3">
      <c r="A267" s="19">
        <v>4018</v>
      </c>
      <c r="B267" s="19" t="s">
        <v>281</v>
      </c>
      <c r="C267" s="19">
        <v>57246140</v>
      </c>
      <c r="D267" s="19">
        <v>5839</v>
      </c>
      <c r="E267" s="19">
        <v>9804.1</v>
      </c>
      <c r="F267" s="72">
        <v>-539.20000000000005</v>
      </c>
      <c r="G267" s="19">
        <v>9264.9</v>
      </c>
      <c r="H267" s="19">
        <v>5920</v>
      </c>
      <c r="I267" s="19">
        <v>54848208</v>
      </c>
      <c r="J267" s="19">
        <v>0</v>
      </c>
      <c r="K267" s="19">
        <v>0</v>
      </c>
      <c r="L267" s="19">
        <v>0</v>
      </c>
      <c r="M267" s="19">
        <v>0</v>
      </c>
      <c r="N267" s="19">
        <v>0</v>
      </c>
      <c r="O267" s="19">
        <v>0</v>
      </c>
      <c r="P267" s="19">
        <v>0</v>
      </c>
      <c r="Q267" s="19">
        <v>0</v>
      </c>
      <c r="R267" s="19">
        <v>0</v>
      </c>
      <c r="S267" s="19">
        <v>54848030</v>
      </c>
      <c r="T267" s="19">
        <v>25903852</v>
      </c>
      <c r="U267" s="19">
        <v>28944178</v>
      </c>
      <c r="V267" s="19">
        <v>28925649</v>
      </c>
      <c r="W267" s="19">
        <v>3746657</v>
      </c>
      <c r="X267" s="19">
        <v>560974</v>
      </c>
      <c r="Y267" s="19">
        <v>3655670349</v>
      </c>
      <c r="Z267" s="19">
        <v>18529</v>
      </c>
      <c r="AA267" s="19">
        <v>0</v>
      </c>
      <c r="AB267" s="19">
        <v>0</v>
      </c>
      <c r="AC267" s="19">
        <v>0</v>
      </c>
      <c r="AD267" s="19">
        <v>54829501</v>
      </c>
      <c r="AE267" s="19">
        <v>5920</v>
      </c>
      <c r="AF267" s="19">
        <v>9261.74</v>
      </c>
      <c r="AG267" s="19">
        <v>50</v>
      </c>
      <c r="AH267" s="19">
        <v>9311.74</v>
      </c>
      <c r="AI267" s="19">
        <v>5990</v>
      </c>
      <c r="AJ267" s="19">
        <v>55777323</v>
      </c>
      <c r="AK267" s="19">
        <v>18529</v>
      </c>
      <c r="AL267" s="19">
        <v>0</v>
      </c>
      <c r="AM267" s="19">
        <v>0</v>
      </c>
      <c r="AN267" s="19">
        <v>0</v>
      </c>
      <c r="AO267" s="19">
        <v>0</v>
      </c>
      <c r="AP267" s="19">
        <v>0</v>
      </c>
      <c r="AQ267" s="19">
        <v>0</v>
      </c>
      <c r="AR267" s="19">
        <v>0</v>
      </c>
      <c r="AS267" s="19">
        <v>0</v>
      </c>
      <c r="AT267" s="19">
        <v>55795852</v>
      </c>
      <c r="AU267" s="19">
        <v>26303954</v>
      </c>
      <c r="AV267" s="19">
        <v>29491898</v>
      </c>
      <c r="AW267" s="19">
        <v>29482586</v>
      </c>
      <c r="AX267" s="19">
        <v>3517161</v>
      </c>
      <c r="AY267" s="19">
        <v>647740</v>
      </c>
      <c r="AZ267" s="19">
        <v>3427868093</v>
      </c>
      <c r="BA267" s="19">
        <v>9312</v>
      </c>
      <c r="BB267" s="19">
        <v>0</v>
      </c>
      <c r="BC267" s="19">
        <v>0</v>
      </c>
      <c r="BD267" s="19">
        <v>0</v>
      </c>
      <c r="BE267" s="19">
        <v>0</v>
      </c>
      <c r="BF267" s="30">
        <v>55786540</v>
      </c>
      <c r="BG267" s="30">
        <v>5990</v>
      </c>
      <c r="BH267" s="30">
        <v>9313.2800000000007</v>
      </c>
      <c r="BI267" s="30">
        <v>75</v>
      </c>
      <c r="BJ267" s="30">
        <v>9388.2800000000007</v>
      </c>
      <c r="BK267" s="30">
        <v>6073</v>
      </c>
      <c r="BL267" s="30">
        <v>57015024</v>
      </c>
      <c r="BM267" s="30">
        <v>9312</v>
      </c>
      <c r="BN267" s="30">
        <v>0</v>
      </c>
      <c r="BO267" s="30">
        <v>0</v>
      </c>
      <c r="BP267" s="30">
        <v>0</v>
      </c>
      <c r="BQ267" s="30">
        <v>0</v>
      </c>
      <c r="BR267" s="30">
        <v>0</v>
      </c>
      <c r="BS267" s="30">
        <v>0</v>
      </c>
      <c r="BT267" s="30">
        <v>0</v>
      </c>
      <c r="BU267" s="30">
        <v>0</v>
      </c>
      <c r="BV267" s="30">
        <v>57024336</v>
      </c>
      <c r="BW267" s="30">
        <v>28984011</v>
      </c>
      <c r="BX267" s="30">
        <v>28040325</v>
      </c>
      <c r="BY267" s="30">
        <v>28040325</v>
      </c>
      <c r="BZ267" s="30">
        <v>4391166</v>
      </c>
      <c r="CA267" s="30">
        <v>606018</v>
      </c>
      <c r="CB267" s="30">
        <v>3424425595</v>
      </c>
      <c r="CC267" s="30">
        <v>0</v>
      </c>
      <c r="CD267" s="30">
        <v>0</v>
      </c>
      <c r="CE267" s="30">
        <v>0</v>
      </c>
      <c r="CF267" s="30">
        <v>0</v>
      </c>
      <c r="CG267" s="30">
        <v>0</v>
      </c>
    </row>
    <row r="268" spans="1:85" x14ac:dyDescent="0.3">
      <c r="A268" s="19">
        <v>4025</v>
      </c>
      <c r="B268" s="19" t="s">
        <v>282</v>
      </c>
      <c r="C268" s="19">
        <v>5082756</v>
      </c>
      <c r="D268" s="19">
        <v>525</v>
      </c>
      <c r="E268" s="19">
        <v>9681.44</v>
      </c>
      <c r="F268" s="72">
        <v>-532.4</v>
      </c>
      <c r="G268" s="19">
        <v>9149.0400000000009</v>
      </c>
      <c r="H268" s="19">
        <v>501</v>
      </c>
      <c r="I268" s="19">
        <v>4583669</v>
      </c>
      <c r="J268" s="19">
        <v>0</v>
      </c>
      <c r="K268" s="19">
        <v>0</v>
      </c>
      <c r="L268" s="19">
        <v>0</v>
      </c>
      <c r="M268" s="19">
        <v>0</v>
      </c>
      <c r="N268" s="19">
        <v>0</v>
      </c>
      <c r="O268" s="19">
        <v>0</v>
      </c>
      <c r="P268" s="19">
        <v>600000</v>
      </c>
      <c r="Q268" s="19">
        <v>219575</v>
      </c>
      <c r="R268" s="19">
        <v>0</v>
      </c>
      <c r="S268" s="19">
        <v>5449907</v>
      </c>
      <c r="T268" s="19">
        <v>3294001</v>
      </c>
      <c r="U268" s="19">
        <v>2155906</v>
      </c>
      <c r="V268" s="19">
        <v>2155906</v>
      </c>
      <c r="W268" s="19">
        <v>0</v>
      </c>
      <c r="X268" s="19">
        <v>931</v>
      </c>
      <c r="Y268" s="19">
        <v>209897951</v>
      </c>
      <c r="Z268" s="19">
        <v>0</v>
      </c>
      <c r="AA268" s="19">
        <v>0</v>
      </c>
      <c r="AB268" s="19">
        <v>46703</v>
      </c>
      <c r="AC268" s="19">
        <v>0</v>
      </c>
      <c r="AD268" s="19">
        <v>4583629</v>
      </c>
      <c r="AE268" s="19">
        <v>501</v>
      </c>
      <c r="AF268" s="19">
        <v>9148.9599999999991</v>
      </c>
      <c r="AG268" s="19">
        <v>50</v>
      </c>
      <c r="AH268" s="19">
        <v>9198.9599999999991</v>
      </c>
      <c r="AI268" s="19">
        <v>488</v>
      </c>
      <c r="AJ268" s="19">
        <v>4489092</v>
      </c>
      <c r="AK268" s="19">
        <v>0</v>
      </c>
      <c r="AL268" s="19">
        <v>0</v>
      </c>
      <c r="AM268" s="19">
        <v>0</v>
      </c>
      <c r="AN268" s="19">
        <v>0</v>
      </c>
      <c r="AO268" s="19">
        <v>0</v>
      </c>
      <c r="AP268" s="19">
        <v>0</v>
      </c>
      <c r="AQ268" s="19">
        <v>700000</v>
      </c>
      <c r="AR268" s="19">
        <v>119586</v>
      </c>
      <c r="AS268" s="19">
        <v>0</v>
      </c>
      <c r="AT268" s="19">
        <v>5308678</v>
      </c>
      <c r="AU268" s="19">
        <v>3092949</v>
      </c>
      <c r="AV268" s="19">
        <v>2215729</v>
      </c>
      <c r="AW268" s="19">
        <v>2215730</v>
      </c>
      <c r="AX268" s="19">
        <v>0</v>
      </c>
      <c r="AY268" s="19">
        <v>1097</v>
      </c>
      <c r="AZ268" s="19">
        <v>203951270</v>
      </c>
      <c r="BA268" s="19">
        <v>0</v>
      </c>
      <c r="BB268" s="19">
        <v>1</v>
      </c>
      <c r="BC268" s="19">
        <v>0</v>
      </c>
      <c r="BD268" s="19">
        <v>0</v>
      </c>
      <c r="BE268" s="19">
        <v>0</v>
      </c>
      <c r="BF268" s="30">
        <v>4489092</v>
      </c>
      <c r="BG268" s="30">
        <v>488</v>
      </c>
      <c r="BH268" s="30">
        <v>9198.9599999999991</v>
      </c>
      <c r="BI268" s="30">
        <v>75</v>
      </c>
      <c r="BJ268" s="30">
        <v>9273.9599999999991</v>
      </c>
      <c r="BK268" s="30">
        <v>484</v>
      </c>
      <c r="BL268" s="30">
        <v>4488597</v>
      </c>
      <c r="BM268" s="30">
        <v>0</v>
      </c>
      <c r="BN268" s="30">
        <v>0</v>
      </c>
      <c r="BO268" s="30">
        <v>0</v>
      </c>
      <c r="BP268" s="30">
        <v>0</v>
      </c>
      <c r="BQ268" s="30">
        <v>0</v>
      </c>
      <c r="BR268" s="30">
        <v>0</v>
      </c>
      <c r="BS268" s="30">
        <v>700000</v>
      </c>
      <c r="BT268" s="30">
        <v>37096</v>
      </c>
      <c r="BU268" s="30">
        <v>0</v>
      </c>
      <c r="BV268" s="30">
        <v>5226188</v>
      </c>
      <c r="BW268" s="30">
        <v>3101130</v>
      </c>
      <c r="BX268" s="30">
        <v>2125058</v>
      </c>
      <c r="BY268" s="30">
        <v>2134332</v>
      </c>
      <c r="BZ268" s="30">
        <v>0</v>
      </c>
      <c r="CA268" s="30">
        <v>1364</v>
      </c>
      <c r="CB268" s="30">
        <v>206061425</v>
      </c>
      <c r="CC268" s="30">
        <v>0</v>
      </c>
      <c r="CD268" s="30">
        <v>9274</v>
      </c>
      <c r="CE268" s="30">
        <v>495</v>
      </c>
      <c r="CF268" s="30">
        <v>0</v>
      </c>
      <c r="CG268" s="30">
        <v>0</v>
      </c>
    </row>
    <row r="269" spans="1:85" x14ac:dyDescent="0.3">
      <c r="A269" s="19">
        <v>4060</v>
      </c>
      <c r="B269" s="19" t="s">
        <v>283</v>
      </c>
      <c r="C269" s="19">
        <v>50051975</v>
      </c>
      <c r="D269" s="19">
        <v>4942</v>
      </c>
      <c r="E269" s="19">
        <v>10127.879999999999</v>
      </c>
      <c r="F269" s="72">
        <v>-557</v>
      </c>
      <c r="G269" s="19">
        <v>9570.8799999999992</v>
      </c>
      <c r="H269" s="19">
        <v>5059</v>
      </c>
      <c r="I269" s="19">
        <v>48419082</v>
      </c>
      <c r="J269" s="19">
        <v>0</v>
      </c>
      <c r="K269" s="19">
        <v>64000</v>
      </c>
      <c r="L269" s="19">
        <v>0</v>
      </c>
      <c r="M269" s="19">
        <v>0</v>
      </c>
      <c r="N269" s="19">
        <v>0</v>
      </c>
      <c r="O269" s="19">
        <v>0</v>
      </c>
      <c r="P269" s="19">
        <v>0</v>
      </c>
      <c r="Q269" s="19">
        <v>0</v>
      </c>
      <c r="R269" s="19">
        <v>0</v>
      </c>
      <c r="S269" s="19">
        <v>48482930</v>
      </c>
      <c r="T269" s="19">
        <v>5557070</v>
      </c>
      <c r="U269" s="19">
        <v>42925860</v>
      </c>
      <c r="V269" s="19">
        <v>42925860</v>
      </c>
      <c r="W269" s="19">
        <v>5565022</v>
      </c>
      <c r="X269" s="19">
        <v>91023</v>
      </c>
      <c r="Y269" s="19">
        <v>4884783217</v>
      </c>
      <c r="Z269" s="19">
        <v>0</v>
      </c>
      <c r="AA269" s="19">
        <v>0</v>
      </c>
      <c r="AB269" s="19">
        <v>0</v>
      </c>
      <c r="AC269" s="19">
        <v>0</v>
      </c>
      <c r="AD269" s="19">
        <v>48482930</v>
      </c>
      <c r="AE269" s="19">
        <v>5059</v>
      </c>
      <c r="AF269" s="19">
        <v>9583.5</v>
      </c>
      <c r="AG269" s="19">
        <v>50</v>
      </c>
      <c r="AH269" s="19">
        <v>9633.5</v>
      </c>
      <c r="AI269" s="19">
        <v>5155</v>
      </c>
      <c r="AJ269" s="19">
        <v>49660693</v>
      </c>
      <c r="AK269" s="19">
        <v>0</v>
      </c>
      <c r="AL269" s="19">
        <v>247656</v>
      </c>
      <c r="AM269" s="19">
        <v>0</v>
      </c>
      <c r="AN269" s="19">
        <v>0</v>
      </c>
      <c r="AO269" s="19">
        <v>0</v>
      </c>
      <c r="AP269" s="19">
        <v>0</v>
      </c>
      <c r="AQ269" s="19">
        <v>0</v>
      </c>
      <c r="AR269" s="19">
        <v>0</v>
      </c>
      <c r="AS269" s="19">
        <v>0</v>
      </c>
      <c r="AT269" s="19">
        <v>49910180</v>
      </c>
      <c r="AU269" s="19">
        <v>5137636</v>
      </c>
      <c r="AV269" s="19">
        <v>44772544</v>
      </c>
      <c r="AW269" s="19">
        <v>44772544</v>
      </c>
      <c r="AX269" s="19">
        <v>5629396</v>
      </c>
      <c r="AY269" s="19">
        <v>95003</v>
      </c>
      <c r="AZ269" s="19">
        <v>4586116852</v>
      </c>
      <c r="BA269" s="19">
        <v>0</v>
      </c>
      <c r="BB269" s="19">
        <v>0</v>
      </c>
      <c r="BC269" s="19">
        <v>0</v>
      </c>
      <c r="BD269" s="19">
        <v>0</v>
      </c>
      <c r="BE269" s="19">
        <v>1831</v>
      </c>
      <c r="BF269" s="30">
        <v>49908349</v>
      </c>
      <c r="BG269" s="30">
        <v>5155</v>
      </c>
      <c r="BH269" s="30">
        <v>9681.5400000000009</v>
      </c>
      <c r="BI269" s="30">
        <v>75</v>
      </c>
      <c r="BJ269" s="30">
        <v>9756.5400000000009</v>
      </c>
      <c r="BK269" s="30">
        <v>5232</v>
      </c>
      <c r="BL269" s="30">
        <v>51046217</v>
      </c>
      <c r="BM269" s="30">
        <v>0</v>
      </c>
      <c r="BN269" s="30">
        <v>322543</v>
      </c>
      <c r="BO269" s="30">
        <v>0</v>
      </c>
      <c r="BP269" s="30">
        <v>0</v>
      </c>
      <c r="BQ269" s="30">
        <v>0</v>
      </c>
      <c r="BR269" s="30">
        <v>0</v>
      </c>
      <c r="BS269" s="30">
        <v>0</v>
      </c>
      <c r="BT269" s="30">
        <v>0</v>
      </c>
      <c r="BU269" s="30">
        <v>0</v>
      </c>
      <c r="BV269" s="30">
        <v>51368760</v>
      </c>
      <c r="BW269" s="30">
        <v>8631159</v>
      </c>
      <c r="BX269" s="30">
        <v>42737601</v>
      </c>
      <c r="BY269" s="30">
        <v>42727845</v>
      </c>
      <c r="BZ269" s="30">
        <v>5631659</v>
      </c>
      <c r="CA269" s="30">
        <v>98852</v>
      </c>
      <c r="CB269" s="30">
        <v>4575875100</v>
      </c>
      <c r="CC269" s="30">
        <v>9756</v>
      </c>
      <c r="CD269" s="30">
        <v>0</v>
      </c>
      <c r="CE269" s="30">
        <v>0</v>
      </c>
      <c r="CF269" s="30">
        <v>0</v>
      </c>
      <c r="CG269" s="30">
        <v>0</v>
      </c>
    </row>
    <row r="270" spans="1:85" x14ac:dyDescent="0.3">
      <c r="A270" s="19">
        <v>4067</v>
      </c>
      <c r="B270" s="19" t="s">
        <v>284</v>
      </c>
      <c r="C270" s="19">
        <v>11134273</v>
      </c>
      <c r="D270" s="19">
        <v>1178</v>
      </c>
      <c r="E270" s="19">
        <v>9451.84</v>
      </c>
      <c r="F270" s="72">
        <v>-451.78999999999996</v>
      </c>
      <c r="G270" s="19">
        <v>9000.0500000000011</v>
      </c>
      <c r="H270" s="19">
        <v>1143</v>
      </c>
      <c r="I270" s="19">
        <v>10287057</v>
      </c>
      <c r="J270" s="19">
        <v>0</v>
      </c>
      <c r="K270" s="19">
        <v>17438</v>
      </c>
      <c r="L270" s="19">
        <v>0</v>
      </c>
      <c r="M270" s="19">
        <v>0</v>
      </c>
      <c r="N270" s="19">
        <v>0</v>
      </c>
      <c r="O270" s="19">
        <v>0</v>
      </c>
      <c r="P270" s="19">
        <v>0</v>
      </c>
      <c r="Q270" s="19">
        <v>315000</v>
      </c>
      <c r="R270" s="19">
        <v>453955</v>
      </c>
      <c r="S270" s="19">
        <v>11142599</v>
      </c>
      <c r="T270" s="19">
        <v>7625407</v>
      </c>
      <c r="U270" s="19">
        <v>3517192</v>
      </c>
      <c r="V270" s="19">
        <v>3517192</v>
      </c>
      <c r="W270" s="19">
        <v>1122445</v>
      </c>
      <c r="X270" s="19">
        <v>3368</v>
      </c>
      <c r="Y270" s="19">
        <v>427628084</v>
      </c>
      <c r="Z270" s="19">
        <v>0</v>
      </c>
      <c r="AA270" s="19">
        <v>0</v>
      </c>
      <c r="AB270" s="19">
        <v>69206</v>
      </c>
      <c r="AC270" s="19">
        <v>31090</v>
      </c>
      <c r="AD270" s="19">
        <v>10304438</v>
      </c>
      <c r="AE270" s="19">
        <v>1143</v>
      </c>
      <c r="AF270" s="19">
        <v>9015.26</v>
      </c>
      <c r="AG270" s="19">
        <v>50</v>
      </c>
      <c r="AH270" s="19">
        <v>9065.26</v>
      </c>
      <c r="AI270" s="19">
        <v>1113</v>
      </c>
      <c r="AJ270" s="19">
        <v>10089634</v>
      </c>
      <c r="AK270" s="19">
        <v>0</v>
      </c>
      <c r="AL270" s="19">
        <v>0</v>
      </c>
      <c r="AM270" s="19">
        <v>0</v>
      </c>
      <c r="AN270" s="19">
        <v>0</v>
      </c>
      <c r="AO270" s="19">
        <v>0</v>
      </c>
      <c r="AP270" s="19">
        <v>0</v>
      </c>
      <c r="AQ270" s="19">
        <v>0</v>
      </c>
      <c r="AR270" s="19">
        <v>271958</v>
      </c>
      <c r="AS270" s="19">
        <v>0</v>
      </c>
      <c r="AT270" s="19">
        <v>10361592</v>
      </c>
      <c r="AU270" s="19">
        <v>7163490</v>
      </c>
      <c r="AV270" s="19">
        <v>3198102</v>
      </c>
      <c r="AW270" s="19">
        <v>3198102</v>
      </c>
      <c r="AX270" s="19">
        <v>1139146</v>
      </c>
      <c r="AY270" s="19">
        <v>2066</v>
      </c>
      <c r="AZ270" s="19">
        <v>418380215</v>
      </c>
      <c r="BA270" s="19">
        <v>0</v>
      </c>
      <c r="BB270" s="19">
        <v>0</v>
      </c>
      <c r="BC270" s="19">
        <v>0</v>
      </c>
      <c r="BD270" s="19">
        <v>0</v>
      </c>
      <c r="BE270" s="19">
        <v>0</v>
      </c>
      <c r="BF270" s="30">
        <v>10089634</v>
      </c>
      <c r="BG270" s="30">
        <v>1113</v>
      </c>
      <c r="BH270" s="30">
        <v>9065.26</v>
      </c>
      <c r="BI270" s="30">
        <v>75</v>
      </c>
      <c r="BJ270" s="30">
        <v>9140.26</v>
      </c>
      <c r="BK270" s="30">
        <v>1108</v>
      </c>
      <c r="BL270" s="30">
        <v>10127408</v>
      </c>
      <c r="BM270" s="30">
        <v>0</v>
      </c>
      <c r="BN270" s="30">
        <v>0</v>
      </c>
      <c r="BO270" s="30">
        <v>0</v>
      </c>
      <c r="BP270" s="30">
        <v>0</v>
      </c>
      <c r="BQ270" s="30">
        <v>0</v>
      </c>
      <c r="BR270" s="30">
        <v>0</v>
      </c>
      <c r="BS270" s="30">
        <v>0</v>
      </c>
      <c r="BT270" s="30">
        <v>45701</v>
      </c>
      <c r="BU270" s="30">
        <v>0</v>
      </c>
      <c r="BV270" s="30">
        <v>10173109</v>
      </c>
      <c r="BW270" s="30">
        <v>7180761</v>
      </c>
      <c r="BX270" s="30">
        <v>2992348</v>
      </c>
      <c r="BY270" s="30">
        <v>2992348</v>
      </c>
      <c r="BZ270" s="30">
        <v>1148346</v>
      </c>
      <c r="CA270" s="30">
        <v>4306</v>
      </c>
      <c r="CB270" s="30">
        <v>408209758</v>
      </c>
      <c r="CC270" s="30">
        <v>0</v>
      </c>
      <c r="CD270" s="30">
        <v>0</v>
      </c>
      <c r="CE270" s="30">
        <v>0</v>
      </c>
      <c r="CF270" s="30">
        <v>0</v>
      </c>
      <c r="CG270" s="30">
        <v>0</v>
      </c>
    </row>
    <row r="271" spans="1:85" x14ac:dyDescent="0.3">
      <c r="A271" s="19">
        <v>4074</v>
      </c>
      <c r="B271" s="19" t="s">
        <v>285</v>
      </c>
      <c r="C271" s="19">
        <v>17579711</v>
      </c>
      <c r="D271" s="19">
        <v>1841</v>
      </c>
      <c r="E271" s="19">
        <v>9549</v>
      </c>
      <c r="F271" s="72">
        <v>-525.20000000000005</v>
      </c>
      <c r="G271" s="19">
        <v>9023.7999999999993</v>
      </c>
      <c r="H271" s="19">
        <v>1828</v>
      </c>
      <c r="I271" s="19">
        <v>16495506</v>
      </c>
      <c r="J271" s="19">
        <v>0</v>
      </c>
      <c r="K271" s="19">
        <v>49529</v>
      </c>
      <c r="L271" s="19">
        <v>0</v>
      </c>
      <c r="M271" s="19">
        <v>0</v>
      </c>
      <c r="N271" s="19">
        <v>0</v>
      </c>
      <c r="O271" s="19">
        <v>0</v>
      </c>
      <c r="P271" s="19">
        <v>0</v>
      </c>
      <c r="Q271" s="19">
        <v>117309</v>
      </c>
      <c r="R271" s="19">
        <v>0</v>
      </c>
      <c r="S271" s="19">
        <v>16662344</v>
      </c>
      <c r="T271" s="19">
        <v>10686665</v>
      </c>
      <c r="U271" s="19">
        <v>5975679</v>
      </c>
      <c r="V271" s="19">
        <v>5975680</v>
      </c>
      <c r="W271" s="19">
        <v>2426196</v>
      </c>
      <c r="X271" s="19">
        <v>10695</v>
      </c>
      <c r="Y271" s="19">
        <v>817074567</v>
      </c>
      <c r="Z271" s="19">
        <v>0</v>
      </c>
      <c r="AA271" s="19">
        <v>1</v>
      </c>
      <c r="AB271" s="19">
        <v>0</v>
      </c>
      <c r="AC271" s="19">
        <v>0</v>
      </c>
      <c r="AD271" s="19">
        <v>16545035</v>
      </c>
      <c r="AE271" s="19">
        <v>1828</v>
      </c>
      <c r="AF271" s="19">
        <v>9050.89</v>
      </c>
      <c r="AG271" s="19">
        <v>50</v>
      </c>
      <c r="AH271" s="19">
        <v>9100.89</v>
      </c>
      <c r="AI271" s="19">
        <v>1808</v>
      </c>
      <c r="AJ271" s="19">
        <v>16454409</v>
      </c>
      <c r="AK271" s="19">
        <v>0</v>
      </c>
      <c r="AL271" s="19">
        <v>46191</v>
      </c>
      <c r="AM271" s="19">
        <v>0</v>
      </c>
      <c r="AN271" s="19">
        <v>0</v>
      </c>
      <c r="AO271" s="19">
        <v>0</v>
      </c>
      <c r="AP271" s="19">
        <v>0</v>
      </c>
      <c r="AQ271" s="19">
        <v>0</v>
      </c>
      <c r="AR271" s="19">
        <v>182018</v>
      </c>
      <c r="AS271" s="19">
        <v>0</v>
      </c>
      <c r="AT271" s="19">
        <v>16682618</v>
      </c>
      <c r="AU271" s="19">
        <v>10772413</v>
      </c>
      <c r="AV271" s="19">
        <v>5910205</v>
      </c>
      <c r="AW271" s="19">
        <v>5910205</v>
      </c>
      <c r="AX271" s="19">
        <v>2356520</v>
      </c>
      <c r="AY271" s="19">
        <v>8644</v>
      </c>
      <c r="AZ271" s="19">
        <v>802172953</v>
      </c>
      <c r="BA271" s="19">
        <v>0</v>
      </c>
      <c r="BB271" s="19">
        <v>0</v>
      </c>
      <c r="BC271" s="19">
        <v>0</v>
      </c>
      <c r="BD271" s="19">
        <v>0</v>
      </c>
      <c r="BE271" s="19">
        <v>0</v>
      </c>
      <c r="BF271" s="30">
        <v>16500600</v>
      </c>
      <c r="BG271" s="30">
        <v>1808</v>
      </c>
      <c r="BH271" s="30">
        <v>9126.44</v>
      </c>
      <c r="BI271" s="30">
        <v>75</v>
      </c>
      <c r="BJ271" s="30">
        <v>9201.44</v>
      </c>
      <c r="BK271" s="30">
        <v>1804</v>
      </c>
      <c r="BL271" s="30">
        <v>16599398</v>
      </c>
      <c r="BM271" s="30">
        <v>0</v>
      </c>
      <c r="BN271" s="30">
        <v>112568</v>
      </c>
      <c r="BO271" s="30">
        <v>0</v>
      </c>
      <c r="BP271" s="30">
        <v>0</v>
      </c>
      <c r="BQ271" s="30">
        <v>0</v>
      </c>
      <c r="BR271" s="30">
        <v>0</v>
      </c>
      <c r="BS271" s="30">
        <v>0</v>
      </c>
      <c r="BT271" s="30">
        <v>36806</v>
      </c>
      <c r="BU271" s="30">
        <v>0</v>
      </c>
      <c r="BV271" s="30">
        <v>16748772</v>
      </c>
      <c r="BW271" s="30">
        <v>10549426</v>
      </c>
      <c r="BX271" s="30">
        <v>6199346</v>
      </c>
      <c r="BY271" s="30">
        <v>6199346</v>
      </c>
      <c r="BZ271" s="30">
        <v>2296501</v>
      </c>
      <c r="CA271" s="30">
        <v>5204</v>
      </c>
      <c r="CB271" s="30">
        <v>802455815</v>
      </c>
      <c r="CC271" s="30">
        <v>0</v>
      </c>
      <c r="CD271" s="30">
        <v>0</v>
      </c>
      <c r="CE271" s="30">
        <v>0</v>
      </c>
      <c r="CF271" s="30">
        <v>0</v>
      </c>
      <c r="CG271" s="30">
        <v>0</v>
      </c>
    </row>
    <row r="272" spans="1:85" x14ac:dyDescent="0.3">
      <c r="A272" s="19">
        <v>4088</v>
      </c>
      <c r="B272" s="19" t="s">
        <v>286</v>
      </c>
      <c r="C272" s="19">
        <v>12207673</v>
      </c>
      <c r="D272" s="19">
        <v>1278</v>
      </c>
      <c r="E272" s="19">
        <v>9552.17</v>
      </c>
      <c r="F272" s="72">
        <v>-525.29999999999995</v>
      </c>
      <c r="G272" s="19">
        <v>9026.8700000000008</v>
      </c>
      <c r="H272" s="19">
        <v>1272</v>
      </c>
      <c r="I272" s="19">
        <v>11482179</v>
      </c>
      <c r="J272" s="19">
        <v>0</v>
      </c>
      <c r="K272" s="19">
        <v>0</v>
      </c>
      <c r="L272" s="19">
        <v>0</v>
      </c>
      <c r="M272" s="19">
        <v>0</v>
      </c>
      <c r="N272" s="19">
        <v>0</v>
      </c>
      <c r="O272" s="19">
        <v>0</v>
      </c>
      <c r="P272" s="19">
        <v>0</v>
      </c>
      <c r="Q272" s="19">
        <v>54161</v>
      </c>
      <c r="R272" s="19">
        <v>0</v>
      </c>
      <c r="S272" s="19">
        <v>11536251</v>
      </c>
      <c r="T272" s="19">
        <v>7719818</v>
      </c>
      <c r="U272" s="19">
        <v>3816433</v>
      </c>
      <c r="V272" s="19">
        <v>3816433</v>
      </c>
      <c r="W272" s="19">
        <v>1218338</v>
      </c>
      <c r="X272" s="19">
        <v>4195</v>
      </c>
      <c r="Y272" s="19">
        <v>520465360</v>
      </c>
      <c r="Z272" s="19">
        <v>0</v>
      </c>
      <c r="AA272" s="19">
        <v>0</v>
      </c>
      <c r="AB272" s="19">
        <v>0</v>
      </c>
      <c r="AC272" s="19">
        <v>0</v>
      </c>
      <c r="AD272" s="19">
        <v>11482090</v>
      </c>
      <c r="AE272" s="19">
        <v>1272</v>
      </c>
      <c r="AF272" s="19">
        <v>9026.7999999999993</v>
      </c>
      <c r="AG272" s="19">
        <v>50</v>
      </c>
      <c r="AH272" s="19">
        <v>9076.7999999999993</v>
      </c>
      <c r="AI272" s="19">
        <v>1272</v>
      </c>
      <c r="AJ272" s="19">
        <v>11545690</v>
      </c>
      <c r="AK272" s="19">
        <v>0</v>
      </c>
      <c r="AL272" s="19">
        <v>0</v>
      </c>
      <c r="AM272" s="19">
        <v>0</v>
      </c>
      <c r="AN272" s="19">
        <v>0</v>
      </c>
      <c r="AO272" s="19">
        <v>0</v>
      </c>
      <c r="AP272" s="19">
        <v>0</v>
      </c>
      <c r="AQ272" s="19">
        <v>0</v>
      </c>
      <c r="AR272" s="19">
        <v>0</v>
      </c>
      <c r="AS272" s="19">
        <v>0</v>
      </c>
      <c r="AT272" s="19">
        <v>11545690</v>
      </c>
      <c r="AU272" s="19">
        <v>7613271</v>
      </c>
      <c r="AV272" s="19">
        <v>3932419</v>
      </c>
      <c r="AW272" s="19">
        <v>3932419</v>
      </c>
      <c r="AX272" s="19">
        <v>1220345</v>
      </c>
      <c r="AY272" s="19">
        <v>6752</v>
      </c>
      <c r="AZ272" s="19">
        <v>511992873</v>
      </c>
      <c r="BA272" s="19">
        <v>0</v>
      </c>
      <c r="BB272" s="19">
        <v>0</v>
      </c>
      <c r="BC272" s="19">
        <v>0</v>
      </c>
      <c r="BD272" s="19">
        <v>0</v>
      </c>
      <c r="BE272" s="19">
        <v>0</v>
      </c>
      <c r="BF272" s="30">
        <v>11545690</v>
      </c>
      <c r="BG272" s="30">
        <v>1272</v>
      </c>
      <c r="BH272" s="30">
        <v>9076.7999999999993</v>
      </c>
      <c r="BI272" s="30">
        <v>75</v>
      </c>
      <c r="BJ272" s="30">
        <v>9151.7999999999993</v>
      </c>
      <c r="BK272" s="30">
        <v>1279</v>
      </c>
      <c r="BL272" s="30">
        <v>11705152</v>
      </c>
      <c r="BM272" s="30">
        <v>0</v>
      </c>
      <c r="BN272" s="30">
        <v>0</v>
      </c>
      <c r="BO272" s="30">
        <v>0</v>
      </c>
      <c r="BP272" s="30">
        <v>0</v>
      </c>
      <c r="BQ272" s="30">
        <v>0</v>
      </c>
      <c r="BR272" s="30">
        <v>0</v>
      </c>
      <c r="BS272" s="30">
        <v>0</v>
      </c>
      <c r="BT272" s="30">
        <v>0</v>
      </c>
      <c r="BU272" s="30">
        <v>0</v>
      </c>
      <c r="BV272" s="30">
        <v>11705152</v>
      </c>
      <c r="BW272" s="30">
        <v>7867894</v>
      </c>
      <c r="BX272" s="30">
        <v>3837258</v>
      </c>
      <c r="BY272" s="30">
        <v>3837258</v>
      </c>
      <c r="BZ272" s="30">
        <v>1223278</v>
      </c>
      <c r="CA272" s="30">
        <v>7546</v>
      </c>
      <c r="CB272" s="30">
        <v>519525698</v>
      </c>
      <c r="CC272" s="30">
        <v>0</v>
      </c>
      <c r="CD272" s="30">
        <v>0</v>
      </c>
      <c r="CE272" s="30">
        <v>0</v>
      </c>
      <c r="CF272" s="30">
        <v>0</v>
      </c>
      <c r="CG272" s="30">
        <v>0</v>
      </c>
    </row>
    <row r="273" spans="1:85" x14ac:dyDescent="0.3">
      <c r="A273" s="19">
        <v>4095</v>
      </c>
      <c r="B273" s="19" t="s">
        <v>287</v>
      </c>
      <c r="C273" s="19">
        <v>27101591</v>
      </c>
      <c r="D273" s="19">
        <v>2861</v>
      </c>
      <c r="E273" s="19">
        <v>9472.77</v>
      </c>
      <c r="F273" s="72">
        <v>-472.77</v>
      </c>
      <c r="G273" s="19">
        <v>9000</v>
      </c>
      <c r="H273" s="19">
        <v>2862</v>
      </c>
      <c r="I273" s="19">
        <v>25758000</v>
      </c>
      <c r="J273" s="19">
        <v>0</v>
      </c>
      <c r="K273" s="19">
        <v>119887</v>
      </c>
      <c r="L273" s="19">
        <v>0</v>
      </c>
      <c r="M273" s="19">
        <v>0</v>
      </c>
      <c r="N273" s="19">
        <v>0</v>
      </c>
      <c r="O273" s="19">
        <v>0</v>
      </c>
      <c r="P273" s="19">
        <v>1100000</v>
      </c>
      <c r="Q273" s="19">
        <v>0</v>
      </c>
      <c r="R273" s="19">
        <v>0</v>
      </c>
      <c r="S273" s="19">
        <v>26977887</v>
      </c>
      <c r="T273" s="19">
        <v>13620150</v>
      </c>
      <c r="U273" s="19">
        <v>13357737</v>
      </c>
      <c r="V273" s="19">
        <v>13357737</v>
      </c>
      <c r="W273" s="19">
        <v>1469576</v>
      </c>
      <c r="X273" s="19">
        <v>162824</v>
      </c>
      <c r="Y273" s="19">
        <v>1569202419</v>
      </c>
      <c r="Z273" s="19">
        <v>0</v>
      </c>
      <c r="AA273" s="19">
        <v>0</v>
      </c>
      <c r="AB273" s="19">
        <v>0</v>
      </c>
      <c r="AC273" s="19">
        <v>55208</v>
      </c>
      <c r="AD273" s="19">
        <v>25877887</v>
      </c>
      <c r="AE273" s="19">
        <v>2862</v>
      </c>
      <c r="AF273" s="19">
        <v>9041.89</v>
      </c>
      <c r="AG273" s="19">
        <v>50</v>
      </c>
      <c r="AH273" s="19">
        <v>9091.89</v>
      </c>
      <c r="AI273" s="19">
        <v>2868</v>
      </c>
      <c r="AJ273" s="19">
        <v>26075541</v>
      </c>
      <c r="AK273" s="19">
        <v>0</v>
      </c>
      <c r="AL273" s="19">
        <v>100559</v>
      </c>
      <c r="AM273" s="19">
        <v>0</v>
      </c>
      <c r="AN273" s="19">
        <v>0</v>
      </c>
      <c r="AO273" s="19">
        <v>0</v>
      </c>
      <c r="AP273" s="19">
        <v>0</v>
      </c>
      <c r="AQ273" s="19">
        <v>1400000</v>
      </c>
      <c r="AR273" s="19">
        <v>0</v>
      </c>
      <c r="AS273" s="19">
        <v>0</v>
      </c>
      <c r="AT273" s="19">
        <v>27582967</v>
      </c>
      <c r="AU273" s="19">
        <v>13676526</v>
      </c>
      <c r="AV273" s="19">
        <v>13906441</v>
      </c>
      <c r="AW273" s="19">
        <v>13906441</v>
      </c>
      <c r="AX273" s="19">
        <v>1614109</v>
      </c>
      <c r="AY273" s="19">
        <v>174321</v>
      </c>
      <c r="AZ273" s="19">
        <v>1597856092</v>
      </c>
      <c r="BA273" s="19">
        <v>0</v>
      </c>
      <c r="BB273" s="19">
        <v>0</v>
      </c>
      <c r="BC273" s="19">
        <v>0</v>
      </c>
      <c r="BD273" s="19">
        <v>0</v>
      </c>
      <c r="BE273" s="19">
        <v>6867</v>
      </c>
      <c r="BF273" s="30">
        <v>26176100</v>
      </c>
      <c r="BG273" s="30">
        <v>2868</v>
      </c>
      <c r="BH273" s="30">
        <v>9126.9500000000007</v>
      </c>
      <c r="BI273" s="30">
        <v>75</v>
      </c>
      <c r="BJ273" s="30">
        <v>9201.9500000000007</v>
      </c>
      <c r="BK273" s="30">
        <v>2858</v>
      </c>
      <c r="BL273" s="30">
        <v>26299173</v>
      </c>
      <c r="BM273" s="30">
        <v>0</v>
      </c>
      <c r="BN273" s="30">
        <v>4779</v>
      </c>
      <c r="BO273" s="30">
        <v>0</v>
      </c>
      <c r="BP273" s="30">
        <v>0</v>
      </c>
      <c r="BQ273" s="30">
        <v>0</v>
      </c>
      <c r="BR273" s="30">
        <v>0</v>
      </c>
      <c r="BS273" s="30">
        <v>1700000</v>
      </c>
      <c r="BT273" s="30">
        <v>92020</v>
      </c>
      <c r="BU273" s="30">
        <v>0</v>
      </c>
      <c r="BV273" s="30">
        <v>28095972</v>
      </c>
      <c r="BW273" s="30">
        <v>13555478</v>
      </c>
      <c r="BX273" s="30">
        <v>14540494</v>
      </c>
      <c r="BY273" s="30">
        <v>14540494</v>
      </c>
      <c r="BZ273" s="30">
        <v>1610519</v>
      </c>
      <c r="CA273" s="30">
        <v>167119</v>
      </c>
      <c r="CB273" s="30">
        <v>1650251115</v>
      </c>
      <c r="CC273" s="30">
        <v>0</v>
      </c>
      <c r="CD273" s="30">
        <v>0</v>
      </c>
      <c r="CE273" s="30">
        <v>0</v>
      </c>
      <c r="CF273" s="30">
        <v>0</v>
      </c>
      <c r="CG273" s="30">
        <v>0</v>
      </c>
    </row>
    <row r="274" spans="1:85" x14ac:dyDescent="0.3">
      <c r="A274" s="19">
        <v>4137</v>
      </c>
      <c r="B274" s="19" t="s">
        <v>288</v>
      </c>
      <c r="C274" s="19">
        <v>9603469</v>
      </c>
      <c r="D274" s="19">
        <v>1022</v>
      </c>
      <c r="E274" s="19">
        <v>9396.74</v>
      </c>
      <c r="F274" s="72">
        <v>-396.71999999999997</v>
      </c>
      <c r="G274" s="19">
        <v>9000.02</v>
      </c>
      <c r="H274" s="19">
        <v>1028</v>
      </c>
      <c r="I274" s="19">
        <v>9252021</v>
      </c>
      <c r="J274" s="19">
        <v>0</v>
      </c>
      <c r="K274" s="19">
        <v>0</v>
      </c>
      <c r="L274" s="19">
        <v>0</v>
      </c>
      <c r="M274" s="19">
        <v>0</v>
      </c>
      <c r="N274" s="19">
        <v>0</v>
      </c>
      <c r="O274" s="19">
        <v>0</v>
      </c>
      <c r="P274" s="19">
        <v>0</v>
      </c>
      <c r="Q274" s="19">
        <v>0</v>
      </c>
      <c r="R274" s="19">
        <v>0</v>
      </c>
      <c r="S274" s="19">
        <v>9252000</v>
      </c>
      <c r="T274" s="19">
        <v>4949543</v>
      </c>
      <c r="U274" s="19">
        <v>4302457</v>
      </c>
      <c r="V274" s="19">
        <v>4302457</v>
      </c>
      <c r="W274" s="19">
        <v>775232</v>
      </c>
      <c r="X274" s="19">
        <v>1539</v>
      </c>
      <c r="Y274" s="19">
        <v>562823645</v>
      </c>
      <c r="Z274" s="19">
        <v>0</v>
      </c>
      <c r="AA274" s="19">
        <v>0</v>
      </c>
      <c r="AB274" s="19">
        <v>0</v>
      </c>
      <c r="AC274" s="19">
        <v>41120</v>
      </c>
      <c r="AD274" s="19">
        <v>9252000</v>
      </c>
      <c r="AE274" s="19">
        <v>1028</v>
      </c>
      <c r="AF274" s="19">
        <v>9000</v>
      </c>
      <c r="AG274" s="19">
        <v>50</v>
      </c>
      <c r="AH274" s="19">
        <v>9050</v>
      </c>
      <c r="AI274" s="19">
        <v>1025</v>
      </c>
      <c r="AJ274" s="19">
        <v>9276250</v>
      </c>
      <c r="AK274" s="19">
        <v>0</v>
      </c>
      <c r="AL274" s="19">
        <v>0</v>
      </c>
      <c r="AM274" s="19">
        <v>0</v>
      </c>
      <c r="AN274" s="19">
        <v>0</v>
      </c>
      <c r="AO274" s="19">
        <v>0</v>
      </c>
      <c r="AP274" s="19">
        <v>0</v>
      </c>
      <c r="AQ274" s="19">
        <v>0</v>
      </c>
      <c r="AR274" s="19">
        <v>27150</v>
      </c>
      <c r="AS274" s="19">
        <v>0</v>
      </c>
      <c r="AT274" s="19">
        <v>9303400</v>
      </c>
      <c r="AU274" s="19">
        <v>4895216</v>
      </c>
      <c r="AV274" s="19">
        <v>4408184</v>
      </c>
      <c r="AW274" s="19">
        <v>4426284</v>
      </c>
      <c r="AX274" s="19">
        <v>611805</v>
      </c>
      <c r="AY274" s="19">
        <v>3059</v>
      </c>
      <c r="AZ274" s="19">
        <v>540932768</v>
      </c>
      <c r="BA274" s="19">
        <v>0</v>
      </c>
      <c r="BB274" s="19">
        <v>18100</v>
      </c>
      <c r="BC274" s="19">
        <v>0</v>
      </c>
      <c r="BD274" s="19">
        <v>0</v>
      </c>
      <c r="BE274" s="19">
        <v>0</v>
      </c>
      <c r="BF274" s="30">
        <v>9276250</v>
      </c>
      <c r="BG274" s="30">
        <v>1025</v>
      </c>
      <c r="BH274" s="30">
        <v>9050</v>
      </c>
      <c r="BI274" s="30">
        <v>75</v>
      </c>
      <c r="BJ274" s="30">
        <v>9125</v>
      </c>
      <c r="BK274" s="30">
        <v>1029</v>
      </c>
      <c r="BL274" s="30">
        <v>9389625</v>
      </c>
      <c r="BM274" s="30">
        <v>0</v>
      </c>
      <c r="BN274" s="30">
        <v>0</v>
      </c>
      <c r="BO274" s="30">
        <v>0</v>
      </c>
      <c r="BP274" s="30">
        <v>0</v>
      </c>
      <c r="BQ274" s="30">
        <v>0</v>
      </c>
      <c r="BR274" s="30">
        <v>0</v>
      </c>
      <c r="BS274" s="30">
        <v>0</v>
      </c>
      <c r="BT274" s="30">
        <v>0</v>
      </c>
      <c r="BU274" s="30">
        <v>0</v>
      </c>
      <c r="BV274" s="30">
        <v>9389625</v>
      </c>
      <c r="BW274" s="30">
        <v>4993750</v>
      </c>
      <c r="BX274" s="30">
        <v>4395875</v>
      </c>
      <c r="BY274" s="30">
        <v>4395875</v>
      </c>
      <c r="BZ274" s="30">
        <v>744576</v>
      </c>
      <c r="CA274" s="30">
        <v>4720</v>
      </c>
      <c r="CB274" s="30">
        <v>520808401</v>
      </c>
      <c r="CC274" s="30">
        <v>0</v>
      </c>
      <c r="CD274" s="30">
        <v>0</v>
      </c>
      <c r="CE274" s="30">
        <v>0</v>
      </c>
      <c r="CF274" s="30">
        <v>0</v>
      </c>
      <c r="CG274" s="30">
        <v>0</v>
      </c>
    </row>
    <row r="275" spans="1:85" x14ac:dyDescent="0.3">
      <c r="A275" s="19">
        <v>4144</v>
      </c>
      <c r="B275" s="19" t="s">
        <v>289</v>
      </c>
      <c r="C275" s="19">
        <v>38592779</v>
      </c>
      <c r="D275" s="19">
        <v>3619</v>
      </c>
      <c r="E275" s="19">
        <v>10663.93</v>
      </c>
      <c r="F275" s="72">
        <v>-586.5</v>
      </c>
      <c r="G275" s="19">
        <v>10077.43</v>
      </c>
      <c r="H275" s="19">
        <v>3608</v>
      </c>
      <c r="I275" s="19">
        <v>36359367</v>
      </c>
      <c r="J275" s="19">
        <v>0</v>
      </c>
      <c r="K275" s="19">
        <v>135569</v>
      </c>
      <c r="L275" s="19">
        <v>0</v>
      </c>
      <c r="M275" s="19">
        <v>0</v>
      </c>
      <c r="N275" s="19">
        <v>0</v>
      </c>
      <c r="O275" s="19">
        <v>0</v>
      </c>
      <c r="P275" s="19">
        <v>400000</v>
      </c>
      <c r="Q275" s="19">
        <v>110852</v>
      </c>
      <c r="R275" s="19">
        <v>0</v>
      </c>
      <c r="S275" s="19">
        <v>37005716</v>
      </c>
      <c r="T275" s="19">
        <v>18084862</v>
      </c>
      <c r="U275" s="19">
        <v>18920854</v>
      </c>
      <c r="V275" s="19">
        <v>18920854</v>
      </c>
      <c r="W275" s="19">
        <v>3870431</v>
      </c>
      <c r="X275" s="19">
        <v>11332</v>
      </c>
      <c r="Y275" s="19">
        <v>1899234972</v>
      </c>
      <c r="Z275" s="19">
        <v>0</v>
      </c>
      <c r="AA275" s="19">
        <v>0</v>
      </c>
      <c r="AB275" s="19">
        <v>0</v>
      </c>
      <c r="AC275" s="19">
        <v>0</v>
      </c>
      <c r="AD275" s="19">
        <v>36494864</v>
      </c>
      <c r="AE275" s="19">
        <v>3608</v>
      </c>
      <c r="AF275" s="19">
        <v>10114.98</v>
      </c>
      <c r="AG275" s="19">
        <v>50</v>
      </c>
      <c r="AH275" s="19">
        <v>10164.98</v>
      </c>
      <c r="AI275" s="19">
        <v>3611</v>
      </c>
      <c r="AJ275" s="19">
        <v>36705743</v>
      </c>
      <c r="AK275" s="19">
        <v>0</v>
      </c>
      <c r="AL275" s="19">
        <v>0</v>
      </c>
      <c r="AM275" s="19">
        <v>0</v>
      </c>
      <c r="AN275" s="19">
        <v>0</v>
      </c>
      <c r="AO275" s="19">
        <v>0</v>
      </c>
      <c r="AP275" s="19">
        <v>0</v>
      </c>
      <c r="AQ275" s="19">
        <v>400000</v>
      </c>
      <c r="AR275" s="19">
        <v>0</v>
      </c>
      <c r="AS275" s="19">
        <v>131896</v>
      </c>
      <c r="AT275" s="19">
        <v>37237639</v>
      </c>
      <c r="AU275" s="19">
        <v>18393831</v>
      </c>
      <c r="AV275" s="19">
        <v>18843808</v>
      </c>
      <c r="AW275" s="19">
        <v>18843808</v>
      </c>
      <c r="AX275" s="19">
        <v>3947073</v>
      </c>
      <c r="AY275" s="19">
        <v>10928</v>
      </c>
      <c r="AZ275" s="19">
        <v>1867284597</v>
      </c>
      <c r="BA275" s="19">
        <v>0</v>
      </c>
      <c r="BB275" s="19">
        <v>0</v>
      </c>
      <c r="BC275" s="19">
        <v>0</v>
      </c>
      <c r="BD275" s="19">
        <v>0</v>
      </c>
      <c r="BE275" s="19">
        <v>0</v>
      </c>
      <c r="BF275" s="30">
        <v>36705743</v>
      </c>
      <c r="BG275" s="30">
        <v>3611</v>
      </c>
      <c r="BH275" s="30">
        <v>10164.98</v>
      </c>
      <c r="BI275" s="30">
        <v>75</v>
      </c>
      <c r="BJ275" s="30">
        <v>10239.98</v>
      </c>
      <c r="BK275" s="30">
        <v>3606</v>
      </c>
      <c r="BL275" s="30">
        <v>36925368</v>
      </c>
      <c r="BM275" s="30">
        <v>0</v>
      </c>
      <c r="BN275" s="30">
        <v>39678</v>
      </c>
      <c r="BO275" s="30">
        <v>0</v>
      </c>
      <c r="BP275" s="30">
        <v>0</v>
      </c>
      <c r="BQ275" s="30">
        <v>0</v>
      </c>
      <c r="BR275" s="30">
        <v>0</v>
      </c>
      <c r="BS275" s="30">
        <v>400000</v>
      </c>
      <c r="BT275" s="30">
        <v>51200</v>
      </c>
      <c r="BU275" s="30">
        <v>0</v>
      </c>
      <c r="BV275" s="30">
        <v>37416246</v>
      </c>
      <c r="BW275" s="30">
        <v>18637974</v>
      </c>
      <c r="BX275" s="30">
        <v>18778272</v>
      </c>
      <c r="BY275" s="30">
        <v>18778272</v>
      </c>
      <c r="BZ275" s="30">
        <v>4025778</v>
      </c>
      <c r="CA275" s="30">
        <v>24097</v>
      </c>
      <c r="CB275" s="30">
        <v>1849872100</v>
      </c>
      <c r="CC275" s="30">
        <v>0</v>
      </c>
      <c r="CD275" s="30">
        <v>0</v>
      </c>
      <c r="CE275" s="30">
        <v>0</v>
      </c>
      <c r="CF275" s="30">
        <v>0</v>
      </c>
      <c r="CG275" s="30">
        <v>0</v>
      </c>
    </row>
    <row r="276" spans="1:85" x14ac:dyDescent="0.3">
      <c r="A276" s="19">
        <v>4165</v>
      </c>
      <c r="B276" s="19" t="s">
        <v>290</v>
      </c>
      <c r="C276" s="19">
        <v>16759202</v>
      </c>
      <c r="D276" s="19">
        <v>1787</v>
      </c>
      <c r="E276" s="19">
        <v>9378.4</v>
      </c>
      <c r="F276" s="72">
        <v>-378.39</v>
      </c>
      <c r="G276" s="19">
        <v>9000.01</v>
      </c>
      <c r="H276" s="19">
        <v>1757</v>
      </c>
      <c r="I276" s="19">
        <v>15813018</v>
      </c>
      <c r="J276" s="19">
        <v>129893</v>
      </c>
      <c r="K276" s="19">
        <v>13169</v>
      </c>
      <c r="L276" s="19">
        <v>0</v>
      </c>
      <c r="M276" s="19">
        <v>0</v>
      </c>
      <c r="N276" s="19">
        <v>0</v>
      </c>
      <c r="O276" s="19">
        <v>0</v>
      </c>
      <c r="P276" s="19">
        <v>0</v>
      </c>
      <c r="Q276" s="19">
        <v>270000</v>
      </c>
      <c r="R276" s="19">
        <v>0</v>
      </c>
      <c r="S276" s="19">
        <v>16226062</v>
      </c>
      <c r="T276" s="19">
        <v>9712470</v>
      </c>
      <c r="U276" s="19">
        <v>6513592</v>
      </c>
      <c r="V276" s="19">
        <v>6307038</v>
      </c>
      <c r="W276" s="19">
        <v>1172530</v>
      </c>
      <c r="X276" s="19">
        <v>3977</v>
      </c>
      <c r="Y276" s="19">
        <v>728943879</v>
      </c>
      <c r="Z276" s="19">
        <v>206554</v>
      </c>
      <c r="AA276" s="19">
        <v>0</v>
      </c>
      <c r="AB276" s="19">
        <v>0</v>
      </c>
      <c r="AC276" s="19">
        <v>70280</v>
      </c>
      <c r="AD276" s="19">
        <v>15956062</v>
      </c>
      <c r="AE276" s="19">
        <v>1757</v>
      </c>
      <c r="AF276" s="19">
        <v>9081.42</v>
      </c>
      <c r="AG276" s="19">
        <v>50</v>
      </c>
      <c r="AH276" s="19">
        <v>9131.42</v>
      </c>
      <c r="AI276" s="19">
        <v>1731</v>
      </c>
      <c r="AJ276" s="19">
        <v>15806488</v>
      </c>
      <c r="AK276" s="19">
        <v>0</v>
      </c>
      <c r="AL276" s="19">
        <v>43599</v>
      </c>
      <c r="AM276" s="19">
        <v>0</v>
      </c>
      <c r="AN276" s="19">
        <v>0</v>
      </c>
      <c r="AO276" s="19">
        <v>0</v>
      </c>
      <c r="AP276" s="19">
        <v>0</v>
      </c>
      <c r="AQ276" s="19">
        <v>0</v>
      </c>
      <c r="AR276" s="19">
        <v>237417</v>
      </c>
      <c r="AS276" s="19">
        <v>340000</v>
      </c>
      <c r="AT276" s="19">
        <v>16427504</v>
      </c>
      <c r="AU276" s="19">
        <v>10547973</v>
      </c>
      <c r="AV276" s="19">
        <v>5879531</v>
      </c>
      <c r="AW276" s="19">
        <v>5879541</v>
      </c>
      <c r="AX276" s="19">
        <v>1268290</v>
      </c>
      <c r="AY276" s="19">
        <v>2701</v>
      </c>
      <c r="AZ276" s="19">
        <v>693546990</v>
      </c>
      <c r="BA276" s="19">
        <v>0</v>
      </c>
      <c r="BB276" s="19">
        <v>10</v>
      </c>
      <c r="BC276" s="19">
        <v>0</v>
      </c>
      <c r="BD276" s="19">
        <v>0</v>
      </c>
      <c r="BE276" s="19">
        <v>0</v>
      </c>
      <c r="BF276" s="30">
        <v>15850087</v>
      </c>
      <c r="BG276" s="30">
        <v>1731</v>
      </c>
      <c r="BH276" s="30">
        <v>9156.61</v>
      </c>
      <c r="BI276" s="30">
        <v>75</v>
      </c>
      <c r="BJ276" s="30">
        <v>9231.61</v>
      </c>
      <c r="BK276" s="30">
        <v>1701</v>
      </c>
      <c r="BL276" s="30">
        <v>15702969</v>
      </c>
      <c r="BM276" s="30">
        <v>0</v>
      </c>
      <c r="BN276" s="30">
        <v>6880</v>
      </c>
      <c r="BO276" s="30">
        <v>0</v>
      </c>
      <c r="BP276" s="30">
        <v>0</v>
      </c>
      <c r="BQ276" s="30">
        <v>0</v>
      </c>
      <c r="BR276" s="30">
        <v>0</v>
      </c>
      <c r="BS276" s="30">
        <v>0</v>
      </c>
      <c r="BT276" s="30">
        <v>276948</v>
      </c>
      <c r="BU276" s="30">
        <v>99905</v>
      </c>
      <c r="BV276" s="30">
        <v>16233820</v>
      </c>
      <c r="BW276" s="30">
        <v>10745027</v>
      </c>
      <c r="BX276" s="30">
        <v>5488793</v>
      </c>
      <c r="BY276" s="30">
        <v>5488793</v>
      </c>
      <c r="BZ276" s="30">
        <v>1464436</v>
      </c>
      <c r="CA276" s="30">
        <v>4474</v>
      </c>
      <c r="CB276" s="30">
        <v>680218095</v>
      </c>
      <c r="CC276" s="30">
        <v>0</v>
      </c>
      <c r="CD276" s="30">
        <v>0</v>
      </c>
      <c r="CE276" s="30">
        <v>147118</v>
      </c>
      <c r="CF276" s="30">
        <v>0</v>
      </c>
      <c r="CG276" s="30">
        <v>0</v>
      </c>
    </row>
    <row r="277" spans="1:85" x14ac:dyDescent="0.3">
      <c r="A277" s="19">
        <v>4179</v>
      </c>
      <c r="B277" s="19" t="s">
        <v>291</v>
      </c>
      <c r="C277" s="19">
        <v>94558901</v>
      </c>
      <c r="D277" s="19">
        <v>10024</v>
      </c>
      <c r="E277" s="19">
        <v>9433.25</v>
      </c>
      <c r="F277" s="72">
        <v>-433.21999999999997</v>
      </c>
      <c r="G277" s="19">
        <v>9000.0300000000007</v>
      </c>
      <c r="H277" s="19">
        <v>9947</v>
      </c>
      <c r="I277" s="19">
        <v>89523298</v>
      </c>
      <c r="J277" s="19">
        <v>0</v>
      </c>
      <c r="K277" s="19">
        <v>0</v>
      </c>
      <c r="L277" s="19">
        <v>0</v>
      </c>
      <c r="M277" s="19">
        <v>0</v>
      </c>
      <c r="N277" s="19">
        <v>0</v>
      </c>
      <c r="O277" s="19">
        <v>0</v>
      </c>
      <c r="P277" s="19">
        <v>1300000</v>
      </c>
      <c r="Q277" s="19">
        <v>693000</v>
      </c>
      <c r="R277" s="19">
        <v>0</v>
      </c>
      <c r="S277" s="19">
        <v>91516000</v>
      </c>
      <c r="T277" s="19">
        <v>52262322</v>
      </c>
      <c r="U277" s="19">
        <v>39253678</v>
      </c>
      <c r="V277" s="19">
        <v>39253678</v>
      </c>
      <c r="W277" s="19">
        <v>1736037</v>
      </c>
      <c r="X277" s="19">
        <v>160495</v>
      </c>
      <c r="Y277" s="19">
        <v>4745573952</v>
      </c>
      <c r="Z277" s="19">
        <v>0</v>
      </c>
      <c r="AA277" s="19">
        <v>0</v>
      </c>
      <c r="AB277" s="19">
        <v>0</v>
      </c>
      <c r="AC277" s="19">
        <v>340486</v>
      </c>
      <c r="AD277" s="19">
        <v>89523000</v>
      </c>
      <c r="AE277" s="19">
        <v>9947</v>
      </c>
      <c r="AF277" s="19">
        <v>9000</v>
      </c>
      <c r="AG277" s="19">
        <v>50</v>
      </c>
      <c r="AH277" s="19">
        <v>9050</v>
      </c>
      <c r="AI277" s="19">
        <v>9904</v>
      </c>
      <c r="AJ277" s="19">
        <v>89631200</v>
      </c>
      <c r="AK277" s="19">
        <v>0</v>
      </c>
      <c r="AL277" s="19">
        <v>0</v>
      </c>
      <c r="AM277" s="19">
        <v>0</v>
      </c>
      <c r="AN277" s="19">
        <v>0</v>
      </c>
      <c r="AO277" s="19">
        <v>0</v>
      </c>
      <c r="AP277" s="19">
        <v>0</v>
      </c>
      <c r="AQ277" s="19">
        <v>1300000</v>
      </c>
      <c r="AR277" s="19">
        <v>389150</v>
      </c>
      <c r="AS277" s="19">
        <v>945168</v>
      </c>
      <c r="AT277" s="19">
        <v>92265518</v>
      </c>
      <c r="AU277" s="19">
        <v>51350603</v>
      </c>
      <c r="AV277" s="19">
        <v>40914915</v>
      </c>
      <c r="AW277" s="19">
        <v>40914915</v>
      </c>
      <c r="AX277" s="19">
        <v>966788</v>
      </c>
      <c r="AY277" s="19">
        <v>171025</v>
      </c>
      <c r="AZ277" s="19">
        <v>4719981275</v>
      </c>
      <c r="BA277" s="19">
        <v>0</v>
      </c>
      <c r="BB277" s="19">
        <v>0</v>
      </c>
      <c r="BC277" s="19">
        <v>0</v>
      </c>
      <c r="BD277" s="19">
        <v>0</v>
      </c>
      <c r="BE277" s="19">
        <v>0</v>
      </c>
      <c r="BF277" s="30">
        <v>89631200</v>
      </c>
      <c r="BG277" s="30">
        <v>9904</v>
      </c>
      <c r="BH277" s="30">
        <v>9050</v>
      </c>
      <c r="BI277" s="30">
        <v>75</v>
      </c>
      <c r="BJ277" s="30">
        <v>9125</v>
      </c>
      <c r="BK277" s="30">
        <v>9870</v>
      </c>
      <c r="BL277" s="30">
        <v>90063750</v>
      </c>
      <c r="BM277" s="30">
        <v>0</v>
      </c>
      <c r="BN277" s="30">
        <v>86811</v>
      </c>
      <c r="BO277" s="30">
        <v>0</v>
      </c>
      <c r="BP277" s="30">
        <v>0</v>
      </c>
      <c r="BQ277" s="30">
        <v>0</v>
      </c>
      <c r="BR277" s="30">
        <v>0</v>
      </c>
      <c r="BS277" s="30">
        <v>1300000</v>
      </c>
      <c r="BT277" s="30">
        <v>310250</v>
      </c>
      <c r="BU277" s="30">
        <v>1055850</v>
      </c>
      <c r="BV277" s="30">
        <v>92866847</v>
      </c>
      <c r="BW277" s="30">
        <v>51706390</v>
      </c>
      <c r="BX277" s="30">
        <v>41160457</v>
      </c>
      <c r="BY277" s="30">
        <v>41160457</v>
      </c>
      <c r="BZ277" s="30">
        <v>2273629</v>
      </c>
      <c r="CA277" s="30">
        <v>185901</v>
      </c>
      <c r="CB277" s="30">
        <v>4722125825</v>
      </c>
      <c r="CC277" s="30">
        <v>0</v>
      </c>
      <c r="CD277" s="30">
        <v>0</v>
      </c>
      <c r="CE277" s="30">
        <v>0</v>
      </c>
      <c r="CF277" s="30">
        <v>0</v>
      </c>
      <c r="CG277" s="30">
        <v>50186</v>
      </c>
    </row>
    <row r="278" spans="1:85" x14ac:dyDescent="0.3">
      <c r="A278" s="19">
        <v>4186</v>
      </c>
      <c r="B278" s="19" t="s">
        <v>292</v>
      </c>
      <c r="C278" s="19">
        <v>9670146</v>
      </c>
      <c r="D278" s="19">
        <v>995</v>
      </c>
      <c r="E278" s="19">
        <v>9718.74</v>
      </c>
      <c r="F278" s="72">
        <v>-534.5</v>
      </c>
      <c r="G278" s="19">
        <v>9184.24</v>
      </c>
      <c r="H278" s="19">
        <v>992</v>
      </c>
      <c r="I278" s="19">
        <v>9110766</v>
      </c>
      <c r="J278" s="19">
        <v>0</v>
      </c>
      <c r="K278" s="19">
        <v>22057</v>
      </c>
      <c r="L278" s="19">
        <v>0</v>
      </c>
      <c r="M278" s="19">
        <v>0</v>
      </c>
      <c r="N278" s="19">
        <v>0</v>
      </c>
      <c r="O278" s="19">
        <v>0</v>
      </c>
      <c r="P278" s="19">
        <v>0</v>
      </c>
      <c r="Q278" s="19">
        <v>27553</v>
      </c>
      <c r="R278" s="19">
        <v>25290</v>
      </c>
      <c r="S278" s="19">
        <v>9185636</v>
      </c>
      <c r="T278" s="19">
        <v>6812416</v>
      </c>
      <c r="U278" s="19">
        <v>2373220</v>
      </c>
      <c r="V278" s="19">
        <v>2373220</v>
      </c>
      <c r="W278" s="19">
        <v>1557681</v>
      </c>
      <c r="X278" s="19">
        <v>8309</v>
      </c>
      <c r="Y278" s="19">
        <v>359060941</v>
      </c>
      <c r="Z278" s="19">
        <v>0</v>
      </c>
      <c r="AA278" s="19">
        <v>0</v>
      </c>
      <c r="AB278" s="19">
        <v>0</v>
      </c>
      <c r="AC278" s="19">
        <v>0</v>
      </c>
      <c r="AD278" s="19">
        <v>9132793</v>
      </c>
      <c r="AE278" s="19">
        <v>992</v>
      </c>
      <c r="AF278" s="19">
        <v>9206.44</v>
      </c>
      <c r="AG278" s="19">
        <v>50</v>
      </c>
      <c r="AH278" s="19">
        <v>9256.44</v>
      </c>
      <c r="AI278" s="19">
        <v>981</v>
      </c>
      <c r="AJ278" s="19">
        <v>9080568</v>
      </c>
      <c r="AK278" s="19">
        <v>0</v>
      </c>
      <c r="AL278" s="19">
        <v>1729</v>
      </c>
      <c r="AM278" s="19">
        <v>0</v>
      </c>
      <c r="AN278" s="19">
        <v>0</v>
      </c>
      <c r="AO278" s="19">
        <v>0</v>
      </c>
      <c r="AP278" s="19">
        <v>0</v>
      </c>
      <c r="AQ278" s="19">
        <v>0</v>
      </c>
      <c r="AR278" s="19">
        <v>101821</v>
      </c>
      <c r="AS278" s="19">
        <v>91214</v>
      </c>
      <c r="AT278" s="19">
        <v>9275332</v>
      </c>
      <c r="AU278" s="19">
        <v>6775787</v>
      </c>
      <c r="AV278" s="19">
        <v>2499545</v>
      </c>
      <c r="AW278" s="19">
        <v>2499545</v>
      </c>
      <c r="AX278" s="19">
        <v>1495826</v>
      </c>
      <c r="AY278" s="19">
        <v>13479</v>
      </c>
      <c r="AZ278" s="19">
        <v>357930883</v>
      </c>
      <c r="BA278" s="19">
        <v>0</v>
      </c>
      <c r="BB278" s="19">
        <v>0</v>
      </c>
      <c r="BC278" s="19">
        <v>0</v>
      </c>
      <c r="BD278" s="19">
        <v>0</v>
      </c>
      <c r="BE278" s="19">
        <v>0</v>
      </c>
      <c r="BF278" s="30">
        <v>9082297</v>
      </c>
      <c r="BG278" s="30">
        <v>981</v>
      </c>
      <c r="BH278" s="30">
        <v>9258.2000000000007</v>
      </c>
      <c r="BI278" s="30">
        <v>75</v>
      </c>
      <c r="BJ278" s="30">
        <v>9333.2000000000007</v>
      </c>
      <c r="BK278" s="30">
        <v>972</v>
      </c>
      <c r="BL278" s="30">
        <v>9071870</v>
      </c>
      <c r="BM278" s="30">
        <v>0</v>
      </c>
      <c r="BN278" s="30">
        <v>0</v>
      </c>
      <c r="BO278" s="30">
        <v>0</v>
      </c>
      <c r="BP278" s="30">
        <v>0</v>
      </c>
      <c r="BQ278" s="30">
        <v>0</v>
      </c>
      <c r="BR278" s="30">
        <v>0</v>
      </c>
      <c r="BS278" s="30">
        <v>0</v>
      </c>
      <c r="BT278" s="30">
        <v>83999</v>
      </c>
      <c r="BU278" s="30">
        <v>93654</v>
      </c>
      <c r="BV278" s="30">
        <v>9259950</v>
      </c>
      <c r="BW278" s="30">
        <v>6684611</v>
      </c>
      <c r="BX278" s="30">
        <v>2575339</v>
      </c>
      <c r="BY278" s="30">
        <v>2566006</v>
      </c>
      <c r="BZ278" s="30">
        <v>1493276</v>
      </c>
      <c r="CA278" s="30">
        <v>5758</v>
      </c>
      <c r="CB278" s="30">
        <v>363462942</v>
      </c>
      <c r="CC278" s="30">
        <v>9333</v>
      </c>
      <c r="CD278" s="30">
        <v>0</v>
      </c>
      <c r="CE278" s="30">
        <v>10427</v>
      </c>
      <c r="CF278" s="30">
        <v>0</v>
      </c>
      <c r="CG278" s="30">
        <v>0</v>
      </c>
    </row>
    <row r="279" spans="1:85" x14ac:dyDescent="0.3">
      <c r="A279" s="19">
        <v>4207</v>
      </c>
      <c r="B279" s="19" t="s">
        <v>293</v>
      </c>
      <c r="C279" s="19">
        <v>5251129</v>
      </c>
      <c r="D279" s="19">
        <v>557</v>
      </c>
      <c r="E279" s="19">
        <v>9427.52</v>
      </c>
      <c r="F279" s="72">
        <v>-427.51</v>
      </c>
      <c r="G279" s="19">
        <v>9000.01</v>
      </c>
      <c r="H279" s="19">
        <v>540</v>
      </c>
      <c r="I279" s="19">
        <v>4860005</v>
      </c>
      <c r="J279" s="19">
        <v>0</v>
      </c>
      <c r="K279" s="19">
        <v>0</v>
      </c>
      <c r="L279" s="19">
        <v>0</v>
      </c>
      <c r="M279" s="19">
        <v>0</v>
      </c>
      <c r="N279" s="19">
        <v>0</v>
      </c>
      <c r="O279" s="19">
        <v>0</v>
      </c>
      <c r="P279" s="19">
        <v>150000</v>
      </c>
      <c r="Q279" s="19">
        <v>153000</v>
      </c>
      <c r="R279" s="19">
        <v>0</v>
      </c>
      <c r="S279" s="19">
        <v>5327600</v>
      </c>
      <c r="T279" s="19">
        <v>3601634</v>
      </c>
      <c r="U279" s="19">
        <v>1725966</v>
      </c>
      <c r="V279" s="19">
        <v>1725966</v>
      </c>
      <c r="W279" s="19">
        <v>30898</v>
      </c>
      <c r="X279" s="19">
        <v>1843</v>
      </c>
      <c r="Y279" s="19">
        <v>193329404</v>
      </c>
      <c r="Z279" s="19">
        <v>0</v>
      </c>
      <c r="AA279" s="19">
        <v>0</v>
      </c>
      <c r="AB279" s="19">
        <v>164600</v>
      </c>
      <c r="AC279" s="19">
        <v>19656</v>
      </c>
      <c r="AD279" s="19">
        <v>4860000</v>
      </c>
      <c r="AE279" s="19">
        <v>540</v>
      </c>
      <c r="AF279" s="19">
        <v>9000</v>
      </c>
      <c r="AG279" s="19">
        <v>50</v>
      </c>
      <c r="AH279" s="19">
        <v>9050</v>
      </c>
      <c r="AI279" s="19">
        <v>528</v>
      </c>
      <c r="AJ279" s="19">
        <v>4778400</v>
      </c>
      <c r="AK279" s="19">
        <v>0</v>
      </c>
      <c r="AL279" s="19">
        <v>4357</v>
      </c>
      <c r="AM279" s="19">
        <v>0</v>
      </c>
      <c r="AN279" s="19">
        <v>0</v>
      </c>
      <c r="AO279" s="19">
        <v>0</v>
      </c>
      <c r="AP279" s="19">
        <v>0</v>
      </c>
      <c r="AQ279" s="19">
        <v>150000</v>
      </c>
      <c r="AR279" s="19">
        <v>108600</v>
      </c>
      <c r="AS279" s="19">
        <v>0</v>
      </c>
      <c r="AT279" s="19">
        <v>5041357</v>
      </c>
      <c r="AU279" s="19">
        <v>3495993</v>
      </c>
      <c r="AV279" s="19">
        <v>1545364</v>
      </c>
      <c r="AW279" s="19">
        <v>1541007</v>
      </c>
      <c r="AX279" s="19">
        <v>30000</v>
      </c>
      <c r="AY279" s="19">
        <v>1461</v>
      </c>
      <c r="AZ279" s="19">
        <v>194386242</v>
      </c>
      <c r="BA279" s="19">
        <v>4357</v>
      </c>
      <c r="BB279" s="19">
        <v>0</v>
      </c>
      <c r="BC279" s="19">
        <v>0</v>
      </c>
      <c r="BD279" s="19">
        <v>0</v>
      </c>
      <c r="BE279" s="19">
        <v>0</v>
      </c>
      <c r="BF279" s="30">
        <v>4782757</v>
      </c>
      <c r="BG279" s="30">
        <v>528</v>
      </c>
      <c r="BH279" s="30">
        <v>9058.25</v>
      </c>
      <c r="BI279" s="30">
        <v>75</v>
      </c>
      <c r="BJ279" s="30">
        <v>9133.25</v>
      </c>
      <c r="BK279" s="30">
        <v>523</v>
      </c>
      <c r="BL279" s="30">
        <v>4776690</v>
      </c>
      <c r="BM279" s="30">
        <v>0</v>
      </c>
      <c r="BN279" s="30">
        <v>0</v>
      </c>
      <c r="BO279" s="30">
        <v>0</v>
      </c>
      <c r="BP279" s="30">
        <v>0</v>
      </c>
      <c r="BQ279" s="30">
        <v>0</v>
      </c>
      <c r="BR279" s="30">
        <v>0</v>
      </c>
      <c r="BS279" s="30">
        <v>150000</v>
      </c>
      <c r="BT279" s="30">
        <v>45666</v>
      </c>
      <c r="BU279" s="30">
        <v>0</v>
      </c>
      <c r="BV279" s="30">
        <v>4978423</v>
      </c>
      <c r="BW279" s="30">
        <v>3452166</v>
      </c>
      <c r="BX279" s="30">
        <v>1526257</v>
      </c>
      <c r="BY279" s="30">
        <v>1526257</v>
      </c>
      <c r="BZ279" s="30">
        <v>30000</v>
      </c>
      <c r="CA279" s="30">
        <v>1194</v>
      </c>
      <c r="CB279" s="30">
        <v>203904968</v>
      </c>
      <c r="CC279" s="30">
        <v>0</v>
      </c>
      <c r="CD279" s="30">
        <v>0</v>
      </c>
      <c r="CE279" s="30">
        <v>6067</v>
      </c>
      <c r="CF279" s="30">
        <v>0</v>
      </c>
      <c r="CG279" s="30">
        <v>0</v>
      </c>
    </row>
    <row r="280" spans="1:85" x14ac:dyDescent="0.3">
      <c r="A280" s="19">
        <v>4221</v>
      </c>
      <c r="B280" s="19" t="s">
        <v>294</v>
      </c>
      <c r="C280" s="19">
        <v>12543971</v>
      </c>
      <c r="D280" s="19">
        <v>1258</v>
      </c>
      <c r="E280" s="19">
        <v>9971.36</v>
      </c>
      <c r="F280" s="72">
        <v>-548.4</v>
      </c>
      <c r="G280" s="19">
        <v>9422.9600000000009</v>
      </c>
      <c r="H280" s="19">
        <v>1259</v>
      </c>
      <c r="I280" s="19">
        <v>11863507</v>
      </c>
      <c r="J280" s="19">
        <v>0</v>
      </c>
      <c r="K280" s="19">
        <v>0</v>
      </c>
      <c r="L280" s="19">
        <v>0</v>
      </c>
      <c r="M280" s="19">
        <v>0</v>
      </c>
      <c r="N280" s="19">
        <v>0</v>
      </c>
      <c r="O280" s="19">
        <v>0</v>
      </c>
      <c r="P280" s="19">
        <v>0</v>
      </c>
      <c r="Q280" s="19">
        <v>0</v>
      </c>
      <c r="R280" s="19">
        <v>0</v>
      </c>
      <c r="S280" s="19">
        <v>11863481</v>
      </c>
      <c r="T280" s="19">
        <v>5327096</v>
      </c>
      <c r="U280" s="19">
        <v>6536385</v>
      </c>
      <c r="V280" s="19">
        <v>6536385</v>
      </c>
      <c r="W280" s="19">
        <v>1581444</v>
      </c>
      <c r="X280" s="19">
        <v>12314</v>
      </c>
      <c r="Y280" s="19">
        <v>749013331</v>
      </c>
      <c r="Z280" s="19">
        <v>0</v>
      </c>
      <c r="AA280" s="19">
        <v>0</v>
      </c>
      <c r="AB280" s="19">
        <v>0</v>
      </c>
      <c r="AC280" s="19">
        <v>0</v>
      </c>
      <c r="AD280" s="19">
        <v>11863481</v>
      </c>
      <c r="AE280" s="19">
        <v>1259</v>
      </c>
      <c r="AF280" s="19">
        <v>9422.94</v>
      </c>
      <c r="AG280" s="19">
        <v>50</v>
      </c>
      <c r="AH280" s="19">
        <v>9472.94</v>
      </c>
      <c r="AI280" s="19">
        <v>1251</v>
      </c>
      <c r="AJ280" s="19">
        <v>11850648</v>
      </c>
      <c r="AK280" s="19">
        <v>0</v>
      </c>
      <c r="AL280" s="19">
        <v>0</v>
      </c>
      <c r="AM280" s="19">
        <v>0</v>
      </c>
      <c r="AN280" s="19">
        <v>0</v>
      </c>
      <c r="AO280" s="19">
        <v>0</v>
      </c>
      <c r="AP280" s="19">
        <v>0</v>
      </c>
      <c r="AQ280" s="19">
        <v>0</v>
      </c>
      <c r="AR280" s="19">
        <v>75784</v>
      </c>
      <c r="AS280" s="19">
        <v>0</v>
      </c>
      <c r="AT280" s="19">
        <v>11926432</v>
      </c>
      <c r="AU280" s="19">
        <v>5457863</v>
      </c>
      <c r="AV280" s="19">
        <v>6468569</v>
      </c>
      <c r="AW280" s="19">
        <v>6468568</v>
      </c>
      <c r="AX280" s="19">
        <v>1292209</v>
      </c>
      <c r="AY280" s="19">
        <v>9061</v>
      </c>
      <c r="AZ280" s="19">
        <v>715476947</v>
      </c>
      <c r="BA280" s="19">
        <v>1</v>
      </c>
      <c r="BB280" s="19">
        <v>0</v>
      </c>
      <c r="BC280" s="19">
        <v>0</v>
      </c>
      <c r="BD280" s="19">
        <v>0</v>
      </c>
      <c r="BE280" s="19">
        <v>0</v>
      </c>
      <c r="BF280" s="30">
        <v>11850648</v>
      </c>
      <c r="BG280" s="30">
        <v>1251</v>
      </c>
      <c r="BH280" s="30">
        <v>9472.94</v>
      </c>
      <c r="BI280" s="30">
        <v>75</v>
      </c>
      <c r="BJ280" s="30">
        <v>9547.94</v>
      </c>
      <c r="BK280" s="30">
        <v>1225</v>
      </c>
      <c r="BL280" s="30">
        <v>11696227</v>
      </c>
      <c r="BM280" s="30">
        <v>0</v>
      </c>
      <c r="BN280" s="30">
        <v>0</v>
      </c>
      <c r="BO280" s="30">
        <v>0</v>
      </c>
      <c r="BP280" s="30">
        <v>0</v>
      </c>
      <c r="BQ280" s="30">
        <v>0</v>
      </c>
      <c r="BR280" s="30">
        <v>0</v>
      </c>
      <c r="BS280" s="30">
        <v>0</v>
      </c>
      <c r="BT280" s="30">
        <v>248246</v>
      </c>
      <c r="BU280" s="30">
        <v>135000</v>
      </c>
      <c r="BV280" s="30">
        <v>12233894</v>
      </c>
      <c r="BW280" s="30">
        <v>5421271</v>
      </c>
      <c r="BX280" s="30">
        <v>6812623</v>
      </c>
      <c r="BY280" s="30">
        <v>6812623</v>
      </c>
      <c r="BZ280" s="30">
        <v>1229956</v>
      </c>
      <c r="CA280" s="30">
        <v>8923</v>
      </c>
      <c r="CB280" s="30">
        <v>706527619</v>
      </c>
      <c r="CC280" s="30">
        <v>0</v>
      </c>
      <c r="CD280" s="30">
        <v>0</v>
      </c>
      <c r="CE280" s="30">
        <v>154421</v>
      </c>
      <c r="CF280" s="30">
        <v>0</v>
      </c>
      <c r="CG280" s="30">
        <v>0</v>
      </c>
    </row>
    <row r="281" spans="1:85" x14ac:dyDescent="0.3">
      <c r="A281" s="19">
        <v>4228</v>
      </c>
      <c r="B281" s="19" t="s">
        <v>295</v>
      </c>
      <c r="C281" s="19">
        <v>8730800</v>
      </c>
      <c r="D281" s="19">
        <v>926</v>
      </c>
      <c r="E281" s="19">
        <v>9428.51</v>
      </c>
      <c r="F281" s="72">
        <v>-428.44</v>
      </c>
      <c r="G281" s="19">
        <v>9000.07</v>
      </c>
      <c r="H281" s="19">
        <v>902</v>
      </c>
      <c r="I281" s="19">
        <v>8118063</v>
      </c>
      <c r="J281" s="19">
        <v>0</v>
      </c>
      <c r="K281" s="19">
        <v>310</v>
      </c>
      <c r="L281" s="19">
        <v>0</v>
      </c>
      <c r="M281" s="19">
        <v>0</v>
      </c>
      <c r="N281" s="19">
        <v>0</v>
      </c>
      <c r="O281" s="19">
        <v>0</v>
      </c>
      <c r="P281" s="19">
        <v>875000</v>
      </c>
      <c r="Q281" s="19">
        <v>216000</v>
      </c>
      <c r="R281" s="19">
        <v>0</v>
      </c>
      <c r="S281" s="19">
        <v>9227139</v>
      </c>
      <c r="T281" s="19">
        <v>4369365</v>
      </c>
      <c r="U281" s="19">
        <v>4857774</v>
      </c>
      <c r="V281" s="19">
        <v>4857702</v>
      </c>
      <c r="W281" s="19">
        <v>442128</v>
      </c>
      <c r="X281" s="19">
        <v>3184</v>
      </c>
      <c r="Y281" s="19">
        <v>492208120</v>
      </c>
      <c r="Z281" s="19">
        <v>72</v>
      </c>
      <c r="AA281" s="19">
        <v>0</v>
      </c>
      <c r="AB281" s="19">
        <v>17829</v>
      </c>
      <c r="AC281" s="19">
        <v>32490</v>
      </c>
      <c r="AD281" s="19">
        <v>8118310</v>
      </c>
      <c r="AE281" s="19">
        <v>902</v>
      </c>
      <c r="AF281" s="19">
        <v>9000.34</v>
      </c>
      <c r="AG281" s="19">
        <v>50</v>
      </c>
      <c r="AH281" s="19">
        <v>9050.34</v>
      </c>
      <c r="AI281" s="19">
        <v>894</v>
      </c>
      <c r="AJ281" s="19">
        <v>8091004</v>
      </c>
      <c r="AK281" s="19">
        <v>0</v>
      </c>
      <c r="AL281" s="19">
        <v>5390</v>
      </c>
      <c r="AM281" s="19">
        <v>0</v>
      </c>
      <c r="AN281" s="19">
        <v>0</v>
      </c>
      <c r="AO281" s="19">
        <v>0</v>
      </c>
      <c r="AP281" s="19">
        <v>0</v>
      </c>
      <c r="AQ281" s="19">
        <v>925000</v>
      </c>
      <c r="AR281" s="19">
        <v>72403</v>
      </c>
      <c r="AS281" s="19">
        <v>0</v>
      </c>
      <c r="AT281" s="19">
        <v>9093797</v>
      </c>
      <c r="AU281" s="19">
        <v>4180479</v>
      </c>
      <c r="AV281" s="19">
        <v>4913318</v>
      </c>
      <c r="AW281" s="19">
        <v>4878227</v>
      </c>
      <c r="AX281" s="19">
        <v>376829</v>
      </c>
      <c r="AY281" s="19">
        <v>2195</v>
      </c>
      <c r="AZ281" s="19">
        <v>496772035</v>
      </c>
      <c r="BA281" s="19">
        <v>35091</v>
      </c>
      <c r="BB281" s="19">
        <v>0</v>
      </c>
      <c r="BC281" s="19">
        <v>0</v>
      </c>
      <c r="BD281" s="19">
        <v>0</v>
      </c>
      <c r="BE281" s="19">
        <v>0</v>
      </c>
      <c r="BF281" s="30">
        <v>8096394</v>
      </c>
      <c r="BG281" s="30">
        <v>894</v>
      </c>
      <c r="BH281" s="30">
        <v>9056.3700000000008</v>
      </c>
      <c r="BI281" s="30">
        <v>75</v>
      </c>
      <c r="BJ281" s="30">
        <v>9131.3700000000008</v>
      </c>
      <c r="BK281" s="30">
        <v>886</v>
      </c>
      <c r="BL281" s="30">
        <v>8090394</v>
      </c>
      <c r="BM281" s="30">
        <v>0</v>
      </c>
      <c r="BN281" s="30">
        <v>0</v>
      </c>
      <c r="BO281" s="30">
        <v>0</v>
      </c>
      <c r="BP281" s="30">
        <v>0</v>
      </c>
      <c r="BQ281" s="30">
        <v>0</v>
      </c>
      <c r="BR281" s="30">
        <v>0</v>
      </c>
      <c r="BS281" s="30">
        <v>925000</v>
      </c>
      <c r="BT281" s="30">
        <v>73051</v>
      </c>
      <c r="BU281" s="30">
        <v>0</v>
      </c>
      <c r="BV281" s="30">
        <v>9094445</v>
      </c>
      <c r="BW281" s="30">
        <v>4052525</v>
      </c>
      <c r="BX281" s="30">
        <v>5041920</v>
      </c>
      <c r="BY281" s="30">
        <v>5041918</v>
      </c>
      <c r="BZ281" s="30">
        <v>379050</v>
      </c>
      <c r="CA281" s="30">
        <v>2650</v>
      </c>
      <c r="CB281" s="30">
        <v>489011261</v>
      </c>
      <c r="CC281" s="30">
        <v>2</v>
      </c>
      <c r="CD281" s="30">
        <v>0</v>
      </c>
      <c r="CE281" s="30">
        <v>6000</v>
      </c>
      <c r="CF281" s="30">
        <v>0</v>
      </c>
      <c r="CG281" s="30">
        <v>0</v>
      </c>
    </row>
    <row r="282" spans="1:85" x14ac:dyDescent="0.3">
      <c r="A282" s="19">
        <v>4235</v>
      </c>
      <c r="B282" s="19" t="s">
        <v>296</v>
      </c>
      <c r="C282" s="19">
        <v>2032660</v>
      </c>
      <c r="D282" s="19">
        <v>187</v>
      </c>
      <c r="E282" s="19">
        <v>10869.84</v>
      </c>
      <c r="F282" s="72">
        <v>-597.79999999999995</v>
      </c>
      <c r="G282" s="19">
        <v>10272.040000000001</v>
      </c>
      <c r="H282" s="19">
        <v>188</v>
      </c>
      <c r="I282" s="19">
        <v>1931144</v>
      </c>
      <c r="J282" s="19">
        <v>0</v>
      </c>
      <c r="K282" s="19">
        <v>23359</v>
      </c>
      <c r="L282" s="19">
        <v>0</v>
      </c>
      <c r="M282" s="19">
        <v>0</v>
      </c>
      <c r="N282" s="19">
        <v>0</v>
      </c>
      <c r="O282" s="19">
        <v>0</v>
      </c>
      <c r="P282" s="19">
        <v>585000</v>
      </c>
      <c r="Q282" s="19">
        <v>0</v>
      </c>
      <c r="R282" s="19">
        <v>0</v>
      </c>
      <c r="S282" s="19">
        <v>2539495</v>
      </c>
      <c r="T282" s="19">
        <v>333534</v>
      </c>
      <c r="U282" s="19">
        <v>2205961</v>
      </c>
      <c r="V282" s="19">
        <v>1850156</v>
      </c>
      <c r="W282" s="19">
        <v>157725</v>
      </c>
      <c r="X282" s="19">
        <v>3432</v>
      </c>
      <c r="Y282" s="19">
        <v>257181459</v>
      </c>
      <c r="Z282" s="19">
        <v>355805</v>
      </c>
      <c r="AA282" s="19">
        <v>0</v>
      </c>
      <c r="AB282" s="19">
        <v>0</v>
      </c>
      <c r="AC282" s="19">
        <v>0</v>
      </c>
      <c r="AD282" s="19">
        <v>1954495</v>
      </c>
      <c r="AE282" s="19">
        <v>188</v>
      </c>
      <c r="AF282" s="19">
        <v>10396.25</v>
      </c>
      <c r="AG282" s="19">
        <v>50</v>
      </c>
      <c r="AH282" s="19">
        <v>10446.25</v>
      </c>
      <c r="AI282" s="19">
        <v>193</v>
      </c>
      <c r="AJ282" s="19">
        <v>2016126</v>
      </c>
      <c r="AK282" s="19">
        <v>0</v>
      </c>
      <c r="AL282" s="19">
        <v>-1239</v>
      </c>
      <c r="AM282" s="19">
        <v>0</v>
      </c>
      <c r="AN282" s="19">
        <v>0</v>
      </c>
      <c r="AO282" s="19">
        <v>0</v>
      </c>
      <c r="AP282" s="19">
        <v>0</v>
      </c>
      <c r="AQ282" s="19">
        <v>0</v>
      </c>
      <c r="AR282" s="19">
        <v>0</v>
      </c>
      <c r="AS282" s="19">
        <v>0</v>
      </c>
      <c r="AT282" s="19">
        <v>2014887</v>
      </c>
      <c r="AU282" s="19">
        <v>283184</v>
      </c>
      <c r="AV282" s="19">
        <v>1731703</v>
      </c>
      <c r="AW282" s="19">
        <v>1734849</v>
      </c>
      <c r="AX282" s="19">
        <v>152850</v>
      </c>
      <c r="AY282" s="19">
        <v>3146</v>
      </c>
      <c r="AZ282" s="19">
        <v>244940282</v>
      </c>
      <c r="BA282" s="19">
        <v>0</v>
      </c>
      <c r="BB282" s="19">
        <v>3146</v>
      </c>
      <c r="BC282" s="19">
        <v>0</v>
      </c>
      <c r="BD282" s="19">
        <v>0</v>
      </c>
      <c r="BE282" s="19">
        <v>0</v>
      </c>
      <c r="BF282" s="30">
        <v>2014887</v>
      </c>
      <c r="BG282" s="30">
        <v>193</v>
      </c>
      <c r="BH282" s="30">
        <v>10439.83</v>
      </c>
      <c r="BI282" s="30">
        <v>75</v>
      </c>
      <c r="BJ282" s="30">
        <v>10514.83</v>
      </c>
      <c r="BK282" s="30">
        <v>187</v>
      </c>
      <c r="BL282" s="30">
        <v>1966273</v>
      </c>
      <c r="BM282" s="30">
        <v>0</v>
      </c>
      <c r="BN282" s="30">
        <v>0</v>
      </c>
      <c r="BO282" s="30">
        <v>0</v>
      </c>
      <c r="BP282" s="30">
        <v>0</v>
      </c>
      <c r="BQ282" s="30">
        <v>0</v>
      </c>
      <c r="BR282" s="30">
        <v>0</v>
      </c>
      <c r="BS282" s="30">
        <v>0</v>
      </c>
      <c r="BT282" s="30">
        <v>63089</v>
      </c>
      <c r="BU282" s="30">
        <v>0</v>
      </c>
      <c r="BV282" s="30">
        <v>2077976</v>
      </c>
      <c r="BW282" s="30">
        <v>263512</v>
      </c>
      <c r="BX282" s="30">
        <v>1814464</v>
      </c>
      <c r="BY282" s="30">
        <v>1814464</v>
      </c>
      <c r="BZ282" s="30">
        <v>148422</v>
      </c>
      <c r="CA282" s="30">
        <v>2753</v>
      </c>
      <c r="CB282" s="30">
        <v>236218846</v>
      </c>
      <c r="CC282" s="30">
        <v>0</v>
      </c>
      <c r="CD282" s="30">
        <v>0</v>
      </c>
      <c r="CE282" s="30">
        <v>48614</v>
      </c>
      <c r="CF282" s="30">
        <v>0</v>
      </c>
      <c r="CG282" s="30">
        <v>0</v>
      </c>
    </row>
    <row r="283" spans="1:85" x14ac:dyDescent="0.3">
      <c r="A283" s="19">
        <v>4242</v>
      </c>
      <c r="B283" s="19" t="s">
        <v>551</v>
      </c>
      <c r="C283" s="19"/>
      <c r="D283" s="19"/>
      <c r="E283" s="19"/>
      <c r="F283" s="72"/>
      <c r="G283" s="19"/>
      <c r="H283" s="19"/>
      <c r="I283" s="19"/>
      <c r="J283" s="19"/>
      <c r="K283" s="19"/>
      <c r="L283" s="19"/>
      <c r="M283" s="19"/>
      <c r="N283" s="19"/>
      <c r="O283" s="19"/>
      <c r="P283" s="19"/>
      <c r="Q283" s="19"/>
      <c r="R283" s="19"/>
      <c r="S283" s="19"/>
      <c r="T283" s="19"/>
      <c r="U283" s="19"/>
      <c r="V283" s="19"/>
      <c r="W283" s="19"/>
      <c r="X283" s="19"/>
      <c r="Y283" s="19"/>
      <c r="Z283" s="19"/>
      <c r="AA283" s="19"/>
      <c r="AB283" s="19">
        <v>0</v>
      </c>
      <c r="AC283" s="19"/>
      <c r="AD283" s="19"/>
      <c r="AE283" s="19"/>
      <c r="AF283" s="19"/>
      <c r="AG283" s="19"/>
      <c r="AH283" s="19"/>
      <c r="AI283" s="19"/>
      <c r="AJ283" s="19"/>
      <c r="AK283" s="19"/>
      <c r="AL283" s="19"/>
      <c r="AM283" s="19"/>
      <c r="AN283" s="19"/>
      <c r="AO283" s="19"/>
      <c r="AP283" s="19"/>
      <c r="AQ283" s="19"/>
      <c r="AR283" s="19"/>
      <c r="AS283" s="19"/>
      <c r="AT283" s="19"/>
      <c r="AU283" s="19"/>
      <c r="AV283" s="19"/>
      <c r="AW283" s="19"/>
      <c r="AX283" s="19"/>
      <c r="AY283" s="19"/>
      <c r="AZ283" s="19"/>
      <c r="BA283" s="19"/>
      <c r="BB283" s="19"/>
      <c r="BC283" s="19">
        <v>0</v>
      </c>
      <c r="BD283" s="19"/>
      <c r="BE283" s="19"/>
      <c r="BF283" s="29"/>
      <c r="BG283" s="29"/>
      <c r="BH283" s="29"/>
      <c r="BI283" s="29"/>
      <c r="BJ283" s="29"/>
      <c r="BK283" s="29"/>
      <c r="BL283" s="29"/>
      <c r="BM283" s="29"/>
      <c r="BN283" s="29"/>
      <c r="BO283" s="29"/>
      <c r="BP283" s="29"/>
      <c r="BQ283" s="29"/>
      <c r="BR283" s="29"/>
      <c r="BS283" s="29"/>
      <c r="BT283" s="29"/>
      <c r="BU283" s="29"/>
      <c r="BV283" s="29"/>
      <c r="BW283" s="29"/>
      <c r="BX283" s="29"/>
      <c r="BY283" s="29"/>
      <c r="BZ283" s="29"/>
      <c r="CA283" s="29"/>
      <c r="CB283" s="29"/>
      <c r="CC283" s="29"/>
      <c r="CD283" s="29"/>
      <c r="CE283" s="30"/>
      <c r="CF283" s="29"/>
      <c r="CG283" s="29"/>
    </row>
    <row r="284" spans="1:85" x14ac:dyDescent="0.3">
      <c r="A284" s="19">
        <v>4151</v>
      </c>
      <c r="B284" s="19" t="s">
        <v>297</v>
      </c>
      <c r="C284" s="19">
        <v>10603005</v>
      </c>
      <c r="D284" s="19">
        <v>1039</v>
      </c>
      <c r="E284" s="19">
        <v>10205.01</v>
      </c>
      <c r="F284" s="72">
        <v>-561.20000000000005</v>
      </c>
      <c r="G284" s="19">
        <v>9643.81</v>
      </c>
      <c r="H284" s="19">
        <v>995</v>
      </c>
      <c r="I284" s="19">
        <v>9595591</v>
      </c>
      <c r="J284" s="19">
        <v>0</v>
      </c>
      <c r="K284" s="19">
        <v>0</v>
      </c>
      <c r="L284" s="19">
        <v>0</v>
      </c>
      <c r="M284" s="19">
        <v>0</v>
      </c>
      <c r="N284" s="19">
        <v>0</v>
      </c>
      <c r="O284" s="19">
        <v>0</v>
      </c>
      <c r="P284" s="19">
        <v>0</v>
      </c>
      <c r="Q284" s="19">
        <v>424324</v>
      </c>
      <c r="R284" s="19">
        <v>0</v>
      </c>
      <c r="S284" s="19">
        <v>10162211</v>
      </c>
      <c r="T284" s="19">
        <v>6305595</v>
      </c>
      <c r="U284" s="19">
        <v>3856616</v>
      </c>
      <c r="V284" s="19">
        <v>3856617</v>
      </c>
      <c r="W284" s="19">
        <v>113500</v>
      </c>
      <c r="X284" s="19">
        <v>1335</v>
      </c>
      <c r="Y284" s="19">
        <v>401701571</v>
      </c>
      <c r="Z284" s="19">
        <v>0</v>
      </c>
      <c r="AA284" s="19">
        <v>1</v>
      </c>
      <c r="AB284" s="19">
        <v>142376</v>
      </c>
      <c r="AC284" s="19">
        <v>0</v>
      </c>
      <c r="AD284" s="19">
        <v>9595511</v>
      </c>
      <c r="AE284" s="19">
        <v>995</v>
      </c>
      <c r="AF284" s="19">
        <v>9643.73</v>
      </c>
      <c r="AG284" s="19">
        <v>50</v>
      </c>
      <c r="AH284" s="19">
        <v>9693.73</v>
      </c>
      <c r="AI284" s="19">
        <v>958</v>
      </c>
      <c r="AJ284" s="19">
        <v>9286593</v>
      </c>
      <c r="AK284" s="19">
        <v>0</v>
      </c>
      <c r="AL284" s="19">
        <v>0</v>
      </c>
      <c r="AM284" s="19">
        <v>0</v>
      </c>
      <c r="AN284" s="19">
        <v>0</v>
      </c>
      <c r="AO284" s="19">
        <v>0</v>
      </c>
      <c r="AP284" s="19">
        <v>0</v>
      </c>
      <c r="AQ284" s="19">
        <v>0</v>
      </c>
      <c r="AR284" s="19">
        <v>358668</v>
      </c>
      <c r="AS284" s="19">
        <v>0</v>
      </c>
      <c r="AT284" s="19">
        <v>9645261</v>
      </c>
      <c r="AU284" s="19">
        <v>5806576</v>
      </c>
      <c r="AV284" s="19">
        <v>3838685</v>
      </c>
      <c r="AW284" s="19">
        <v>3838685</v>
      </c>
      <c r="AX284" s="19">
        <v>90000</v>
      </c>
      <c r="AY284" s="19">
        <v>1105</v>
      </c>
      <c r="AZ284" s="19">
        <v>391624598</v>
      </c>
      <c r="BA284" s="19">
        <v>0</v>
      </c>
      <c r="BB284" s="19">
        <v>0</v>
      </c>
      <c r="BC284" s="19">
        <v>0</v>
      </c>
      <c r="BD284" s="19">
        <v>0</v>
      </c>
      <c r="BE284" s="19">
        <v>0</v>
      </c>
      <c r="BF284" s="30">
        <v>9286593</v>
      </c>
      <c r="BG284" s="30">
        <v>958</v>
      </c>
      <c r="BH284" s="30">
        <v>9693.73</v>
      </c>
      <c r="BI284" s="30">
        <v>75</v>
      </c>
      <c r="BJ284" s="30">
        <v>9768.73</v>
      </c>
      <c r="BK284" s="30">
        <v>925</v>
      </c>
      <c r="BL284" s="30">
        <v>9036075</v>
      </c>
      <c r="BM284" s="30">
        <v>0</v>
      </c>
      <c r="BN284" s="30">
        <v>0</v>
      </c>
      <c r="BO284" s="30">
        <v>0</v>
      </c>
      <c r="BP284" s="30">
        <v>0</v>
      </c>
      <c r="BQ284" s="30">
        <v>0</v>
      </c>
      <c r="BR284" s="30">
        <v>0</v>
      </c>
      <c r="BS284" s="30">
        <v>0</v>
      </c>
      <c r="BT284" s="30">
        <v>322368</v>
      </c>
      <c r="BU284" s="30">
        <v>0</v>
      </c>
      <c r="BV284" s="30">
        <v>9608961</v>
      </c>
      <c r="BW284" s="30">
        <v>5645863</v>
      </c>
      <c r="BX284" s="30">
        <v>3963098</v>
      </c>
      <c r="BY284" s="30">
        <v>3963098</v>
      </c>
      <c r="BZ284" s="30">
        <v>0</v>
      </c>
      <c r="CA284" s="30">
        <v>1295</v>
      </c>
      <c r="CB284" s="30">
        <v>378641681</v>
      </c>
      <c r="CC284" s="30">
        <v>0</v>
      </c>
      <c r="CD284" s="30">
        <v>0</v>
      </c>
      <c r="CE284" s="30">
        <v>250518</v>
      </c>
      <c r="CF284" s="30">
        <v>0</v>
      </c>
      <c r="CG284" s="30">
        <v>0</v>
      </c>
    </row>
    <row r="285" spans="1:85" x14ac:dyDescent="0.3">
      <c r="A285" s="19">
        <v>490</v>
      </c>
      <c r="B285" s="19" t="s">
        <v>298</v>
      </c>
      <c r="C285" s="19">
        <v>5038250</v>
      </c>
      <c r="D285" s="19">
        <v>450</v>
      </c>
      <c r="E285" s="19">
        <v>11196.11</v>
      </c>
      <c r="F285" s="72">
        <v>-615.70000000000005</v>
      </c>
      <c r="G285" s="19">
        <v>10580.41</v>
      </c>
      <c r="H285" s="19">
        <v>449</v>
      </c>
      <c r="I285" s="19">
        <v>4750604</v>
      </c>
      <c r="J285" s="19">
        <v>0</v>
      </c>
      <c r="K285" s="19">
        <v>0</v>
      </c>
      <c r="L285" s="19">
        <v>0</v>
      </c>
      <c r="M285" s="19">
        <v>0</v>
      </c>
      <c r="N285" s="19">
        <v>300000</v>
      </c>
      <c r="O285" s="19">
        <v>0</v>
      </c>
      <c r="P285" s="19">
        <v>0</v>
      </c>
      <c r="Q285" s="19">
        <v>10580</v>
      </c>
      <c r="R285" s="19">
        <v>0</v>
      </c>
      <c r="S285" s="19">
        <v>5061144</v>
      </c>
      <c r="T285" s="19">
        <v>2552822</v>
      </c>
      <c r="U285" s="19">
        <v>2508322</v>
      </c>
      <c r="V285" s="19">
        <v>2508322</v>
      </c>
      <c r="W285" s="19">
        <v>61088</v>
      </c>
      <c r="X285" s="19">
        <v>383</v>
      </c>
      <c r="Y285" s="19">
        <v>212399179</v>
      </c>
      <c r="Z285" s="19">
        <v>0</v>
      </c>
      <c r="AA285" s="19">
        <v>0</v>
      </c>
      <c r="AB285" s="19">
        <v>0</v>
      </c>
      <c r="AC285" s="19">
        <v>0</v>
      </c>
      <c r="AD285" s="19">
        <v>5050564</v>
      </c>
      <c r="AE285" s="19">
        <v>449</v>
      </c>
      <c r="AF285" s="19">
        <v>11248.47</v>
      </c>
      <c r="AG285" s="19">
        <v>50</v>
      </c>
      <c r="AH285" s="19">
        <v>11298.47</v>
      </c>
      <c r="AI285" s="19">
        <v>445</v>
      </c>
      <c r="AJ285" s="19">
        <v>5027819</v>
      </c>
      <c r="AK285" s="19">
        <v>0</v>
      </c>
      <c r="AL285" s="19">
        <v>0</v>
      </c>
      <c r="AM285" s="19">
        <v>0</v>
      </c>
      <c r="AN285" s="19">
        <v>0</v>
      </c>
      <c r="AO285" s="19">
        <v>0</v>
      </c>
      <c r="AP285" s="19">
        <v>0</v>
      </c>
      <c r="AQ285" s="19">
        <v>0</v>
      </c>
      <c r="AR285" s="19">
        <v>45194</v>
      </c>
      <c r="AS285" s="19">
        <v>0</v>
      </c>
      <c r="AT285" s="19">
        <v>5073013</v>
      </c>
      <c r="AU285" s="19">
        <v>2550790</v>
      </c>
      <c r="AV285" s="19">
        <v>2522223</v>
      </c>
      <c r="AW285" s="19">
        <v>2522523</v>
      </c>
      <c r="AX285" s="19">
        <v>0</v>
      </c>
      <c r="AY285" s="19">
        <v>410</v>
      </c>
      <c r="AZ285" s="19">
        <v>210524532</v>
      </c>
      <c r="BA285" s="19">
        <v>0</v>
      </c>
      <c r="BB285" s="19">
        <v>300</v>
      </c>
      <c r="BC285" s="19">
        <v>0</v>
      </c>
      <c r="BD285" s="19">
        <v>0</v>
      </c>
      <c r="BE285" s="19">
        <v>0</v>
      </c>
      <c r="BF285" s="30">
        <v>5027819</v>
      </c>
      <c r="BG285" s="30">
        <v>445</v>
      </c>
      <c r="BH285" s="30">
        <v>11298.47</v>
      </c>
      <c r="BI285" s="30">
        <v>75</v>
      </c>
      <c r="BJ285" s="30">
        <v>11373.47</v>
      </c>
      <c r="BK285" s="30">
        <v>437</v>
      </c>
      <c r="BL285" s="30">
        <v>4970206</v>
      </c>
      <c r="BM285" s="30">
        <v>0</v>
      </c>
      <c r="BN285" s="30">
        <v>34616</v>
      </c>
      <c r="BO285" s="30">
        <v>0</v>
      </c>
      <c r="BP285" s="30">
        <v>0</v>
      </c>
      <c r="BQ285" s="30">
        <v>0</v>
      </c>
      <c r="BR285" s="30">
        <v>0</v>
      </c>
      <c r="BS285" s="30">
        <v>0</v>
      </c>
      <c r="BT285" s="30">
        <v>90988</v>
      </c>
      <c r="BU285" s="30">
        <v>0</v>
      </c>
      <c r="BV285" s="30">
        <v>5153423</v>
      </c>
      <c r="BW285" s="30">
        <v>2451275</v>
      </c>
      <c r="BX285" s="30">
        <v>2702148</v>
      </c>
      <c r="BY285" s="30">
        <v>2690774</v>
      </c>
      <c r="BZ285" s="30">
        <v>0</v>
      </c>
      <c r="CA285" s="30">
        <v>673</v>
      </c>
      <c r="CB285" s="30">
        <v>213321902</v>
      </c>
      <c r="CC285" s="30">
        <v>11374</v>
      </c>
      <c r="CD285" s="30">
        <v>0</v>
      </c>
      <c r="CE285" s="30">
        <v>57613</v>
      </c>
      <c r="CF285" s="30">
        <v>0</v>
      </c>
      <c r="CG285" s="30">
        <v>0</v>
      </c>
    </row>
    <row r="286" spans="1:85" x14ac:dyDescent="0.3">
      <c r="A286" s="19">
        <v>4270</v>
      </c>
      <c r="B286" s="19" t="s">
        <v>299</v>
      </c>
      <c r="C286" s="19">
        <v>3527956</v>
      </c>
      <c r="D286" s="19">
        <v>254</v>
      </c>
      <c r="E286" s="19">
        <v>13889.59</v>
      </c>
      <c r="F286" s="72">
        <v>-763.9</v>
      </c>
      <c r="G286" s="19">
        <v>13125.69</v>
      </c>
      <c r="H286" s="19">
        <v>247</v>
      </c>
      <c r="I286" s="19">
        <v>3242045</v>
      </c>
      <c r="J286" s="19">
        <v>0</v>
      </c>
      <c r="K286" s="19">
        <v>86185</v>
      </c>
      <c r="L286" s="19">
        <v>0</v>
      </c>
      <c r="M286" s="19">
        <v>0</v>
      </c>
      <c r="N286" s="19">
        <v>0</v>
      </c>
      <c r="O286" s="19">
        <v>0</v>
      </c>
      <c r="P286" s="19">
        <v>0</v>
      </c>
      <c r="Q286" s="19">
        <v>91880</v>
      </c>
      <c r="R286" s="19">
        <v>0</v>
      </c>
      <c r="S286" s="19">
        <v>3451184</v>
      </c>
      <c r="T286" s="19">
        <v>644998</v>
      </c>
      <c r="U286" s="19">
        <v>2806186</v>
      </c>
      <c r="V286" s="19">
        <v>2806186</v>
      </c>
      <c r="W286" s="19">
        <v>274328</v>
      </c>
      <c r="X286" s="19">
        <v>243</v>
      </c>
      <c r="Y286" s="19">
        <v>216870909</v>
      </c>
      <c r="Z286" s="19">
        <v>0</v>
      </c>
      <c r="AA286" s="19">
        <v>0</v>
      </c>
      <c r="AB286" s="19">
        <v>31081</v>
      </c>
      <c r="AC286" s="19">
        <v>0</v>
      </c>
      <c r="AD286" s="19">
        <v>3328223</v>
      </c>
      <c r="AE286" s="19">
        <v>247</v>
      </c>
      <c r="AF286" s="19">
        <v>13474.59</v>
      </c>
      <c r="AG286" s="19">
        <v>50</v>
      </c>
      <c r="AH286" s="19">
        <v>13524.59</v>
      </c>
      <c r="AI286" s="19">
        <v>242</v>
      </c>
      <c r="AJ286" s="19">
        <v>3272951</v>
      </c>
      <c r="AK286" s="19">
        <v>0</v>
      </c>
      <c r="AL286" s="19">
        <v>2201</v>
      </c>
      <c r="AM286" s="19">
        <v>0</v>
      </c>
      <c r="AN286" s="19">
        <v>0</v>
      </c>
      <c r="AO286" s="19">
        <v>0</v>
      </c>
      <c r="AP286" s="19">
        <v>0</v>
      </c>
      <c r="AQ286" s="19">
        <v>0</v>
      </c>
      <c r="AR286" s="19">
        <v>67623</v>
      </c>
      <c r="AS286" s="19">
        <v>0</v>
      </c>
      <c r="AT286" s="19">
        <v>3342775</v>
      </c>
      <c r="AU286" s="19">
        <v>547630</v>
      </c>
      <c r="AV286" s="19">
        <v>2795145</v>
      </c>
      <c r="AW286" s="19">
        <v>2795145</v>
      </c>
      <c r="AX286" s="19">
        <v>274328</v>
      </c>
      <c r="AY286" s="19">
        <v>525</v>
      </c>
      <c r="AZ286" s="19">
        <v>209754963</v>
      </c>
      <c r="BA286" s="19">
        <v>0</v>
      </c>
      <c r="BB286" s="19">
        <v>0</v>
      </c>
      <c r="BC286" s="19">
        <v>0</v>
      </c>
      <c r="BD286" s="19">
        <v>0</v>
      </c>
      <c r="BE286" s="19">
        <v>0</v>
      </c>
      <c r="BF286" s="30">
        <v>3275152</v>
      </c>
      <c r="BG286" s="30">
        <v>242</v>
      </c>
      <c r="BH286" s="30">
        <v>13533.69</v>
      </c>
      <c r="BI286" s="30">
        <v>75</v>
      </c>
      <c r="BJ286" s="30">
        <v>13608.69</v>
      </c>
      <c r="BK286" s="30">
        <v>237</v>
      </c>
      <c r="BL286" s="30">
        <v>3225260</v>
      </c>
      <c r="BM286" s="30">
        <v>0</v>
      </c>
      <c r="BN286" s="30">
        <v>53461</v>
      </c>
      <c r="BO286" s="30">
        <v>0</v>
      </c>
      <c r="BP286" s="30">
        <v>0</v>
      </c>
      <c r="BQ286" s="30">
        <v>0</v>
      </c>
      <c r="BR286" s="30">
        <v>0</v>
      </c>
      <c r="BS286" s="30">
        <v>0</v>
      </c>
      <c r="BT286" s="30">
        <v>68043</v>
      </c>
      <c r="BU286" s="30">
        <v>0</v>
      </c>
      <c r="BV286" s="30">
        <v>3396656</v>
      </c>
      <c r="BW286" s="30">
        <v>465148</v>
      </c>
      <c r="BX286" s="30">
        <v>2931508</v>
      </c>
      <c r="BY286" s="30">
        <v>2931508</v>
      </c>
      <c r="BZ286" s="30">
        <v>274328</v>
      </c>
      <c r="CA286" s="30">
        <v>381</v>
      </c>
      <c r="CB286" s="30">
        <v>212813857</v>
      </c>
      <c r="CC286" s="30">
        <v>0</v>
      </c>
      <c r="CD286" s="30">
        <v>0</v>
      </c>
      <c r="CE286" s="30">
        <v>49892</v>
      </c>
      <c r="CF286" s="30">
        <v>0</v>
      </c>
      <c r="CG286" s="30">
        <v>0</v>
      </c>
    </row>
    <row r="287" spans="1:85" x14ac:dyDescent="0.3">
      <c r="A287" s="19">
        <v>4305</v>
      </c>
      <c r="B287" s="19" t="s">
        <v>300</v>
      </c>
      <c r="C287" s="19">
        <v>10780862</v>
      </c>
      <c r="D287" s="19">
        <v>1144</v>
      </c>
      <c r="E287" s="19">
        <v>9423.83</v>
      </c>
      <c r="F287" s="72">
        <v>-423.81999999999994</v>
      </c>
      <c r="G287" s="19">
        <v>9000.01</v>
      </c>
      <c r="H287" s="19">
        <v>1139</v>
      </c>
      <c r="I287" s="19">
        <v>10251011</v>
      </c>
      <c r="J287" s="19">
        <v>0</v>
      </c>
      <c r="K287" s="19">
        <v>11684</v>
      </c>
      <c r="L287" s="19">
        <v>0</v>
      </c>
      <c r="M287" s="19">
        <v>0</v>
      </c>
      <c r="N287" s="19">
        <v>0</v>
      </c>
      <c r="O287" s="19">
        <v>0</v>
      </c>
      <c r="P287" s="19">
        <v>0</v>
      </c>
      <c r="Q287" s="19">
        <v>45000</v>
      </c>
      <c r="R287" s="19">
        <v>0</v>
      </c>
      <c r="S287" s="19">
        <v>10307684</v>
      </c>
      <c r="T287" s="19">
        <v>7618241</v>
      </c>
      <c r="U287" s="19">
        <v>2689443</v>
      </c>
      <c r="V287" s="19">
        <v>2689443</v>
      </c>
      <c r="W287" s="19">
        <v>425650</v>
      </c>
      <c r="X287" s="19">
        <v>5149</v>
      </c>
      <c r="Y287" s="19">
        <v>339843188</v>
      </c>
      <c r="Z287" s="19">
        <v>0</v>
      </c>
      <c r="AA287" s="19">
        <v>0</v>
      </c>
      <c r="AB287" s="19">
        <v>0</v>
      </c>
      <c r="AC287" s="19">
        <v>43043</v>
      </c>
      <c r="AD287" s="19">
        <v>10262684</v>
      </c>
      <c r="AE287" s="19">
        <v>1139</v>
      </c>
      <c r="AF287" s="19">
        <v>9010.26</v>
      </c>
      <c r="AG287" s="19">
        <v>50</v>
      </c>
      <c r="AH287" s="19">
        <v>9060.26</v>
      </c>
      <c r="AI287" s="19">
        <v>1140</v>
      </c>
      <c r="AJ287" s="19">
        <v>10328696</v>
      </c>
      <c r="AK287" s="19">
        <v>0</v>
      </c>
      <c r="AL287" s="19">
        <v>44794</v>
      </c>
      <c r="AM287" s="19">
        <v>0</v>
      </c>
      <c r="AN287" s="19">
        <v>0</v>
      </c>
      <c r="AO287" s="19">
        <v>0</v>
      </c>
      <c r="AP287" s="19">
        <v>0</v>
      </c>
      <c r="AQ287" s="19">
        <v>0</v>
      </c>
      <c r="AR287" s="19">
        <v>0</v>
      </c>
      <c r="AS287" s="19">
        <v>0</v>
      </c>
      <c r="AT287" s="19">
        <v>10373490</v>
      </c>
      <c r="AU287" s="19">
        <v>7585817</v>
      </c>
      <c r="AV287" s="19">
        <v>2787673</v>
      </c>
      <c r="AW287" s="19">
        <v>2787673</v>
      </c>
      <c r="AX287" s="19">
        <v>423900</v>
      </c>
      <c r="AY287" s="19">
        <v>6342</v>
      </c>
      <c r="AZ287" s="19">
        <v>340507402</v>
      </c>
      <c r="BA287" s="19">
        <v>0</v>
      </c>
      <c r="BB287" s="19">
        <v>0</v>
      </c>
      <c r="BC287" s="19">
        <v>0</v>
      </c>
      <c r="BD287" s="19">
        <v>0</v>
      </c>
      <c r="BE287" s="19">
        <v>0</v>
      </c>
      <c r="BF287" s="30">
        <v>10373490</v>
      </c>
      <c r="BG287" s="30">
        <v>1140</v>
      </c>
      <c r="BH287" s="30">
        <v>9099.5499999999993</v>
      </c>
      <c r="BI287" s="30">
        <v>75</v>
      </c>
      <c r="BJ287" s="30">
        <v>9174.5499999999993</v>
      </c>
      <c r="BK287" s="30">
        <v>1148</v>
      </c>
      <c r="BL287" s="30">
        <v>10532383</v>
      </c>
      <c r="BM287" s="30">
        <v>0</v>
      </c>
      <c r="BN287" s="30">
        <v>20615</v>
      </c>
      <c r="BO287" s="30">
        <v>0</v>
      </c>
      <c r="BP287" s="30">
        <v>0</v>
      </c>
      <c r="BQ287" s="30">
        <v>0</v>
      </c>
      <c r="BR287" s="30">
        <v>0</v>
      </c>
      <c r="BS287" s="30">
        <v>0</v>
      </c>
      <c r="BT287" s="30">
        <v>0</v>
      </c>
      <c r="BU287" s="30">
        <v>0</v>
      </c>
      <c r="BV287" s="30">
        <v>10552998</v>
      </c>
      <c r="BW287" s="30">
        <v>7879820</v>
      </c>
      <c r="BX287" s="30">
        <v>2673178</v>
      </c>
      <c r="BY287" s="30">
        <v>2673178</v>
      </c>
      <c r="BZ287" s="30">
        <v>404850</v>
      </c>
      <c r="CA287" s="30">
        <v>2852</v>
      </c>
      <c r="CB287" s="30">
        <v>345570720</v>
      </c>
      <c r="CC287" s="30">
        <v>0</v>
      </c>
      <c r="CD287" s="30">
        <v>0</v>
      </c>
      <c r="CE287" s="30">
        <v>0</v>
      </c>
      <c r="CF287" s="30">
        <v>0</v>
      </c>
      <c r="CG287" s="30">
        <v>0</v>
      </c>
    </row>
    <row r="288" spans="1:85" x14ac:dyDescent="0.3">
      <c r="A288" s="19">
        <v>4312</v>
      </c>
      <c r="B288" s="19" t="s">
        <v>301</v>
      </c>
      <c r="C288" s="19">
        <v>24432364</v>
      </c>
      <c r="D288" s="19">
        <v>2266</v>
      </c>
      <c r="E288" s="19">
        <v>10782.16</v>
      </c>
      <c r="F288" s="72">
        <v>-593</v>
      </c>
      <c r="G288" s="19">
        <v>10189.16</v>
      </c>
      <c r="H288" s="19">
        <v>2334</v>
      </c>
      <c r="I288" s="19">
        <v>23781499</v>
      </c>
      <c r="J288" s="19">
        <v>65</v>
      </c>
      <c r="K288" s="19">
        <v>0</v>
      </c>
      <c r="L288" s="19">
        <v>0</v>
      </c>
      <c r="M288" s="19">
        <v>0</v>
      </c>
      <c r="N288" s="19">
        <v>0</v>
      </c>
      <c r="O288" s="19">
        <v>0</v>
      </c>
      <c r="P288" s="19">
        <v>0</v>
      </c>
      <c r="Q288" s="19">
        <v>0</v>
      </c>
      <c r="R288" s="19">
        <v>0</v>
      </c>
      <c r="S288" s="19">
        <v>23781518</v>
      </c>
      <c r="T288" s="19">
        <v>1127714</v>
      </c>
      <c r="U288" s="19">
        <v>22653804</v>
      </c>
      <c r="V288" s="19">
        <v>22643615</v>
      </c>
      <c r="W288" s="19">
        <v>3203796</v>
      </c>
      <c r="X288" s="19">
        <v>115952</v>
      </c>
      <c r="Y288" s="19">
        <v>2315863579</v>
      </c>
      <c r="Z288" s="19">
        <v>10189</v>
      </c>
      <c r="AA288" s="19">
        <v>0</v>
      </c>
      <c r="AB288" s="19">
        <v>0</v>
      </c>
      <c r="AC288" s="19">
        <v>0</v>
      </c>
      <c r="AD288" s="19">
        <v>23771329</v>
      </c>
      <c r="AE288" s="19">
        <v>2334</v>
      </c>
      <c r="AF288" s="19">
        <v>10184.799999999999</v>
      </c>
      <c r="AG288" s="19">
        <v>50</v>
      </c>
      <c r="AH288" s="19">
        <v>10234.799999999999</v>
      </c>
      <c r="AI288" s="19">
        <v>2399</v>
      </c>
      <c r="AJ288" s="19">
        <v>24553285</v>
      </c>
      <c r="AK288" s="19">
        <v>10189</v>
      </c>
      <c r="AL288" s="19">
        <v>0</v>
      </c>
      <c r="AM288" s="19">
        <v>0</v>
      </c>
      <c r="AN288" s="19">
        <v>0</v>
      </c>
      <c r="AO288" s="19">
        <v>0</v>
      </c>
      <c r="AP288" s="19">
        <v>0</v>
      </c>
      <c r="AQ288" s="19">
        <v>0</v>
      </c>
      <c r="AR288" s="19">
        <v>0</v>
      </c>
      <c r="AS288" s="19">
        <v>0</v>
      </c>
      <c r="AT288" s="19">
        <v>24577208</v>
      </c>
      <c r="AU288" s="19">
        <v>1572794</v>
      </c>
      <c r="AV288" s="19">
        <v>23004414</v>
      </c>
      <c r="AW288" s="19">
        <v>22983945</v>
      </c>
      <c r="AX288" s="19">
        <v>3210733</v>
      </c>
      <c r="AY288" s="19">
        <v>122162</v>
      </c>
      <c r="AZ288" s="19">
        <v>2324674223</v>
      </c>
      <c r="BA288" s="19">
        <v>20469</v>
      </c>
      <c r="BB288" s="19">
        <v>0</v>
      </c>
      <c r="BC288" s="19">
        <v>0</v>
      </c>
      <c r="BD288" s="19">
        <v>0</v>
      </c>
      <c r="BE288" s="19">
        <v>13734</v>
      </c>
      <c r="BF288" s="30">
        <v>24556739</v>
      </c>
      <c r="BG288" s="30">
        <v>2399</v>
      </c>
      <c r="BH288" s="30">
        <v>10236.24</v>
      </c>
      <c r="BI288" s="30">
        <v>75</v>
      </c>
      <c r="BJ288" s="30">
        <v>10311.24</v>
      </c>
      <c r="BK288" s="30">
        <v>2494</v>
      </c>
      <c r="BL288" s="30">
        <v>25716233</v>
      </c>
      <c r="BM288" s="30">
        <v>6735</v>
      </c>
      <c r="BN288" s="30">
        <v>0</v>
      </c>
      <c r="BO288" s="30">
        <v>0</v>
      </c>
      <c r="BP288" s="30">
        <v>0</v>
      </c>
      <c r="BQ288" s="30">
        <v>0</v>
      </c>
      <c r="BR288" s="30">
        <v>0</v>
      </c>
      <c r="BS288" s="30">
        <v>0</v>
      </c>
      <c r="BT288" s="30">
        <v>0</v>
      </c>
      <c r="BU288" s="30">
        <v>0</v>
      </c>
      <c r="BV288" s="30">
        <v>25722968</v>
      </c>
      <c r="BW288" s="30">
        <v>1334765</v>
      </c>
      <c r="BX288" s="30">
        <v>24388203</v>
      </c>
      <c r="BY288" s="30">
        <v>24227891</v>
      </c>
      <c r="BZ288" s="30">
        <v>3193571</v>
      </c>
      <c r="CA288" s="30">
        <v>120733</v>
      </c>
      <c r="CB288" s="30">
        <v>2305776426</v>
      </c>
      <c r="CC288" s="30">
        <v>160312</v>
      </c>
      <c r="CD288" s="30">
        <v>0</v>
      </c>
      <c r="CE288" s="30">
        <v>0</v>
      </c>
      <c r="CF288" s="30">
        <v>0</v>
      </c>
      <c r="CG288" s="30">
        <v>0</v>
      </c>
    </row>
    <row r="289" spans="1:85" x14ac:dyDescent="0.3">
      <c r="A289" s="19">
        <v>4330</v>
      </c>
      <c r="B289" s="19" t="s">
        <v>302</v>
      </c>
      <c r="C289" s="19">
        <v>1651010</v>
      </c>
      <c r="D289" s="19">
        <v>142</v>
      </c>
      <c r="E289" s="19">
        <v>11626.83</v>
      </c>
      <c r="F289" s="72">
        <v>-639.4</v>
      </c>
      <c r="G289" s="19">
        <v>10987.43</v>
      </c>
      <c r="H289" s="19">
        <v>141</v>
      </c>
      <c r="I289" s="19">
        <v>1549228</v>
      </c>
      <c r="J289" s="19">
        <v>0</v>
      </c>
      <c r="K289" s="19">
        <v>0</v>
      </c>
      <c r="L289" s="19">
        <v>0</v>
      </c>
      <c r="M289" s="19">
        <v>0</v>
      </c>
      <c r="N289" s="19">
        <v>0</v>
      </c>
      <c r="O289" s="19">
        <v>0</v>
      </c>
      <c r="P289" s="19">
        <v>835000</v>
      </c>
      <c r="Q289" s="19">
        <v>10987</v>
      </c>
      <c r="R289" s="19">
        <v>0</v>
      </c>
      <c r="S289" s="19">
        <v>2401461</v>
      </c>
      <c r="T289" s="19">
        <v>24030</v>
      </c>
      <c r="U289" s="19">
        <v>2377431</v>
      </c>
      <c r="V289" s="19">
        <v>2377482</v>
      </c>
      <c r="W289" s="19">
        <v>405000</v>
      </c>
      <c r="X289" s="19">
        <v>328</v>
      </c>
      <c r="Y289" s="19">
        <v>428162450</v>
      </c>
      <c r="Z289" s="19">
        <v>0</v>
      </c>
      <c r="AA289" s="19">
        <v>51</v>
      </c>
      <c r="AB289" s="19">
        <v>6258</v>
      </c>
      <c r="AC289" s="19">
        <v>0</v>
      </c>
      <c r="AD289" s="19">
        <v>1549216</v>
      </c>
      <c r="AE289" s="19">
        <v>141</v>
      </c>
      <c r="AF289" s="19">
        <v>10987.35</v>
      </c>
      <c r="AG289" s="19">
        <v>50</v>
      </c>
      <c r="AH289" s="19">
        <v>11037.35</v>
      </c>
      <c r="AI289" s="19">
        <v>141</v>
      </c>
      <c r="AJ289" s="19">
        <v>1556266</v>
      </c>
      <c r="AK289" s="19">
        <v>0</v>
      </c>
      <c r="AL289" s="19">
        <v>0</v>
      </c>
      <c r="AM289" s="19">
        <v>0</v>
      </c>
      <c r="AN289" s="19">
        <v>0</v>
      </c>
      <c r="AO289" s="19">
        <v>0</v>
      </c>
      <c r="AP289" s="19">
        <v>0</v>
      </c>
      <c r="AQ289" s="19">
        <v>895000</v>
      </c>
      <c r="AR289" s="19">
        <v>0</v>
      </c>
      <c r="AS289" s="19">
        <v>0</v>
      </c>
      <c r="AT289" s="19">
        <v>2457524</v>
      </c>
      <c r="AU289" s="19">
        <v>21915</v>
      </c>
      <c r="AV289" s="19">
        <v>2435609</v>
      </c>
      <c r="AW289" s="19">
        <v>2435610</v>
      </c>
      <c r="AX289" s="19">
        <v>413312</v>
      </c>
      <c r="AY289" s="19">
        <v>445</v>
      </c>
      <c r="AZ289" s="19">
        <v>414286412</v>
      </c>
      <c r="BA289" s="19">
        <v>0</v>
      </c>
      <c r="BB289" s="19">
        <v>1</v>
      </c>
      <c r="BC289" s="19">
        <v>6258</v>
      </c>
      <c r="BD289" s="19">
        <v>0</v>
      </c>
      <c r="BE289" s="19">
        <v>0</v>
      </c>
      <c r="BF289" s="30">
        <v>1556266</v>
      </c>
      <c r="BG289" s="30">
        <v>141</v>
      </c>
      <c r="BH289" s="30">
        <v>11037.35</v>
      </c>
      <c r="BI289" s="30">
        <v>75</v>
      </c>
      <c r="BJ289" s="30">
        <v>11112.35</v>
      </c>
      <c r="BK289" s="30">
        <v>139</v>
      </c>
      <c r="BL289" s="30">
        <v>1544617</v>
      </c>
      <c r="BM289" s="30">
        <v>0</v>
      </c>
      <c r="BN289" s="30">
        <v>0</v>
      </c>
      <c r="BO289" s="30">
        <v>0</v>
      </c>
      <c r="BP289" s="30">
        <v>0</v>
      </c>
      <c r="BQ289" s="30">
        <v>0</v>
      </c>
      <c r="BR289" s="30">
        <v>0</v>
      </c>
      <c r="BS289" s="30">
        <v>895000</v>
      </c>
      <c r="BT289" s="30">
        <v>22225</v>
      </c>
      <c r="BU289" s="30">
        <v>0</v>
      </c>
      <c r="BV289" s="30">
        <v>2494747</v>
      </c>
      <c r="BW289" s="30">
        <v>18095</v>
      </c>
      <c r="BX289" s="30">
        <v>2476652</v>
      </c>
      <c r="BY289" s="30">
        <v>2476652</v>
      </c>
      <c r="BZ289" s="30">
        <v>420013</v>
      </c>
      <c r="CA289" s="30">
        <v>540</v>
      </c>
      <c r="CB289" s="30">
        <v>396642934</v>
      </c>
      <c r="CC289" s="30">
        <v>0</v>
      </c>
      <c r="CD289" s="30">
        <v>0</v>
      </c>
      <c r="CE289" s="30">
        <v>11649</v>
      </c>
      <c r="CF289" s="30">
        <v>0</v>
      </c>
      <c r="CG289" s="30">
        <v>21256</v>
      </c>
    </row>
    <row r="290" spans="1:85" x14ac:dyDescent="0.3">
      <c r="A290" s="19">
        <v>4347</v>
      </c>
      <c r="B290" s="19" t="s">
        <v>303</v>
      </c>
      <c r="C290" s="19">
        <v>8299176</v>
      </c>
      <c r="D290" s="19">
        <v>883</v>
      </c>
      <c r="E290" s="19">
        <v>9398.84</v>
      </c>
      <c r="F290" s="72">
        <v>-398.79999999999995</v>
      </c>
      <c r="G290" s="19">
        <v>9000.0400000000009</v>
      </c>
      <c r="H290" s="19">
        <v>852</v>
      </c>
      <c r="I290" s="19">
        <v>7668034</v>
      </c>
      <c r="J290" s="19">
        <v>0</v>
      </c>
      <c r="K290" s="19">
        <v>0</v>
      </c>
      <c r="L290" s="19">
        <v>0</v>
      </c>
      <c r="M290" s="19">
        <v>0</v>
      </c>
      <c r="N290" s="19">
        <v>0</v>
      </c>
      <c r="O290" s="19">
        <v>0</v>
      </c>
      <c r="P290" s="19">
        <v>0</v>
      </c>
      <c r="Q290" s="19">
        <v>279000</v>
      </c>
      <c r="R290" s="19">
        <v>0</v>
      </c>
      <c r="S290" s="19">
        <v>7991169</v>
      </c>
      <c r="T290" s="19">
        <v>2975902</v>
      </c>
      <c r="U290" s="19">
        <v>5015267</v>
      </c>
      <c r="V290" s="19">
        <v>5015267</v>
      </c>
      <c r="W290" s="19">
        <v>275000</v>
      </c>
      <c r="X290" s="19">
        <v>5477</v>
      </c>
      <c r="Y290" s="19">
        <v>625693403</v>
      </c>
      <c r="Z290" s="19">
        <v>0</v>
      </c>
      <c r="AA290" s="19">
        <v>0</v>
      </c>
      <c r="AB290" s="19">
        <v>44169</v>
      </c>
      <c r="AC290" s="19">
        <v>34080</v>
      </c>
      <c r="AD290" s="19">
        <v>7668000</v>
      </c>
      <c r="AE290" s="19">
        <v>852</v>
      </c>
      <c r="AF290" s="19">
        <v>9000</v>
      </c>
      <c r="AG290" s="19">
        <v>50</v>
      </c>
      <c r="AH290" s="19">
        <v>9050</v>
      </c>
      <c r="AI290" s="19">
        <v>836</v>
      </c>
      <c r="AJ290" s="19">
        <v>7565800</v>
      </c>
      <c r="AK290" s="19">
        <v>0</v>
      </c>
      <c r="AL290" s="19">
        <v>-264</v>
      </c>
      <c r="AM290" s="19">
        <v>0</v>
      </c>
      <c r="AN290" s="19">
        <v>0</v>
      </c>
      <c r="AO290" s="19">
        <v>0</v>
      </c>
      <c r="AP290" s="19">
        <v>0</v>
      </c>
      <c r="AQ290" s="19">
        <v>0</v>
      </c>
      <c r="AR290" s="19">
        <v>144800</v>
      </c>
      <c r="AS290" s="19">
        <v>0</v>
      </c>
      <c r="AT290" s="19">
        <v>7710336</v>
      </c>
      <c r="AU290" s="19">
        <v>2539903</v>
      </c>
      <c r="AV290" s="19">
        <v>5170433</v>
      </c>
      <c r="AW290" s="19">
        <v>5170433</v>
      </c>
      <c r="AX290" s="19">
        <v>311500</v>
      </c>
      <c r="AY290" s="19">
        <v>7905</v>
      </c>
      <c r="AZ290" s="19">
        <v>605449044</v>
      </c>
      <c r="BA290" s="19">
        <v>0</v>
      </c>
      <c r="BB290" s="19">
        <v>0</v>
      </c>
      <c r="BC290" s="19">
        <v>0</v>
      </c>
      <c r="BD290" s="19">
        <v>0</v>
      </c>
      <c r="BE290" s="19">
        <v>0</v>
      </c>
      <c r="BF290" s="30">
        <v>7565536</v>
      </c>
      <c r="BG290" s="30">
        <v>836</v>
      </c>
      <c r="BH290" s="30">
        <v>9049.68</v>
      </c>
      <c r="BI290" s="30">
        <v>75</v>
      </c>
      <c r="BJ290" s="30">
        <v>9124.68</v>
      </c>
      <c r="BK290" s="30">
        <v>825</v>
      </c>
      <c r="BL290" s="30">
        <v>7527861</v>
      </c>
      <c r="BM290" s="30">
        <v>0</v>
      </c>
      <c r="BN290" s="30">
        <v>0</v>
      </c>
      <c r="BO290" s="30">
        <v>0</v>
      </c>
      <c r="BP290" s="30">
        <v>0</v>
      </c>
      <c r="BQ290" s="30">
        <v>0</v>
      </c>
      <c r="BR290" s="30">
        <v>0</v>
      </c>
      <c r="BS290" s="30">
        <v>0</v>
      </c>
      <c r="BT290" s="30">
        <v>100371</v>
      </c>
      <c r="BU290" s="30">
        <v>0</v>
      </c>
      <c r="BV290" s="30">
        <v>7665907</v>
      </c>
      <c r="BW290" s="30">
        <v>2692215</v>
      </c>
      <c r="BX290" s="30">
        <v>4973692</v>
      </c>
      <c r="BY290" s="30">
        <v>4973692</v>
      </c>
      <c r="BZ290" s="30">
        <v>311500</v>
      </c>
      <c r="CA290" s="30">
        <v>6662</v>
      </c>
      <c r="CB290" s="30">
        <v>609737285</v>
      </c>
      <c r="CC290" s="30">
        <v>0</v>
      </c>
      <c r="CD290" s="30">
        <v>0</v>
      </c>
      <c r="CE290" s="30">
        <v>37675</v>
      </c>
      <c r="CF290" s="30">
        <v>0</v>
      </c>
      <c r="CG290" s="30">
        <v>0</v>
      </c>
    </row>
    <row r="291" spans="1:85" x14ac:dyDescent="0.3">
      <c r="A291" s="19">
        <v>4368</v>
      </c>
      <c r="B291" s="19" t="s">
        <v>304</v>
      </c>
      <c r="C291" s="19">
        <v>6540253</v>
      </c>
      <c r="D291" s="19">
        <v>635</v>
      </c>
      <c r="E291" s="19">
        <v>10299.61</v>
      </c>
      <c r="F291" s="72">
        <v>-566.4</v>
      </c>
      <c r="G291" s="19">
        <v>9733.2100000000009</v>
      </c>
      <c r="H291" s="19">
        <v>630</v>
      </c>
      <c r="I291" s="19">
        <v>6131922</v>
      </c>
      <c r="J291" s="19">
        <v>0</v>
      </c>
      <c r="K291" s="19">
        <v>26690</v>
      </c>
      <c r="L291" s="19">
        <v>0</v>
      </c>
      <c r="M291" s="19">
        <v>0</v>
      </c>
      <c r="N291" s="19">
        <v>0</v>
      </c>
      <c r="O291" s="19">
        <v>0</v>
      </c>
      <c r="P291" s="19">
        <v>0</v>
      </c>
      <c r="Q291" s="19">
        <v>48666</v>
      </c>
      <c r="R291" s="19">
        <v>0</v>
      </c>
      <c r="S291" s="19">
        <v>6355301</v>
      </c>
      <c r="T291" s="19">
        <v>3503183</v>
      </c>
      <c r="U291" s="19">
        <v>2852118</v>
      </c>
      <c r="V291" s="19">
        <v>2852118</v>
      </c>
      <c r="W291" s="19">
        <v>489132</v>
      </c>
      <c r="X291" s="19">
        <v>939</v>
      </c>
      <c r="Y291" s="19">
        <v>309501159</v>
      </c>
      <c r="Z291" s="19">
        <v>0</v>
      </c>
      <c r="AA291" s="19">
        <v>0</v>
      </c>
      <c r="AB291" s="19">
        <v>148073</v>
      </c>
      <c r="AC291" s="19">
        <v>0</v>
      </c>
      <c r="AD291" s="19">
        <v>6158562</v>
      </c>
      <c r="AE291" s="19">
        <v>630</v>
      </c>
      <c r="AF291" s="19">
        <v>9775.5</v>
      </c>
      <c r="AG291" s="19">
        <v>50</v>
      </c>
      <c r="AH291" s="19">
        <v>9825.5</v>
      </c>
      <c r="AI291" s="19">
        <v>618</v>
      </c>
      <c r="AJ291" s="19">
        <v>6072159</v>
      </c>
      <c r="AK291" s="19">
        <v>0</v>
      </c>
      <c r="AL291" s="19">
        <v>5986</v>
      </c>
      <c r="AM291" s="19">
        <v>0</v>
      </c>
      <c r="AN291" s="19">
        <v>0</v>
      </c>
      <c r="AO291" s="19">
        <v>0</v>
      </c>
      <c r="AP291" s="19">
        <v>0</v>
      </c>
      <c r="AQ291" s="19">
        <v>0</v>
      </c>
      <c r="AR291" s="19">
        <v>117906</v>
      </c>
      <c r="AS291" s="19">
        <v>0</v>
      </c>
      <c r="AT291" s="19">
        <v>6196051</v>
      </c>
      <c r="AU291" s="19">
        <v>3312111</v>
      </c>
      <c r="AV291" s="19">
        <v>2883940</v>
      </c>
      <c r="AW291" s="19">
        <v>2883940</v>
      </c>
      <c r="AX291" s="19">
        <v>485418</v>
      </c>
      <c r="AY291" s="19">
        <v>868</v>
      </c>
      <c r="AZ291" s="19">
        <v>292599058</v>
      </c>
      <c r="BA291" s="19">
        <v>0</v>
      </c>
      <c r="BB291" s="19">
        <v>0</v>
      </c>
      <c r="BC291" s="19">
        <v>0</v>
      </c>
      <c r="BD291" s="19">
        <v>0</v>
      </c>
      <c r="BE291" s="19">
        <v>0</v>
      </c>
      <c r="BF291" s="30">
        <v>6078145</v>
      </c>
      <c r="BG291" s="30">
        <v>618</v>
      </c>
      <c r="BH291" s="30">
        <v>9835.19</v>
      </c>
      <c r="BI291" s="30">
        <v>75</v>
      </c>
      <c r="BJ291" s="30">
        <v>9910.19</v>
      </c>
      <c r="BK291" s="30">
        <v>617</v>
      </c>
      <c r="BL291" s="30">
        <v>6114587</v>
      </c>
      <c r="BM291" s="30">
        <v>0</v>
      </c>
      <c r="BN291" s="30">
        <v>0</v>
      </c>
      <c r="BO291" s="30">
        <v>0</v>
      </c>
      <c r="BP291" s="30">
        <v>0</v>
      </c>
      <c r="BQ291" s="30">
        <v>0</v>
      </c>
      <c r="BR291" s="30">
        <v>0</v>
      </c>
      <c r="BS291" s="30">
        <v>0</v>
      </c>
      <c r="BT291" s="30">
        <v>9910</v>
      </c>
      <c r="BU291" s="30">
        <v>0</v>
      </c>
      <c r="BV291" s="30">
        <v>6124497</v>
      </c>
      <c r="BW291" s="30">
        <v>3447565</v>
      </c>
      <c r="BX291" s="30">
        <v>2676932</v>
      </c>
      <c r="BY291" s="30">
        <v>2676932</v>
      </c>
      <c r="BZ291" s="30">
        <v>304460</v>
      </c>
      <c r="CA291" s="30">
        <v>682</v>
      </c>
      <c r="CB291" s="30">
        <v>305754953</v>
      </c>
      <c r="CC291" s="30">
        <v>0</v>
      </c>
      <c r="CD291" s="30">
        <v>0</v>
      </c>
      <c r="CE291" s="30">
        <v>0</v>
      </c>
      <c r="CF291" s="30">
        <v>0</v>
      </c>
      <c r="CG291" s="30">
        <v>0</v>
      </c>
    </row>
    <row r="292" spans="1:85" x14ac:dyDescent="0.3">
      <c r="A292" s="19">
        <v>4389</v>
      </c>
      <c r="B292" s="19" t="s">
        <v>305</v>
      </c>
      <c r="C292" s="19">
        <v>14787411</v>
      </c>
      <c r="D292" s="19">
        <v>1392</v>
      </c>
      <c r="E292" s="19">
        <v>10623.14</v>
      </c>
      <c r="F292" s="72">
        <v>-584.20000000000005</v>
      </c>
      <c r="G292" s="19">
        <v>10038.939999999999</v>
      </c>
      <c r="H292" s="19">
        <v>1408</v>
      </c>
      <c r="I292" s="19">
        <v>14134828</v>
      </c>
      <c r="J292" s="19">
        <v>0</v>
      </c>
      <c r="K292" s="19">
        <v>0</v>
      </c>
      <c r="L292" s="19">
        <v>0</v>
      </c>
      <c r="M292" s="19">
        <v>0</v>
      </c>
      <c r="N292" s="19">
        <v>0</v>
      </c>
      <c r="O292" s="19">
        <v>0</v>
      </c>
      <c r="P292" s="19">
        <v>0</v>
      </c>
      <c r="Q292" s="19">
        <v>0</v>
      </c>
      <c r="R292" s="19">
        <v>0</v>
      </c>
      <c r="S292" s="19">
        <v>14134729</v>
      </c>
      <c r="T292" s="19">
        <v>7132880</v>
      </c>
      <c r="U292" s="19">
        <v>7001849</v>
      </c>
      <c r="V292" s="19">
        <v>7001845</v>
      </c>
      <c r="W292" s="19">
        <v>1277818</v>
      </c>
      <c r="X292" s="19">
        <v>14265</v>
      </c>
      <c r="Y292" s="19">
        <v>731616165</v>
      </c>
      <c r="Z292" s="19">
        <v>4</v>
      </c>
      <c r="AA292" s="19">
        <v>0</v>
      </c>
      <c r="AB292" s="19">
        <v>0</v>
      </c>
      <c r="AC292" s="19">
        <v>0</v>
      </c>
      <c r="AD292" s="19">
        <v>14134725</v>
      </c>
      <c r="AE292" s="19">
        <v>1408</v>
      </c>
      <c r="AF292" s="19">
        <v>10038.870000000001</v>
      </c>
      <c r="AG292" s="19">
        <v>50</v>
      </c>
      <c r="AH292" s="19">
        <v>10088.870000000001</v>
      </c>
      <c r="AI292" s="19">
        <v>1433</v>
      </c>
      <c r="AJ292" s="19">
        <v>14457351</v>
      </c>
      <c r="AK292" s="19">
        <v>4</v>
      </c>
      <c r="AL292" s="19">
        <v>0</v>
      </c>
      <c r="AM292" s="19">
        <v>0</v>
      </c>
      <c r="AN292" s="19">
        <v>0</v>
      </c>
      <c r="AO292" s="19">
        <v>0</v>
      </c>
      <c r="AP292" s="19">
        <v>0</v>
      </c>
      <c r="AQ292" s="19">
        <v>0</v>
      </c>
      <c r="AR292" s="19">
        <v>0</v>
      </c>
      <c r="AS292" s="19">
        <v>0</v>
      </c>
      <c r="AT292" s="19">
        <v>14457355</v>
      </c>
      <c r="AU292" s="19">
        <v>7360039</v>
      </c>
      <c r="AV292" s="19">
        <v>7097316</v>
      </c>
      <c r="AW292" s="19">
        <v>7087227</v>
      </c>
      <c r="AX292" s="19">
        <v>1277818</v>
      </c>
      <c r="AY292" s="19">
        <v>15915</v>
      </c>
      <c r="AZ292" s="19">
        <v>741136132</v>
      </c>
      <c r="BA292" s="19">
        <v>10089</v>
      </c>
      <c r="BB292" s="19">
        <v>0</v>
      </c>
      <c r="BC292" s="19">
        <v>0</v>
      </c>
      <c r="BD292" s="19">
        <v>0</v>
      </c>
      <c r="BE292" s="19">
        <v>0</v>
      </c>
      <c r="BF292" s="30">
        <v>14447266</v>
      </c>
      <c r="BG292" s="30">
        <v>1433</v>
      </c>
      <c r="BH292" s="30">
        <v>10081.83</v>
      </c>
      <c r="BI292" s="30">
        <v>75</v>
      </c>
      <c r="BJ292" s="30">
        <v>10156.83</v>
      </c>
      <c r="BK292" s="30">
        <v>1453</v>
      </c>
      <c r="BL292" s="30">
        <v>14757874</v>
      </c>
      <c r="BM292" s="30">
        <v>10089</v>
      </c>
      <c r="BN292" s="30">
        <v>0</v>
      </c>
      <c r="BO292" s="30">
        <v>0</v>
      </c>
      <c r="BP292" s="30">
        <v>0</v>
      </c>
      <c r="BQ292" s="30">
        <v>0</v>
      </c>
      <c r="BR292" s="30">
        <v>0</v>
      </c>
      <c r="BS292" s="30">
        <v>0</v>
      </c>
      <c r="BT292" s="30">
        <v>0</v>
      </c>
      <c r="BU292" s="30">
        <v>0</v>
      </c>
      <c r="BV292" s="30">
        <v>14767963</v>
      </c>
      <c r="BW292" s="30">
        <v>7630522</v>
      </c>
      <c r="BX292" s="30">
        <v>7137441</v>
      </c>
      <c r="BY292" s="30">
        <v>7147598</v>
      </c>
      <c r="BZ292" s="30">
        <v>1277516</v>
      </c>
      <c r="CA292" s="30">
        <v>15581</v>
      </c>
      <c r="CB292" s="30">
        <v>740629098</v>
      </c>
      <c r="CC292" s="30">
        <v>0</v>
      </c>
      <c r="CD292" s="30">
        <v>10157</v>
      </c>
      <c r="CE292" s="30">
        <v>0</v>
      </c>
      <c r="CF292" s="30">
        <v>0</v>
      </c>
      <c r="CG292" s="30">
        <v>0</v>
      </c>
    </row>
    <row r="293" spans="1:85" x14ac:dyDescent="0.3">
      <c r="A293" s="19">
        <v>4459</v>
      </c>
      <c r="B293" s="19" t="s">
        <v>306</v>
      </c>
      <c r="C293" s="19">
        <v>3010576</v>
      </c>
      <c r="D293" s="19">
        <v>291</v>
      </c>
      <c r="E293" s="19">
        <v>10345.620000000001</v>
      </c>
      <c r="F293" s="72">
        <v>-569</v>
      </c>
      <c r="G293" s="19">
        <v>9776.6200000000008</v>
      </c>
      <c r="H293" s="19">
        <v>277</v>
      </c>
      <c r="I293" s="19">
        <v>2708124</v>
      </c>
      <c r="J293" s="19">
        <v>0</v>
      </c>
      <c r="K293" s="19">
        <v>0</v>
      </c>
      <c r="L293" s="19">
        <v>0</v>
      </c>
      <c r="M293" s="19">
        <v>0</v>
      </c>
      <c r="N293" s="19">
        <v>0</v>
      </c>
      <c r="O293" s="19">
        <v>0</v>
      </c>
      <c r="P293" s="19">
        <v>0</v>
      </c>
      <c r="Q293" s="19">
        <v>136873</v>
      </c>
      <c r="R293" s="19">
        <v>0</v>
      </c>
      <c r="S293" s="19">
        <v>2878044</v>
      </c>
      <c r="T293" s="19">
        <v>1669811</v>
      </c>
      <c r="U293" s="19">
        <v>1208233</v>
      </c>
      <c r="V293" s="19">
        <v>1208233</v>
      </c>
      <c r="W293" s="19">
        <v>205320</v>
      </c>
      <c r="X293" s="19">
        <v>471</v>
      </c>
      <c r="Y293" s="19">
        <v>122983130</v>
      </c>
      <c r="Z293" s="19">
        <v>0</v>
      </c>
      <c r="AA293" s="19">
        <v>0</v>
      </c>
      <c r="AB293" s="19">
        <v>33050</v>
      </c>
      <c r="AC293" s="19">
        <v>0</v>
      </c>
      <c r="AD293" s="19">
        <v>2708121</v>
      </c>
      <c r="AE293" s="19">
        <v>277</v>
      </c>
      <c r="AF293" s="19">
        <v>9776.61</v>
      </c>
      <c r="AG293" s="19">
        <v>50</v>
      </c>
      <c r="AH293" s="19">
        <v>9826.61</v>
      </c>
      <c r="AI293" s="19">
        <v>273</v>
      </c>
      <c r="AJ293" s="19">
        <v>2682665</v>
      </c>
      <c r="AK293" s="19">
        <v>0</v>
      </c>
      <c r="AL293" s="19">
        <v>9198</v>
      </c>
      <c r="AM293" s="19">
        <v>0</v>
      </c>
      <c r="AN293" s="19">
        <v>0</v>
      </c>
      <c r="AO293" s="19">
        <v>0</v>
      </c>
      <c r="AP293" s="19">
        <v>0</v>
      </c>
      <c r="AQ293" s="19">
        <v>0</v>
      </c>
      <c r="AR293" s="19">
        <v>39306</v>
      </c>
      <c r="AS293" s="19">
        <v>0</v>
      </c>
      <c r="AT293" s="19">
        <v>2731169</v>
      </c>
      <c r="AU293" s="19">
        <v>1514410</v>
      </c>
      <c r="AV293" s="19">
        <v>1216759</v>
      </c>
      <c r="AW293" s="19">
        <v>1216759</v>
      </c>
      <c r="AX293" s="19">
        <v>210430</v>
      </c>
      <c r="AY293" s="19">
        <v>386</v>
      </c>
      <c r="AZ293" s="19">
        <v>117087680</v>
      </c>
      <c r="BA293" s="19">
        <v>0</v>
      </c>
      <c r="BB293" s="19">
        <v>0</v>
      </c>
      <c r="BC293" s="19">
        <v>0</v>
      </c>
      <c r="BD293" s="19">
        <v>0</v>
      </c>
      <c r="BE293" s="19">
        <v>0</v>
      </c>
      <c r="BF293" s="30">
        <v>2691863</v>
      </c>
      <c r="BG293" s="30">
        <v>273</v>
      </c>
      <c r="BH293" s="30">
        <v>9860.2999999999993</v>
      </c>
      <c r="BI293" s="30">
        <v>75</v>
      </c>
      <c r="BJ293" s="30">
        <v>9935.2999999999993</v>
      </c>
      <c r="BK293" s="30">
        <v>270</v>
      </c>
      <c r="BL293" s="30">
        <v>2682531</v>
      </c>
      <c r="BM293" s="30">
        <v>0</v>
      </c>
      <c r="BN293" s="30">
        <v>12704</v>
      </c>
      <c r="BO293" s="30">
        <v>0</v>
      </c>
      <c r="BP293" s="30">
        <v>0</v>
      </c>
      <c r="BQ293" s="30">
        <v>0</v>
      </c>
      <c r="BR293" s="30">
        <v>0</v>
      </c>
      <c r="BS293" s="30">
        <v>0</v>
      </c>
      <c r="BT293" s="30">
        <v>29806</v>
      </c>
      <c r="BU293" s="30">
        <v>0</v>
      </c>
      <c r="BV293" s="30">
        <v>2734373</v>
      </c>
      <c r="BW293" s="30">
        <v>1651573</v>
      </c>
      <c r="BX293" s="30">
        <v>1082800</v>
      </c>
      <c r="BY293" s="30">
        <v>1082800</v>
      </c>
      <c r="BZ293" s="30">
        <v>205502</v>
      </c>
      <c r="CA293" s="30">
        <v>166</v>
      </c>
      <c r="CB293" s="30">
        <v>125555957</v>
      </c>
      <c r="CC293" s="30">
        <v>0</v>
      </c>
      <c r="CD293" s="30">
        <v>0</v>
      </c>
      <c r="CE293" s="30">
        <v>9332</v>
      </c>
      <c r="CF293" s="30">
        <v>0</v>
      </c>
      <c r="CG293" s="30">
        <v>0</v>
      </c>
    </row>
    <row r="294" spans="1:85" x14ac:dyDescent="0.3">
      <c r="A294" s="19">
        <v>4473</v>
      </c>
      <c r="B294" s="19" t="s">
        <v>307</v>
      </c>
      <c r="C294" s="19">
        <v>22254103</v>
      </c>
      <c r="D294" s="19">
        <v>2362</v>
      </c>
      <c r="E294" s="19">
        <v>9421.7199999999993</v>
      </c>
      <c r="F294" s="72">
        <v>-421.63</v>
      </c>
      <c r="G294" s="19">
        <v>9000.09</v>
      </c>
      <c r="H294" s="19">
        <v>2313</v>
      </c>
      <c r="I294" s="19">
        <v>20817208</v>
      </c>
      <c r="J294" s="19">
        <v>0</v>
      </c>
      <c r="K294" s="19">
        <v>0</v>
      </c>
      <c r="L294" s="19">
        <v>0</v>
      </c>
      <c r="M294" s="19">
        <v>0</v>
      </c>
      <c r="N294" s="19">
        <v>0</v>
      </c>
      <c r="O294" s="19">
        <v>0</v>
      </c>
      <c r="P294" s="19">
        <v>0</v>
      </c>
      <c r="Q294" s="19">
        <v>441000</v>
      </c>
      <c r="R294" s="19">
        <v>0</v>
      </c>
      <c r="S294" s="19">
        <v>21258000</v>
      </c>
      <c r="T294" s="19">
        <v>11117597</v>
      </c>
      <c r="U294" s="19">
        <v>10140403</v>
      </c>
      <c r="V294" s="19">
        <v>10140326</v>
      </c>
      <c r="W294" s="19">
        <v>1577987</v>
      </c>
      <c r="X294" s="19">
        <v>120977</v>
      </c>
      <c r="Y294" s="19">
        <v>1321895391</v>
      </c>
      <c r="Z294" s="19">
        <v>77</v>
      </c>
      <c r="AA294" s="19">
        <v>0</v>
      </c>
      <c r="AB294" s="19">
        <v>0</v>
      </c>
      <c r="AC294" s="19">
        <v>89259</v>
      </c>
      <c r="AD294" s="19">
        <v>20817000</v>
      </c>
      <c r="AE294" s="19">
        <v>2313</v>
      </c>
      <c r="AF294" s="19">
        <v>9000</v>
      </c>
      <c r="AG294" s="19">
        <v>50</v>
      </c>
      <c r="AH294" s="19">
        <v>9050</v>
      </c>
      <c r="AI294" s="19">
        <v>2267</v>
      </c>
      <c r="AJ294" s="19">
        <v>20516350</v>
      </c>
      <c r="AK294" s="19">
        <v>0</v>
      </c>
      <c r="AL294" s="19">
        <v>0</v>
      </c>
      <c r="AM294" s="19">
        <v>0</v>
      </c>
      <c r="AN294" s="19">
        <v>0</v>
      </c>
      <c r="AO294" s="19">
        <v>0</v>
      </c>
      <c r="AP294" s="19">
        <v>0</v>
      </c>
      <c r="AQ294" s="19">
        <v>0</v>
      </c>
      <c r="AR294" s="19">
        <v>416300</v>
      </c>
      <c r="AS294" s="19">
        <v>0</v>
      </c>
      <c r="AT294" s="19">
        <v>20932650</v>
      </c>
      <c r="AU294" s="19">
        <v>10246378</v>
      </c>
      <c r="AV294" s="19">
        <v>10686272</v>
      </c>
      <c r="AW294" s="19">
        <v>10686271</v>
      </c>
      <c r="AX294" s="19">
        <v>1517135</v>
      </c>
      <c r="AY294" s="19">
        <v>122578</v>
      </c>
      <c r="AZ294" s="19">
        <v>1290421412</v>
      </c>
      <c r="BA294" s="19">
        <v>1</v>
      </c>
      <c r="BB294" s="19">
        <v>0</v>
      </c>
      <c r="BC294" s="19">
        <v>0</v>
      </c>
      <c r="BD294" s="19">
        <v>0</v>
      </c>
      <c r="BE294" s="19">
        <v>0</v>
      </c>
      <c r="BF294" s="30">
        <v>20516350</v>
      </c>
      <c r="BG294" s="30">
        <v>2267</v>
      </c>
      <c r="BH294" s="30">
        <v>9050</v>
      </c>
      <c r="BI294" s="30">
        <v>75</v>
      </c>
      <c r="BJ294" s="30">
        <v>9125</v>
      </c>
      <c r="BK294" s="30">
        <v>2228</v>
      </c>
      <c r="BL294" s="30">
        <v>20330500</v>
      </c>
      <c r="BM294" s="30">
        <v>0</v>
      </c>
      <c r="BN294" s="30">
        <v>-41840</v>
      </c>
      <c r="BO294" s="30">
        <v>0</v>
      </c>
      <c r="BP294" s="30">
        <v>0</v>
      </c>
      <c r="BQ294" s="30">
        <v>0</v>
      </c>
      <c r="BR294" s="30">
        <v>0</v>
      </c>
      <c r="BS294" s="30">
        <v>0</v>
      </c>
      <c r="BT294" s="30">
        <v>355875</v>
      </c>
      <c r="BU294" s="30">
        <v>0</v>
      </c>
      <c r="BV294" s="30">
        <v>20830385</v>
      </c>
      <c r="BW294" s="30">
        <v>9874776</v>
      </c>
      <c r="BX294" s="30">
        <v>10955609</v>
      </c>
      <c r="BY294" s="30">
        <v>10955609</v>
      </c>
      <c r="BZ294" s="30">
        <v>1519185</v>
      </c>
      <c r="CA294" s="30">
        <v>105570</v>
      </c>
      <c r="CB294" s="30">
        <v>1276394339</v>
      </c>
      <c r="CC294" s="30">
        <v>0</v>
      </c>
      <c r="CD294" s="30">
        <v>0</v>
      </c>
      <c r="CE294" s="30">
        <v>185850</v>
      </c>
      <c r="CF294" s="30">
        <v>0</v>
      </c>
      <c r="CG294" s="30">
        <v>0</v>
      </c>
    </row>
    <row r="295" spans="1:85" x14ac:dyDescent="0.3">
      <c r="A295" s="19">
        <v>4508</v>
      </c>
      <c r="B295" s="19" t="s">
        <v>308</v>
      </c>
      <c r="C295" s="19">
        <v>5100763</v>
      </c>
      <c r="D295" s="19">
        <v>461</v>
      </c>
      <c r="E295" s="19">
        <v>11064.56</v>
      </c>
      <c r="F295" s="72">
        <v>-608.5</v>
      </c>
      <c r="G295" s="19">
        <v>10456.06</v>
      </c>
      <c r="H295" s="19">
        <v>443</v>
      </c>
      <c r="I295" s="19">
        <v>4632035</v>
      </c>
      <c r="J295" s="19">
        <v>0</v>
      </c>
      <c r="K295" s="19">
        <v>0</v>
      </c>
      <c r="L295" s="19">
        <v>0</v>
      </c>
      <c r="M295" s="19">
        <v>0</v>
      </c>
      <c r="N295" s="19">
        <v>0</v>
      </c>
      <c r="O295" s="19">
        <v>0</v>
      </c>
      <c r="P295" s="19">
        <v>0</v>
      </c>
      <c r="Q295" s="19">
        <v>188208</v>
      </c>
      <c r="R295" s="19">
        <v>0</v>
      </c>
      <c r="S295" s="19">
        <v>4820220</v>
      </c>
      <c r="T295" s="19">
        <v>2831989</v>
      </c>
      <c r="U295" s="19">
        <v>1988231</v>
      </c>
      <c r="V295" s="19">
        <v>1988231</v>
      </c>
      <c r="W295" s="19">
        <v>54000</v>
      </c>
      <c r="X295" s="19">
        <v>2874</v>
      </c>
      <c r="Y295" s="19">
        <v>173407085</v>
      </c>
      <c r="Z295" s="19">
        <v>0</v>
      </c>
      <c r="AA295" s="19">
        <v>0</v>
      </c>
      <c r="AB295" s="19">
        <v>0</v>
      </c>
      <c r="AC295" s="19">
        <v>0</v>
      </c>
      <c r="AD295" s="19">
        <v>4632012</v>
      </c>
      <c r="AE295" s="19">
        <v>443</v>
      </c>
      <c r="AF295" s="19">
        <v>10456.01</v>
      </c>
      <c r="AG295" s="19">
        <v>50</v>
      </c>
      <c r="AH295" s="19">
        <v>10506.01</v>
      </c>
      <c r="AI295" s="19">
        <v>429</v>
      </c>
      <c r="AJ295" s="19">
        <v>4507078</v>
      </c>
      <c r="AK295" s="19">
        <v>0</v>
      </c>
      <c r="AL295" s="19">
        <v>0</v>
      </c>
      <c r="AM295" s="19">
        <v>0</v>
      </c>
      <c r="AN295" s="19">
        <v>0</v>
      </c>
      <c r="AO295" s="19">
        <v>0</v>
      </c>
      <c r="AP295" s="19">
        <v>0</v>
      </c>
      <c r="AQ295" s="19">
        <v>0</v>
      </c>
      <c r="AR295" s="19">
        <v>147084</v>
      </c>
      <c r="AS295" s="19">
        <v>0</v>
      </c>
      <c r="AT295" s="19">
        <v>4658670</v>
      </c>
      <c r="AU295" s="19">
        <v>2597898</v>
      </c>
      <c r="AV295" s="19">
        <v>2060772</v>
      </c>
      <c r="AW295" s="19">
        <v>2060772</v>
      </c>
      <c r="AX295" s="19">
        <v>52800</v>
      </c>
      <c r="AY295" s="19">
        <v>3247</v>
      </c>
      <c r="AZ295" s="19">
        <v>173138430</v>
      </c>
      <c r="BA295" s="19">
        <v>0</v>
      </c>
      <c r="BB295" s="19">
        <v>0</v>
      </c>
      <c r="BC295" s="19">
        <v>0</v>
      </c>
      <c r="BD295" s="19">
        <v>0</v>
      </c>
      <c r="BE295" s="19">
        <v>4508</v>
      </c>
      <c r="BF295" s="30">
        <v>4507078</v>
      </c>
      <c r="BG295" s="30">
        <v>429</v>
      </c>
      <c r="BH295" s="30">
        <v>10506.01</v>
      </c>
      <c r="BI295" s="30">
        <v>75</v>
      </c>
      <c r="BJ295" s="30">
        <v>10581.01</v>
      </c>
      <c r="BK295" s="30">
        <v>410</v>
      </c>
      <c r="BL295" s="30">
        <v>4338214</v>
      </c>
      <c r="BM295" s="30">
        <v>0</v>
      </c>
      <c r="BN295" s="30">
        <v>28120</v>
      </c>
      <c r="BO295" s="30">
        <v>0</v>
      </c>
      <c r="BP295" s="30">
        <v>0</v>
      </c>
      <c r="BQ295" s="30">
        <v>0</v>
      </c>
      <c r="BR295" s="30">
        <v>0</v>
      </c>
      <c r="BS295" s="30">
        <v>0</v>
      </c>
      <c r="BT295" s="30">
        <v>201039</v>
      </c>
      <c r="BU295" s="30">
        <v>0</v>
      </c>
      <c r="BV295" s="30">
        <v>4736237</v>
      </c>
      <c r="BW295" s="30">
        <v>2643295</v>
      </c>
      <c r="BX295" s="30">
        <v>2092942</v>
      </c>
      <c r="BY295" s="30">
        <v>2082361</v>
      </c>
      <c r="BZ295" s="30">
        <v>52800</v>
      </c>
      <c r="CA295" s="30">
        <v>2541</v>
      </c>
      <c r="CB295" s="30">
        <v>173814971</v>
      </c>
      <c r="CC295" s="30">
        <v>10581</v>
      </c>
      <c r="CD295" s="30">
        <v>0</v>
      </c>
      <c r="CE295" s="30">
        <v>168864</v>
      </c>
      <c r="CF295" s="30">
        <v>0</v>
      </c>
      <c r="CG295" s="30">
        <v>0</v>
      </c>
    </row>
    <row r="296" spans="1:85" x14ac:dyDescent="0.3">
      <c r="A296" s="19">
        <v>4515</v>
      </c>
      <c r="B296" s="19" t="s">
        <v>309</v>
      </c>
      <c r="C296" s="19">
        <v>28020590</v>
      </c>
      <c r="D296" s="19">
        <v>2689</v>
      </c>
      <c r="E296" s="19">
        <v>10420.450000000001</v>
      </c>
      <c r="F296" s="72">
        <v>-573.1</v>
      </c>
      <c r="G296" s="19">
        <v>9847.35</v>
      </c>
      <c r="H296" s="19">
        <v>2691</v>
      </c>
      <c r="I296" s="19">
        <v>26499219</v>
      </c>
      <c r="J296" s="19">
        <v>0</v>
      </c>
      <c r="K296" s="19">
        <v>0</v>
      </c>
      <c r="L296" s="19">
        <v>0</v>
      </c>
      <c r="M296" s="19">
        <v>0</v>
      </c>
      <c r="N296" s="19">
        <v>0</v>
      </c>
      <c r="O296" s="19">
        <v>0</v>
      </c>
      <c r="P296" s="19">
        <v>0</v>
      </c>
      <c r="Q296" s="19">
        <v>0</v>
      </c>
      <c r="R296" s="19">
        <v>0</v>
      </c>
      <c r="S296" s="19">
        <v>26499165</v>
      </c>
      <c r="T296" s="19">
        <v>12980588</v>
      </c>
      <c r="U296" s="19">
        <v>13518577</v>
      </c>
      <c r="V296" s="19">
        <v>13508730</v>
      </c>
      <c r="W296" s="19">
        <v>711486</v>
      </c>
      <c r="X296" s="19">
        <v>44972</v>
      </c>
      <c r="Y296" s="19">
        <v>1512969209</v>
      </c>
      <c r="Z296" s="19">
        <v>9847</v>
      </c>
      <c r="AA296" s="19">
        <v>0</v>
      </c>
      <c r="AB296" s="19">
        <v>0</v>
      </c>
      <c r="AC296" s="19">
        <v>0</v>
      </c>
      <c r="AD296" s="19">
        <v>26489318</v>
      </c>
      <c r="AE296" s="19">
        <v>2691</v>
      </c>
      <c r="AF296" s="19">
        <v>9843.67</v>
      </c>
      <c r="AG296" s="19">
        <v>50</v>
      </c>
      <c r="AH296" s="19">
        <v>9893.67</v>
      </c>
      <c r="AI296" s="19">
        <v>2670</v>
      </c>
      <c r="AJ296" s="19">
        <v>26416099</v>
      </c>
      <c r="AK296" s="19">
        <v>9847</v>
      </c>
      <c r="AL296" s="19">
        <v>0</v>
      </c>
      <c r="AM296" s="19">
        <v>0</v>
      </c>
      <c r="AN296" s="19">
        <v>0</v>
      </c>
      <c r="AO296" s="19">
        <v>0</v>
      </c>
      <c r="AP296" s="19">
        <v>0</v>
      </c>
      <c r="AQ296" s="19">
        <v>0</v>
      </c>
      <c r="AR296" s="19">
        <v>207767</v>
      </c>
      <c r="AS296" s="19">
        <v>180639</v>
      </c>
      <c r="AT296" s="19">
        <v>26814352</v>
      </c>
      <c r="AU296" s="19">
        <v>12801336</v>
      </c>
      <c r="AV296" s="19">
        <v>14013016</v>
      </c>
      <c r="AW296" s="19">
        <v>14013016</v>
      </c>
      <c r="AX296" s="19">
        <v>254438</v>
      </c>
      <c r="AY296" s="19">
        <v>42832</v>
      </c>
      <c r="AZ296" s="19">
        <v>1465147120</v>
      </c>
      <c r="BA296" s="19">
        <v>0</v>
      </c>
      <c r="BB296" s="19">
        <v>0</v>
      </c>
      <c r="BC296" s="19">
        <v>0</v>
      </c>
      <c r="BD296" s="19">
        <v>0</v>
      </c>
      <c r="BE296" s="19">
        <v>0</v>
      </c>
      <c r="BF296" s="30">
        <v>26425946</v>
      </c>
      <c r="BG296" s="30">
        <v>2670</v>
      </c>
      <c r="BH296" s="30">
        <v>9897.36</v>
      </c>
      <c r="BI296" s="30">
        <v>75</v>
      </c>
      <c r="BJ296" s="30">
        <v>9972.36</v>
      </c>
      <c r="BK296" s="30">
        <v>2661</v>
      </c>
      <c r="BL296" s="30">
        <v>26536450</v>
      </c>
      <c r="BM296" s="30">
        <v>0</v>
      </c>
      <c r="BN296" s="30">
        <v>38300</v>
      </c>
      <c r="BO296" s="30">
        <v>0</v>
      </c>
      <c r="BP296" s="30">
        <v>0</v>
      </c>
      <c r="BQ296" s="30">
        <v>0</v>
      </c>
      <c r="BR296" s="30">
        <v>0</v>
      </c>
      <c r="BS296" s="30">
        <v>0</v>
      </c>
      <c r="BT296" s="30">
        <v>89751</v>
      </c>
      <c r="BU296" s="30">
        <v>193355</v>
      </c>
      <c r="BV296" s="30">
        <v>26857856</v>
      </c>
      <c r="BW296" s="30">
        <v>12896653</v>
      </c>
      <c r="BX296" s="30">
        <v>13961203</v>
      </c>
      <c r="BY296" s="30">
        <v>13961203</v>
      </c>
      <c r="BZ296" s="30">
        <v>254557</v>
      </c>
      <c r="CA296" s="30">
        <v>61578</v>
      </c>
      <c r="CB296" s="30">
        <v>1433338392</v>
      </c>
      <c r="CC296" s="30">
        <v>0</v>
      </c>
      <c r="CD296" s="30">
        <v>0</v>
      </c>
      <c r="CE296" s="30">
        <v>0</v>
      </c>
      <c r="CF296" s="30">
        <v>0</v>
      </c>
      <c r="CG296" s="30">
        <v>0</v>
      </c>
    </row>
    <row r="297" spans="1:85" x14ac:dyDescent="0.3">
      <c r="A297" s="19">
        <v>4501</v>
      </c>
      <c r="B297" s="19" t="s">
        <v>310</v>
      </c>
      <c r="C297" s="19">
        <v>23279869</v>
      </c>
      <c r="D297" s="19">
        <v>2463</v>
      </c>
      <c r="E297" s="19">
        <v>9451.83</v>
      </c>
      <c r="F297" s="72">
        <v>-451.78</v>
      </c>
      <c r="G297" s="19">
        <v>9000.0499999999993</v>
      </c>
      <c r="H297" s="19">
        <v>2462</v>
      </c>
      <c r="I297" s="19">
        <v>22158123</v>
      </c>
      <c r="J297" s="19">
        <v>0</v>
      </c>
      <c r="K297" s="19">
        <v>15666</v>
      </c>
      <c r="L297" s="19">
        <v>0</v>
      </c>
      <c r="M297" s="19">
        <v>0</v>
      </c>
      <c r="N297" s="19">
        <v>0</v>
      </c>
      <c r="O297" s="19">
        <v>0</v>
      </c>
      <c r="P297" s="19">
        <v>2600000</v>
      </c>
      <c r="Q297" s="19">
        <v>9000</v>
      </c>
      <c r="R297" s="19">
        <v>0</v>
      </c>
      <c r="S297" s="19">
        <v>24782666</v>
      </c>
      <c r="T297" s="19">
        <v>12167564</v>
      </c>
      <c r="U297" s="19">
        <v>12615102</v>
      </c>
      <c r="V297" s="19">
        <v>12194424</v>
      </c>
      <c r="W297" s="19">
        <v>322129</v>
      </c>
      <c r="X297" s="19">
        <v>26128</v>
      </c>
      <c r="Y297" s="19">
        <v>1245693492</v>
      </c>
      <c r="Z297" s="19">
        <v>420678</v>
      </c>
      <c r="AA297" s="19">
        <v>0</v>
      </c>
      <c r="AB297" s="19">
        <v>0</v>
      </c>
      <c r="AC297" s="19">
        <v>66991</v>
      </c>
      <c r="AD297" s="19">
        <v>22173666</v>
      </c>
      <c r="AE297" s="19">
        <v>2462</v>
      </c>
      <c r="AF297" s="19">
        <v>9006.36</v>
      </c>
      <c r="AG297" s="19">
        <v>50</v>
      </c>
      <c r="AH297" s="19">
        <v>9056.36</v>
      </c>
      <c r="AI297" s="19">
        <v>2473</v>
      </c>
      <c r="AJ297" s="19">
        <v>22396378</v>
      </c>
      <c r="AK297" s="19">
        <v>0</v>
      </c>
      <c r="AL297" s="19">
        <v>65212</v>
      </c>
      <c r="AM297" s="19">
        <v>0</v>
      </c>
      <c r="AN297" s="19">
        <v>0</v>
      </c>
      <c r="AO297" s="19">
        <v>0</v>
      </c>
      <c r="AP297" s="19">
        <v>0</v>
      </c>
      <c r="AQ297" s="19">
        <v>2600000</v>
      </c>
      <c r="AR297" s="19">
        <v>0</v>
      </c>
      <c r="AS297" s="19">
        <v>0</v>
      </c>
      <c r="AT297" s="19">
        <v>25061590</v>
      </c>
      <c r="AU297" s="19">
        <v>12756212</v>
      </c>
      <c r="AV297" s="19">
        <v>12305378</v>
      </c>
      <c r="AW297" s="19">
        <v>11766000</v>
      </c>
      <c r="AX297" s="19">
        <v>197</v>
      </c>
      <c r="AY297" s="19">
        <v>26310</v>
      </c>
      <c r="AZ297" s="19">
        <v>1147127852</v>
      </c>
      <c r="BA297" s="19">
        <v>539378</v>
      </c>
      <c r="BB297" s="19">
        <v>0</v>
      </c>
      <c r="BC297" s="19">
        <v>0</v>
      </c>
      <c r="BD297" s="19">
        <v>0</v>
      </c>
      <c r="BE297" s="19">
        <v>0</v>
      </c>
      <c r="BF297" s="30">
        <v>22461590</v>
      </c>
      <c r="BG297" s="30">
        <v>2473</v>
      </c>
      <c r="BH297" s="30">
        <v>9082.73</v>
      </c>
      <c r="BI297" s="30">
        <v>75</v>
      </c>
      <c r="BJ297" s="30">
        <v>9157.73</v>
      </c>
      <c r="BK297" s="30">
        <v>2455</v>
      </c>
      <c r="BL297" s="30">
        <v>22482227</v>
      </c>
      <c r="BM297" s="30">
        <v>0</v>
      </c>
      <c r="BN297" s="30">
        <v>108586</v>
      </c>
      <c r="BO297" s="30">
        <v>0</v>
      </c>
      <c r="BP297" s="30">
        <v>0</v>
      </c>
      <c r="BQ297" s="30">
        <v>0</v>
      </c>
      <c r="BR297" s="30">
        <v>0</v>
      </c>
      <c r="BS297" s="30">
        <v>2600000</v>
      </c>
      <c r="BT297" s="30">
        <v>164839</v>
      </c>
      <c r="BU297" s="30">
        <v>0</v>
      </c>
      <c r="BV297" s="30">
        <v>25361987</v>
      </c>
      <c r="BW297" s="30">
        <v>13899117</v>
      </c>
      <c r="BX297" s="30">
        <v>11462870</v>
      </c>
      <c r="BY297" s="30">
        <v>10637503</v>
      </c>
      <c r="BZ297" s="30">
        <v>321837</v>
      </c>
      <c r="CA297" s="30">
        <v>21425</v>
      </c>
      <c r="CB297" s="30">
        <v>1140177336</v>
      </c>
      <c r="CC297" s="30">
        <v>825367</v>
      </c>
      <c r="CD297" s="30">
        <v>0</v>
      </c>
      <c r="CE297" s="30">
        <v>0</v>
      </c>
      <c r="CF297" s="30">
        <v>0</v>
      </c>
      <c r="CG297" s="30">
        <v>6335</v>
      </c>
    </row>
    <row r="298" spans="1:85" x14ac:dyDescent="0.3">
      <c r="A298" s="19">
        <v>4529</v>
      </c>
      <c r="B298" s="19" t="s">
        <v>311</v>
      </c>
      <c r="C298" s="19">
        <v>4186226</v>
      </c>
      <c r="D298" s="19">
        <v>346</v>
      </c>
      <c r="E298" s="19">
        <v>12098.92</v>
      </c>
      <c r="F298" s="72">
        <v>-665.4</v>
      </c>
      <c r="G298" s="19">
        <v>11433.52</v>
      </c>
      <c r="H298" s="19">
        <v>334</v>
      </c>
      <c r="I298" s="19">
        <v>3818796</v>
      </c>
      <c r="J298" s="19">
        <v>0</v>
      </c>
      <c r="K298" s="19">
        <v>0</v>
      </c>
      <c r="L298" s="19">
        <v>0</v>
      </c>
      <c r="M298" s="19">
        <v>0</v>
      </c>
      <c r="N298" s="19">
        <v>0</v>
      </c>
      <c r="O298" s="19">
        <v>0</v>
      </c>
      <c r="P298" s="19">
        <v>0</v>
      </c>
      <c r="Q298" s="19">
        <v>137202</v>
      </c>
      <c r="R298" s="19">
        <v>0</v>
      </c>
      <c r="S298" s="19">
        <v>4136662</v>
      </c>
      <c r="T298" s="19">
        <v>2446857</v>
      </c>
      <c r="U298" s="19">
        <v>1689805</v>
      </c>
      <c r="V298" s="19">
        <v>1689805</v>
      </c>
      <c r="W298" s="19">
        <v>78670</v>
      </c>
      <c r="X298" s="19">
        <v>147</v>
      </c>
      <c r="Y298" s="19">
        <v>131376411</v>
      </c>
      <c r="Z298" s="19">
        <v>0</v>
      </c>
      <c r="AA298" s="19">
        <v>0</v>
      </c>
      <c r="AB298" s="19">
        <v>180678</v>
      </c>
      <c r="AC298" s="19">
        <v>0</v>
      </c>
      <c r="AD298" s="19">
        <v>3818782</v>
      </c>
      <c r="AE298" s="19">
        <v>334</v>
      </c>
      <c r="AF298" s="19">
        <v>11433.48</v>
      </c>
      <c r="AG298" s="19">
        <v>50</v>
      </c>
      <c r="AH298" s="19">
        <v>11483.48</v>
      </c>
      <c r="AI298" s="19">
        <v>332</v>
      </c>
      <c r="AJ298" s="19">
        <v>3812515</v>
      </c>
      <c r="AK298" s="19">
        <v>0</v>
      </c>
      <c r="AL298" s="19">
        <v>0</v>
      </c>
      <c r="AM298" s="19">
        <v>0</v>
      </c>
      <c r="AN298" s="19">
        <v>0</v>
      </c>
      <c r="AO298" s="19">
        <v>0</v>
      </c>
      <c r="AP298" s="19">
        <v>0</v>
      </c>
      <c r="AQ298" s="19">
        <v>0</v>
      </c>
      <c r="AR298" s="19">
        <v>22967</v>
      </c>
      <c r="AS298" s="19">
        <v>0</v>
      </c>
      <c r="AT298" s="19">
        <v>3835482</v>
      </c>
      <c r="AU298" s="19">
        <v>2461859</v>
      </c>
      <c r="AV298" s="19">
        <v>1373623</v>
      </c>
      <c r="AW298" s="19">
        <v>1373623</v>
      </c>
      <c r="AX298" s="19">
        <v>212229</v>
      </c>
      <c r="AY298" s="19">
        <v>141</v>
      </c>
      <c r="AZ298" s="19">
        <v>133643502</v>
      </c>
      <c r="BA298" s="19">
        <v>0</v>
      </c>
      <c r="BB298" s="19">
        <v>0</v>
      </c>
      <c r="BC298" s="19">
        <v>0</v>
      </c>
      <c r="BD298" s="19">
        <v>0</v>
      </c>
      <c r="BE298" s="19">
        <v>0</v>
      </c>
      <c r="BF298" s="30">
        <v>3812515</v>
      </c>
      <c r="BG298" s="30">
        <v>332</v>
      </c>
      <c r="BH298" s="30">
        <v>11483.48</v>
      </c>
      <c r="BI298" s="30">
        <v>75</v>
      </c>
      <c r="BJ298" s="30">
        <v>11558.48</v>
      </c>
      <c r="BK298" s="30">
        <v>328</v>
      </c>
      <c r="BL298" s="30">
        <v>3791181</v>
      </c>
      <c r="BM298" s="30">
        <v>0</v>
      </c>
      <c r="BN298" s="30">
        <v>0</v>
      </c>
      <c r="BO298" s="30">
        <v>0</v>
      </c>
      <c r="BP298" s="30">
        <v>0</v>
      </c>
      <c r="BQ298" s="30">
        <v>0</v>
      </c>
      <c r="BR298" s="30">
        <v>0</v>
      </c>
      <c r="BS298" s="30">
        <v>0</v>
      </c>
      <c r="BT298" s="30">
        <v>46234</v>
      </c>
      <c r="BU298" s="30">
        <v>0</v>
      </c>
      <c r="BV298" s="30">
        <v>3858749</v>
      </c>
      <c r="BW298" s="30">
        <v>2438216</v>
      </c>
      <c r="BX298" s="30">
        <v>1420533</v>
      </c>
      <c r="BY298" s="30">
        <v>1420533</v>
      </c>
      <c r="BZ298" s="30">
        <v>175000</v>
      </c>
      <c r="CA298" s="30">
        <v>97</v>
      </c>
      <c r="CB298" s="30">
        <v>134915361</v>
      </c>
      <c r="CC298" s="30">
        <v>0</v>
      </c>
      <c r="CD298" s="30">
        <v>0</v>
      </c>
      <c r="CE298" s="30">
        <v>21334</v>
      </c>
      <c r="CF298" s="30">
        <v>0</v>
      </c>
      <c r="CG298" s="30">
        <v>0</v>
      </c>
    </row>
    <row r="299" spans="1:85" x14ac:dyDescent="0.3">
      <c r="A299" s="19">
        <v>4536</v>
      </c>
      <c r="B299" s="19" t="s">
        <v>312</v>
      </c>
      <c r="C299" s="19">
        <v>10628342</v>
      </c>
      <c r="D299" s="19">
        <v>1115</v>
      </c>
      <c r="E299" s="19">
        <v>9532.15</v>
      </c>
      <c r="F299" s="72">
        <v>-524.20000000000005</v>
      </c>
      <c r="G299" s="19">
        <v>9007.9499999999989</v>
      </c>
      <c r="H299" s="19">
        <v>1126</v>
      </c>
      <c r="I299" s="19">
        <v>10142952</v>
      </c>
      <c r="J299" s="19">
        <v>0</v>
      </c>
      <c r="K299" s="19">
        <v>6821</v>
      </c>
      <c r="L299" s="19">
        <v>0</v>
      </c>
      <c r="M299" s="19">
        <v>0</v>
      </c>
      <c r="N299" s="19">
        <v>0</v>
      </c>
      <c r="O299" s="19">
        <v>0</v>
      </c>
      <c r="P299" s="19">
        <v>0</v>
      </c>
      <c r="Q299" s="19">
        <v>0</v>
      </c>
      <c r="R299" s="19">
        <v>0</v>
      </c>
      <c r="S299" s="19">
        <v>10149694</v>
      </c>
      <c r="T299" s="19">
        <v>4951623</v>
      </c>
      <c r="U299" s="19">
        <v>5198071</v>
      </c>
      <c r="V299" s="19">
        <v>5207079</v>
      </c>
      <c r="W299" s="19">
        <v>986237</v>
      </c>
      <c r="X299" s="19">
        <v>2960</v>
      </c>
      <c r="Y299" s="19">
        <v>647540990</v>
      </c>
      <c r="Z299" s="19">
        <v>0</v>
      </c>
      <c r="AA299" s="19">
        <v>9008</v>
      </c>
      <c r="AB299" s="19">
        <v>0</v>
      </c>
      <c r="AC299" s="19">
        <v>0</v>
      </c>
      <c r="AD299" s="19">
        <v>10149694</v>
      </c>
      <c r="AE299" s="19">
        <v>1126</v>
      </c>
      <c r="AF299" s="19">
        <v>9013.94</v>
      </c>
      <c r="AG299" s="19">
        <v>50</v>
      </c>
      <c r="AH299" s="19">
        <v>9063.94</v>
      </c>
      <c r="AI299" s="19">
        <v>1127</v>
      </c>
      <c r="AJ299" s="19">
        <v>10215060</v>
      </c>
      <c r="AK299" s="19">
        <v>0</v>
      </c>
      <c r="AL299" s="19">
        <v>15823</v>
      </c>
      <c r="AM299" s="19">
        <v>0</v>
      </c>
      <c r="AN299" s="19">
        <v>0</v>
      </c>
      <c r="AO299" s="19">
        <v>0</v>
      </c>
      <c r="AP299" s="19">
        <v>0</v>
      </c>
      <c r="AQ299" s="19">
        <v>0</v>
      </c>
      <c r="AR299" s="19">
        <v>0</v>
      </c>
      <c r="AS299" s="19">
        <v>121377</v>
      </c>
      <c r="AT299" s="19">
        <v>10352260</v>
      </c>
      <c r="AU299" s="19">
        <v>5169823</v>
      </c>
      <c r="AV299" s="19">
        <v>5182437</v>
      </c>
      <c r="AW299" s="19">
        <v>5173374</v>
      </c>
      <c r="AX299" s="19">
        <v>958719</v>
      </c>
      <c r="AY299" s="19">
        <v>3097</v>
      </c>
      <c r="AZ299" s="19">
        <v>628581323</v>
      </c>
      <c r="BA299" s="19">
        <v>9063</v>
      </c>
      <c r="BB299" s="19">
        <v>0</v>
      </c>
      <c r="BC299" s="19">
        <v>0</v>
      </c>
      <c r="BD299" s="19">
        <v>0</v>
      </c>
      <c r="BE299" s="19">
        <v>0</v>
      </c>
      <c r="BF299" s="30">
        <v>10230883</v>
      </c>
      <c r="BG299" s="30">
        <v>1127</v>
      </c>
      <c r="BH299" s="30">
        <v>9077.98</v>
      </c>
      <c r="BI299" s="30">
        <v>75</v>
      </c>
      <c r="BJ299" s="30">
        <v>9152.98</v>
      </c>
      <c r="BK299" s="30">
        <v>1117</v>
      </c>
      <c r="BL299" s="30">
        <v>10223879</v>
      </c>
      <c r="BM299" s="30">
        <v>0</v>
      </c>
      <c r="BN299" s="30">
        <v>0</v>
      </c>
      <c r="BO299" s="30">
        <v>0</v>
      </c>
      <c r="BP299" s="30">
        <v>0</v>
      </c>
      <c r="BQ299" s="30">
        <v>0</v>
      </c>
      <c r="BR299" s="30">
        <v>0</v>
      </c>
      <c r="BS299" s="30">
        <v>0</v>
      </c>
      <c r="BT299" s="30">
        <v>91530</v>
      </c>
      <c r="BU299" s="30">
        <v>124942</v>
      </c>
      <c r="BV299" s="30">
        <v>10447355</v>
      </c>
      <c r="BW299" s="30">
        <v>5188366</v>
      </c>
      <c r="BX299" s="30">
        <v>5258989</v>
      </c>
      <c r="BY299" s="30">
        <v>5258989</v>
      </c>
      <c r="BZ299" s="30">
        <v>978359</v>
      </c>
      <c r="CA299" s="30">
        <v>2981</v>
      </c>
      <c r="CB299" s="30">
        <v>597058728</v>
      </c>
      <c r="CC299" s="30">
        <v>0</v>
      </c>
      <c r="CD299" s="30">
        <v>0</v>
      </c>
      <c r="CE299" s="30">
        <v>7004</v>
      </c>
      <c r="CF299" s="30">
        <v>0</v>
      </c>
      <c r="CG299" s="30">
        <v>0</v>
      </c>
    </row>
    <row r="300" spans="1:85" x14ac:dyDescent="0.3">
      <c r="A300" s="19">
        <v>4543</v>
      </c>
      <c r="B300" s="19" t="s">
        <v>313</v>
      </c>
      <c r="C300" s="19">
        <v>11338033</v>
      </c>
      <c r="D300" s="19">
        <v>1202</v>
      </c>
      <c r="E300" s="19">
        <v>9432.64</v>
      </c>
      <c r="F300" s="72">
        <v>-432.64</v>
      </c>
      <c r="G300" s="19">
        <v>9000</v>
      </c>
      <c r="H300" s="19">
        <v>1172</v>
      </c>
      <c r="I300" s="19">
        <v>10548000</v>
      </c>
      <c r="J300" s="19">
        <v>0</v>
      </c>
      <c r="K300" s="19">
        <v>0</v>
      </c>
      <c r="L300" s="19">
        <v>0</v>
      </c>
      <c r="M300" s="19">
        <v>0</v>
      </c>
      <c r="N300" s="19">
        <v>0</v>
      </c>
      <c r="O300" s="19">
        <v>0</v>
      </c>
      <c r="P300" s="19">
        <v>0</v>
      </c>
      <c r="Q300" s="19">
        <v>270000</v>
      </c>
      <c r="R300" s="19">
        <v>63692</v>
      </c>
      <c r="S300" s="19">
        <v>10881692</v>
      </c>
      <c r="T300" s="19">
        <v>7712291</v>
      </c>
      <c r="U300" s="19">
        <v>3169401</v>
      </c>
      <c r="V300" s="19">
        <v>3169401</v>
      </c>
      <c r="W300" s="19">
        <v>1469303</v>
      </c>
      <c r="X300" s="19">
        <v>22550</v>
      </c>
      <c r="Y300" s="19">
        <v>463134142</v>
      </c>
      <c r="Z300" s="19">
        <v>0</v>
      </c>
      <c r="AA300" s="19">
        <v>0</v>
      </c>
      <c r="AB300" s="19">
        <v>0</v>
      </c>
      <c r="AC300" s="19">
        <v>40387</v>
      </c>
      <c r="AD300" s="19">
        <v>10548000</v>
      </c>
      <c r="AE300" s="19">
        <v>1172</v>
      </c>
      <c r="AF300" s="19">
        <v>9000</v>
      </c>
      <c r="AG300" s="19">
        <v>50</v>
      </c>
      <c r="AH300" s="19">
        <v>9050</v>
      </c>
      <c r="AI300" s="19">
        <v>1145</v>
      </c>
      <c r="AJ300" s="19">
        <v>10362250</v>
      </c>
      <c r="AK300" s="19">
        <v>0</v>
      </c>
      <c r="AL300" s="19">
        <v>0</v>
      </c>
      <c r="AM300" s="19">
        <v>0</v>
      </c>
      <c r="AN300" s="19">
        <v>0</v>
      </c>
      <c r="AO300" s="19">
        <v>0</v>
      </c>
      <c r="AP300" s="19">
        <v>0</v>
      </c>
      <c r="AQ300" s="19">
        <v>0</v>
      </c>
      <c r="AR300" s="19">
        <v>244350</v>
      </c>
      <c r="AS300" s="19">
        <v>100000</v>
      </c>
      <c r="AT300" s="19">
        <v>10706600</v>
      </c>
      <c r="AU300" s="19">
        <v>7385767</v>
      </c>
      <c r="AV300" s="19">
        <v>3320833</v>
      </c>
      <c r="AW300" s="19">
        <v>3320833</v>
      </c>
      <c r="AX300" s="19">
        <v>1425386</v>
      </c>
      <c r="AY300" s="19">
        <v>20781</v>
      </c>
      <c r="AZ300" s="19">
        <v>443204786</v>
      </c>
      <c r="BA300" s="19">
        <v>0</v>
      </c>
      <c r="BB300" s="19">
        <v>0</v>
      </c>
      <c r="BC300" s="19">
        <v>0</v>
      </c>
      <c r="BD300" s="19">
        <v>0</v>
      </c>
      <c r="BE300" s="19">
        <v>0</v>
      </c>
      <c r="BF300" s="30">
        <v>10362250</v>
      </c>
      <c r="BG300" s="30">
        <v>1145</v>
      </c>
      <c r="BH300" s="30">
        <v>9050</v>
      </c>
      <c r="BI300" s="30">
        <v>75</v>
      </c>
      <c r="BJ300" s="30">
        <v>9125</v>
      </c>
      <c r="BK300" s="30">
        <v>1121</v>
      </c>
      <c r="BL300" s="30">
        <v>10229125</v>
      </c>
      <c r="BM300" s="30">
        <v>0</v>
      </c>
      <c r="BN300" s="30">
        <v>0</v>
      </c>
      <c r="BO300" s="30">
        <v>0</v>
      </c>
      <c r="BP300" s="30">
        <v>0</v>
      </c>
      <c r="BQ300" s="30">
        <v>0</v>
      </c>
      <c r="BR300" s="30">
        <v>0</v>
      </c>
      <c r="BS300" s="30">
        <v>0</v>
      </c>
      <c r="BT300" s="30">
        <v>219000</v>
      </c>
      <c r="BU300" s="30">
        <v>0</v>
      </c>
      <c r="BV300" s="30">
        <v>10581250</v>
      </c>
      <c r="BW300" s="30">
        <v>7159245</v>
      </c>
      <c r="BX300" s="30">
        <v>3422005</v>
      </c>
      <c r="BY300" s="30">
        <v>3431130</v>
      </c>
      <c r="BZ300" s="30">
        <v>1449390</v>
      </c>
      <c r="CA300" s="30">
        <v>24631</v>
      </c>
      <c r="CB300" s="30">
        <v>455439998</v>
      </c>
      <c r="CC300" s="30">
        <v>0</v>
      </c>
      <c r="CD300" s="30">
        <v>9125</v>
      </c>
      <c r="CE300" s="30">
        <v>133125</v>
      </c>
      <c r="CF300" s="30">
        <v>0</v>
      </c>
      <c r="CG300" s="30">
        <v>0</v>
      </c>
    </row>
    <row r="301" spans="1:85" x14ac:dyDescent="0.3">
      <c r="A301" s="19">
        <v>4557</v>
      </c>
      <c r="B301" s="19" t="s">
        <v>314</v>
      </c>
      <c r="C301" s="19">
        <v>3200345</v>
      </c>
      <c r="D301" s="19">
        <v>322</v>
      </c>
      <c r="E301" s="19">
        <v>9938.9599999999991</v>
      </c>
      <c r="F301" s="72">
        <v>-546.6</v>
      </c>
      <c r="G301" s="19">
        <v>9392.3599999999988</v>
      </c>
      <c r="H301" s="19">
        <v>324</v>
      </c>
      <c r="I301" s="19">
        <v>3043125</v>
      </c>
      <c r="J301" s="19">
        <v>0</v>
      </c>
      <c r="K301" s="19">
        <v>0</v>
      </c>
      <c r="L301" s="19">
        <v>0</v>
      </c>
      <c r="M301" s="19">
        <v>0</v>
      </c>
      <c r="N301" s="19">
        <v>0</v>
      </c>
      <c r="O301" s="19">
        <v>0</v>
      </c>
      <c r="P301" s="19">
        <v>400000</v>
      </c>
      <c r="Q301" s="19">
        <v>0</v>
      </c>
      <c r="R301" s="19">
        <v>0</v>
      </c>
      <c r="S301" s="19">
        <v>3443112</v>
      </c>
      <c r="T301" s="19">
        <v>2598380</v>
      </c>
      <c r="U301" s="19">
        <v>844732</v>
      </c>
      <c r="V301" s="19">
        <v>844732</v>
      </c>
      <c r="W301" s="19">
        <v>417630</v>
      </c>
      <c r="X301" s="19">
        <v>97</v>
      </c>
      <c r="Y301" s="19">
        <v>97905240</v>
      </c>
      <c r="Z301" s="19">
        <v>0</v>
      </c>
      <c r="AA301" s="19">
        <v>0</v>
      </c>
      <c r="AB301" s="19">
        <v>0</v>
      </c>
      <c r="AC301" s="19">
        <v>0</v>
      </c>
      <c r="AD301" s="19">
        <v>3043112</v>
      </c>
      <c r="AE301" s="19">
        <v>324</v>
      </c>
      <c r="AF301" s="19">
        <v>9392.32</v>
      </c>
      <c r="AG301" s="19">
        <v>50</v>
      </c>
      <c r="AH301" s="19">
        <v>9442.32</v>
      </c>
      <c r="AI301" s="19">
        <v>325</v>
      </c>
      <c r="AJ301" s="19">
        <v>3068754</v>
      </c>
      <c r="AK301" s="19">
        <v>0</v>
      </c>
      <c r="AL301" s="19">
        <v>0</v>
      </c>
      <c r="AM301" s="19">
        <v>0</v>
      </c>
      <c r="AN301" s="19">
        <v>0</v>
      </c>
      <c r="AO301" s="19">
        <v>0</v>
      </c>
      <c r="AP301" s="19">
        <v>0</v>
      </c>
      <c r="AQ301" s="19">
        <v>450000</v>
      </c>
      <c r="AR301" s="19">
        <v>0</v>
      </c>
      <c r="AS301" s="19">
        <v>0</v>
      </c>
      <c r="AT301" s="19">
        <v>3518754</v>
      </c>
      <c r="AU301" s="19">
        <v>2557821</v>
      </c>
      <c r="AV301" s="19">
        <v>960933</v>
      </c>
      <c r="AW301" s="19">
        <v>960933</v>
      </c>
      <c r="AX301" s="19">
        <v>146930</v>
      </c>
      <c r="AY301" s="19">
        <v>89</v>
      </c>
      <c r="AZ301" s="19">
        <v>92162287</v>
      </c>
      <c r="BA301" s="19">
        <v>0</v>
      </c>
      <c r="BB301" s="19">
        <v>0</v>
      </c>
      <c r="BC301" s="19">
        <v>0</v>
      </c>
      <c r="BD301" s="19">
        <v>0</v>
      </c>
      <c r="BE301" s="19">
        <v>0</v>
      </c>
      <c r="BF301" s="30">
        <v>3068754</v>
      </c>
      <c r="BG301" s="30">
        <v>325</v>
      </c>
      <c r="BH301" s="30">
        <v>9442.32</v>
      </c>
      <c r="BI301" s="30">
        <v>75</v>
      </c>
      <c r="BJ301" s="30">
        <v>9517.32</v>
      </c>
      <c r="BK301" s="30">
        <v>329</v>
      </c>
      <c r="BL301" s="30">
        <v>3131198</v>
      </c>
      <c r="BM301" s="30">
        <v>0</v>
      </c>
      <c r="BN301" s="30">
        <v>0</v>
      </c>
      <c r="BO301" s="30">
        <v>0</v>
      </c>
      <c r="BP301" s="30">
        <v>0</v>
      </c>
      <c r="BQ301" s="30">
        <v>0</v>
      </c>
      <c r="BR301" s="30">
        <v>0</v>
      </c>
      <c r="BS301" s="30">
        <v>450000</v>
      </c>
      <c r="BT301" s="30">
        <v>0</v>
      </c>
      <c r="BU301" s="30">
        <v>0</v>
      </c>
      <c r="BV301" s="30">
        <v>3581198</v>
      </c>
      <c r="BW301" s="30">
        <v>2532994</v>
      </c>
      <c r="BX301" s="30">
        <v>1048204</v>
      </c>
      <c r="BY301" s="30">
        <v>1048384</v>
      </c>
      <c r="BZ301" s="30">
        <v>142340</v>
      </c>
      <c r="CA301" s="30">
        <v>180</v>
      </c>
      <c r="CB301" s="30">
        <v>100748834</v>
      </c>
      <c r="CC301" s="30">
        <v>0</v>
      </c>
      <c r="CD301" s="30">
        <v>180</v>
      </c>
      <c r="CE301" s="30">
        <v>0</v>
      </c>
      <c r="CF301" s="30">
        <v>0</v>
      </c>
      <c r="CG301" s="30">
        <v>0</v>
      </c>
    </row>
    <row r="302" spans="1:85" x14ac:dyDescent="0.3">
      <c r="A302" s="19">
        <v>4571</v>
      </c>
      <c r="B302" s="19" t="s">
        <v>315</v>
      </c>
      <c r="C302" s="19">
        <v>4571215</v>
      </c>
      <c r="D302" s="19">
        <v>444</v>
      </c>
      <c r="E302" s="19">
        <v>10295.530000000001</v>
      </c>
      <c r="F302" s="72">
        <v>-566.20000000000005</v>
      </c>
      <c r="G302" s="19">
        <v>9729.33</v>
      </c>
      <c r="H302" s="19">
        <v>435</v>
      </c>
      <c r="I302" s="19">
        <v>4232259</v>
      </c>
      <c r="J302" s="19">
        <v>0</v>
      </c>
      <c r="K302" s="19">
        <v>0</v>
      </c>
      <c r="L302" s="19">
        <v>0</v>
      </c>
      <c r="M302" s="19">
        <v>0</v>
      </c>
      <c r="N302" s="19">
        <v>0</v>
      </c>
      <c r="O302" s="19">
        <v>0</v>
      </c>
      <c r="P302" s="19">
        <v>0</v>
      </c>
      <c r="Q302" s="19">
        <v>87564</v>
      </c>
      <c r="R302" s="19">
        <v>0</v>
      </c>
      <c r="S302" s="19">
        <v>4412720</v>
      </c>
      <c r="T302" s="19">
        <v>1553430</v>
      </c>
      <c r="U302" s="19">
        <v>2859290</v>
      </c>
      <c r="V302" s="19">
        <v>2859290</v>
      </c>
      <c r="W302" s="19">
        <v>307327</v>
      </c>
      <c r="X302" s="19">
        <v>2234</v>
      </c>
      <c r="Y302" s="19">
        <v>301954299</v>
      </c>
      <c r="Z302" s="19">
        <v>0</v>
      </c>
      <c r="AA302" s="19">
        <v>0</v>
      </c>
      <c r="AB302" s="19">
        <v>92919</v>
      </c>
      <c r="AC302" s="19">
        <v>0</v>
      </c>
      <c r="AD302" s="19">
        <v>4232237</v>
      </c>
      <c r="AE302" s="19">
        <v>435</v>
      </c>
      <c r="AF302" s="19">
        <v>9729.2800000000007</v>
      </c>
      <c r="AG302" s="19">
        <v>50</v>
      </c>
      <c r="AH302" s="19">
        <v>9779.2800000000007</v>
      </c>
      <c r="AI302" s="19">
        <v>442</v>
      </c>
      <c r="AJ302" s="19">
        <v>4322442</v>
      </c>
      <c r="AK302" s="19">
        <v>0</v>
      </c>
      <c r="AL302" s="19">
        <v>0</v>
      </c>
      <c r="AM302" s="19">
        <v>0</v>
      </c>
      <c r="AN302" s="19">
        <v>0</v>
      </c>
      <c r="AO302" s="19">
        <v>0</v>
      </c>
      <c r="AP302" s="19">
        <v>0</v>
      </c>
      <c r="AQ302" s="19">
        <v>0</v>
      </c>
      <c r="AR302" s="19">
        <v>0</v>
      </c>
      <c r="AS302" s="19">
        <v>0</v>
      </c>
      <c r="AT302" s="19">
        <v>4322442</v>
      </c>
      <c r="AU302" s="19">
        <v>1535486</v>
      </c>
      <c r="AV302" s="19">
        <v>2786956</v>
      </c>
      <c r="AW302" s="19">
        <v>2786956</v>
      </c>
      <c r="AX302" s="19">
        <v>309135</v>
      </c>
      <c r="AY302" s="19">
        <v>2440</v>
      </c>
      <c r="AZ302" s="19">
        <v>304391491</v>
      </c>
      <c r="BA302" s="19">
        <v>0</v>
      </c>
      <c r="BB302" s="19">
        <v>0</v>
      </c>
      <c r="BC302" s="19">
        <v>0</v>
      </c>
      <c r="BD302" s="19">
        <v>0</v>
      </c>
      <c r="BE302" s="19">
        <v>0</v>
      </c>
      <c r="BF302" s="30">
        <v>4322442</v>
      </c>
      <c r="BG302" s="30">
        <v>442</v>
      </c>
      <c r="BH302" s="30">
        <v>9779.2800000000007</v>
      </c>
      <c r="BI302" s="30">
        <v>75</v>
      </c>
      <c r="BJ302" s="30">
        <v>9854.2800000000007</v>
      </c>
      <c r="BK302" s="30">
        <v>448</v>
      </c>
      <c r="BL302" s="30">
        <v>4414717</v>
      </c>
      <c r="BM302" s="30">
        <v>0</v>
      </c>
      <c r="BN302" s="30">
        <v>66852</v>
      </c>
      <c r="BO302" s="30">
        <v>0</v>
      </c>
      <c r="BP302" s="30">
        <v>0</v>
      </c>
      <c r="BQ302" s="30">
        <v>0</v>
      </c>
      <c r="BR302" s="30">
        <v>0</v>
      </c>
      <c r="BS302" s="30">
        <v>0</v>
      </c>
      <c r="BT302" s="30">
        <v>0</v>
      </c>
      <c r="BU302" s="30">
        <v>0</v>
      </c>
      <c r="BV302" s="30">
        <v>4481569</v>
      </c>
      <c r="BW302" s="30">
        <v>1551448</v>
      </c>
      <c r="BX302" s="30">
        <v>2930121</v>
      </c>
      <c r="BY302" s="30">
        <v>2910413</v>
      </c>
      <c r="BZ302" s="30">
        <v>305893</v>
      </c>
      <c r="CA302" s="30">
        <v>4334</v>
      </c>
      <c r="CB302" s="30">
        <v>297876265</v>
      </c>
      <c r="CC302" s="30">
        <v>19708</v>
      </c>
      <c r="CD302" s="30">
        <v>0</v>
      </c>
      <c r="CE302" s="30">
        <v>0</v>
      </c>
      <c r="CF302" s="30">
        <v>0</v>
      </c>
      <c r="CG302" s="30">
        <v>0</v>
      </c>
    </row>
    <row r="303" spans="1:85" x14ac:dyDescent="0.3">
      <c r="A303" s="19">
        <v>4578</v>
      </c>
      <c r="B303" s="19" t="s">
        <v>316</v>
      </c>
      <c r="C303" s="19">
        <v>12256292</v>
      </c>
      <c r="D303" s="19">
        <v>1288</v>
      </c>
      <c r="E303" s="19">
        <v>9515.75</v>
      </c>
      <c r="F303" s="72">
        <v>-515.67999999999995</v>
      </c>
      <c r="G303" s="19">
        <v>9000.07</v>
      </c>
      <c r="H303" s="19">
        <v>1302</v>
      </c>
      <c r="I303" s="19">
        <v>11718091</v>
      </c>
      <c r="J303" s="19">
        <v>0</v>
      </c>
      <c r="K303" s="19">
        <v>8933</v>
      </c>
      <c r="L303" s="19">
        <v>0</v>
      </c>
      <c r="M303" s="19">
        <v>0</v>
      </c>
      <c r="N303" s="19">
        <v>0</v>
      </c>
      <c r="O303" s="19">
        <v>0</v>
      </c>
      <c r="P303" s="19">
        <v>1120000</v>
      </c>
      <c r="Q303" s="19">
        <v>0</v>
      </c>
      <c r="R303" s="19">
        <v>0</v>
      </c>
      <c r="S303" s="19">
        <v>12846933</v>
      </c>
      <c r="T303" s="19">
        <v>6115699</v>
      </c>
      <c r="U303" s="19">
        <v>6731234</v>
      </c>
      <c r="V303" s="19">
        <v>6735204</v>
      </c>
      <c r="W303" s="19">
        <v>859737</v>
      </c>
      <c r="X303" s="19">
        <v>3411</v>
      </c>
      <c r="Y303" s="19">
        <v>676811373</v>
      </c>
      <c r="Z303" s="19">
        <v>0</v>
      </c>
      <c r="AA303" s="19">
        <v>3970</v>
      </c>
      <c r="AB303" s="19">
        <v>0</v>
      </c>
      <c r="AC303" s="19">
        <v>3971</v>
      </c>
      <c r="AD303" s="19">
        <v>11726933</v>
      </c>
      <c r="AE303" s="19">
        <v>1302</v>
      </c>
      <c r="AF303" s="19">
        <v>9006.86</v>
      </c>
      <c r="AG303" s="19">
        <v>50</v>
      </c>
      <c r="AH303" s="19">
        <v>9056.86</v>
      </c>
      <c r="AI303" s="19">
        <v>1331</v>
      </c>
      <c r="AJ303" s="19">
        <v>12054681</v>
      </c>
      <c r="AK303" s="19">
        <v>0</v>
      </c>
      <c r="AL303" s="19">
        <v>29570</v>
      </c>
      <c r="AM303" s="19">
        <v>0</v>
      </c>
      <c r="AN303" s="19">
        <v>0</v>
      </c>
      <c r="AO303" s="19">
        <v>0</v>
      </c>
      <c r="AP303" s="19">
        <v>0</v>
      </c>
      <c r="AQ303" s="19">
        <v>1460000</v>
      </c>
      <c r="AR303" s="19">
        <v>0</v>
      </c>
      <c r="AS303" s="19">
        <v>0</v>
      </c>
      <c r="AT303" s="19">
        <v>13544251</v>
      </c>
      <c r="AU303" s="19">
        <v>7090383</v>
      </c>
      <c r="AV303" s="19">
        <v>6453868</v>
      </c>
      <c r="AW303" s="19">
        <v>6453868</v>
      </c>
      <c r="AX303" s="19">
        <v>862098</v>
      </c>
      <c r="AY303" s="19">
        <v>3365</v>
      </c>
      <c r="AZ303" s="19">
        <v>645544160</v>
      </c>
      <c r="BA303" s="19">
        <v>0</v>
      </c>
      <c r="BB303" s="19">
        <v>0</v>
      </c>
      <c r="BC303" s="19">
        <v>0</v>
      </c>
      <c r="BD303" s="19">
        <v>0</v>
      </c>
      <c r="BE303" s="19">
        <v>0</v>
      </c>
      <c r="BF303" s="30">
        <v>12084251</v>
      </c>
      <c r="BG303" s="30">
        <v>1331</v>
      </c>
      <c r="BH303" s="30">
        <v>9079.08</v>
      </c>
      <c r="BI303" s="30">
        <v>75</v>
      </c>
      <c r="BJ303" s="30">
        <v>9154.08</v>
      </c>
      <c r="BK303" s="30">
        <v>1346</v>
      </c>
      <c r="BL303" s="30">
        <v>12321392</v>
      </c>
      <c r="BM303" s="30">
        <v>0</v>
      </c>
      <c r="BN303" s="30">
        <v>18915</v>
      </c>
      <c r="BO303" s="30">
        <v>0</v>
      </c>
      <c r="BP303" s="30">
        <v>0</v>
      </c>
      <c r="BQ303" s="30">
        <v>0</v>
      </c>
      <c r="BR303" s="30">
        <v>0</v>
      </c>
      <c r="BS303" s="30">
        <v>1460000</v>
      </c>
      <c r="BT303" s="30">
        <v>0</v>
      </c>
      <c r="BU303" s="30">
        <v>75658</v>
      </c>
      <c r="BV303" s="30">
        <v>13875965</v>
      </c>
      <c r="BW303" s="30">
        <v>7642152</v>
      </c>
      <c r="BX303" s="30">
        <v>6233813</v>
      </c>
      <c r="BY303" s="30">
        <v>6235646</v>
      </c>
      <c r="BZ303" s="30">
        <v>878144</v>
      </c>
      <c r="CA303" s="30">
        <v>1691</v>
      </c>
      <c r="CB303" s="30">
        <v>644152767</v>
      </c>
      <c r="CC303" s="30">
        <v>0</v>
      </c>
      <c r="CD303" s="30">
        <v>1833</v>
      </c>
      <c r="CE303" s="30">
        <v>0</v>
      </c>
      <c r="CF303" s="30">
        <v>0</v>
      </c>
      <c r="CG303" s="30">
        <v>0</v>
      </c>
    </row>
    <row r="304" spans="1:85" x14ac:dyDescent="0.3">
      <c r="A304" s="19">
        <v>4606</v>
      </c>
      <c r="B304" s="19" t="s">
        <v>317</v>
      </c>
      <c r="C304" s="19">
        <v>3600200</v>
      </c>
      <c r="D304" s="19">
        <v>383</v>
      </c>
      <c r="E304" s="19">
        <v>9400</v>
      </c>
      <c r="F304" s="72">
        <v>-400</v>
      </c>
      <c r="G304" s="19">
        <v>9000</v>
      </c>
      <c r="H304" s="19">
        <v>389</v>
      </c>
      <c r="I304" s="19">
        <v>3501000</v>
      </c>
      <c r="J304" s="19">
        <v>0</v>
      </c>
      <c r="K304" s="19">
        <v>0</v>
      </c>
      <c r="L304" s="19">
        <v>0</v>
      </c>
      <c r="M304" s="19">
        <v>0</v>
      </c>
      <c r="N304" s="19">
        <v>0</v>
      </c>
      <c r="O304" s="19">
        <v>0</v>
      </c>
      <c r="P304" s="19">
        <v>350000</v>
      </c>
      <c r="Q304" s="19">
        <v>0</v>
      </c>
      <c r="R304" s="19">
        <v>0</v>
      </c>
      <c r="S304" s="19">
        <v>3851000</v>
      </c>
      <c r="T304" s="19">
        <v>531514</v>
      </c>
      <c r="U304" s="19">
        <v>3319486</v>
      </c>
      <c r="V304" s="19">
        <v>3319486</v>
      </c>
      <c r="W304" s="19">
        <v>322748</v>
      </c>
      <c r="X304" s="19">
        <v>2728</v>
      </c>
      <c r="Y304" s="19">
        <v>422111303</v>
      </c>
      <c r="Z304" s="19">
        <v>0</v>
      </c>
      <c r="AA304" s="19">
        <v>0</v>
      </c>
      <c r="AB304" s="19">
        <v>0</v>
      </c>
      <c r="AC304" s="19">
        <v>15560</v>
      </c>
      <c r="AD304" s="19">
        <v>3501000</v>
      </c>
      <c r="AE304" s="19">
        <v>389</v>
      </c>
      <c r="AF304" s="19">
        <v>9000</v>
      </c>
      <c r="AG304" s="19">
        <v>50</v>
      </c>
      <c r="AH304" s="19">
        <v>9050</v>
      </c>
      <c r="AI304" s="19">
        <v>396</v>
      </c>
      <c r="AJ304" s="19">
        <v>3583800</v>
      </c>
      <c r="AK304" s="19">
        <v>0</v>
      </c>
      <c r="AL304" s="19">
        <v>0</v>
      </c>
      <c r="AM304" s="19">
        <v>0</v>
      </c>
      <c r="AN304" s="19">
        <v>0</v>
      </c>
      <c r="AO304" s="19">
        <v>0</v>
      </c>
      <c r="AP304" s="19">
        <v>0</v>
      </c>
      <c r="AQ304" s="19">
        <v>350000</v>
      </c>
      <c r="AR304" s="19">
        <v>0</v>
      </c>
      <c r="AS304" s="19">
        <v>0</v>
      </c>
      <c r="AT304" s="19">
        <v>3933800</v>
      </c>
      <c r="AU304" s="19">
        <v>451277</v>
      </c>
      <c r="AV304" s="19">
        <v>3482523</v>
      </c>
      <c r="AW304" s="19">
        <v>3482524</v>
      </c>
      <c r="AX304" s="19">
        <v>322748</v>
      </c>
      <c r="AY304" s="19">
        <v>4200</v>
      </c>
      <c r="AZ304" s="19">
        <v>389166139</v>
      </c>
      <c r="BA304" s="19">
        <v>0</v>
      </c>
      <c r="BB304" s="19">
        <v>1</v>
      </c>
      <c r="BC304" s="19">
        <v>0</v>
      </c>
      <c r="BD304" s="19">
        <v>0</v>
      </c>
      <c r="BE304" s="19">
        <v>0</v>
      </c>
      <c r="BF304" s="30">
        <v>3583800</v>
      </c>
      <c r="BG304" s="30">
        <v>396</v>
      </c>
      <c r="BH304" s="30">
        <v>9050</v>
      </c>
      <c r="BI304" s="30">
        <v>75</v>
      </c>
      <c r="BJ304" s="30">
        <v>9125</v>
      </c>
      <c r="BK304" s="30">
        <v>395</v>
      </c>
      <c r="BL304" s="30">
        <v>3604375</v>
      </c>
      <c r="BM304" s="30">
        <v>0</v>
      </c>
      <c r="BN304" s="30">
        <v>-1889</v>
      </c>
      <c r="BO304" s="30">
        <v>0</v>
      </c>
      <c r="BP304" s="30">
        <v>0</v>
      </c>
      <c r="BQ304" s="30">
        <v>0</v>
      </c>
      <c r="BR304" s="30">
        <v>0</v>
      </c>
      <c r="BS304" s="30">
        <v>350000</v>
      </c>
      <c r="BT304" s="30">
        <v>9125</v>
      </c>
      <c r="BU304" s="30">
        <v>0</v>
      </c>
      <c r="BV304" s="30">
        <v>3961611</v>
      </c>
      <c r="BW304" s="30">
        <v>383308</v>
      </c>
      <c r="BX304" s="30">
        <v>3578303</v>
      </c>
      <c r="BY304" s="30">
        <v>3578303</v>
      </c>
      <c r="BZ304" s="30">
        <v>322748</v>
      </c>
      <c r="CA304" s="30">
        <v>3935</v>
      </c>
      <c r="CB304" s="30">
        <v>393342061</v>
      </c>
      <c r="CC304" s="30">
        <v>0</v>
      </c>
      <c r="CD304" s="30">
        <v>0</v>
      </c>
      <c r="CE304" s="30">
        <v>0</v>
      </c>
      <c r="CF304" s="30">
        <v>0</v>
      </c>
      <c r="CG304" s="30">
        <v>0</v>
      </c>
    </row>
    <row r="305" spans="1:85" x14ac:dyDescent="0.3">
      <c r="A305" s="19">
        <v>4613</v>
      </c>
      <c r="B305" s="19" t="s">
        <v>318</v>
      </c>
      <c r="C305" s="19">
        <v>36262192</v>
      </c>
      <c r="D305" s="19">
        <v>3745</v>
      </c>
      <c r="E305" s="19">
        <v>9682.83</v>
      </c>
      <c r="F305" s="72">
        <v>-532.5</v>
      </c>
      <c r="G305" s="19">
        <v>9150.33</v>
      </c>
      <c r="H305" s="19">
        <v>3754</v>
      </c>
      <c r="I305" s="19">
        <v>34350339</v>
      </c>
      <c r="J305" s="19">
        <v>0</v>
      </c>
      <c r="K305" s="19">
        <v>125224</v>
      </c>
      <c r="L305" s="19">
        <v>0</v>
      </c>
      <c r="M305" s="19">
        <v>0</v>
      </c>
      <c r="N305" s="19">
        <v>0</v>
      </c>
      <c r="O305" s="19">
        <v>0</v>
      </c>
      <c r="P305" s="19">
        <v>0</v>
      </c>
      <c r="Q305" s="19">
        <v>0</v>
      </c>
      <c r="R305" s="19">
        <v>0</v>
      </c>
      <c r="S305" s="19">
        <v>34475338</v>
      </c>
      <c r="T305" s="19">
        <v>22629295</v>
      </c>
      <c r="U305" s="19">
        <v>11846043</v>
      </c>
      <c r="V305" s="19">
        <v>11846043</v>
      </c>
      <c r="W305" s="19">
        <v>2709742</v>
      </c>
      <c r="X305" s="19">
        <v>13271</v>
      </c>
      <c r="Y305" s="19">
        <v>1514001045</v>
      </c>
      <c r="Z305" s="19">
        <v>0</v>
      </c>
      <c r="AA305" s="19">
        <v>0</v>
      </c>
      <c r="AB305" s="19">
        <v>0</v>
      </c>
      <c r="AC305" s="19">
        <v>0</v>
      </c>
      <c r="AD305" s="19">
        <v>34475338</v>
      </c>
      <c r="AE305" s="19">
        <v>3754</v>
      </c>
      <c r="AF305" s="19">
        <v>9183.6299999999992</v>
      </c>
      <c r="AG305" s="19">
        <v>50</v>
      </c>
      <c r="AH305" s="19">
        <v>9233.6299999999992</v>
      </c>
      <c r="AI305" s="19">
        <v>3732</v>
      </c>
      <c r="AJ305" s="19">
        <v>34459907</v>
      </c>
      <c r="AK305" s="19">
        <v>0</v>
      </c>
      <c r="AL305" s="19">
        <v>143787</v>
      </c>
      <c r="AM305" s="19">
        <v>0</v>
      </c>
      <c r="AN305" s="19">
        <v>0</v>
      </c>
      <c r="AO305" s="19">
        <v>0</v>
      </c>
      <c r="AP305" s="19">
        <v>0</v>
      </c>
      <c r="AQ305" s="19">
        <v>0</v>
      </c>
      <c r="AR305" s="19">
        <v>203140</v>
      </c>
      <c r="AS305" s="19">
        <v>0</v>
      </c>
      <c r="AT305" s="19">
        <v>34806834</v>
      </c>
      <c r="AU305" s="19">
        <v>22798238</v>
      </c>
      <c r="AV305" s="19">
        <v>12008596</v>
      </c>
      <c r="AW305" s="19">
        <v>12008596</v>
      </c>
      <c r="AX305" s="19">
        <v>2745465</v>
      </c>
      <c r="AY305" s="19">
        <v>11111</v>
      </c>
      <c r="AZ305" s="19">
        <v>1501037544</v>
      </c>
      <c r="BA305" s="19">
        <v>0</v>
      </c>
      <c r="BB305" s="19">
        <v>0</v>
      </c>
      <c r="BC305" s="19">
        <v>0</v>
      </c>
      <c r="BD305" s="19">
        <v>0</v>
      </c>
      <c r="BE305" s="19">
        <v>0</v>
      </c>
      <c r="BF305" s="30">
        <v>34603694</v>
      </c>
      <c r="BG305" s="30">
        <v>3732</v>
      </c>
      <c r="BH305" s="30">
        <v>9272.16</v>
      </c>
      <c r="BI305" s="30">
        <v>75</v>
      </c>
      <c r="BJ305" s="30">
        <v>9347.16</v>
      </c>
      <c r="BK305" s="30">
        <v>3713</v>
      </c>
      <c r="BL305" s="30">
        <v>34706005</v>
      </c>
      <c r="BM305" s="30">
        <v>0</v>
      </c>
      <c r="BN305" s="30">
        <v>147633</v>
      </c>
      <c r="BO305" s="30">
        <v>0</v>
      </c>
      <c r="BP305" s="30">
        <v>0</v>
      </c>
      <c r="BQ305" s="30">
        <v>0</v>
      </c>
      <c r="BR305" s="30">
        <v>0</v>
      </c>
      <c r="BS305" s="30">
        <v>0</v>
      </c>
      <c r="BT305" s="30">
        <v>177596</v>
      </c>
      <c r="BU305" s="30">
        <v>0</v>
      </c>
      <c r="BV305" s="30">
        <v>35031234</v>
      </c>
      <c r="BW305" s="30">
        <v>22825955</v>
      </c>
      <c r="BX305" s="30">
        <v>12205279</v>
      </c>
      <c r="BY305" s="30">
        <v>12205279</v>
      </c>
      <c r="BZ305" s="30">
        <v>2780975</v>
      </c>
      <c r="CA305" s="30">
        <v>10603</v>
      </c>
      <c r="CB305" s="30">
        <v>1523561101</v>
      </c>
      <c r="CC305" s="30">
        <v>0</v>
      </c>
      <c r="CD305" s="30">
        <v>0</v>
      </c>
      <c r="CE305" s="30">
        <v>0</v>
      </c>
      <c r="CF305" s="30">
        <v>0</v>
      </c>
      <c r="CG305" s="30">
        <v>0</v>
      </c>
    </row>
    <row r="306" spans="1:85" x14ac:dyDescent="0.3">
      <c r="A306" s="19">
        <v>4620</v>
      </c>
      <c r="B306" s="19" t="s">
        <v>319</v>
      </c>
      <c r="C306" s="19">
        <v>210278779</v>
      </c>
      <c r="D306" s="19">
        <v>21340</v>
      </c>
      <c r="E306" s="19">
        <v>9853.74</v>
      </c>
      <c r="F306" s="72">
        <v>-541.9</v>
      </c>
      <c r="G306" s="19">
        <v>9311.84</v>
      </c>
      <c r="H306" s="19">
        <v>21262</v>
      </c>
      <c r="I306" s="19">
        <v>197988342</v>
      </c>
      <c r="J306" s="19">
        <v>0</v>
      </c>
      <c r="K306" s="19">
        <v>1561393</v>
      </c>
      <c r="L306" s="19">
        <v>0</v>
      </c>
      <c r="M306" s="19">
        <v>0</v>
      </c>
      <c r="N306" s="19">
        <v>0</v>
      </c>
      <c r="O306" s="19">
        <v>0</v>
      </c>
      <c r="P306" s="19">
        <v>3300000</v>
      </c>
      <c r="Q306" s="19">
        <v>726319</v>
      </c>
      <c r="R306" s="19">
        <v>786000</v>
      </c>
      <c r="S306" s="19">
        <v>204360778</v>
      </c>
      <c r="T306" s="19">
        <v>126390660</v>
      </c>
      <c r="U306" s="19">
        <v>77970118</v>
      </c>
      <c r="V306" s="19">
        <v>77970118</v>
      </c>
      <c r="W306" s="19">
        <v>4055743</v>
      </c>
      <c r="X306" s="19">
        <v>455283</v>
      </c>
      <c r="Y306" s="19">
        <v>9127325650</v>
      </c>
      <c r="Z306" s="19">
        <v>0</v>
      </c>
      <c r="AA306" s="19">
        <v>0</v>
      </c>
      <c r="AB306" s="19">
        <v>0</v>
      </c>
      <c r="AC306" s="19">
        <v>0</v>
      </c>
      <c r="AD306" s="19">
        <v>199548459</v>
      </c>
      <c r="AE306" s="19">
        <v>21262</v>
      </c>
      <c r="AF306" s="19">
        <v>9385.2199999999993</v>
      </c>
      <c r="AG306" s="19">
        <v>50</v>
      </c>
      <c r="AH306" s="19">
        <v>9435.2199999999993</v>
      </c>
      <c r="AI306" s="19">
        <v>21164</v>
      </c>
      <c r="AJ306" s="19">
        <v>199686996</v>
      </c>
      <c r="AK306" s="19">
        <v>0</v>
      </c>
      <c r="AL306" s="19">
        <v>1608859</v>
      </c>
      <c r="AM306" s="19">
        <v>0</v>
      </c>
      <c r="AN306" s="19">
        <v>0</v>
      </c>
      <c r="AO306" s="19">
        <v>0</v>
      </c>
      <c r="AP306" s="19">
        <v>0</v>
      </c>
      <c r="AQ306" s="19">
        <v>3300000</v>
      </c>
      <c r="AR306" s="19">
        <v>924652</v>
      </c>
      <c r="AS306" s="19">
        <v>208098</v>
      </c>
      <c r="AT306" s="19">
        <v>205749206</v>
      </c>
      <c r="AU306" s="19">
        <v>123840182</v>
      </c>
      <c r="AV306" s="19">
        <v>81909024</v>
      </c>
      <c r="AW306" s="19">
        <v>81909020</v>
      </c>
      <c r="AX306" s="19">
        <v>2962288</v>
      </c>
      <c r="AY306" s="19">
        <v>496276</v>
      </c>
      <c r="AZ306" s="19">
        <v>8392855850</v>
      </c>
      <c r="BA306" s="19">
        <v>4</v>
      </c>
      <c r="BB306" s="19">
        <v>0</v>
      </c>
      <c r="BC306" s="19">
        <v>0</v>
      </c>
      <c r="BD306" s="19">
        <v>0</v>
      </c>
      <c r="BE306" s="19">
        <v>20601</v>
      </c>
      <c r="BF306" s="30">
        <v>201149354</v>
      </c>
      <c r="BG306" s="30">
        <v>21164</v>
      </c>
      <c r="BH306" s="30">
        <v>9504.32</v>
      </c>
      <c r="BI306" s="30">
        <v>75</v>
      </c>
      <c r="BJ306" s="30">
        <v>9579.32</v>
      </c>
      <c r="BK306" s="30">
        <v>21000</v>
      </c>
      <c r="BL306" s="30">
        <v>201165720</v>
      </c>
      <c r="BM306" s="30">
        <v>0</v>
      </c>
      <c r="BN306" s="30">
        <v>1651295</v>
      </c>
      <c r="BO306" s="30">
        <v>0</v>
      </c>
      <c r="BP306" s="30">
        <v>0</v>
      </c>
      <c r="BQ306" s="30">
        <v>0</v>
      </c>
      <c r="BR306" s="30">
        <v>0</v>
      </c>
      <c r="BS306" s="30">
        <v>0</v>
      </c>
      <c r="BT306" s="30">
        <v>1571008</v>
      </c>
      <c r="BU306" s="30">
        <v>2664911</v>
      </c>
      <c r="BV306" s="30">
        <v>207052934</v>
      </c>
      <c r="BW306" s="30">
        <v>131984782</v>
      </c>
      <c r="BX306" s="30">
        <v>75068152</v>
      </c>
      <c r="BY306" s="30">
        <v>75068152</v>
      </c>
      <c r="BZ306" s="30">
        <v>4113954</v>
      </c>
      <c r="CA306" s="30">
        <v>422587</v>
      </c>
      <c r="CB306" s="30">
        <v>7908572850</v>
      </c>
      <c r="CC306" s="30">
        <v>0</v>
      </c>
      <c r="CD306" s="30">
        <v>0</v>
      </c>
      <c r="CE306" s="30">
        <v>0</v>
      </c>
      <c r="CF306" s="30">
        <v>0</v>
      </c>
      <c r="CG306" s="30">
        <v>0</v>
      </c>
    </row>
    <row r="307" spans="1:85" x14ac:dyDescent="0.3">
      <c r="A307" s="19">
        <v>4627</v>
      </c>
      <c r="B307" s="19" t="s">
        <v>320</v>
      </c>
      <c r="C307" s="19">
        <v>6406931</v>
      </c>
      <c r="D307" s="19">
        <v>676</v>
      </c>
      <c r="E307" s="19">
        <v>9477.7099999999991</v>
      </c>
      <c r="F307" s="72">
        <v>-477.64000000000004</v>
      </c>
      <c r="G307" s="19">
        <v>9000.07</v>
      </c>
      <c r="H307" s="19">
        <v>652</v>
      </c>
      <c r="I307" s="19">
        <v>5868046</v>
      </c>
      <c r="J307" s="19">
        <v>0</v>
      </c>
      <c r="K307" s="19">
        <v>11914</v>
      </c>
      <c r="L307" s="19">
        <v>0</v>
      </c>
      <c r="M307" s="19">
        <v>0</v>
      </c>
      <c r="N307" s="19">
        <v>0</v>
      </c>
      <c r="O307" s="19">
        <v>0</v>
      </c>
      <c r="P307" s="19">
        <v>0</v>
      </c>
      <c r="Q307" s="19">
        <v>216000</v>
      </c>
      <c r="R307" s="19">
        <v>0</v>
      </c>
      <c r="S307" s="19">
        <v>6095914</v>
      </c>
      <c r="T307" s="19">
        <v>2236562</v>
      </c>
      <c r="U307" s="19">
        <v>3859352</v>
      </c>
      <c r="V307" s="19">
        <v>3859352</v>
      </c>
      <c r="W307" s="19">
        <v>21367</v>
      </c>
      <c r="X307" s="19">
        <v>1244</v>
      </c>
      <c r="Y307" s="19">
        <v>758371237</v>
      </c>
      <c r="Z307" s="19">
        <v>0</v>
      </c>
      <c r="AA307" s="19">
        <v>0</v>
      </c>
      <c r="AB307" s="19">
        <v>0</v>
      </c>
      <c r="AC307" s="19">
        <v>11358</v>
      </c>
      <c r="AD307" s="19">
        <v>5879914</v>
      </c>
      <c r="AE307" s="19">
        <v>652</v>
      </c>
      <c r="AF307" s="19">
        <v>9018.27</v>
      </c>
      <c r="AG307" s="19">
        <v>50</v>
      </c>
      <c r="AH307" s="19">
        <v>9068.27</v>
      </c>
      <c r="AI307" s="19">
        <v>617</v>
      </c>
      <c r="AJ307" s="19">
        <v>5595123</v>
      </c>
      <c r="AK307" s="19">
        <v>0</v>
      </c>
      <c r="AL307" s="19">
        <v>7127</v>
      </c>
      <c r="AM307" s="19">
        <v>0</v>
      </c>
      <c r="AN307" s="19">
        <v>0</v>
      </c>
      <c r="AO307" s="19">
        <v>0</v>
      </c>
      <c r="AP307" s="19">
        <v>0</v>
      </c>
      <c r="AQ307" s="19">
        <v>0</v>
      </c>
      <c r="AR307" s="19">
        <v>317389</v>
      </c>
      <c r="AS307" s="19">
        <v>0</v>
      </c>
      <c r="AT307" s="19">
        <v>5919639</v>
      </c>
      <c r="AU307" s="19">
        <v>1898952</v>
      </c>
      <c r="AV307" s="19">
        <v>4020687</v>
      </c>
      <c r="AW307" s="19">
        <v>4020687</v>
      </c>
      <c r="AX307" s="19">
        <v>17628</v>
      </c>
      <c r="AY307" s="19">
        <v>2080</v>
      </c>
      <c r="AZ307" s="19">
        <v>657923576</v>
      </c>
      <c r="BA307" s="19">
        <v>0</v>
      </c>
      <c r="BB307" s="19">
        <v>0</v>
      </c>
      <c r="BC307" s="19">
        <v>0</v>
      </c>
      <c r="BD307" s="19">
        <v>0</v>
      </c>
      <c r="BE307" s="19">
        <v>0</v>
      </c>
      <c r="BF307" s="30">
        <v>5602250</v>
      </c>
      <c r="BG307" s="30">
        <v>617</v>
      </c>
      <c r="BH307" s="30">
        <v>9079.82</v>
      </c>
      <c r="BI307" s="30">
        <v>75</v>
      </c>
      <c r="BJ307" s="30">
        <v>9154.82</v>
      </c>
      <c r="BK307" s="30">
        <v>588</v>
      </c>
      <c r="BL307" s="30">
        <v>5383034</v>
      </c>
      <c r="BM307" s="30">
        <v>0</v>
      </c>
      <c r="BN307" s="30">
        <v>11784</v>
      </c>
      <c r="BO307" s="30">
        <v>0</v>
      </c>
      <c r="BP307" s="30">
        <v>0</v>
      </c>
      <c r="BQ307" s="30">
        <v>0</v>
      </c>
      <c r="BR307" s="30">
        <v>0</v>
      </c>
      <c r="BS307" s="30">
        <v>0</v>
      </c>
      <c r="BT307" s="30">
        <v>265490</v>
      </c>
      <c r="BU307" s="30">
        <v>0</v>
      </c>
      <c r="BV307" s="30">
        <v>5879524</v>
      </c>
      <c r="BW307" s="30">
        <v>1612942</v>
      </c>
      <c r="BX307" s="30">
        <v>4266582</v>
      </c>
      <c r="BY307" s="30">
        <v>4321511</v>
      </c>
      <c r="BZ307" s="30">
        <v>0</v>
      </c>
      <c r="CA307" s="30">
        <v>1884</v>
      </c>
      <c r="CB307" s="30">
        <v>635448474</v>
      </c>
      <c r="CC307" s="30">
        <v>0</v>
      </c>
      <c r="CD307" s="30">
        <v>54929</v>
      </c>
      <c r="CE307" s="30">
        <v>219216</v>
      </c>
      <c r="CF307" s="30">
        <v>0</v>
      </c>
      <c r="CG307" s="30">
        <v>0</v>
      </c>
    </row>
    <row r="308" spans="1:85" x14ac:dyDescent="0.3">
      <c r="A308" s="19">
        <v>4634</v>
      </c>
      <c r="B308" s="19" t="s">
        <v>321</v>
      </c>
      <c r="C308" s="19">
        <v>5243935</v>
      </c>
      <c r="D308" s="19">
        <v>498</v>
      </c>
      <c r="E308" s="19">
        <v>10529.99</v>
      </c>
      <c r="F308" s="72">
        <v>-579.1</v>
      </c>
      <c r="G308" s="19">
        <v>9950.89</v>
      </c>
      <c r="H308" s="19">
        <v>506</v>
      </c>
      <c r="I308" s="19">
        <v>5035150</v>
      </c>
      <c r="J308" s="19">
        <v>0</v>
      </c>
      <c r="K308" s="19">
        <v>0</v>
      </c>
      <c r="L308" s="19">
        <v>0</v>
      </c>
      <c r="M308" s="19">
        <v>0</v>
      </c>
      <c r="N308" s="19">
        <v>0</v>
      </c>
      <c r="O308" s="19">
        <v>0</v>
      </c>
      <c r="P308" s="19">
        <v>0</v>
      </c>
      <c r="Q308" s="19">
        <v>0</v>
      </c>
      <c r="R308" s="19">
        <v>0</v>
      </c>
      <c r="S308" s="19">
        <v>5035125</v>
      </c>
      <c r="T308" s="19">
        <v>2977913</v>
      </c>
      <c r="U308" s="19">
        <v>2057212</v>
      </c>
      <c r="V308" s="19">
        <v>2057212</v>
      </c>
      <c r="W308" s="19">
        <v>0</v>
      </c>
      <c r="X308" s="19">
        <v>577</v>
      </c>
      <c r="Y308" s="19">
        <v>206215179</v>
      </c>
      <c r="Z308" s="19">
        <v>0</v>
      </c>
      <c r="AA308" s="19">
        <v>0</v>
      </c>
      <c r="AB308" s="19">
        <v>0</v>
      </c>
      <c r="AC308" s="19">
        <v>0</v>
      </c>
      <c r="AD308" s="19">
        <v>5035125</v>
      </c>
      <c r="AE308" s="19">
        <v>506</v>
      </c>
      <c r="AF308" s="19">
        <v>9950.84</v>
      </c>
      <c r="AG308" s="19">
        <v>50</v>
      </c>
      <c r="AH308" s="19">
        <v>10000.84</v>
      </c>
      <c r="AI308" s="19">
        <v>515</v>
      </c>
      <c r="AJ308" s="19">
        <v>5150433</v>
      </c>
      <c r="AK308" s="19">
        <v>0</v>
      </c>
      <c r="AL308" s="19">
        <v>0</v>
      </c>
      <c r="AM308" s="19">
        <v>0</v>
      </c>
      <c r="AN308" s="19">
        <v>0</v>
      </c>
      <c r="AO308" s="19">
        <v>0</v>
      </c>
      <c r="AP308" s="19">
        <v>0</v>
      </c>
      <c r="AQ308" s="19">
        <v>0</v>
      </c>
      <c r="AR308" s="19">
        <v>0</v>
      </c>
      <c r="AS308" s="19">
        <v>0</v>
      </c>
      <c r="AT308" s="19">
        <v>5150433</v>
      </c>
      <c r="AU308" s="19">
        <v>3073715</v>
      </c>
      <c r="AV308" s="19">
        <v>2076718</v>
      </c>
      <c r="AW308" s="19">
        <v>2076718</v>
      </c>
      <c r="AX308" s="19">
        <v>0</v>
      </c>
      <c r="AY308" s="19">
        <v>293</v>
      </c>
      <c r="AZ308" s="19">
        <v>200468835</v>
      </c>
      <c r="BA308" s="19">
        <v>0</v>
      </c>
      <c r="BB308" s="19">
        <v>0</v>
      </c>
      <c r="BC308" s="19">
        <v>0</v>
      </c>
      <c r="BD308" s="19">
        <v>0</v>
      </c>
      <c r="BE308" s="19">
        <v>0</v>
      </c>
      <c r="BF308" s="30">
        <v>5150433</v>
      </c>
      <c r="BG308" s="30">
        <v>515</v>
      </c>
      <c r="BH308" s="30">
        <v>10000.84</v>
      </c>
      <c r="BI308" s="30">
        <v>75</v>
      </c>
      <c r="BJ308" s="30">
        <v>10075.84</v>
      </c>
      <c r="BK308" s="30">
        <v>520</v>
      </c>
      <c r="BL308" s="30">
        <v>5239437</v>
      </c>
      <c r="BM308" s="30">
        <v>0</v>
      </c>
      <c r="BN308" s="30">
        <v>0</v>
      </c>
      <c r="BO308" s="30">
        <v>0</v>
      </c>
      <c r="BP308" s="30">
        <v>0</v>
      </c>
      <c r="BQ308" s="30">
        <v>0</v>
      </c>
      <c r="BR308" s="30">
        <v>0</v>
      </c>
      <c r="BS308" s="30">
        <v>0</v>
      </c>
      <c r="BT308" s="30">
        <v>0</v>
      </c>
      <c r="BU308" s="30">
        <v>0</v>
      </c>
      <c r="BV308" s="30">
        <v>5239437</v>
      </c>
      <c r="BW308" s="30">
        <v>3237917</v>
      </c>
      <c r="BX308" s="30">
        <v>2001520</v>
      </c>
      <c r="BY308" s="30">
        <v>2001413</v>
      </c>
      <c r="BZ308" s="30">
        <v>0</v>
      </c>
      <c r="CA308" s="30">
        <v>555</v>
      </c>
      <c r="CB308" s="30">
        <v>204147580</v>
      </c>
      <c r="CC308" s="30">
        <v>107</v>
      </c>
      <c r="CD308" s="30">
        <v>0</v>
      </c>
      <c r="CE308" s="30">
        <v>0</v>
      </c>
      <c r="CF308" s="30">
        <v>0</v>
      </c>
      <c r="CG308" s="30">
        <v>0</v>
      </c>
    </row>
    <row r="309" spans="1:85" x14ac:dyDescent="0.3">
      <c r="A309" s="19">
        <v>4641</v>
      </c>
      <c r="B309" s="19" t="s">
        <v>322</v>
      </c>
      <c r="C309" s="19">
        <v>9231243</v>
      </c>
      <c r="D309" s="19">
        <v>977</v>
      </c>
      <c r="E309" s="19">
        <v>9448.56</v>
      </c>
      <c r="F309" s="72">
        <v>-448.49</v>
      </c>
      <c r="G309" s="19">
        <v>9000.07</v>
      </c>
      <c r="H309" s="19">
        <v>976</v>
      </c>
      <c r="I309" s="19">
        <v>8784068</v>
      </c>
      <c r="J309" s="19">
        <v>0</v>
      </c>
      <c r="K309" s="19">
        <v>0</v>
      </c>
      <c r="L309" s="19">
        <v>0</v>
      </c>
      <c r="M309" s="19">
        <v>0</v>
      </c>
      <c r="N309" s="19">
        <v>0</v>
      </c>
      <c r="O309" s="19">
        <v>0</v>
      </c>
      <c r="P309" s="19">
        <v>0</v>
      </c>
      <c r="Q309" s="19">
        <v>9000</v>
      </c>
      <c r="R309" s="19">
        <v>0</v>
      </c>
      <c r="S309" s="19">
        <v>8793000</v>
      </c>
      <c r="T309" s="19">
        <v>4420554</v>
      </c>
      <c r="U309" s="19">
        <v>4372446</v>
      </c>
      <c r="V309" s="19">
        <v>4372502</v>
      </c>
      <c r="W309" s="19">
        <v>656725</v>
      </c>
      <c r="X309" s="19">
        <v>5165</v>
      </c>
      <c r="Y309" s="19">
        <v>560163280</v>
      </c>
      <c r="Z309" s="19">
        <v>0</v>
      </c>
      <c r="AA309" s="19">
        <v>56</v>
      </c>
      <c r="AB309" s="19">
        <v>0</v>
      </c>
      <c r="AC309" s="19">
        <v>27757</v>
      </c>
      <c r="AD309" s="19">
        <v>8784000</v>
      </c>
      <c r="AE309" s="19">
        <v>976</v>
      </c>
      <c r="AF309" s="19">
        <v>9000</v>
      </c>
      <c r="AG309" s="19">
        <v>50</v>
      </c>
      <c r="AH309" s="19">
        <v>9050</v>
      </c>
      <c r="AI309" s="19">
        <v>973</v>
      </c>
      <c r="AJ309" s="19">
        <v>8805650</v>
      </c>
      <c r="AK309" s="19">
        <v>0</v>
      </c>
      <c r="AL309" s="19">
        <v>0</v>
      </c>
      <c r="AM309" s="19">
        <v>0</v>
      </c>
      <c r="AN309" s="19">
        <v>0</v>
      </c>
      <c r="AO309" s="19">
        <v>0</v>
      </c>
      <c r="AP309" s="19">
        <v>0</v>
      </c>
      <c r="AQ309" s="19">
        <v>0</v>
      </c>
      <c r="AR309" s="19">
        <v>27150</v>
      </c>
      <c r="AS309" s="19">
        <v>0</v>
      </c>
      <c r="AT309" s="19">
        <v>8832800</v>
      </c>
      <c r="AU309" s="19">
        <v>4586858</v>
      </c>
      <c r="AV309" s="19">
        <v>4245942</v>
      </c>
      <c r="AW309" s="19">
        <v>4245942</v>
      </c>
      <c r="AX309" s="19">
        <v>675227</v>
      </c>
      <c r="AY309" s="19">
        <v>5456</v>
      </c>
      <c r="AZ309" s="19">
        <v>542635732</v>
      </c>
      <c r="BA309" s="19">
        <v>0</v>
      </c>
      <c r="BB309" s="19">
        <v>0</v>
      </c>
      <c r="BC309" s="19">
        <v>0</v>
      </c>
      <c r="BD309" s="19">
        <v>0</v>
      </c>
      <c r="BE309" s="19">
        <v>0</v>
      </c>
      <c r="BF309" s="30">
        <v>8805650</v>
      </c>
      <c r="BG309" s="30">
        <v>973</v>
      </c>
      <c r="BH309" s="30">
        <v>9050</v>
      </c>
      <c r="BI309" s="30">
        <v>75</v>
      </c>
      <c r="BJ309" s="30">
        <v>9125</v>
      </c>
      <c r="BK309" s="30">
        <v>955</v>
      </c>
      <c r="BL309" s="30">
        <v>8714375</v>
      </c>
      <c r="BM309" s="30">
        <v>0</v>
      </c>
      <c r="BN309" s="30">
        <v>0</v>
      </c>
      <c r="BO309" s="30">
        <v>0</v>
      </c>
      <c r="BP309" s="30">
        <v>0</v>
      </c>
      <c r="BQ309" s="30">
        <v>0</v>
      </c>
      <c r="BR309" s="30">
        <v>0</v>
      </c>
      <c r="BS309" s="30">
        <v>0</v>
      </c>
      <c r="BT309" s="30">
        <v>164250</v>
      </c>
      <c r="BU309" s="30">
        <v>0</v>
      </c>
      <c r="BV309" s="30">
        <v>8969900</v>
      </c>
      <c r="BW309" s="30">
        <v>4584029</v>
      </c>
      <c r="BX309" s="30">
        <v>4385871</v>
      </c>
      <c r="BY309" s="30">
        <v>4385871</v>
      </c>
      <c r="BZ309" s="30">
        <v>685735</v>
      </c>
      <c r="CA309" s="30">
        <v>5110</v>
      </c>
      <c r="CB309" s="30">
        <v>537825826</v>
      </c>
      <c r="CC309" s="30">
        <v>0</v>
      </c>
      <c r="CD309" s="30">
        <v>0</v>
      </c>
      <c r="CE309" s="30">
        <v>91275</v>
      </c>
      <c r="CF309" s="30">
        <v>0</v>
      </c>
      <c r="CG309" s="30">
        <v>0</v>
      </c>
    </row>
    <row r="310" spans="1:85" x14ac:dyDescent="0.3">
      <c r="A310" s="19">
        <v>4686</v>
      </c>
      <c r="B310" s="19" t="s">
        <v>323</v>
      </c>
      <c r="C310" s="19">
        <v>4160783</v>
      </c>
      <c r="D310" s="19">
        <v>374</v>
      </c>
      <c r="E310" s="19">
        <v>11125.09</v>
      </c>
      <c r="F310" s="72">
        <v>-611.79999999999995</v>
      </c>
      <c r="G310" s="19">
        <v>10513.29</v>
      </c>
      <c r="H310" s="19">
        <v>370</v>
      </c>
      <c r="I310" s="19">
        <v>3889917</v>
      </c>
      <c r="J310" s="19">
        <v>0</v>
      </c>
      <c r="K310" s="19">
        <v>0</v>
      </c>
      <c r="L310" s="19">
        <v>0</v>
      </c>
      <c r="M310" s="19">
        <v>0</v>
      </c>
      <c r="N310" s="19">
        <v>0</v>
      </c>
      <c r="O310" s="19">
        <v>0</v>
      </c>
      <c r="P310" s="19">
        <v>0</v>
      </c>
      <c r="Q310" s="19">
        <v>42053</v>
      </c>
      <c r="R310" s="19">
        <v>0</v>
      </c>
      <c r="S310" s="19">
        <v>3931941</v>
      </c>
      <c r="T310" s="19">
        <v>1193982</v>
      </c>
      <c r="U310" s="19">
        <v>2737959</v>
      </c>
      <c r="V310" s="19">
        <v>2737959</v>
      </c>
      <c r="W310" s="19">
        <v>143028</v>
      </c>
      <c r="X310" s="19">
        <v>10963</v>
      </c>
      <c r="Y310" s="19">
        <v>394612676</v>
      </c>
      <c r="Z310" s="19">
        <v>0</v>
      </c>
      <c r="AA310" s="19">
        <v>0</v>
      </c>
      <c r="AB310" s="19">
        <v>0</v>
      </c>
      <c r="AC310" s="19">
        <v>0</v>
      </c>
      <c r="AD310" s="19">
        <v>3889888</v>
      </c>
      <c r="AE310" s="19">
        <v>370</v>
      </c>
      <c r="AF310" s="19">
        <v>10513.21</v>
      </c>
      <c r="AG310" s="19">
        <v>50</v>
      </c>
      <c r="AH310" s="19">
        <v>10563.21</v>
      </c>
      <c r="AI310" s="19">
        <v>363</v>
      </c>
      <c r="AJ310" s="19">
        <v>3834445</v>
      </c>
      <c r="AK310" s="19">
        <v>0</v>
      </c>
      <c r="AL310" s="19">
        <v>0</v>
      </c>
      <c r="AM310" s="19">
        <v>0</v>
      </c>
      <c r="AN310" s="19">
        <v>0</v>
      </c>
      <c r="AO310" s="19">
        <v>0</v>
      </c>
      <c r="AP310" s="19">
        <v>0</v>
      </c>
      <c r="AQ310" s="19">
        <v>0</v>
      </c>
      <c r="AR310" s="19">
        <v>73942</v>
      </c>
      <c r="AS310" s="19">
        <v>0</v>
      </c>
      <c r="AT310" s="19">
        <v>3908387</v>
      </c>
      <c r="AU310" s="19">
        <v>1096846</v>
      </c>
      <c r="AV310" s="19">
        <v>2811541</v>
      </c>
      <c r="AW310" s="19">
        <v>2811542</v>
      </c>
      <c r="AX310" s="19">
        <v>135585</v>
      </c>
      <c r="AY310" s="19">
        <v>8606</v>
      </c>
      <c r="AZ310" s="19">
        <v>380288418</v>
      </c>
      <c r="BA310" s="19">
        <v>0</v>
      </c>
      <c r="BB310" s="19">
        <v>1</v>
      </c>
      <c r="BC310" s="19">
        <v>0</v>
      </c>
      <c r="BD310" s="19">
        <v>0</v>
      </c>
      <c r="BE310" s="19">
        <v>0</v>
      </c>
      <c r="BF310" s="30">
        <v>3834445</v>
      </c>
      <c r="BG310" s="30">
        <v>363</v>
      </c>
      <c r="BH310" s="30">
        <v>10563.21</v>
      </c>
      <c r="BI310" s="30">
        <v>75</v>
      </c>
      <c r="BJ310" s="30">
        <v>10638.21</v>
      </c>
      <c r="BK310" s="30">
        <v>345</v>
      </c>
      <c r="BL310" s="30">
        <v>3670182</v>
      </c>
      <c r="BM310" s="30">
        <v>0</v>
      </c>
      <c r="BN310" s="30">
        <v>0</v>
      </c>
      <c r="BO310" s="30">
        <v>0</v>
      </c>
      <c r="BP310" s="30">
        <v>0</v>
      </c>
      <c r="BQ310" s="30">
        <v>0</v>
      </c>
      <c r="BR310" s="30">
        <v>0</v>
      </c>
      <c r="BS310" s="30">
        <v>0</v>
      </c>
      <c r="BT310" s="30">
        <v>191488</v>
      </c>
      <c r="BU310" s="30">
        <v>0</v>
      </c>
      <c r="BV310" s="30">
        <v>4032268</v>
      </c>
      <c r="BW310" s="30">
        <v>932379</v>
      </c>
      <c r="BX310" s="30">
        <v>3099889</v>
      </c>
      <c r="BY310" s="30">
        <v>3099889</v>
      </c>
      <c r="BZ310" s="30">
        <v>135228</v>
      </c>
      <c r="CA310" s="30">
        <v>25895</v>
      </c>
      <c r="CB310" s="30">
        <v>375491754</v>
      </c>
      <c r="CC310" s="30">
        <v>0</v>
      </c>
      <c r="CD310" s="30">
        <v>0</v>
      </c>
      <c r="CE310" s="30">
        <v>164263</v>
      </c>
      <c r="CF310" s="30">
        <v>0</v>
      </c>
      <c r="CG310" s="30">
        <v>6335</v>
      </c>
    </row>
    <row r="311" spans="1:85" x14ac:dyDescent="0.3">
      <c r="A311" s="19">
        <v>4753</v>
      </c>
      <c r="B311" s="19" t="s">
        <v>324</v>
      </c>
      <c r="C311" s="19">
        <v>25081373</v>
      </c>
      <c r="D311" s="19">
        <v>2561</v>
      </c>
      <c r="E311" s="19">
        <v>9793.59</v>
      </c>
      <c r="F311" s="72">
        <v>-538.6</v>
      </c>
      <c r="G311" s="19">
        <v>9254.99</v>
      </c>
      <c r="H311" s="19">
        <v>2587</v>
      </c>
      <c r="I311" s="19">
        <v>23942659</v>
      </c>
      <c r="J311" s="19">
        <v>0</v>
      </c>
      <c r="K311" s="19">
        <v>7801</v>
      </c>
      <c r="L311" s="19">
        <v>0</v>
      </c>
      <c r="M311" s="19">
        <v>0</v>
      </c>
      <c r="N311" s="19">
        <v>0</v>
      </c>
      <c r="O311" s="19">
        <v>0</v>
      </c>
      <c r="P311" s="19">
        <v>0</v>
      </c>
      <c r="Q311" s="19">
        <v>0</v>
      </c>
      <c r="R311" s="19">
        <v>0</v>
      </c>
      <c r="S311" s="19">
        <v>23950331</v>
      </c>
      <c r="T311" s="19">
        <v>12002597</v>
      </c>
      <c r="U311" s="19">
        <v>11947734</v>
      </c>
      <c r="V311" s="19">
        <v>11947734</v>
      </c>
      <c r="W311" s="19">
        <v>1826050</v>
      </c>
      <c r="X311" s="19">
        <v>17338</v>
      </c>
      <c r="Y311" s="19">
        <v>1391101215</v>
      </c>
      <c r="Z311" s="19">
        <v>0</v>
      </c>
      <c r="AA311" s="19">
        <v>0</v>
      </c>
      <c r="AB311" s="19">
        <v>0</v>
      </c>
      <c r="AC311" s="19">
        <v>0</v>
      </c>
      <c r="AD311" s="19">
        <v>23950331</v>
      </c>
      <c r="AE311" s="19">
        <v>2587</v>
      </c>
      <c r="AF311" s="19">
        <v>9257.9599999999991</v>
      </c>
      <c r="AG311" s="19">
        <v>50</v>
      </c>
      <c r="AH311" s="19">
        <v>9307.9599999999991</v>
      </c>
      <c r="AI311" s="19">
        <v>2616</v>
      </c>
      <c r="AJ311" s="19">
        <v>24349623</v>
      </c>
      <c r="AK311" s="19">
        <v>0</v>
      </c>
      <c r="AL311" s="19">
        <v>58460</v>
      </c>
      <c r="AM311" s="19">
        <v>0</v>
      </c>
      <c r="AN311" s="19">
        <v>0</v>
      </c>
      <c r="AO311" s="19">
        <v>0</v>
      </c>
      <c r="AP311" s="19">
        <v>0</v>
      </c>
      <c r="AQ311" s="19">
        <v>0</v>
      </c>
      <c r="AR311" s="19">
        <v>0</v>
      </c>
      <c r="AS311" s="19">
        <v>0</v>
      </c>
      <c r="AT311" s="19">
        <v>24408083</v>
      </c>
      <c r="AU311" s="19">
        <v>12724253</v>
      </c>
      <c r="AV311" s="19">
        <v>11683830</v>
      </c>
      <c r="AW311" s="19">
        <v>11683830</v>
      </c>
      <c r="AX311" s="19">
        <v>2013685</v>
      </c>
      <c r="AY311" s="19">
        <v>16603</v>
      </c>
      <c r="AZ311" s="19">
        <v>1342733090</v>
      </c>
      <c r="BA311" s="19">
        <v>0</v>
      </c>
      <c r="BB311" s="19">
        <v>0</v>
      </c>
      <c r="BC311" s="19">
        <v>0</v>
      </c>
      <c r="BD311" s="19">
        <v>0</v>
      </c>
      <c r="BE311" s="19">
        <v>0</v>
      </c>
      <c r="BF311" s="30">
        <v>24408083</v>
      </c>
      <c r="BG311" s="30">
        <v>2616</v>
      </c>
      <c r="BH311" s="30">
        <v>9330.31</v>
      </c>
      <c r="BI311" s="30">
        <v>75</v>
      </c>
      <c r="BJ311" s="30">
        <v>9405.31</v>
      </c>
      <c r="BK311" s="30">
        <v>2649</v>
      </c>
      <c r="BL311" s="30">
        <v>24914666</v>
      </c>
      <c r="BM311" s="30">
        <v>0</v>
      </c>
      <c r="BN311" s="30">
        <v>55511</v>
      </c>
      <c r="BO311" s="30">
        <v>0</v>
      </c>
      <c r="BP311" s="30">
        <v>0</v>
      </c>
      <c r="BQ311" s="30">
        <v>0</v>
      </c>
      <c r="BR311" s="30">
        <v>0</v>
      </c>
      <c r="BS311" s="30">
        <v>0</v>
      </c>
      <c r="BT311" s="30">
        <v>0</v>
      </c>
      <c r="BU311" s="30">
        <v>0</v>
      </c>
      <c r="BV311" s="30">
        <v>24970177</v>
      </c>
      <c r="BW311" s="30">
        <v>13333392</v>
      </c>
      <c r="BX311" s="30">
        <v>11636785</v>
      </c>
      <c r="BY311" s="30">
        <v>11646191</v>
      </c>
      <c r="BZ311" s="30">
        <v>2089378</v>
      </c>
      <c r="CA311" s="30">
        <v>20766</v>
      </c>
      <c r="CB311" s="30">
        <v>1287336392</v>
      </c>
      <c r="CC311" s="30">
        <v>0</v>
      </c>
      <c r="CD311" s="30">
        <v>9406</v>
      </c>
      <c r="CE311" s="30">
        <v>0</v>
      </c>
      <c r="CF311" s="30">
        <v>0</v>
      </c>
      <c r="CG311" s="30">
        <v>0</v>
      </c>
    </row>
    <row r="312" spans="1:85" x14ac:dyDescent="0.3">
      <c r="A312" s="19">
        <v>4760</v>
      </c>
      <c r="B312" s="19" t="s">
        <v>325</v>
      </c>
      <c r="C312" s="19">
        <v>6953980</v>
      </c>
      <c r="D312" s="19">
        <v>675</v>
      </c>
      <c r="E312" s="19">
        <v>10302.19</v>
      </c>
      <c r="F312" s="72">
        <v>-566.6</v>
      </c>
      <c r="G312" s="19">
        <v>9735.59</v>
      </c>
      <c r="H312" s="19">
        <v>665</v>
      </c>
      <c r="I312" s="19">
        <v>6474167</v>
      </c>
      <c r="J312" s="19">
        <v>126438</v>
      </c>
      <c r="K312" s="19">
        <v>0</v>
      </c>
      <c r="L312" s="19">
        <v>0</v>
      </c>
      <c r="M312" s="19">
        <v>0</v>
      </c>
      <c r="N312" s="19">
        <v>350000</v>
      </c>
      <c r="O312" s="19">
        <v>0</v>
      </c>
      <c r="P312" s="19">
        <v>0</v>
      </c>
      <c r="Q312" s="19">
        <v>97356</v>
      </c>
      <c r="R312" s="19">
        <v>0</v>
      </c>
      <c r="S312" s="19">
        <v>7047948</v>
      </c>
      <c r="T312" s="19">
        <v>3747790</v>
      </c>
      <c r="U312" s="19">
        <v>3300158</v>
      </c>
      <c r="V312" s="19">
        <v>3300157</v>
      </c>
      <c r="W312" s="19">
        <v>1202246</v>
      </c>
      <c r="X312" s="19">
        <v>4386</v>
      </c>
      <c r="Y312" s="19">
        <v>323863759</v>
      </c>
      <c r="Z312" s="19">
        <v>1</v>
      </c>
      <c r="AA312" s="19">
        <v>0</v>
      </c>
      <c r="AB312" s="19">
        <v>0</v>
      </c>
      <c r="AC312" s="19">
        <v>0</v>
      </c>
      <c r="AD312" s="19">
        <v>6950592</v>
      </c>
      <c r="AE312" s="19">
        <v>665</v>
      </c>
      <c r="AF312" s="19">
        <v>10452.02</v>
      </c>
      <c r="AG312" s="19">
        <v>50</v>
      </c>
      <c r="AH312" s="19">
        <v>10502.02</v>
      </c>
      <c r="AI312" s="19">
        <v>650</v>
      </c>
      <c r="AJ312" s="19">
        <v>6826313</v>
      </c>
      <c r="AK312" s="19">
        <v>0</v>
      </c>
      <c r="AL312" s="19">
        <v>0</v>
      </c>
      <c r="AM312" s="19">
        <v>0</v>
      </c>
      <c r="AN312" s="19">
        <v>0</v>
      </c>
      <c r="AO312" s="19">
        <v>0</v>
      </c>
      <c r="AP312" s="19">
        <v>0</v>
      </c>
      <c r="AQ312" s="19">
        <v>0</v>
      </c>
      <c r="AR312" s="19">
        <v>157530</v>
      </c>
      <c r="AS312" s="19">
        <v>0</v>
      </c>
      <c r="AT312" s="19">
        <v>6983843</v>
      </c>
      <c r="AU312" s="19">
        <v>3634605</v>
      </c>
      <c r="AV312" s="19">
        <v>3349238</v>
      </c>
      <c r="AW312" s="19">
        <v>3047935</v>
      </c>
      <c r="AX312" s="19">
        <v>1259232</v>
      </c>
      <c r="AY312" s="19">
        <v>4481</v>
      </c>
      <c r="AZ312" s="19">
        <v>312653670</v>
      </c>
      <c r="BA312" s="19">
        <v>301303</v>
      </c>
      <c r="BB312" s="19">
        <v>0</v>
      </c>
      <c r="BC312" s="19">
        <v>0</v>
      </c>
      <c r="BD312" s="19">
        <v>0</v>
      </c>
      <c r="BE312" s="19">
        <v>0</v>
      </c>
      <c r="BF312" s="30">
        <v>6682540</v>
      </c>
      <c r="BG312" s="30">
        <v>650</v>
      </c>
      <c r="BH312" s="30">
        <v>10280.83</v>
      </c>
      <c r="BI312" s="30">
        <v>75</v>
      </c>
      <c r="BJ312" s="30">
        <v>10355.83</v>
      </c>
      <c r="BK312" s="30">
        <v>650</v>
      </c>
      <c r="BL312" s="30">
        <v>6731290</v>
      </c>
      <c r="BM312" s="30">
        <v>143773</v>
      </c>
      <c r="BN312" s="30">
        <v>0</v>
      </c>
      <c r="BO312" s="30">
        <v>0</v>
      </c>
      <c r="BP312" s="30">
        <v>0</v>
      </c>
      <c r="BQ312" s="30">
        <v>0</v>
      </c>
      <c r="BR312" s="30">
        <v>0</v>
      </c>
      <c r="BS312" s="30">
        <v>0</v>
      </c>
      <c r="BT312" s="30">
        <v>0</v>
      </c>
      <c r="BU312" s="30">
        <v>0</v>
      </c>
      <c r="BV312" s="30">
        <v>6877843</v>
      </c>
      <c r="BW312" s="30">
        <v>3532304</v>
      </c>
      <c r="BX312" s="30">
        <v>3345539</v>
      </c>
      <c r="BY312" s="30">
        <v>2898024</v>
      </c>
      <c r="BZ312" s="30">
        <v>1358377</v>
      </c>
      <c r="CA312" s="30">
        <v>2454</v>
      </c>
      <c r="CB312" s="30">
        <v>309593408</v>
      </c>
      <c r="CC312" s="30">
        <v>447515</v>
      </c>
      <c r="CD312" s="30">
        <v>0</v>
      </c>
      <c r="CE312" s="30">
        <v>0</v>
      </c>
      <c r="CF312" s="30">
        <v>0</v>
      </c>
      <c r="CG312" s="30">
        <v>2780</v>
      </c>
    </row>
    <row r="313" spans="1:85" x14ac:dyDescent="0.3">
      <c r="A313" s="19">
        <v>4781</v>
      </c>
      <c r="B313" s="19" t="s">
        <v>326</v>
      </c>
      <c r="C313" s="19">
        <v>25548693</v>
      </c>
      <c r="D313" s="19">
        <v>2638</v>
      </c>
      <c r="E313" s="19">
        <v>9684.8700000000008</v>
      </c>
      <c r="F313" s="72">
        <v>-532.6</v>
      </c>
      <c r="G313" s="19">
        <v>9152.27</v>
      </c>
      <c r="H313" s="19">
        <v>2563</v>
      </c>
      <c r="I313" s="19">
        <v>23457268</v>
      </c>
      <c r="J313" s="19">
        <v>0</v>
      </c>
      <c r="K313" s="19">
        <v>0</v>
      </c>
      <c r="L313" s="19">
        <v>0</v>
      </c>
      <c r="M313" s="19">
        <v>0</v>
      </c>
      <c r="N313" s="19">
        <v>0</v>
      </c>
      <c r="O313" s="19">
        <v>0</v>
      </c>
      <c r="P313" s="19">
        <v>1500000</v>
      </c>
      <c r="Q313" s="19">
        <v>686415</v>
      </c>
      <c r="R313" s="19">
        <v>490000</v>
      </c>
      <c r="S313" s="19">
        <v>26147462</v>
      </c>
      <c r="T313" s="19">
        <v>5060305</v>
      </c>
      <c r="U313" s="19">
        <v>21087157</v>
      </c>
      <c r="V313" s="19">
        <v>21087157</v>
      </c>
      <c r="W313" s="19">
        <v>1058110</v>
      </c>
      <c r="X313" s="19">
        <v>42835</v>
      </c>
      <c r="Y313" s="19">
        <v>2424495230</v>
      </c>
      <c r="Z313" s="19">
        <v>0</v>
      </c>
      <c r="AA313" s="19">
        <v>0</v>
      </c>
      <c r="AB313" s="19">
        <v>13958</v>
      </c>
      <c r="AC313" s="19">
        <v>0</v>
      </c>
      <c r="AD313" s="19">
        <v>23457089</v>
      </c>
      <c r="AE313" s="19">
        <v>2563</v>
      </c>
      <c r="AF313" s="19">
        <v>9152.2000000000007</v>
      </c>
      <c r="AG313" s="19">
        <v>50</v>
      </c>
      <c r="AH313" s="19">
        <v>9202.2000000000007</v>
      </c>
      <c r="AI313" s="19">
        <v>2525</v>
      </c>
      <c r="AJ313" s="19">
        <v>23235555</v>
      </c>
      <c r="AK313" s="19">
        <v>0</v>
      </c>
      <c r="AL313" s="19">
        <v>0</v>
      </c>
      <c r="AM313" s="19">
        <v>0</v>
      </c>
      <c r="AN313" s="19">
        <v>0</v>
      </c>
      <c r="AO313" s="19">
        <v>0</v>
      </c>
      <c r="AP313" s="19">
        <v>0</v>
      </c>
      <c r="AQ313" s="19">
        <v>1500000</v>
      </c>
      <c r="AR313" s="19">
        <v>349684</v>
      </c>
      <c r="AS313" s="19">
        <v>0</v>
      </c>
      <c r="AT313" s="19">
        <v>25085239</v>
      </c>
      <c r="AU313" s="19">
        <v>4296404</v>
      </c>
      <c r="AV313" s="19">
        <v>20788835</v>
      </c>
      <c r="AW313" s="19">
        <v>20788835</v>
      </c>
      <c r="AX313" s="19">
        <v>1268500</v>
      </c>
      <c r="AY313" s="19">
        <v>42869</v>
      </c>
      <c r="AZ313" s="19">
        <v>2382738580</v>
      </c>
      <c r="BA313" s="19">
        <v>0</v>
      </c>
      <c r="BB313" s="19">
        <v>0</v>
      </c>
      <c r="BC313" s="19">
        <v>0</v>
      </c>
      <c r="BD313" s="19">
        <v>0</v>
      </c>
      <c r="BE313" s="19">
        <v>0</v>
      </c>
      <c r="BF313" s="30">
        <v>23235555</v>
      </c>
      <c r="BG313" s="30">
        <v>2525</v>
      </c>
      <c r="BH313" s="30">
        <v>9202.2000000000007</v>
      </c>
      <c r="BI313" s="30">
        <v>75</v>
      </c>
      <c r="BJ313" s="30">
        <v>9277.2000000000007</v>
      </c>
      <c r="BK313" s="30">
        <v>2479</v>
      </c>
      <c r="BL313" s="30">
        <v>22998179</v>
      </c>
      <c r="BM313" s="30">
        <v>0</v>
      </c>
      <c r="BN313" s="30">
        <v>0</v>
      </c>
      <c r="BO313" s="30">
        <v>0</v>
      </c>
      <c r="BP313" s="30">
        <v>0</v>
      </c>
      <c r="BQ313" s="30">
        <v>0</v>
      </c>
      <c r="BR313" s="30">
        <v>0</v>
      </c>
      <c r="BS313" s="30">
        <v>4000000</v>
      </c>
      <c r="BT313" s="30">
        <v>426751</v>
      </c>
      <c r="BU313" s="30">
        <v>49028</v>
      </c>
      <c r="BV313" s="30">
        <v>27711334</v>
      </c>
      <c r="BW313" s="30">
        <v>3649299</v>
      </c>
      <c r="BX313" s="30">
        <v>24062035</v>
      </c>
      <c r="BY313" s="30">
        <v>24080590</v>
      </c>
      <c r="BZ313" s="30">
        <v>1253500</v>
      </c>
      <c r="CA313" s="30">
        <v>49124</v>
      </c>
      <c r="CB313" s="30">
        <v>2307793761</v>
      </c>
      <c r="CC313" s="30">
        <v>0</v>
      </c>
      <c r="CD313" s="30">
        <v>18555</v>
      </c>
      <c r="CE313" s="30">
        <v>237376</v>
      </c>
      <c r="CF313" s="30">
        <v>0</v>
      </c>
      <c r="CG313" s="30">
        <v>0</v>
      </c>
    </row>
    <row r="314" spans="1:85" x14ac:dyDescent="0.3">
      <c r="A314" s="19">
        <v>4795</v>
      </c>
      <c r="B314" s="19" t="s">
        <v>327</v>
      </c>
      <c r="C314" s="19">
        <v>4509785</v>
      </c>
      <c r="D314" s="19">
        <v>479</v>
      </c>
      <c r="E314" s="19">
        <v>9415</v>
      </c>
      <c r="F314" s="72">
        <v>-414.96999999999997</v>
      </c>
      <c r="G314" s="19">
        <v>9000.0300000000007</v>
      </c>
      <c r="H314" s="19">
        <v>477</v>
      </c>
      <c r="I314" s="19">
        <v>4293014</v>
      </c>
      <c r="J314" s="19">
        <v>0</v>
      </c>
      <c r="K314" s="19">
        <v>0</v>
      </c>
      <c r="L314" s="19">
        <v>0</v>
      </c>
      <c r="M314" s="19">
        <v>0</v>
      </c>
      <c r="N314" s="19">
        <v>0</v>
      </c>
      <c r="O314" s="19">
        <v>0</v>
      </c>
      <c r="P314" s="19">
        <v>0</v>
      </c>
      <c r="Q314" s="19">
        <v>18000</v>
      </c>
      <c r="R314" s="19">
        <v>0</v>
      </c>
      <c r="S314" s="19">
        <v>4311000</v>
      </c>
      <c r="T314" s="19">
        <v>2433415</v>
      </c>
      <c r="U314" s="19">
        <v>1877585</v>
      </c>
      <c r="V314" s="19">
        <v>1877585</v>
      </c>
      <c r="W314" s="19">
        <v>635900</v>
      </c>
      <c r="X314" s="19">
        <v>635</v>
      </c>
      <c r="Y314" s="19">
        <v>260465791</v>
      </c>
      <c r="Z314" s="19">
        <v>0</v>
      </c>
      <c r="AA314" s="19">
        <v>0</v>
      </c>
      <c r="AB314" s="19">
        <v>0</v>
      </c>
      <c r="AC314" s="19">
        <v>19080</v>
      </c>
      <c r="AD314" s="19">
        <v>4293000</v>
      </c>
      <c r="AE314" s="19">
        <v>477</v>
      </c>
      <c r="AF314" s="19">
        <v>9000</v>
      </c>
      <c r="AG314" s="19">
        <v>50</v>
      </c>
      <c r="AH314" s="19">
        <v>9050</v>
      </c>
      <c r="AI314" s="19">
        <v>479</v>
      </c>
      <c r="AJ314" s="19">
        <v>4334950</v>
      </c>
      <c r="AK314" s="19">
        <v>0</v>
      </c>
      <c r="AL314" s="19">
        <v>0</v>
      </c>
      <c r="AM314" s="19">
        <v>0</v>
      </c>
      <c r="AN314" s="19">
        <v>0</v>
      </c>
      <c r="AO314" s="19">
        <v>0</v>
      </c>
      <c r="AP314" s="19">
        <v>0</v>
      </c>
      <c r="AQ314" s="19">
        <v>0</v>
      </c>
      <c r="AR314" s="19">
        <v>0</v>
      </c>
      <c r="AS314" s="19">
        <v>0</v>
      </c>
      <c r="AT314" s="19">
        <v>4334950</v>
      </c>
      <c r="AU314" s="19">
        <v>2368253</v>
      </c>
      <c r="AV314" s="19">
        <v>1966697</v>
      </c>
      <c r="AW314" s="19">
        <v>1966697</v>
      </c>
      <c r="AX314" s="19">
        <v>633200</v>
      </c>
      <c r="AY314" s="19">
        <v>322</v>
      </c>
      <c r="AZ314" s="19">
        <v>255832582</v>
      </c>
      <c r="BA314" s="19">
        <v>0</v>
      </c>
      <c r="BB314" s="19">
        <v>0</v>
      </c>
      <c r="BC314" s="19">
        <v>0</v>
      </c>
      <c r="BD314" s="19">
        <v>0</v>
      </c>
      <c r="BE314" s="19">
        <v>0</v>
      </c>
      <c r="BF314" s="30">
        <v>4334950</v>
      </c>
      <c r="BG314" s="30">
        <v>479</v>
      </c>
      <c r="BH314" s="30">
        <v>9050</v>
      </c>
      <c r="BI314" s="30">
        <v>75</v>
      </c>
      <c r="BJ314" s="30">
        <v>9125</v>
      </c>
      <c r="BK314" s="30">
        <v>483</v>
      </c>
      <c r="BL314" s="30">
        <v>4407375</v>
      </c>
      <c r="BM314" s="30">
        <v>0</v>
      </c>
      <c r="BN314" s="30">
        <v>0</v>
      </c>
      <c r="BO314" s="30">
        <v>0</v>
      </c>
      <c r="BP314" s="30">
        <v>0</v>
      </c>
      <c r="BQ314" s="30">
        <v>0</v>
      </c>
      <c r="BR314" s="30">
        <v>0</v>
      </c>
      <c r="BS314" s="30">
        <v>0</v>
      </c>
      <c r="BT314" s="30">
        <v>0</v>
      </c>
      <c r="BU314" s="30">
        <v>0</v>
      </c>
      <c r="BV314" s="30">
        <v>4407551</v>
      </c>
      <c r="BW314" s="30">
        <v>2488130</v>
      </c>
      <c r="BX314" s="30">
        <v>1919421</v>
      </c>
      <c r="BY314" s="30">
        <v>1892046</v>
      </c>
      <c r="BZ314" s="30">
        <v>644125</v>
      </c>
      <c r="CA314" s="30">
        <v>419</v>
      </c>
      <c r="CB314" s="30">
        <v>252162930</v>
      </c>
      <c r="CC314" s="30">
        <v>27375</v>
      </c>
      <c r="CD314" s="30">
        <v>0</v>
      </c>
      <c r="CE314" s="30">
        <v>0</v>
      </c>
      <c r="CF314" s="30">
        <v>0</v>
      </c>
      <c r="CG314" s="30">
        <v>176</v>
      </c>
    </row>
    <row r="315" spans="1:85" x14ac:dyDescent="0.3">
      <c r="A315" s="19">
        <v>4802</v>
      </c>
      <c r="B315" s="19" t="s">
        <v>328</v>
      </c>
      <c r="C315" s="19">
        <v>24097678</v>
      </c>
      <c r="D315" s="19">
        <v>2377</v>
      </c>
      <c r="E315" s="19">
        <v>10137.85</v>
      </c>
      <c r="F315" s="72">
        <v>-557.5</v>
      </c>
      <c r="G315" s="19">
        <v>9580.35</v>
      </c>
      <c r="H315" s="19">
        <v>2353</v>
      </c>
      <c r="I315" s="19">
        <v>22542564</v>
      </c>
      <c r="J315" s="19">
        <v>0</v>
      </c>
      <c r="K315" s="19">
        <v>20732</v>
      </c>
      <c r="L315" s="19">
        <v>0</v>
      </c>
      <c r="M315" s="19">
        <v>0</v>
      </c>
      <c r="N315" s="19">
        <v>0</v>
      </c>
      <c r="O315" s="19">
        <v>0</v>
      </c>
      <c r="P315" s="19">
        <v>0</v>
      </c>
      <c r="Q315" s="19">
        <v>229926</v>
      </c>
      <c r="R315" s="19">
        <v>0</v>
      </c>
      <c r="S315" s="19">
        <v>22793033</v>
      </c>
      <c r="T315" s="19">
        <v>10410554</v>
      </c>
      <c r="U315" s="19">
        <v>12382479</v>
      </c>
      <c r="V315" s="19">
        <v>12382542</v>
      </c>
      <c r="W315" s="19">
        <v>369829</v>
      </c>
      <c r="X315" s="19">
        <v>33337</v>
      </c>
      <c r="Y315" s="19">
        <v>1409606681</v>
      </c>
      <c r="Z315" s="19">
        <v>0</v>
      </c>
      <c r="AA315" s="19">
        <v>63</v>
      </c>
      <c r="AB315" s="19">
        <v>0</v>
      </c>
      <c r="AC315" s="19">
        <v>0</v>
      </c>
      <c r="AD315" s="19">
        <v>22563107</v>
      </c>
      <c r="AE315" s="19">
        <v>2353</v>
      </c>
      <c r="AF315" s="19">
        <v>9589.08</v>
      </c>
      <c r="AG315" s="19">
        <v>50</v>
      </c>
      <c r="AH315" s="19">
        <v>9639.08</v>
      </c>
      <c r="AI315" s="19">
        <v>2333</v>
      </c>
      <c r="AJ315" s="19">
        <v>22487974</v>
      </c>
      <c r="AK315" s="19">
        <v>0</v>
      </c>
      <c r="AL315" s="19">
        <v>148395</v>
      </c>
      <c r="AM315" s="19">
        <v>0</v>
      </c>
      <c r="AN315" s="19">
        <v>0</v>
      </c>
      <c r="AO315" s="19">
        <v>0</v>
      </c>
      <c r="AP315" s="19">
        <v>0</v>
      </c>
      <c r="AQ315" s="19">
        <v>0</v>
      </c>
      <c r="AR315" s="19">
        <v>192782</v>
      </c>
      <c r="AS315" s="19">
        <v>300000</v>
      </c>
      <c r="AT315" s="19">
        <v>23129151</v>
      </c>
      <c r="AU315" s="19">
        <v>10258901</v>
      </c>
      <c r="AV315" s="19">
        <v>12870250</v>
      </c>
      <c r="AW315" s="19">
        <v>12870249</v>
      </c>
      <c r="AX315" s="19">
        <v>370873</v>
      </c>
      <c r="AY315" s="19">
        <v>36890</v>
      </c>
      <c r="AZ315" s="19">
        <v>1357649771</v>
      </c>
      <c r="BA315" s="19">
        <v>1</v>
      </c>
      <c r="BB315" s="19">
        <v>0</v>
      </c>
      <c r="BC315" s="19">
        <v>0</v>
      </c>
      <c r="BD315" s="19">
        <v>0</v>
      </c>
      <c r="BE315" s="19">
        <v>0</v>
      </c>
      <c r="BF315" s="30">
        <v>22636369</v>
      </c>
      <c r="BG315" s="30">
        <v>2333</v>
      </c>
      <c r="BH315" s="30">
        <v>9702.69</v>
      </c>
      <c r="BI315" s="30">
        <v>75</v>
      </c>
      <c r="BJ315" s="30">
        <v>9777.69</v>
      </c>
      <c r="BK315" s="30">
        <v>2319</v>
      </c>
      <c r="BL315" s="30">
        <v>22674463</v>
      </c>
      <c r="BM315" s="30">
        <v>0</v>
      </c>
      <c r="BN315" s="30">
        <v>107681</v>
      </c>
      <c r="BO315" s="30">
        <v>0</v>
      </c>
      <c r="BP315" s="30">
        <v>0</v>
      </c>
      <c r="BQ315" s="30">
        <v>0</v>
      </c>
      <c r="BR315" s="30">
        <v>0</v>
      </c>
      <c r="BS315" s="30">
        <v>0</v>
      </c>
      <c r="BT315" s="30">
        <v>136888</v>
      </c>
      <c r="BU315" s="30">
        <v>0</v>
      </c>
      <c r="BV315" s="30">
        <v>22959365</v>
      </c>
      <c r="BW315" s="30">
        <v>10521275</v>
      </c>
      <c r="BX315" s="30">
        <v>12438090</v>
      </c>
      <c r="BY315" s="30">
        <v>12438089</v>
      </c>
      <c r="BZ315" s="30">
        <v>669818</v>
      </c>
      <c r="CA315" s="30">
        <v>41896</v>
      </c>
      <c r="CB315" s="30">
        <v>1342503361</v>
      </c>
      <c r="CC315" s="30">
        <v>1</v>
      </c>
      <c r="CD315" s="30">
        <v>0</v>
      </c>
      <c r="CE315" s="30">
        <v>0</v>
      </c>
      <c r="CF315" s="30">
        <v>0</v>
      </c>
      <c r="CG315" s="30">
        <v>40333</v>
      </c>
    </row>
    <row r="316" spans="1:85" x14ac:dyDescent="0.3">
      <c r="A316" s="19">
        <v>4820</v>
      </c>
      <c r="B316" s="19" t="s">
        <v>329</v>
      </c>
      <c r="C316" s="19">
        <v>4489783</v>
      </c>
      <c r="D316" s="19">
        <v>443</v>
      </c>
      <c r="E316" s="19">
        <v>10134.950000000001</v>
      </c>
      <c r="F316" s="72">
        <v>-557.4</v>
      </c>
      <c r="G316" s="19">
        <v>9577.5500000000011</v>
      </c>
      <c r="H316" s="19">
        <v>451</v>
      </c>
      <c r="I316" s="19">
        <v>4319475</v>
      </c>
      <c r="J316" s="19">
        <v>0</v>
      </c>
      <c r="K316" s="19">
        <v>-28046</v>
      </c>
      <c r="L316" s="19">
        <v>0</v>
      </c>
      <c r="M316" s="19">
        <v>0</v>
      </c>
      <c r="N316" s="19">
        <v>0</v>
      </c>
      <c r="O316" s="19">
        <v>0</v>
      </c>
      <c r="P316" s="19">
        <v>0</v>
      </c>
      <c r="Q316" s="19">
        <v>0</v>
      </c>
      <c r="R316" s="19">
        <v>0</v>
      </c>
      <c r="S316" s="19">
        <v>4291420</v>
      </c>
      <c r="T316" s="19">
        <v>1146369</v>
      </c>
      <c r="U316" s="19">
        <v>3145051</v>
      </c>
      <c r="V316" s="19">
        <v>3145051</v>
      </c>
      <c r="W316" s="19">
        <v>230861</v>
      </c>
      <c r="X316" s="19">
        <v>4742</v>
      </c>
      <c r="Y316" s="19">
        <v>599131794</v>
      </c>
      <c r="Z316" s="19">
        <v>0</v>
      </c>
      <c r="AA316" s="19">
        <v>0</v>
      </c>
      <c r="AB316" s="19">
        <v>0</v>
      </c>
      <c r="AC316" s="19">
        <v>0</v>
      </c>
      <c r="AD316" s="19">
        <v>4291420</v>
      </c>
      <c r="AE316" s="19">
        <v>451</v>
      </c>
      <c r="AF316" s="19">
        <v>9515.34</v>
      </c>
      <c r="AG316" s="19">
        <v>50</v>
      </c>
      <c r="AH316" s="19">
        <v>9565.34</v>
      </c>
      <c r="AI316" s="19">
        <v>451</v>
      </c>
      <c r="AJ316" s="19">
        <v>4313968</v>
      </c>
      <c r="AK316" s="19">
        <v>0</v>
      </c>
      <c r="AL316" s="19">
        <v>0</v>
      </c>
      <c r="AM316" s="19">
        <v>0</v>
      </c>
      <c r="AN316" s="19">
        <v>0</v>
      </c>
      <c r="AO316" s="19">
        <v>0</v>
      </c>
      <c r="AP316" s="19">
        <v>0</v>
      </c>
      <c r="AQ316" s="19">
        <v>0</v>
      </c>
      <c r="AR316" s="19">
        <v>0</v>
      </c>
      <c r="AS316" s="19">
        <v>23600</v>
      </c>
      <c r="AT316" s="19">
        <v>4337568</v>
      </c>
      <c r="AU316" s="19">
        <v>973328</v>
      </c>
      <c r="AV316" s="19">
        <v>3364240</v>
      </c>
      <c r="AW316" s="19">
        <v>3364240</v>
      </c>
      <c r="AX316" s="19">
        <v>51796</v>
      </c>
      <c r="AY316" s="19">
        <v>5309</v>
      </c>
      <c r="AZ316" s="19">
        <v>569361758</v>
      </c>
      <c r="BA316" s="19">
        <v>0</v>
      </c>
      <c r="BB316" s="19">
        <v>0</v>
      </c>
      <c r="BC316" s="19">
        <v>0</v>
      </c>
      <c r="BD316" s="19">
        <v>0</v>
      </c>
      <c r="BE316" s="19">
        <v>0</v>
      </c>
      <c r="BF316" s="30">
        <v>4313968</v>
      </c>
      <c r="BG316" s="30">
        <v>451</v>
      </c>
      <c r="BH316" s="30">
        <v>9565.34</v>
      </c>
      <c r="BI316" s="30">
        <v>75</v>
      </c>
      <c r="BJ316" s="30">
        <v>9640.34</v>
      </c>
      <c r="BK316" s="30">
        <v>459</v>
      </c>
      <c r="BL316" s="30">
        <v>4424916</v>
      </c>
      <c r="BM316" s="30">
        <v>0</v>
      </c>
      <c r="BN316" s="30">
        <v>0</v>
      </c>
      <c r="BO316" s="30">
        <v>0</v>
      </c>
      <c r="BP316" s="30">
        <v>0</v>
      </c>
      <c r="BQ316" s="30">
        <v>0</v>
      </c>
      <c r="BR316" s="30">
        <v>0</v>
      </c>
      <c r="BS316" s="30">
        <v>0</v>
      </c>
      <c r="BT316" s="30">
        <v>0</v>
      </c>
      <c r="BU316" s="30">
        <v>25000</v>
      </c>
      <c r="BV316" s="30">
        <v>4449916</v>
      </c>
      <c r="BW316" s="30">
        <v>1137692</v>
      </c>
      <c r="BX316" s="30">
        <v>3312224</v>
      </c>
      <c r="BY316" s="30">
        <v>3312224</v>
      </c>
      <c r="BZ316" s="30">
        <v>51251</v>
      </c>
      <c r="CA316" s="30">
        <v>6261</v>
      </c>
      <c r="CB316" s="30">
        <v>554641860</v>
      </c>
      <c r="CC316" s="30">
        <v>0</v>
      </c>
      <c r="CD316" s="30">
        <v>0</v>
      </c>
      <c r="CE316" s="30">
        <v>0</v>
      </c>
      <c r="CF316" s="30">
        <v>0</v>
      </c>
      <c r="CG316" s="30">
        <v>0</v>
      </c>
    </row>
    <row r="317" spans="1:85" x14ac:dyDescent="0.3">
      <c r="A317" s="19">
        <v>4851</v>
      </c>
      <c r="B317" s="19" t="s">
        <v>330</v>
      </c>
      <c r="C317" s="19">
        <v>13278281</v>
      </c>
      <c r="D317" s="19">
        <v>1379</v>
      </c>
      <c r="E317" s="19">
        <v>9628.92</v>
      </c>
      <c r="F317" s="72">
        <v>-529.5</v>
      </c>
      <c r="G317" s="19">
        <v>9099.42</v>
      </c>
      <c r="H317" s="19">
        <v>1373</v>
      </c>
      <c r="I317" s="19">
        <v>12493504</v>
      </c>
      <c r="J317" s="19">
        <v>0</v>
      </c>
      <c r="K317" s="19">
        <v>0</v>
      </c>
      <c r="L317" s="19">
        <v>0</v>
      </c>
      <c r="M317" s="19">
        <v>0</v>
      </c>
      <c r="N317" s="19">
        <v>0</v>
      </c>
      <c r="O317" s="19">
        <v>0</v>
      </c>
      <c r="P317" s="19">
        <v>0</v>
      </c>
      <c r="Q317" s="19">
        <v>54596</v>
      </c>
      <c r="R317" s="19">
        <v>0</v>
      </c>
      <c r="S317" s="19">
        <v>12547976</v>
      </c>
      <c r="T317" s="19">
        <v>8139798</v>
      </c>
      <c r="U317" s="19">
        <v>4408178</v>
      </c>
      <c r="V317" s="19">
        <v>4408178</v>
      </c>
      <c r="W317" s="19">
        <v>26793</v>
      </c>
      <c r="X317" s="19">
        <v>8269</v>
      </c>
      <c r="Y317" s="19">
        <v>604627749</v>
      </c>
      <c r="Z317" s="19">
        <v>0</v>
      </c>
      <c r="AA317" s="19">
        <v>0</v>
      </c>
      <c r="AB317" s="19">
        <v>0</v>
      </c>
      <c r="AC317" s="19">
        <v>0</v>
      </c>
      <c r="AD317" s="19">
        <v>12493380</v>
      </c>
      <c r="AE317" s="19">
        <v>1373</v>
      </c>
      <c r="AF317" s="19">
        <v>9099.33</v>
      </c>
      <c r="AG317" s="19">
        <v>50</v>
      </c>
      <c r="AH317" s="19">
        <v>9149.33</v>
      </c>
      <c r="AI317" s="19">
        <v>1375</v>
      </c>
      <c r="AJ317" s="19">
        <v>12580329</v>
      </c>
      <c r="AK317" s="19">
        <v>0</v>
      </c>
      <c r="AL317" s="19">
        <v>0</v>
      </c>
      <c r="AM317" s="19">
        <v>0</v>
      </c>
      <c r="AN317" s="19">
        <v>0</v>
      </c>
      <c r="AO317" s="19">
        <v>0</v>
      </c>
      <c r="AP317" s="19">
        <v>0</v>
      </c>
      <c r="AQ317" s="19">
        <v>0</v>
      </c>
      <c r="AR317" s="19">
        <v>0</v>
      </c>
      <c r="AS317" s="19">
        <v>0</v>
      </c>
      <c r="AT317" s="19">
        <v>12580329</v>
      </c>
      <c r="AU317" s="19">
        <v>7433883</v>
      </c>
      <c r="AV317" s="19">
        <v>5146446</v>
      </c>
      <c r="AW317" s="19">
        <v>5146446</v>
      </c>
      <c r="AX317" s="19">
        <v>29161</v>
      </c>
      <c r="AY317" s="19">
        <v>9059</v>
      </c>
      <c r="AZ317" s="19">
        <v>594016053</v>
      </c>
      <c r="BA317" s="19">
        <v>0</v>
      </c>
      <c r="BB317" s="19">
        <v>0</v>
      </c>
      <c r="BC317" s="19">
        <v>0</v>
      </c>
      <c r="BD317" s="19">
        <v>0</v>
      </c>
      <c r="BE317" s="19">
        <v>0</v>
      </c>
      <c r="BF317" s="30">
        <v>12580329</v>
      </c>
      <c r="BG317" s="30">
        <v>1375</v>
      </c>
      <c r="BH317" s="30">
        <v>9149.33</v>
      </c>
      <c r="BI317" s="30">
        <v>75</v>
      </c>
      <c r="BJ317" s="30">
        <v>9224.33</v>
      </c>
      <c r="BK317" s="30">
        <v>1376</v>
      </c>
      <c r="BL317" s="30">
        <v>12692678</v>
      </c>
      <c r="BM317" s="30">
        <v>0</v>
      </c>
      <c r="BN317" s="30">
        <v>0</v>
      </c>
      <c r="BO317" s="30">
        <v>0</v>
      </c>
      <c r="BP317" s="30">
        <v>0</v>
      </c>
      <c r="BQ317" s="30">
        <v>0</v>
      </c>
      <c r="BR317" s="30">
        <v>0</v>
      </c>
      <c r="BS317" s="30">
        <v>0</v>
      </c>
      <c r="BT317" s="30">
        <v>0</v>
      </c>
      <c r="BU317" s="30">
        <v>0</v>
      </c>
      <c r="BV317" s="30">
        <v>12692678</v>
      </c>
      <c r="BW317" s="30">
        <v>7911614</v>
      </c>
      <c r="BX317" s="30">
        <v>4781064</v>
      </c>
      <c r="BY317" s="30">
        <v>4781064</v>
      </c>
      <c r="BZ317" s="30">
        <v>27808</v>
      </c>
      <c r="CA317" s="30">
        <v>10734</v>
      </c>
      <c r="CB317" s="30">
        <v>582719406</v>
      </c>
      <c r="CC317" s="30">
        <v>0</v>
      </c>
      <c r="CD317" s="30">
        <v>0</v>
      </c>
      <c r="CE317" s="30">
        <v>0</v>
      </c>
      <c r="CF317" s="30">
        <v>0</v>
      </c>
      <c r="CG317" s="30">
        <v>0</v>
      </c>
    </row>
    <row r="318" spans="1:85" x14ac:dyDescent="0.3">
      <c r="A318" s="19">
        <v>3122</v>
      </c>
      <c r="B318" s="19" t="s">
        <v>331</v>
      </c>
      <c r="C318" s="19">
        <v>5299325</v>
      </c>
      <c r="D318" s="19">
        <v>479</v>
      </c>
      <c r="E318" s="19">
        <v>11063.31</v>
      </c>
      <c r="F318" s="72">
        <v>-608.4</v>
      </c>
      <c r="G318" s="19">
        <v>10454.91</v>
      </c>
      <c r="H318" s="19">
        <v>474</v>
      </c>
      <c r="I318" s="19">
        <v>4955627</v>
      </c>
      <c r="J318" s="19">
        <v>0</v>
      </c>
      <c r="K318" s="19">
        <v>0</v>
      </c>
      <c r="L318" s="19">
        <v>0</v>
      </c>
      <c r="M318" s="19">
        <v>0</v>
      </c>
      <c r="N318" s="19">
        <v>0</v>
      </c>
      <c r="O318" s="19">
        <v>0</v>
      </c>
      <c r="P318" s="19">
        <v>0</v>
      </c>
      <c r="Q318" s="19">
        <v>52274</v>
      </c>
      <c r="R318" s="19">
        <v>0</v>
      </c>
      <c r="S318" s="19">
        <v>5007863</v>
      </c>
      <c r="T318" s="19">
        <v>2748810</v>
      </c>
      <c r="U318" s="19">
        <v>2259053</v>
      </c>
      <c r="V318" s="19">
        <v>2259053</v>
      </c>
      <c r="W318" s="19">
        <v>457026</v>
      </c>
      <c r="X318" s="19">
        <v>159</v>
      </c>
      <c r="Y318" s="19">
        <v>340805176</v>
      </c>
      <c r="Z318" s="19">
        <v>0</v>
      </c>
      <c r="AA318" s="19">
        <v>0</v>
      </c>
      <c r="AB318" s="19">
        <v>0</v>
      </c>
      <c r="AC318" s="19">
        <v>0</v>
      </c>
      <c r="AD318" s="19">
        <v>4955589</v>
      </c>
      <c r="AE318" s="19">
        <v>474</v>
      </c>
      <c r="AF318" s="19">
        <v>10454.83</v>
      </c>
      <c r="AG318" s="19">
        <v>50</v>
      </c>
      <c r="AH318" s="19">
        <v>10504.83</v>
      </c>
      <c r="AI318" s="19">
        <v>459</v>
      </c>
      <c r="AJ318" s="19">
        <v>4821717</v>
      </c>
      <c r="AK318" s="19">
        <v>0</v>
      </c>
      <c r="AL318" s="19">
        <v>0</v>
      </c>
      <c r="AM318" s="19">
        <v>0</v>
      </c>
      <c r="AN318" s="19">
        <v>0</v>
      </c>
      <c r="AO318" s="19">
        <v>0</v>
      </c>
      <c r="AP318" s="19">
        <v>0</v>
      </c>
      <c r="AQ318" s="19">
        <v>0</v>
      </c>
      <c r="AR318" s="19">
        <v>157572</v>
      </c>
      <c r="AS318" s="19">
        <v>0</v>
      </c>
      <c r="AT318" s="19">
        <v>4979289</v>
      </c>
      <c r="AU318" s="19">
        <v>2549044</v>
      </c>
      <c r="AV318" s="19">
        <v>2430245</v>
      </c>
      <c r="AW318" s="19">
        <v>2430245</v>
      </c>
      <c r="AX318" s="19">
        <v>458101</v>
      </c>
      <c r="AY318" s="19">
        <v>169</v>
      </c>
      <c r="AZ318" s="19">
        <v>326641442</v>
      </c>
      <c r="BA318" s="19">
        <v>0</v>
      </c>
      <c r="BB318" s="19">
        <v>0</v>
      </c>
      <c r="BC318" s="19">
        <v>0</v>
      </c>
      <c r="BD318" s="19">
        <v>0</v>
      </c>
      <c r="BE318" s="19">
        <v>0</v>
      </c>
      <c r="BF318" s="30">
        <v>4821717</v>
      </c>
      <c r="BG318" s="30">
        <v>459</v>
      </c>
      <c r="BH318" s="30">
        <v>10504.83</v>
      </c>
      <c r="BI318" s="30">
        <v>75</v>
      </c>
      <c r="BJ318" s="30">
        <v>10579.83</v>
      </c>
      <c r="BK318" s="30">
        <v>459</v>
      </c>
      <c r="BL318" s="30">
        <v>4856142</v>
      </c>
      <c r="BM318" s="30">
        <v>0</v>
      </c>
      <c r="BN318" s="30">
        <v>0</v>
      </c>
      <c r="BO318" s="30">
        <v>0</v>
      </c>
      <c r="BP318" s="30">
        <v>0</v>
      </c>
      <c r="BQ318" s="30">
        <v>0</v>
      </c>
      <c r="BR318" s="30">
        <v>0</v>
      </c>
      <c r="BS318" s="30">
        <v>0</v>
      </c>
      <c r="BT318" s="30">
        <v>0</v>
      </c>
      <c r="BU318" s="30">
        <v>0</v>
      </c>
      <c r="BV318" s="30">
        <v>4856142</v>
      </c>
      <c r="BW318" s="30">
        <v>2514369</v>
      </c>
      <c r="BX318" s="30">
        <v>2341773</v>
      </c>
      <c r="BY318" s="30">
        <v>2341773</v>
      </c>
      <c r="BZ318" s="30">
        <v>457883</v>
      </c>
      <c r="CA318" s="30">
        <v>125</v>
      </c>
      <c r="CB318" s="30">
        <v>323890512</v>
      </c>
      <c r="CC318" s="30">
        <v>0</v>
      </c>
      <c r="CD318" s="30">
        <v>0</v>
      </c>
      <c r="CE318" s="30">
        <v>0</v>
      </c>
      <c r="CF318" s="30">
        <v>0</v>
      </c>
      <c r="CG318" s="30">
        <v>0</v>
      </c>
    </row>
    <row r="319" spans="1:85" x14ac:dyDescent="0.3">
      <c r="A319" s="19">
        <v>4865</v>
      </c>
      <c r="B319" s="19" t="s">
        <v>332</v>
      </c>
      <c r="C319" s="19">
        <v>4831558</v>
      </c>
      <c r="D319" s="19">
        <v>494</v>
      </c>
      <c r="E319" s="19">
        <v>9780.48</v>
      </c>
      <c r="F319" s="72">
        <v>-537.9</v>
      </c>
      <c r="G319" s="19">
        <v>9242.58</v>
      </c>
      <c r="H319" s="19">
        <v>493</v>
      </c>
      <c r="I319" s="19">
        <v>4556592</v>
      </c>
      <c r="J319" s="19">
        <v>0</v>
      </c>
      <c r="K319" s="19">
        <v>819</v>
      </c>
      <c r="L319" s="19">
        <v>0</v>
      </c>
      <c r="M319" s="19">
        <v>0</v>
      </c>
      <c r="N319" s="19">
        <v>0</v>
      </c>
      <c r="O319" s="19">
        <v>0</v>
      </c>
      <c r="P319" s="19">
        <v>0</v>
      </c>
      <c r="Q319" s="19">
        <v>9243</v>
      </c>
      <c r="R319" s="19">
        <v>0</v>
      </c>
      <c r="S319" s="19">
        <v>4566639</v>
      </c>
      <c r="T319" s="19">
        <v>2689955</v>
      </c>
      <c r="U319" s="19">
        <v>1876684</v>
      </c>
      <c r="V319" s="19">
        <v>1876684</v>
      </c>
      <c r="W319" s="19">
        <v>148299</v>
      </c>
      <c r="X319" s="19">
        <v>964</v>
      </c>
      <c r="Y319" s="19">
        <v>219525835</v>
      </c>
      <c r="Z319" s="19">
        <v>0</v>
      </c>
      <c r="AA319" s="19">
        <v>0</v>
      </c>
      <c r="AB319" s="19">
        <v>0</v>
      </c>
      <c r="AC319" s="19">
        <v>0</v>
      </c>
      <c r="AD319" s="19">
        <v>4557396</v>
      </c>
      <c r="AE319" s="19">
        <v>493</v>
      </c>
      <c r="AF319" s="19">
        <v>9244.2099999999991</v>
      </c>
      <c r="AG319" s="19">
        <v>50</v>
      </c>
      <c r="AH319" s="19">
        <v>9294.2099999999991</v>
      </c>
      <c r="AI319" s="19">
        <v>497</v>
      </c>
      <c r="AJ319" s="19">
        <v>4619222</v>
      </c>
      <c r="AK319" s="19">
        <v>0</v>
      </c>
      <c r="AL319" s="19">
        <v>0</v>
      </c>
      <c r="AM319" s="19">
        <v>0</v>
      </c>
      <c r="AN319" s="19">
        <v>0</v>
      </c>
      <c r="AO319" s="19">
        <v>0</v>
      </c>
      <c r="AP319" s="19">
        <v>0</v>
      </c>
      <c r="AQ319" s="19">
        <v>0</v>
      </c>
      <c r="AR319" s="19">
        <v>0</v>
      </c>
      <c r="AS319" s="19">
        <v>0</v>
      </c>
      <c r="AT319" s="19">
        <v>4619222</v>
      </c>
      <c r="AU319" s="19">
        <v>2841484</v>
      </c>
      <c r="AV319" s="19">
        <v>1777738</v>
      </c>
      <c r="AW319" s="19">
        <v>1777738</v>
      </c>
      <c r="AX319" s="19">
        <v>0</v>
      </c>
      <c r="AY319" s="19">
        <v>857</v>
      </c>
      <c r="AZ319" s="19">
        <v>219233903</v>
      </c>
      <c r="BA319" s="19">
        <v>0</v>
      </c>
      <c r="BB319" s="19">
        <v>0</v>
      </c>
      <c r="BC319" s="19">
        <v>0</v>
      </c>
      <c r="BD319" s="19">
        <v>0</v>
      </c>
      <c r="BE319" s="19">
        <v>0</v>
      </c>
      <c r="BF319" s="30">
        <v>4619222</v>
      </c>
      <c r="BG319" s="30">
        <v>497</v>
      </c>
      <c r="BH319" s="30">
        <v>9294.2099999999991</v>
      </c>
      <c r="BI319" s="30">
        <v>75</v>
      </c>
      <c r="BJ319" s="30">
        <v>9369.2099999999991</v>
      </c>
      <c r="BK319" s="30">
        <v>495</v>
      </c>
      <c r="BL319" s="30">
        <v>4637759</v>
      </c>
      <c r="BM319" s="30">
        <v>0</v>
      </c>
      <c r="BN319" s="30">
        <v>14223</v>
      </c>
      <c r="BO319" s="30">
        <v>0</v>
      </c>
      <c r="BP319" s="30">
        <v>0</v>
      </c>
      <c r="BQ319" s="30">
        <v>0</v>
      </c>
      <c r="BR319" s="30">
        <v>0</v>
      </c>
      <c r="BS319" s="30">
        <v>450000</v>
      </c>
      <c r="BT319" s="30">
        <v>18738</v>
      </c>
      <c r="BU319" s="30">
        <v>0</v>
      </c>
      <c r="BV319" s="30">
        <v>5120720</v>
      </c>
      <c r="BW319" s="30">
        <v>2897139</v>
      </c>
      <c r="BX319" s="30">
        <v>2223581</v>
      </c>
      <c r="BY319" s="30">
        <v>2223581</v>
      </c>
      <c r="BZ319" s="30">
        <v>0</v>
      </c>
      <c r="CA319" s="30">
        <v>885</v>
      </c>
      <c r="CB319" s="30">
        <v>217363915</v>
      </c>
      <c r="CC319" s="30">
        <v>0</v>
      </c>
      <c r="CD319" s="30">
        <v>0</v>
      </c>
      <c r="CE319" s="30">
        <v>0</v>
      </c>
      <c r="CF319" s="30">
        <v>0</v>
      </c>
      <c r="CG319" s="30">
        <v>0</v>
      </c>
    </row>
    <row r="320" spans="1:85" x14ac:dyDescent="0.3">
      <c r="A320" s="19">
        <v>4872</v>
      </c>
      <c r="B320" s="19" t="s">
        <v>445</v>
      </c>
      <c r="C320" s="19">
        <v>17624023</v>
      </c>
      <c r="D320" s="19">
        <v>1763</v>
      </c>
      <c r="E320" s="19">
        <v>9996.61</v>
      </c>
      <c r="F320" s="72">
        <v>-549.79999999999995</v>
      </c>
      <c r="G320" s="19">
        <v>9446.8100000000013</v>
      </c>
      <c r="H320" s="19">
        <v>1743</v>
      </c>
      <c r="I320" s="19">
        <v>16465790</v>
      </c>
      <c r="J320" s="19">
        <v>0</v>
      </c>
      <c r="K320" s="19">
        <v>0</v>
      </c>
      <c r="L320" s="19">
        <v>0</v>
      </c>
      <c r="M320" s="19">
        <v>0</v>
      </c>
      <c r="N320" s="19">
        <v>0</v>
      </c>
      <c r="O320" s="19">
        <v>0</v>
      </c>
      <c r="P320" s="19">
        <v>500000</v>
      </c>
      <c r="Q320" s="19">
        <v>188936</v>
      </c>
      <c r="R320" s="19">
        <v>0</v>
      </c>
      <c r="S320" s="19">
        <v>17154708</v>
      </c>
      <c r="T320" s="19">
        <v>11453402</v>
      </c>
      <c r="U320" s="19">
        <v>5701306</v>
      </c>
      <c r="V320" s="19">
        <v>5701306</v>
      </c>
      <c r="W320" s="19">
        <v>1372974</v>
      </c>
      <c r="X320" s="19">
        <v>90446</v>
      </c>
      <c r="Y320" s="19">
        <v>621556499</v>
      </c>
      <c r="Z320" s="19">
        <v>0</v>
      </c>
      <c r="AA320" s="19">
        <v>0</v>
      </c>
      <c r="AB320" s="19">
        <v>0</v>
      </c>
      <c r="AC320" s="19">
        <v>0</v>
      </c>
      <c r="AD320" s="19">
        <v>16465772</v>
      </c>
      <c r="AE320" s="19">
        <v>1743</v>
      </c>
      <c r="AF320" s="19">
        <v>9446.7999999999993</v>
      </c>
      <c r="AG320" s="19">
        <v>50</v>
      </c>
      <c r="AH320" s="19">
        <v>9496.7999999999993</v>
      </c>
      <c r="AI320" s="19">
        <v>1732</v>
      </c>
      <c r="AJ320" s="19">
        <v>16448458</v>
      </c>
      <c r="AK320" s="19">
        <v>0</v>
      </c>
      <c r="AL320" s="19">
        <v>0</v>
      </c>
      <c r="AM320" s="19">
        <v>0</v>
      </c>
      <c r="AN320" s="19">
        <v>0</v>
      </c>
      <c r="AO320" s="19">
        <v>0</v>
      </c>
      <c r="AP320" s="19">
        <v>0</v>
      </c>
      <c r="AQ320" s="19">
        <v>500000</v>
      </c>
      <c r="AR320" s="19">
        <v>104465</v>
      </c>
      <c r="AS320" s="19">
        <v>0</v>
      </c>
      <c r="AT320" s="19">
        <v>17052923</v>
      </c>
      <c r="AU320" s="19">
        <v>11301412</v>
      </c>
      <c r="AV320" s="19">
        <v>5751511</v>
      </c>
      <c r="AW320" s="19">
        <v>5751511</v>
      </c>
      <c r="AX320" s="19">
        <v>1364580</v>
      </c>
      <c r="AY320" s="19">
        <v>84273</v>
      </c>
      <c r="AZ320" s="19">
        <v>626807169</v>
      </c>
      <c r="BA320" s="19">
        <v>0</v>
      </c>
      <c r="BB320" s="19">
        <v>0</v>
      </c>
      <c r="BC320" s="19">
        <v>0</v>
      </c>
      <c r="BD320" s="19">
        <v>0</v>
      </c>
      <c r="BE320" s="19">
        <v>0</v>
      </c>
      <c r="BF320" s="30">
        <v>16448458</v>
      </c>
      <c r="BG320" s="30">
        <v>1732</v>
      </c>
      <c r="BH320" s="30">
        <v>9496.7999999999993</v>
      </c>
      <c r="BI320" s="30">
        <v>75</v>
      </c>
      <c r="BJ320" s="30">
        <v>9571.7999999999993</v>
      </c>
      <c r="BK320" s="30">
        <v>1712</v>
      </c>
      <c r="BL320" s="30">
        <v>16386922</v>
      </c>
      <c r="BM320" s="30">
        <v>0</v>
      </c>
      <c r="BN320" s="30">
        <v>0</v>
      </c>
      <c r="BO320" s="30">
        <v>0</v>
      </c>
      <c r="BP320" s="30">
        <v>0</v>
      </c>
      <c r="BQ320" s="30">
        <v>0</v>
      </c>
      <c r="BR320" s="30">
        <v>0</v>
      </c>
      <c r="BS320" s="30">
        <v>500000</v>
      </c>
      <c r="BT320" s="30">
        <v>191436</v>
      </c>
      <c r="BU320" s="30">
        <v>0</v>
      </c>
      <c r="BV320" s="30">
        <v>17139894</v>
      </c>
      <c r="BW320" s="30">
        <v>11207436</v>
      </c>
      <c r="BX320" s="30">
        <v>5932458</v>
      </c>
      <c r="BY320" s="30">
        <v>5932458</v>
      </c>
      <c r="BZ320" s="30">
        <v>1363667</v>
      </c>
      <c r="CA320" s="30">
        <v>70189</v>
      </c>
      <c r="CB320" s="30">
        <v>624170839</v>
      </c>
      <c r="CC320" s="30">
        <v>0</v>
      </c>
      <c r="CD320" s="30">
        <v>0</v>
      </c>
      <c r="CE320" s="30">
        <v>61536</v>
      </c>
      <c r="CF320" s="30">
        <v>0</v>
      </c>
      <c r="CG320" s="30">
        <v>0</v>
      </c>
    </row>
    <row r="321" spans="1:85" x14ac:dyDescent="0.3">
      <c r="A321" s="19">
        <v>4893</v>
      </c>
      <c r="B321" s="19" t="s">
        <v>333</v>
      </c>
      <c r="C321" s="19">
        <v>28881549</v>
      </c>
      <c r="D321" s="19">
        <v>2981</v>
      </c>
      <c r="E321" s="19">
        <v>9688.5400000000009</v>
      </c>
      <c r="F321" s="72">
        <v>-532.79999999999995</v>
      </c>
      <c r="G321" s="19">
        <v>9155.7400000000016</v>
      </c>
      <c r="H321" s="19">
        <v>2973</v>
      </c>
      <c r="I321" s="19">
        <v>27220015</v>
      </c>
      <c r="J321" s="19">
        <v>0</v>
      </c>
      <c r="K321" s="19">
        <v>11680</v>
      </c>
      <c r="L321" s="19">
        <v>0</v>
      </c>
      <c r="M321" s="19">
        <v>0</v>
      </c>
      <c r="N321" s="19">
        <v>0</v>
      </c>
      <c r="O321" s="19">
        <v>0</v>
      </c>
      <c r="P321" s="19">
        <v>0</v>
      </c>
      <c r="Q321" s="19">
        <v>73245</v>
      </c>
      <c r="R321" s="19">
        <v>0</v>
      </c>
      <c r="S321" s="19">
        <v>27304732</v>
      </c>
      <c r="T321" s="19">
        <v>13414842</v>
      </c>
      <c r="U321" s="19">
        <v>13889890</v>
      </c>
      <c r="V321" s="19">
        <v>13889890</v>
      </c>
      <c r="W321" s="19">
        <v>4022175</v>
      </c>
      <c r="X321" s="19">
        <v>17532</v>
      </c>
      <c r="Y321" s="19">
        <v>1645529364</v>
      </c>
      <c r="Z321" s="19">
        <v>0</v>
      </c>
      <c r="AA321" s="19">
        <v>0</v>
      </c>
      <c r="AB321" s="19">
        <v>0</v>
      </c>
      <c r="AC321" s="19">
        <v>0</v>
      </c>
      <c r="AD321" s="19">
        <v>27231487</v>
      </c>
      <c r="AE321" s="19">
        <v>2973</v>
      </c>
      <c r="AF321" s="19">
        <v>9159.6</v>
      </c>
      <c r="AG321" s="19">
        <v>50</v>
      </c>
      <c r="AH321" s="19">
        <v>9209.6</v>
      </c>
      <c r="AI321" s="19">
        <v>2979</v>
      </c>
      <c r="AJ321" s="19">
        <v>27435398</v>
      </c>
      <c r="AK321" s="19">
        <v>0</v>
      </c>
      <c r="AL321" s="19">
        <v>-8165</v>
      </c>
      <c r="AM321" s="19">
        <v>0</v>
      </c>
      <c r="AN321" s="19">
        <v>0</v>
      </c>
      <c r="AO321" s="19">
        <v>0</v>
      </c>
      <c r="AP321" s="19">
        <v>0</v>
      </c>
      <c r="AQ321" s="19">
        <v>0</v>
      </c>
      <c r="AR321" s="19">
        <v>0</v>
      </c>
      <c r="AS321" s="19">
        <v>0</v>
      </c>
      <c r="AT321" s="19">
        <v>27428416</v>
      </c>
      <c r="AU321" s="19">
        <v>13926352</v>
      </c>
      <c r="AV321" s="19">
        <v>13502064</v>
      </c>
      <c r="AW321" s="19">
        <v>13511274</v>
      </c>
      <c r="AX321" s="19">
        <v>4082663</v>
      </c>
      <c r="AY321" s="19">
        <v>17334</v>
      </c>
      <c r="AZ321" s="19">
        <v>1610415988</v>
      </c>
      <c r="BA321" s="19">
        <v>0</v>
      </c>
      <c r="BB321" s="19">
        <v>9210</v>
      </c>
      <c r="BC321" s="19">
        <v>0</v>
      </c>
      <c r="BD321" s="19">
        <v>0</v>
      </c>
      <c r="BE321" s="19">
        <v>1183</v>
      </c>
      <c r="BF321" s="30">
        <v>27427233</v>
      </c>
      <c r="BG321" s="30">
        <v>2979</v>
      </c>
      <c r="BH321" s="30">
        <v>9206.86</v>
      </c>
      <c r="BI321" s="30">
        <v>75</v>
      </c>
      <c r="BJ321" s="30">
        <v>9281.86</v>
      </c>
      <c r="BK321" s="30">
        <v>3018</v>
      </c>
      <c r="BL321" s="30">
        <v>28012653</v>
      </c>
      <c r="BM321" s="30">
        <v>0</v>
      </c>
      <c r="BN321" s="30">
        <v>6324</v>
      </c>
      <c r="BO321" s="30">
        <v>0</v>
      </c>
      <c r="BP321" s="30">
        <v>0</v>
      </c>
      <c r="BQ321" s="30">
        <v>0</v>
      </c>
      <c r="BR321" s="30">
        <v>0</v>
      </c>
      <c r="BS321" s="30">
        <v>0</v>
      </c>
      <c r="BT321" s="30">
        <v>0</v>
      </c>
      <c r="BU321" s="30">
        <v>0</v>
      </c>
      <c r="BV321" s="30">
        <v>28024115</v>
      </c>
      <c r="BW321" s="30">
        <v>14822557</v>
      </c>
      <c r="BX321" s="30">
        <v>13201558</v>
      </c>
      <c r="BY321" s="30">
        <v>13192277</v>
      </c>
      <c r="BZ321" s="30">
        <v>4138031</v>
      </c>
      <c r="CA321" s="30">
        <v>12900</v>
      </c>
      <c r="CB321" s="30">
        <v>1605076205</v>
      </c>
      <c r="CC321" s="30">
        <v>9281</v>
      </c>
      <c r="CD321" s="30">
        <v>0</v>
      </c>
      <c r="CE321" s="30">
        <v>0</v>
      </c>
      <c r="CF321" s="30">
        <v>0</v>
      </c>
      <c r="CG321" s="30">
        <v>5138</v>
      </c>
    </row>
    <row r="322" spans="1:85" x14ac:dyDescent="0.3">
      <c r="A322" s="19">
        <v>4904</v>
      </c>
      <c r="B322" s="19" t="s">
        <v>334</v>
      </c>
      <c r="C322" s="19">
        <v>5780337</v>
      </c>
      <c r="D322" s="19">
        <v>533</v>
      </c>
      <c r="E322" s="19">
        <v>10844.91</v>
      </c>
      <c r="F322" s="72">
        <v>-596.4</v>
      </c>
      <c r="G322" s="19">
        <v>10248.51</v>
      </c>
      <c r="H322" s="19">
        <v>523</v>
      </c>
      <c r="I322" s="19">
        <v>5359971</v>
      </c>
      <c r="J322" s="19">
        <v>0</v>
      </c>
      <c r="K322" s="19">
        <v>0</v>
      </c>
      <c r="L322" s="19">
        <v>0</v>
      </c>
      <c r="M322" s="19">
        <v>0</v>
      </c>
      <c r="N322" s="19">
        <v>0</v>
      </c>
      <c r="O322" s="19">
        <v>0</v>
      </c>
      <c r="P322" s="19">
        <v>440000</v>
      </c>
      <c r="Q322" s="19">
        <v>102484</v>
      </c>
      <c r="R322" s="19">
        <v>0</v>
      </c>
      <c r="S322" s="19">
        <v>5902418</v>
      </c>
      <c r="T322" s="19">
        <v>3450891</v>
      </c>
      <c r="U322" s="19">
        <v>2451527</v>
      </c>
      <c r="V322" s="19">
        <v>2451527</v>
      </c>
      <c r="W322" s="19">
        <v>54065</v>
      </c>
      <c r="X322" s="19">
        <v>1760</v>
      </c>
      <c r="Y322" s="19">
        <v>208942782</v>
      </c>
      <c r="Z322" s="19">
        <v>0</v>
      </c>
      <c r="AA322" s="19">
        <v>0</v>
      </c>
      <c r="AB322" s="19">
        <v>0</v>
      </c>
      <c r="AC322" s="19">
        <v>0</v>
      </c>
      <c r="AD322" s="19">
        <v>5359934</v>
      </c>
      <c r="AE322" s="19">
        <v>523</v>
      </c>
      <c r="AF322" s="19">
        <v>10248.44</v>
      </c>
      <c r="AG322" s="19">
        <v>50</v>
      </c>
      <c r="AH322" s="19">
        <v>10298.44</v>
      </c>
      <c r="AI322" s="19">
        <v>516</v>
      </c>
      <c r="AJ322" s="19">
        <v>5313995</v>
      </c>
      <c r="AK322" s="19">
        <v>0</v>
      </c>
      <c r="AL322" s="19">
        <v>0</v>
      </c>
      <c r="AM322" s="19">
        <v>0</v>
      </c>
      <c r="AN322" s="19">
        <v>0</v>
      </c>
      <c r="AO322" s="19">
        <v>0</v>
      </c>
      <c r="AP322" s="19">
        <v>0</v>
      </c>
      <c r="AQ322" s="19">
        <v>440000</v>
      </c>
      <c r="AR322" s="19">
        <v>72089</v>
      </c>
      <c r="AS322" s="19">
        <v>0</v>
      </c>
      <c r="AT322" s="19">
        <v>5826084</v>
      </c>
      <c r="AU322" s="19">
        <v>3431668</v>
      </c>
      <c r="AV322" s="19">
        <v>2394416</v>
      </c>
      <c r="AW322" s="19">
        <v>2394416</v>
      </c>
      <c r="AX322" s="19">
        <v>67243</v>
      </c>
      <c r="AY322" s="19">
        <v>279</v>
      </c>
      <c r="AZ322" s="19">
        <v>212430105</v>
      </c>
      <c r="BA322" s="19">
        <v>0</v>
      </c>
      <c r="BB322" s="19">
        <v>0</v>
      </c>
      <c r="BC322" s="19">
        <v>0</v>
      </c>
      <c r="BD322" s="19">
        <v>0</v>
      </c>
      <c r="BE322" s="19">
        <v>0</v>
      </c>
      <c r="BF322" s="30">
        <v>5313995</v>
      </c>
      <c r="BG322" s="30">
        <v>516</v>
      </c>
      <c r="BH322" s="30">
        <v>10298.44</v>
      </c>
      <c r="BI322" s="30">
        <v>75</v>
      </c>
      <c r="BJ322" s="30">
        <v>10373.44</v>
      </c>
      <c r="BK322" s="30">
        <v>504</v>
      </c>
      <c r="BL322" s="30">
        <v>5228214</v>
      </c>
      <c r="BM322" s="30">
        <v>0</v>
      </c>
      <c r="BN322" s="30">
        <v>0</v>
      </c>
      <c r="BO322" s="30">
        <v>0</v>
      </c>
      <c r="BP322" s="30">
        <v>0</v>
      </c>
      <c r="BQ322" s="30">
        <v>0</v>
      </c>
      <c r="BR322" s="30">
        <v>0</v>
      </c>
      <c r="BS322" s="30">
        <v>515000</v>
      </c>
      <c r="BT322" s="30">
        <v>124481</v>
      </c>
      <c r="BU322" s="30">
        <v>0</v>
      </c>
      <c r="BV322" s="30">
        <v>5953476</v>
      </c>
      <c r="BW322" s="30">
        <v>3157516</v>
      </c>
      <c r="BX322" s="30">
        <v>2795960</v>
      </c>
      <c r="BY322" s="30">
        <v>2795960</v>
      </c>
      <c r="BZ322" s="30">
        <v>67796</v>
      </c>
      <c r="CA322" s="30">
        <v>9992</v>
      </c>
      <c r="CB322" s="30">
        <v>212039868</v>
      </c>
      <c r="CC322" s="30">
        <v>0</v>
      </c>
      <c r="CD322" s="30">
        <v>0</v>
      </c>
      <c r="CE322" s="30">
        <v>85781</v>
      </c>
      <c r="CF322" s="30">
        <v>0</v>
      </c>
      <c r="CG322" s="30">
        <v>0</v>
      </c>
    </row>
    <row r="323" spans="1:85" x14ac:dyDescent="0.3">
      <c r="A323" s="19">
        <v>5523</v>
      </c>
      <c r="B323" s="19" t="s">
        <v>335</v>
      </c>
      <c r="C323" s="19">
        <v>13103372</v>
      </c>
      <c r="D323" s="19">
        <v>1388</v>
      </c>
      <c r="E323" s="19">
        <v>9440.4699999999993</v>
      </c>
      <c r="F323" s="72">
        <v>-440.44000000000005</v>
      </c>
      <c r="G323" s="19">
        <v>9000.0299999999988</v>
      </c>
      <c r="H323" s="19">
        <v>1371</v>
      </c>
      <c r="I323" s="19">
        <v>12339041</v>
      </c>
      <c r="J323" s="19">
        <v>0</v>
      </c>
      <c r="K323" s="19">
        <v>0</v>
      </c>
      <c r="L323" s="19">
        <v>0</v>
      </c>
      <c r="M323" s="19">
        <v>0</v>
      </c>
      <c r="N323" s="19">
        <v>1200000</v>
      </c>
      <c r="O323" s="19">
        <v>0</v>
      </c>
      <c r="P323" s="19">
        <v>0</v>
      </c>
      <c r="Q323" s="19">
        <v>153000</v>
      </c>
      <c r="R323" s="19">
        <v>0</v>
      </c>
      <c r="S323" s="19">
        <v>13692000</v>
      </c>
      <c r="T323" s="19">
        <v>5683921</v>
      </c>
      <c r="U323" s="19">
        <v>8008079</v>
      </c>
      <c r="V323" s="19">
        <v>8008079</v>
      </c>
      <c r="W323" s="19">
        <v>801163</v>
      </c>
      <c r="X323" s="19">
        <v>16141</v>
      </c>
      <c r="Y323" s="19">
        <v>855010024</v>
      </c>
      <c r="Z323" s="19">
        <v>0</v>
      </c>
      <c r="AA323" s="19">
        <v>0</v>
      </c>
      <c r="AB323" s="19">
        <v>0</v>
      </c>
      <c r="AC323" s="19">
        <v>43187</v>
      </c>
      <c r="AD323" s="19">
        <v>13539000</v>
      </c>
      <c r="AE323" s="19">
        <v>1371</v>
      </c>
      <c r="AF323" s="19">
        <v>9875.27</v>
      </c>
      <c r="AG323" s="19">
        <v>50</v>
      </c>
      <c r="AH323" s="19">
        <v>9925.27</v>
      </c>
      <c r="AI323" s="19">
        <v>1351</v>
      </c>
      <c r="AJ323" s="19">
        <v>13409040</v>
      </c>
      <c r="AK323" s="19">
        <v>0</v>
      </c>
      <c r="AL323" s="19">
        <v>0</v>
      </c>
      <c r="AM323" s="19">
        <v>0</v>
      </c>
      <c r="AN323" s="19">
        <v>0</v>
      </c>
      <c r="AO323" s="19">
        <v>0</v>
      </c>
      <c r="AP323" s="19">
        <v>0</v>
      </c>
      <c r="AQ323" s="19">
        <v>0</v>
      </c>
      <c r="AR323" s="19">
        <v>198505</v>
      </c>
      <c r="AS323" s="19">
        <v>0</v>
      </c>
      <c r="AT323" s="19">
        <v>13607545</v>
      </c>
      <c r="AU323" s="19">
        <v>5362202</v>
      </c>
      <c r="AV323" s="19">
        <v>8245343</v>
      </c>
      <c r="AW323" s="19">
        <v>8245343</v>
      </c>
      <c r="AX323" s="19">
        <v>831308</v>
      </c>
      <c r="AY323" s="19">
        <v>18274</v>
      </c>
      <c r="AZ323" s="19">
        <v>847341623</v>
      </c>
      <c r="BA323" s="19">
        <v>0</v>
      </c>
      <c r="BB323" s="19">
        <v>0</v>
      </c>
      <c r="BC323" s="19">
        <v>0</v>
      </c>
      <c r="BD323" s="19">
        <v>0</v>
      </c>
      <c r="BE323" s="19">
        <v>0</v>
      </c>
      <c r="BF323" s="30">
        <v>13409040</v>
      </c>
      <c r="BG323" s="30">
        <v>1351</v>
      </c>
      <c r="BH323" s="30">
        <v>9925.27</v>
      </c>
      <c r="BI323" s="30">
        <v>75</v>
      </c>
      <c r="BJ323" s="30">
        <v>10000.27</v>
      </c>
      <c r="BK323" s="30">
        <v>1348</v>
      </c>
      <c r="BL323" s="30">
        <v>13480364</v>
      </c>
      <c r="BM323" s="30">
        <v>0</v>
      </c>
      <c r="BN323" s="30">
        <v>0</v>
      </c>
      <c r="BO323" s="30">
        <v>0</v>
      </c>
      <c r="BP323" s="30">
        <v>0</v>
      </c>
      <c r="BQ323" s="30">
        <v>0</v>
      </c>
      <c r="BR323" s="30">
        <v>0</v>
      </c>
      <c r="BS323" s="30">
        <v>0</v>
      </c>
      <c r="BT323" s="30">
        <v>30001</v>
      </c>
      <c r="BU323" s="30">
        <v>0</v>
      </c>
      <c r="BV323" s="30">
        <v>13513427</v>
      </c>
      <c r="BW323" s="30">
        <v>4997580</v>
      </c>
      <c r="BX323" s="30">
        <v>8515847</v>
      </c>
      <c r="BY323" s="30">
        <v>8515847</v>
      </c>
      <c r="BZ323" s="30">
        <v>831398</v>
      </c>
      <c r="CA323" s="30">
        <v>18234</v>
      </c>
      <c r="CB323" s="30">
        <v>833650138</v>
      </c>
      <c r="CC323" s="30">
        <v>0</v>
      </c>
      <c r="CD323" s="30">
        <v>0</v>
      </c>
      <c r="CE323" s="30">
        <v>0</v>
      </c>
      <c r="CF323" s="30">
        <v>0</v>
      </c>
      <c r="CG323" s="30">
        <v>3062</v>
      </c>
    </row>
    <row r="324" spans="1:85" x14ac:dyDescent="0.3">
      <c r="A324" s="19">
        <v>3850</v>
      </c>
      <c r="B324" s="19" t="s">
        <v>336</v>
      </c>
      <c r="C324" s="19">
        <v>6703500</v>
      </c>
      <c r="D324" s="19">
        <v>708</v>
      </c>
      <c r="E324" s="19">
        <v>9468.2199999999993</v>
      </c>
      <c r="F324" s="72">
        <v>-468.17000000000007</v>
      </c>
      <c r="G324" s="19">
        <v>9000.0499999999993</v>
      </c>
      <c r="H324" s="19">
        <v>703</v>
      </c>
      <c r="I324" s="19">
        <v>6327035</v>
      </c>
      <c r="J324" s="19">
        <v>0</v>
      </c>
      <c r="K324" s="19">
        <v>0</v>
      </c>
      <c r="L324" s="19">
        <v>0</v>
      </c>
      <c r="M324" s="19">
        <v>0</v>
      </c>
      <c r="N324" s="19">
        <v>0</v>
      </c>
      <c r="O324" s="19">
        <v>0</v>
      </c>
      <c r="P324" s="19">
        <v>0</v>
      </c>
      <c r="Q324" s="19">
        <v>45000</v>
      </c>
      <c r="R324" s="19">
        <v>281909</v>
      </c>
      <c r="S324" s="19">
        <v>6653909</v>
      </c>
      <c r="T324" s="19">
        <v>4300091</v>
      </c>
      <c r="U324" s="19">
        <v>2353818</v>
      </c>
      <c r="V324" s="19">
        <v>2353818</v>
      </c>
      <c r="W324" s="19">
        <v>769100</v>
      </c>
      <c r="X324" s="19">
        <v>783</v>
      </c>
      <c r="Y324" s="19">
        <v>288417368</v>
      </c>
      <c r="Z324" s="19">
        <v>0</v>
      </c>
      <c r="AA324" s="19">
        <v>0</v>
      </c>
      <c r="AB324" s="19">
        <v>0</v>
      </c>
      <c r="AC324" s="19">
        <v>14770</v>
      </c>
      <c r="AD324" s="19">
        <v>6327000</v>
      </c>
      <c r="AE324" s="19">
        <v>703</v>
      </c>
      <c r="AF324" s="19">
        <v>9000</v>
      </c>
      <c r="AG324" s="19">
        <v>50</v>
      </c>
      <c r="AH324" s="19">
        <v>9050</v>
      </c>
      <c r="AI324" s="19">
        <v>696</v>
      </c>
      <c r="AJ324" s="19">
        <v>6298800</v>
      </c>
      <c r="AK324" s="19">
        <v>0</v>
      </c>
      <c r="AL324" s="19">
        <v>0</v>
      </c>
      <c r="AM324" s="19">
        <v>0</v>
      </c>
      <c r="AN324" s="19">
        <v>0</v>
      </c>
      <c r="AO324" s="19">
        <v>0</v>
      </c>
      <c r="AP324" s="19">
        <v>0</v>
      </c>
      <c r="AQ324" s="19">
        <v>0</v>
      </c>
      <c r="AR324" s="19">
        <v>63350</v>
      </c>
      <c r="AS324" s="19">
        <v>11094</v>
      </c>
      <c r="AT324" s="19">
        <v>6373244</v>
      </c>
      <c r="AU324" s="19">
        <v>4314568</v>
      </c>
      <c r="AV324" s="19">
        <v>2058676</v>
      </c>
      <c r="AW324" s="19">
        <v>2058676</v>
      </c>
      <c r="AX324" s="19">
        <v>1049835</v>
      </c>
      <c r="AY324" s="19">
        <v>1146</v>
      </c>
      <c r="AZ324" s="19">
        <v>282784855</v>
      </c>
      <c r="BA324" s="19">
        <v>0</v>
      </c>
      <c r="BB324" s="19">
        <v>0</v>
      </c>
      <c r="BC324" s="19">
        <v>0</v>
      </c>
      <c r="BD324" s="19">
        <v>0</v>
      </c>
      <c r="BE324" s="19">
        <v>0</v>
      </c>
      <c r="BF324" s="30">
        <v>6298800</v>
      </c>
      <c r="BG324" s="30">
        <v>696</v>
      </c>
      <c r="BH324" s="30">
        <v>9050</v>
      </c>
      <c r="BI324" s="30">
        <v>75</v>
      </c>
      <c r="BJ324" s="30">
        <v>9125</v>
      </c>
      <c r="BK324" s="30">
        <v>694</v>
      </c>
      <c r="BL324" s="30">
        <v>6332750</v>
      </c>
      <c r="BM324" s="30">
        <v>0</v>
      </c>
      <c r="BN324" s="30">
        <v>0</v>
      </c>
      <c r="BO324" s="30">
        <v>0</v>
      </c>
      <c r="BP324" s="30">
        <v>0</v>
      </c>
      <c r="BQ324" s="30">
        <v>0</v>
      </c>
      <c r="BR324" s="30">
        <v>0</v>
      </c>
      <c r="BS324" s="30">
        <v>0</v>
      </c>
      <c r="BT324" s="30">
        <v>18250</v>
      </c>
      <c r="BU324" s="30">
        <v>30973</v>
      </c>
      <c r="BV324" s="30">
        <v>6381973</v>
      </c>
      <c r="BW324" s="30">
        <v>4402248</v>
      </c>
      <c r="BX324" s="30">
        <v>1979725</v>
      </c>
      <c r="BY324" s="30">
        <v>1979725</v>
      </c>
      <c r="BZ324" s="30">
        <v>1034999</v>
      </c>
      <c r="CA324" s="30">
        <v>1013</v>
      </c>
      <c r="CB324" s="30">
        <v>276745264</v>
      </c>
      <c r="CC324" s="30">
        <v>0</v>
      </c>
      <c r="CD324" s="30">
        <v>0</v>
      </c>
      <c r="CE324" s="30">
        <v>0</v>
      </c>
      <c r="CF324" s="30">
        <v>0</v>
      </c>
      <c r="CG324" s="30">
        <v>0</v>
      </c>
    </row>
    <row r="325" spans="1:85" x14ac:dyDescent="0.3">
      <c r="A325" s="19">
        <v>4956</v>
      </c>
      <c r="B325" s="19" t="s">
        <v>337</v>
      </c>
      <c r="C325" s="19">
        <v>9727056</v>
      </c>
      <c r="D325" s="19">
        <v>995</v>
      </c>
      <c r="E325" s="19">
        <v>9775.94</v>
      </c>
      <c r="F325" s="72">
        <v>-537.6</v>
      </c>
      <c r="G325" s="19">
        <v>9238.34</v>
      </c>
      <c r="H325" s="19">
        <v>972</v>
      </c>
      <c r="I325" s="19">
        <v>8979666</v>
      </c>
      <c r="J325" s="19">
        <v>0</v>
      </c>
      <c r="K325" s="19">
        <v>-8847</v>
      </c>
      <c r="L325" s="19">
        <v>0</v>
      </c>
      <c r="M325" s="19">
        <v>0</v>
      </c>
      <c r="N325" s="19">
        <v>0</v>
      </c>
      <c r="O325" s="19">
        <v>0</v>
      </c>
      <c r="P325" s="19">
        <v>0</v>
      </c>
      <c r="Q325" s="19">
        <v>212480</v>
      </c>
      <c r="R325" s="19">
        <v>0</v>
      </c>
      <c r="S325" s="19">
        <v>9223176</v>
      </c>
      <c r="T325" s="19">
        <v>6714702</v>
      </c>
      <c r="U325" s="19">
        <v>2508474</v>
      </c>
      <c r="V325" s="19">
        <v>2508474</v>
      </c>
      <c r="W325" s="19">
        <v>652640</v>
      </c>
      <c r="X325" s="19">
        <v>722</v>
      </c>
      <c r="Y325" s="19">
        <v>355410456</v>
      </c>
      <c r="Z325" s="19">
        <v>0</v>
      </c>
      <c r="AA325" s="19">
        <v>0</v>
      </c>
      <c r="AB325" s="19">
        <v>39954</v>
      </c>
      <c r="AC325" s="19">
        <v>0</v>
      </c>
      <c r="AD325" s="19">
        <v>8970742</v>
      </c>
      <c r="AE325" s="19">
        <v>972</v>
      </c>
      <c r="AF325" s="19">
        <v>9229.16</v>
      </c>
      <c r="AG325" s="19">
        <v>50</v>
      </c>
      <c r="AH325" s="19">
        <v>9279.16</v>
      </c>
      <c r="AI325" s="19">
        <v>955</v>
      </c>
      <c r="AJ325" s="19">
        <v>8861598</v>
      </c>
      <c r="AK325" s="19">
        <v>0</v>
      </c>
      <c r="AL325" s="19">
        <v>0</v>
      </c>
      <c r="AM325" s="19">
        <v>0</v>
      </c>
      <c r="AN325" s="19">
        <v>0</v>
      </c>
      <c r="AO325" s="19">
        <v>0</v>
      </c>
      <c r="AP325" s="19">
        <v>0</v>
      </c>
      <c r="AQ325" s="19">
        <v>0</v>
      </c>
      <c r="AR325" s="19">
        <v>157746</v>
      </c>
      <c r="AS325" s="19">
        <v>0</v>
      </c>
      <c r="AT325" s="19">
        <v>9019344</v>
      </c>
      <c r="AU325" s="19">
        <v>6185439</v>
      </c>
      <c r="AV325" s="19">
        <v>2833905</v>
      </c>
      <c r="AW325" s="19">
        <v>2833905</v>
      </c>
      <c r="AX325" s="19">
        <v>655953</v>
      </c>
      <c r="AY325" s="19">
        <v>894</v>
      </c>
      <c r="AZ325" s="19">
        <v>345367578</v>
      </c>
      <c r="BA325" s="19">
        <v>0</v>
      </c>
      <c r="BB325" s="19">
        <v>0</v>
      </c>
      <c r="BC325" s="19">
        <v>0</v>
      </c>
      <c r="BD325" s="19">
        <v>0</v>
      </c>
      <c r="BE325" s="19">
        <v>0</v>
      </c>
      <c r="BF325" s="30">
        <v>8861598</v>
      </c>
      <c r="BG325" s="30">
        <v>955</v>
      </c>
      <c r="BH325" s="30">
        <v>9279.16</v>
      </c>
      <c r="BI325" s="30">
        <v>75</v>
      </c>
      <c r="BJ325" s="30">
        <v>9354.16</v>
      </c>
      <c r="BK325" s="30">
        <v>950</v>
      </c>
      <c r="BL325" s="30">
        <v>8886452</v>
      </c>
      <c r="BM325" s="30">
        <v>0</v>
      </c>
      <c r="BN325" s="30">
        <v>0</v>
      </c>
      <c r="BO325" s="30">
        <v>0</v>
      </c>
      <c r="BP325" s="30">
        <v>0</v>
      </c>
      <c r="BQ325" s="30">
        <v>0</v>
      </c>
      <c r="BR325" s="30">
        <v>0</v>
      </c>
      <c r="BS325" s="30">
        <v>0</v>
      </c>
      <c r="BT325" s="30">
        <v>46771</v>
      </c>
      <c r="BU325" s="30">
        <v>0</v>
      </c>
      <c r="BV325" s="30">
        <v>8941809</v>
      </c>
      <c r="BW325" s="30">
        <v>6244850</v>
      </c>
      <c r="BX325" s="30">
        <v>2696959</v>
      </c>
      <c r="BY325" s="30">
        <v>2696959</v>
      </c>
      <c r="BZ325" s="30">
        <v>654450</v>
      </c>
      <c r="CA325" s="30">
        <v>993</v>
      </c>
      <c r="CB325" s="30">
        <v>351735309</v>
      </c>
      <c r="CC325" s="30">
        <v>0</v>
      </c>
      <c r="CD325" s="30">
        <v>0</v>
      </c>
      <c r="CE325" s="30">
        <v>0</v>
      </c>
      <c r="CF325" s="30">
        <v>0</v>
      </c>
      <c r="CG325" s="30">
        <v>8586</v>
      </c>
    </row>
    <row r="326" spans="1:85" x14ac:dyDescent="0.3">
      <c r="A326" s="19">
        <v>4963</v>
      </c>
      <c r="B326" s="19" t="s">
        <v>338</v>
      </c>
      <c r="C326" s="19">
        <v>6029785</v>
      </c>
      <c r="D326" s="19">
        <v>623</v>
      </c>
      <c r="E326" s="19">
        <v>9678.6299999999992</v>
      </c>
      <c r="F326" s="72">
        <v>-532.29999999999995</v>
      </c>
      <c r="G326" s="19">
        <v>9146.33</v>
      </c>
      <c r="H326" s="19">
        <v>612</v>
      </c>
      <c r="I326" s="19">
        <v>5597554</v>
      </c>
      <c r="J326" s="19">
        <v>0</v>
      </c>
      <c r="K326" s="19">
        <v>24736</v>
      </c>
      <c r="L326" s="19">
        <v>0</v>
      </c>
      <c r="M326" s="19">
        <v>0</v>
      </c>
      <c r="N326" s="19">
        <v>0</v>
      </c>
      <c r="O326" s="19">
        <v>0</v>
      </c>
      <c r="P326" s="19">
        <v>0</v>
      </c>
      <c r="Q326" s="19">
        <v>100609</v>
      </c>
      <c r="R326" s="19">
        <v>0</v>
      </c>
      <c r="S326" s="19">
        <v>5722887</v>
      </c>
      <c r="T326" s="19">
        <v>3278154</v>
      </c>
      <c r="U326" s="19">
        <v>2444733</v>
      </c>
      <c r="V326" s="19">
        <v>2444733</v>
      </c>
      <c r="W326" s="19">
        <v>410765</v>
      </c>
      <c r="X326" s="19">
        <v>2535</v>
      </c>
      <c r="Y326" s="19">
        <v>318562763</v>
      </c>
      <c r="Z326" s="19">
        <v>0</v>
      </c>
      <c r="AA326" s="19">
        <v>0</v>
      </c>
      <c r="AB326" s="19">
        <v>0</v>
      </c>
      <c r="AC326" s="19">
        <v>0</v>
      </c>
      <c r="AD326" s="19">
        <v>5622278</v>
      </c>
      <c r="AE326" s="19">
        <v>612</v>
      </c>
      <c r="AF326" s="19">
        <v>9186.73</v>
      </c>
      <c r="AG326" s="19">
        <v>50</v>
      </c>
      <c r="AH326" s="19">
        <v>9236.73</v>
      </c>
      <c r="AI326" s="19">
        <v>597</v>
      </c>
      <c r="AJ326" s="19">
        <v>5514328</v>
      </c>
      <c r="AK326" s="19">
        <v>0</v>
      </c>
      <c r="AL326" s="19">
        <v>31609</v>
      </c>
      <c r="AM326" s="19">
        <v>0</v>
      </c>
      <c r="AN326" s="19">
        <v>0</v>
      </c>
      <c r="AO326" s="19">
        <v>0</v>
      </c>
      <c r="AP326" s="19">
        <v>0</v>
      </c>
      <c r="AQ326" s="19">
        <v>0</v>
      </c>
      <c r="AR326" s="19">
        <v>138551</v>
      </c>
      <c r="AS326" s="19">
        <v>0</v>
      </c>
      <c r="AT326" s="19">
        <v>5684488</v>
      </c>
      <c r="AU326" s="19">
        <v>2884259</v>
      </c>
      <c r="AV326" s="19">
        <v>2800229</v>
      </c>
      <c r="AW326" s="19">
        <v>2800229</v>
      </c>
      <c r="AX326" s="19">
        <v>413778</v>
      </c>
      <c r="AY326" s="19">
        <v>2352</v>
      </c>
      <c r="AZ326" s="19">
        <v>316159963</v>
      </c>
      <c r="BA326" s="19">
        <v>0</v>
      </c>
      <c r="BB326" s="19">
        <v>0</v>
      </c>
      <c r="BC326" s="19">
        <v>0</v>
      </c>
      <c r="BD326" s="19">
        <v>0</v>
      </c>
      <c r="BE326" s="19">
        <v>0</v>
      </c>
      <c r="BF326" s="30">
        <v>5545937</v>
      </c>
      <c r="BG326" s="30">
        <v>597</v>
      </c>
      <c r="BH326" s="30">
        <v>9289.68</v>
      </c>
      <c r="BI326" s="30">
        <v>75</v>
      </c>
      <c r="BJ326" s="30">
        <v>9364.68</v>
      </c>
      <c r="BK326" s="30">
        <v>587</v>
      </c>
      <c r="BL326" s="30">
        <v>5497067</v>
      </c>
      <c r="BM326" s="30">
        <v>0</v>
      </c>
      <c r="BN326" s="30">
        <v>15063</v>
      </c>
      <c r="BO326" s="30">
        <v>0</v>
      </c>
      <c r="BP326" s="30">
        <v>0</v>
      </c>
      <c r="BQ326" s="30">
        <v>0</v>
      </c>
      <c r="BR326" s="30">
        <v>0</v>
      </c>
      <c r="BS326" s="30">
        <v>0</v>
      </c>
      <c r="BT326" s="30">
        <v>93647</v>
      </c>
      <c r="BU326" s="30">
        <v>0</v>
      </c>
      <c r="BV326" s="30">
        <v>5654647</v>
      </c>
      <c r="BW326" s="30">
        <v>2757294</v>
      </c>
      <c r="BX326" s="30">
        <v>2897353</v>
      </c>
      <c r="BY326" s="30">
        <v>2887988</v>
      </c>
      <c r="BZ326" s="30">
        <v>411173</v>
      </c>
      <c r="CA326" s="30">
        <v>1776</v>
      </c>
      <c r="CB326" s="30">
        <v>328690555</v>
      </c>
      <c r="CC326" s="30">
        <v>9365</v>
      </c>
      <c r="CD326" s="30">
        <v>0</v>
      </c>
      <c r="CE326" s="30">
        <v>48870</v>
      </c>
      <c r="CF326" s="30">
        <v>0</v>
      </c>
      <c r="CG326" s="30">
        <v>0</v>
      </c>
    </row>
    <row r="327" spans="1:85" x14ac:dyDescent="0.3">
      <c r="A327" s="19">
        <v>1673</v>
      </c>
      <c r="B327" s="19" t="s">
        <v>339</v>
      </c>
      <c r="C327" s="19">
        <v>6190370</v>
      </c>
      <c r="D327" s="19">
        <v>602</v>
      </c>
      <c r="E327" s="19">
        <v>10283.01</v>
      </c>
      <c r="F327" s="72">
        <v>-565.5</v>
      </c>
      <c r="G327" s="19">
        <v>9717.51</v>
      </c>
      <c r="H327" s="19">
        <v>612</v>
      </c>
      <c r="I327" s="19">
        <v>5947116</v>
      </c>
      <c r="J327" s="19">
        <v>0</v>
      </c>
      <c r="K327" s="19">
        <v>33071</v>
      </c>
      <c r="L327" s="19">
        <v>0</v>
      </c>
      <c r="M327" s="19">
        <v>0</v>
      </c>
      <c r="N327" s="19">
        <v>0</v>
      </c>
      <c r="O327" s="19">
        <v>0</v>
      </c>
      <c r="P327" s="19">
        <v>0</v>
      </c>
      <c r="Q327" s="19">
        <v>0</v>
      </c>
      <c r="R327" s="19">
        <v>0</v>
      </c>
      <c r="S327" s="19">
        <v>5980144</v>
      </c>
      <c r="T327" s="19">
        <v>4639518</v>
      </c>
      <c r="U327" s="19">
        <v>1340626</v>
      </c>
      <c r="V327" s="19">
        <v>1340626</v>
      </c>
      <c r="W327" s="19">
        <v>936150</v>
      </c>
      <c r="X327" s="19">
        <v>5159</v>
      </c>
      <c r="Y327" s="19">
        <v>205787833</v>
      </c>
      <c r="Z327" s="19">
        <v>0</v>
      </c>
      <c r="AA327" s="19">
        <v>0</v>
      </c>
      <c r="AB327" s="19">
        <v>0</v>
      </c>
      <c r="AC327" s="19">
        <v>0</v>
      </c>
      <c r="AD327" s="19">
        <v>5980144</v>
      </c>
      <c r="AE327" s="19">
        <v>612</v>
      </c>
      <c r="AF327" s="19">
        <v>9771.48</v>
      </c>
      <c r="AG327" s="19">
        <v>50</v>
      </c>
      <c r="AH327" s="19">
        <v>9821.48</v>
      </c>
      <c r="AI327" s="19">
        <v>625</v>
      </c>
      <c r="AJ327" s="19">
        <v>6138425</v>
      </c>
      <c r="AK327" s="19">
        <v>0</v>
      </c>
      <c r="AL327" s="19">
        <v>32446</v>
      </c>
      <c r="AM327" s="19">
        <v>0</v>
      </c>
      <c r="AN327" s="19">
        <v>0</v>
      </c>
      <c r="AO327" s="19">
        <v>0</v>
      </c>
      <c r="AP327" s="19">
        <v>0</v>
      </c>
      <c r="AQ327" s="19">
        <v>0</v>
      </c>
      <c r="AR327" s="19">
        <v>0</v>
      </c>
      <c r="AS327" s="19">
        <v>0</v>
      </c>
      <c r="AT327" s="19">
        <v>6170871</v>
      </c>
      <c r="AU327" s="19">
        <v>4522159</v>
      </c>
      <c r="AV327" s="19">
        <v>1648712</v>
      </c>
      <c r="AW327" s="19">
        <v>1648712</v>
      </c>
      <c r="AX327" s="19">
        <v>950936</v>
      </c>
      <c r="AY327" s="19">
        <v>546</v>
      </c>
      <c r="AZ327" s="19">
        <v>204154207</v>
      </c>
      <c r="BA327" s="19">
        <v>0</v>
      </c>
      <c r="BB327" s="19">
        <v>0</v>
      </c>
      <c r="BC327" s="19">
        <v>0</v>
      </c>
      <c r="BD327" s="19">
        <v>0</v>
      </c>
      <c r="BE327" s="19">
        <v>0</v>
      </c>
      <c r="BF327" s="30">
        <v>6170871</v>
      </c>
      <c r="BG327" s="30">
        <v>625</v>
      </c>
      <c r="BH327" s="30">
        <v>9873.39</v>
      </c>
      <c r="BI327" s="30">
        <v>75</v>
      </c>
      <c r="BJ327" s="30">
        <v>9948.39</v>
      </c>
      <c r="BK327" s="30">
        <v>638</v>
      </c>
      <c r="BL327" s="30">
        <v>6347073</v>
      </c>
      <c r="BM327" s="30">
        <v>0</v>
      </c>
      <c r="BN327" s="30">
        <v>3638</v>
      </c>
      <c r="BO327" s="30">
        <v>0</v>
      </c>
      <c r="BP327" s="30">
        <v>0</v>
      </c>
      <c r="BQ327" s="30">
        <v>0</v>
      </c>
      <c r="BR327" s="30">
        <v>0</v>
      </c>
      <c r="BS327" s="30">
        <v>0</v>
      </c>
      <c r="BT327" s="30">
        <v>0</v>
      </c>
      <c r="BU327" s="30">
        <v>0</v>
      </c>
      <c r="BV327" s="30">
        <v>6350711</v>
      </c>
      <c r="BW327" s="30">
        <v>4526020</v>
      </c>
      <c r="BX327" s="30">
        <v>1824691</v>
      </c>
      <c r="BY327" s="30">
        <v>1824691</v>
      </c>
      <c r="BZ327" s="30">
        <v>952380</v>
      </c>
      <c r="CA327" s="30">
        <v>5439</v>
      </c>
      <c r="CB327" s="30">
        <v>192976954</v>
      </c>
      <c r="CC327" s="30">
        <v>0</v>
      </c>
      <c r="CD327" s="30">
        <v>0</v>
      </c>
      <c r="CE327" s="30">
        <v>0</v>
      </c>
      <c r="CF327" s="30">
        <v>0</v>
      </c>
      <c r="CG327" s="30">
        <v>0</v>
      </c>
    </row>
    <row r="328" spans="1:85" x14ac:dyDescent="0.3">
      <c r="A328" s="19">
        <v>4998</v>
      </c>
      <c r="B328" s="19" t="s">
        <v>340</v>
      </c>
      <c r="C328" s="19">
        <v>990259</v>
      </c>
      <c r="D328" s="19">
        <v>103</v>
      </c>
      <c r="E328" s="19">
        <v>9614.17</v>
      </c>
      <c r="F328" s="72">
        <v>-528.70000000000005</v>
      </c>
      <c r="G328" s="19">
        <v>9085.4699999999993</v>
      </c>
      <c r="H328" s="19">
        <v>98</v>
      </c>
      <c r="I328" s="19">
        <v>890376</v>
      </c>
      <c r="J328" s="19">
        <v>0</v>
      </c>
      <c r="K328" s="19">
        <v>0</v>
      </c>
      <c r="L328" s="19">
        <v>0</v>
      </c>
      <c r="M328" s="19">
        <v>0</v>
      </c>
      <c r="N328" s="19">
        <v>0</v>
      </c>
      <c r="O328" s="19">
        <v>0</v>
      </c>
      <c r="P328" s="19">
        <v>0</v>
      </c>
      <c r="Q328" s="19">
        <v>45427</v>
      </c>
      <c r="R328" s="19">
        <v>0</v>
      </c>
      <c r="S328" s="19">
        <v>1000934</v>
      </c>
      <c r="T328" s="19">
        <v>458056</v>
      </c>
      <c r="U328" s="19">
        <v>542878</v>
      </c>
      <c r="V328" s="19">
        <v>542878</v>
      </c>
      <c r="W328" s="19">
        <v>105901</v>
      </c>
      <c r="X328" s="19">
        <v>161</v>
      </c>
      <c r="Y328" s="19">
        <v>92003195</v>
      </c>
      <c r="Z328" s="19">
        <v>0</v>
      </c>
      <c r="AA328" s="19">
        <v>0</v>
      </c>
      <c r="AB328" s="19">
        <v>65139</v>
      </c>
      <c r="AC328" s="19">
        <v>0</v>
      </c>
      <c r="AD328" s="19">
        <v>890368</v>
      </c>
      <c r="AE328" s="19">
        <v>98</v>
      </c>
      <c r="AF328" s="19">
        <v>9085.39</v>
      </c>
      <c r="AG328" s="19">
        <v>50</v>
      </c>
      <c r="AH328" s="19">
        <v>9135.39</v>
      </c>
      <c r="AI328" s="19">
        <v>96</v>
      </c>
      <c r="AJ328" s="19">
        <v>876997</v>
      </c>
      <c r="AK328" s="19">
        <v>0</v>
      </c>
      <c r="AL328" s="19">
        <v>0</v>
      </c>
      <c r="AM328" s="19">
        <v>0</v>
      </c>
      <c r="AN328" s="19">
        <v>0</v>
      </c>
      <c r="AO328" s="19">
        <v>0</v>
      </c>
      <c r="AP328" s="19">
        <v>0</v>
      </c>
      <c r="AQ328" s="19">
        <v>0</v>
      </c>
      <c r="AR328" s="19">
        <v>18271</v>
      </c>
      <c r="AS328" s="19">
        <v>0</v>
      </c>
      <c r="AT328" s="19">
        <v>895268</v>
      </c>
      <c r="AU328" s="19">
        <v>388910</v>
      </c>
      <c r="AV328" s="19">
        <v>506358</v>
      </c>
      <c r="AW328" s="19">
        <v>506358</v>
      </c>
      <c r="AX328" s="19">
        <v>109815</v>
      </c>
      <c r="AY328" s="19">
        <v>123</v>
      </c>
      <c r="AZ328" s="19">
        <v>88486150</v>
      </c>
      <c r="BA328" s="19">
        <v>0</v>
      </c>
      <c r="BB328" s="19">
        <v>0</v>
      </c>
      <c r="BC328" s="19">
        <v>0</v>
      </c>
      <c r="BD328" s="19">
        <v>0</v>
      </c>
      <c r="BE328" s="19">
        <v>0</v>
      </c>
      <c r="BF328" s="30">
        <v>876997</v>
      </c>
      <c r="BG328" s="30">
        <v>96</v>
      </c>
      <c r="BH328" s="30">
        <v>9135.39</v>
      </c>
      <c r="BI328" s="30">
        <v>75</v>
      </c>
      <c r="BJ328" s="30">
        <v>9210.39</v>
      </c>
      <c r="BK328" s="30">
        <v>96</v>
      </c>
      <c r="BL328" s="30">
        <v>884197</v>
      </c>
      <c r="BM328" s="30">
        <v>0</v>
      </c>
      <c r="BN328" s="30">
        <v>0</v>
      </c>
      <c r="BO328" s="30">
        <v>0</v>
      </c>
      <c r="BP328" s="30">
        <v>0</v>
      </c>
      <c r="BQ328" s="30">
        <v>0</v>
      </c>
      <c r="BR328" s="30">
        <v>0</v>
      </c>
      <c r="BS328" s="30">
        <v>0</v>
      </c>
      <c r="BT328" s="30">
        <v>0</v>
      </c>
      <c r="BU328" s="30">
        <v>0</v>
      </c>
      <c r="BV328" s="30">
        <v>884197</v>
      </c>
      <c r="BW328" s="30">
        <v>418965</v>
      </c>
      <c r="BX328" s="30">
        <v>465232</v>
      </c>
      <c r="BY328" s="30">
        <v>465232</v>
      </c>
      <c r="BZ328" s="30">
        <v>106500</v>
      </c>
      <c r="CA328" s="30">
        <v>1175</v>
      </c>
      <c r="CB328" s="30">
        <v>112854603</v>
      </c>
      <c r="CC328" s="30">
        <v>0</v>
      </c>
      <c r="CD328" s="30">
        <v>0</v>
      </c>
      <c r="CE328" s="30">
        <v>0</v>
      </c>
      <c r="CF328" s="30">
        <v>0</v>
      </c>
      <c r="CG328" s="30">
        <v>0</v>
      </c>
    </row>
    <row r="329" spans="1:85" x14ac:dyDescent="0.3">
      <c r="A329" s="19">
        <v>2422</v>
      </c>
      <c r="B329" s="19" t="s">
        <v>341</v>
      </c>
      <c r="C329" s="19">
        <v>13181181</v>
      </c>
      <c r="D329" s="19">
        <v>1371</v>
      </c>
      <c r="E329" s="19">
        <v>9614.2800000000007</v>
      </c>
      <c r="F329" s="72">
        <v>-528.70000000000005</v>
      </c>
      <c r="G329" s="19">
        <v>9085.58</v>
      </c>
      <c r="H329" s="19">
        <v>1439</v>
      </c>
      <c r="I329" s="19">
        <v>13074150</v>
      </c>
      <c r="J329" s="19">
        <v>9621</v>
      </c>
      <c r="K329" s="19">
        <v>13214</v>
      </c>
      <c r="L329" s="19">
        <v>0</v>
      </c>
      <c r="M329" s="19">
        <v>0</v>
      </c>
      <c r="N329" s="19">
        <v>0</v>
      </c>
      <c r="O329" s="19">
        <v>0</v>
      </c>
      <c r="P329" s="19">
        <v>0</v>
      </c>
      <c r="Q329" s="19">
        <v>0</v>
      </c>
      <c r="R329" s="19">
        <v>0</v>
      </c>
      <c r="S329" s="19">
        <v>13096855</v>
      </c>
      <c r="T329" s="19">
        <v>9446394</v>
      </c>
      <c r="U329" s="19">
        <v>3650461</v>
      </c>
      <c r="V329" s="19">
        <v>3650461</v>
      </c>
      <c r="W329" s="19">
        <v>1887741</v>
      </c>
      <c r="X329" s="19">
        <v>2445</v>
      </c>
      <c r="Y329" s="19">
        <v>470303929</v>
      </c>
      <c r="Z329" s="19">
        <v>0</v>
      </c>
      <c r="AA329" s="19">
        <v>0</v>
      </c>
      <c r="AB329" s="19">
        <v>0</v>
      </c>
      <c r="AC329" s="19">
        <v>0</v>
      </c>
      <c r="AD329" s="19">
        <v>13096855</v>
      </c>
      <c r="AE329" s="19">
        <v>1439</v>
      </c>
      <c r="AF329" s="19">
        <v>9101.36</v>
      </c>
      <c r="AG329" s="19">
        <v>50</v>
      </c>
      <c r="AH329" s="19">
        <v>9151.36</v>
      </c>
      <c r="AI329" s="19">
        <v>1492</v>
      </c>
      <c r="AJ329" s="19">
        <v>13653829</v>
      </c>
      <c r="AK329" s="19">
        <v>0</v>
      </c>
      <c r="AL329" s="19">
        <v>0</v>
      </c>
      <c r="AM329" s="19">
        <v>0</v>
      </c>
      <c r="AN329" s="19">
        <v>0</v>
      </c>
      <c r="AO329" s="19">
        <v>0</v>
      </c>
      <c r="AP329" s="19">
        <v>0</v>
      </c>
      <c r="AQ329" s="19">
        <v>0</v>
      </c>
      <c r="AR329" s="19">
        <v>0</v>
      </c>
      <c r="AS329" s="19">
        <v>400000</v>
      </c>
      <c r="AT329" s="19">
        <v>14053829</v>
      </c>
      <c r="AU329" s="19">
        <v>10658251</v>
      </c>
      <c r="AV329" s="19">
        <v>3395578</v>
      </c>
      <c r="AW329" s="19">
        <v>3395578</v>
      </c>
      <c r="AX329" s="19">
        <v>1899050</v>
      </c>
      <c r="AY329" s="19">
        <v>1960</v>
      </c>
      <c r="AZ329" s="19">
        <v>444396543</v>
      </c>
      <c r="BA329" s="19">
        <v>0</v>
      </c>
      <c r="BB329" s="19">
        <v>0</v>
      </c>
      <c r="BC329" s="19">
        <v>0</v>
      </c>
      <c r="BD329" s="19">
        <v>0</v>
      </c>
      <c r="BE329" s="19">
        <v>0</v>
      </c>
      <c r="BF329" s="30">
        <v>13653829</v>
      </c>
      <c r="BG329" s="30">
        <v>1492</v>
      </c>
      <c r="BH329" s="30">
        <v>9151.36</v>
      </c>
      <c r="BI329" s="30">
        <v>75</v>
      </c>
      <c r="BJ329" s="30">
        <v>9226.36</v>
      </c>
      <c r="BK329" s="30">
        <v>1530</v>
      </c>
      <c r="BL329" s="30">
        <v>14116331</v>
      </c>
      <c r="BM329" s="30">
        <v>0</v>
      </c>
      <c r="BN329" s="30">
        <v>22005</v>
      </c>
      <c r="BO329" s="30">
        <v>0</v>
      </c>
      <c r="BP329" s="30">
        <v>0</v>
      </c>
      <c r="BQ329" s="30">
        <v>0</v>
      </c>
      <c r="BR329" s="30">
        <v>0</v>
      </c>
      <c r="BS329" s="30">
        <v>0</v>
      </c>
      <c r="BT329" s="30">
        <v>0</v>
      </c>
      <c r="BU329" s="30">
        <v>952738</v>
      </c>
      <c r="BV329" s="30">
        <v>15091074</v>
      </c>
      <c r="BW329" s="30">
        <v>11045495</v>
      </c>
      <c r="BX329" s="30">
        <v>4045579</v>
      </c>
      <c r="BY329" s="30">
        <v>4045579</v>
      </c>
      <c r="BZ329" s="30">
        <v>943798</v>
      </c>
      <c r="CA329" s="30">
        <v>3172</v>
      </c>
      <c r="CB329" s="30">
        <v>481966771</v>
      </c>
      <c r="CC329" s="30">
        <v>0</v>
      </c>
      <c r="CD329" s="30">
        <v>0</v>
      </c>
      <c r="CE329" s="30">
        <v>0</v>
      </c>
      <c r="CF329" s="30">
        <v>0</v>
      </c>
      <c r="CG329" s="30">
        <v>0</v>
      </c>
    </row>
    <row r="330" spans="1:85" x14ac:dyDescent="0.3">
      <c r="A330" s="19">
        <v>5019</v>
      </c>
      <c r="B330" s="19" t="s">
        <v>342</v>
      </c>
      <c r="C330" s="19">
        <v>11674698</v>
      </c>
      <c r="D330" s="19">
        <v>1143</v>
      </c>
      <c r="E330" s="19">
        <v>10214.08</v>
      </c>
      <c r="F330" s="72">
        <v>-561.70000000000005</v>
      </c>
      <c r="G330" s="19">
        <v>9652.3799999999992</v>
      </c>
      <c r="H330" s="19">
        <v>1140</v>
      </c>
      <c r="I330" s="19">
        <v>11003713</v>
      </c>
      <c r="J330" s="19">
        <v>0</v>
      </c>
      <c r="K330" s="19">
        <v>-1934</v>
      </c>
      <c r="L330" s="19">
        <v>0</v>
      </c>
      <c r="M330" s="19">
        <v>0</v>
      </c>
      <c r="N330" s="19">
        <v>0</v>
      </c>
      <c r="O330" s="19">
        <v>0</v>
      </c>
      <c r="P330" s="19">
        <v>0</v>
      </c>
      <c r="Q330" s="19">
        <v>28957</v>
      </c>
      <c r="R330" s="19">
        <v>0</v>
      </c>
      <c r="S330" s="19">
        <v>11030656</v>
      </c>
      <c r="T330" s="19">
        <v>4757272</v>
      </c>
      <c r="U330" s="19">
        <v>6273384</v>
      </c>
      <c r="V330" s="19">
        <v>6273384</v>
      </c>
      <c r="W330" s="19">
        <v>1044550</v>
      </c>
      <c r="X330" s="19">
        <v>6901</v>
      </c>
      <c r="Y330" s="19">
        <v>656819123</v>
      </c>
      <c r="Z330" s="19">
        <v>0</v>
      </c>
      <c r="AA330" s="19">
        <v>0</v>
      </c>
      <c r="AB330" s="19">
        <v>0</v>
      </c>
      <c r="AC330" s="19">
        <v>0</v>
      </c>
      <c r="AD330" s="19">
        <v>11001699</v>
      </c>
      <c r="AE330" s="19">
        <v>1140</v>
      </c>
      <c r="AF330" s="19">
        <v>9650.61</v>
      </c>
      <c r="AG330" s="19">
        <v>50</v>
      </c>
      <c r="AH330" s="19">
        <v>9700.61</v>
      </c>
      <c r="AI330" s="19">
        <v>1130</v>
      </c>
      <c r="AJ330" s="19">
        <v>10961689</v>
      </c>
      <c r="AK330" s="19">
        <v>0</v>
      </c>
      <c r="AL330" s="19">
        <v>3989</v>
      </c>
      <c r="AM330" s="19">
        <v>0</v>
      </c>
      <c r="AN330" s="19">
        <v>0</v>
      </c>
      <c r="AO330" s="19">
        <v>0</v>
      </c>
      <c r="AP330" s="19">
        <v>0</v>
      </c>
      <c r="AQ330" s="19">
        <v>0</v>
      </c>
      <c r="AR330" s="19">
        <v>97006</v>
      </c>
      <c r="AS330" s="19">
        <v>0</v>
      </c>
      <c r="AT330" s="19">
        <v>11062684</v>
      </c>
      <c r="AU330" s="19">
        <v>5139059</v>
      </c>
      <c r="AV330" s="19">
        <v>5923625</v>
      </c>
      <c r="AW330" s="19">
        <v>5923625</v>
      </c>
      <c r="AX330" s="19">
        <v>1002288</v>
      </c>
      <c r="AY330" s="19">
        <v>10291</v>
      </c>
      <c r="AZ330" s="19">
        <v>637975214</v>
      </c>
      <c r="BA330" s="19">
        <v>0</v>
      </c>
      <c r="BB330" s="19">
        <v>0</v>
      </c>
      <c r="BC330" s="19">
        <v>0</v>
      </c>
      <c r="BD330" s="19">
        <v>0</v>
      </c>
      <c r="BE330" s="19">
        <v>0</v>
      </c>
      <c r="BF330" s="30">
        <v>10965678</v>
      </c>
      <c r="BG330" s="30">
        <v>1130</v>
      </c>
      <c r="BH330" s="30">
        <v>9704.14</v>
      </c>
      <c r="BI330" s="30">
        <v>75</v>
      </c>
      <c r="BJ330" s="30">
        <v>9779.14</v>
      </c>
      <c r="BK330" s="30">
        <v>1126</v>
      </c>
      <c r="BL330" s="30">
        <v>11011312</v>
      </c>
      <c r="BM330" s="30">
        <v>0</v>
      </c>
      <c r="BN330" s="30">
        <v>18288</v>
      </c>
      <c r="BO330" s="30">
        <v>0</v>
      </c>
      <c r="BP330" s="30">
        <v>0</v>
      </c>
      <c r="BQ330" s="30">
        <v>0</v>
      </c>
      <c r="BR330" s="30">
        <v>0</v>
      </c>
      <c r="BS330" s="30">
        <v>0</v>
      </c>
      <c r="BT330" s="30">
        <v>39117</v>
      </c>
      <c r="BU330" s="30">
        <v>0</v>
      </c>
      <c r="BV330" s="30">
        <v>11068717</v>
      </c>
      <c r="BW330" s="30">
        <v>5335477</v>
      </c>
      <c r="BX330" s="30">
        <v>5733240</v>
      </c>
      <c r="BY330" s="30">
        <v>5733239</v>
      </c>
      <c r="BZ330" s="30">
        <v>998519</v>
      </c>
      <c r="CA330" s="30">
        <v>11275</v>
      </c>
      <c r="CB330" s="30">
        <v>613141606</v>
      </c>
      <c r="CC330" s="30">
        <v>1</v>
      </c>
      <c r="CD330" s="30">
        <v>0</v>
      </c>
      <c r="CE330" s="30">
        <v>0</v>
      </c>
      <c r="CF330" s="30">
        <v>0</v>
      </c>
      <c r="CG330" s="30">
        <v>0</v>
      </c>
    </row>
    <row r="331" spans="1:85" x14ac:dyDescent="0.3">
      <c r="A331" s="19">
        <v>5026</v>
      </c>
      <c r="B331" s="19" t="s">
        <v>343</v>
      </c>
      <c r="C331" s="19">
        <v>9488010</v>
      </c>
      <c r="D331" s="19">
        <v>911</v>
      </c>
      <c r="E331" s="19">
        <v>10414.94</v>
      </c>
      <c r="F331" s="72">
        <v>-572.79999999999995</v>
      </c>
      <c r="G331" s="19">
        <v>9842.1400000000012</v>
      </c>
      <c r="H331" s="19">
        <v>891</v>
      </c>
      <c r="I331" s="19">
        <v>8769347</v>
      </c>
      <c r="J331" s="19">
        <v>0</v>
      </c>
      <c r="K331" s="19">
        <v>0</v>
      </c>
      <c r="L331" s="19">
        <v>0</v>
      </c>
      <c r="M331" s="19">
        <v>0</v>
      </c>
      <c r="N331" s="19">
        <v>0</v>
      </c>
      <c r="O331" s="19">
        <v>0</v>
      </c>
      <c r="P331" s="19">
        <v>0</v>
      </c>
      <c r="Q331" s="19">
        <v>196842</v>
      </c>
      <c r="R331" s="19">
        <v>0</v>
      </c>
      <c r="S331" s="19">
        <v>8988268</v>
      </c>
      <c r="T331" s="19">
        <v>3578299</v>
      </c>
      <c r="U331" s="19">
        <v>5409969</v>
      </c>
      <c r="V331" s="19">
        <v>5409884</v>
      </c>
      <c r="W331" s="19">
        <v>1564747</v>
      </c>
      <c r="X331" s="19">
        <v>43598</v>
      </c>
      <c r="Y331" s="19">
        <v>634211600</v>
      </c>
      <c r="Z331" s="19">
        <v>85</v>
      </c>
      <c r="AA331" s="19">
        <v>0</v>
      </c>
      <c r="AB331" s="19">
        <v>22097</v>
      </c>
      <c r="AC331" s="19">
        <v>0</v>
      </c>
      <c r="AD331" s="19">
        <v>8769329</v>
      </c>
      <c r="AE331" s="19">
        <v>891</v>
      </c>
      <c r="AF331" s="19">
        <v>9842.1200000000008</v>
      </c>
      <c r="AG331" s="19">
        <v>50</v>
      </c>
      <c r="AH331" s="19">
        <v>9892.1200000000008</v>
      </c>
      <c r="AI331" s="19">
        <v>884</v>
      </c>
      <c r="AJ331" s="19">
        <v>8744634</v>
      </c>
      <c r="AK331" s="19">
        <v>0</v>
      </c>
      <c r="AL331" s="19">
        <v>0</v>
      </c>
      <c r="AM331" s="19">
        <v>0</v>
      </c>
      <c r="AN331" s="19">
        <v>0</v>
      </c>
      <c r="AO331" s="19">
        <v>0</v>
      </c>
      <c r="AP331" s="19">
        <v>0</v>
      </c>
      <c r="AQ331" s="19">
        <v>0</v>
      </c>
      <c r="AR331" s="19">
        <v>69245</v>
      </c>
      <c r="AS331" s="19">
        <v>0</v>
      </c>
      <c r="AT331" s="19">
        <v>8820746</v>
      </c>
      <c r="AU331" s="19">
        <v>3432189</v>
      </c>
      <c r="AV331" s="19">
        <v>5388557</v>
      </c>
      <c r="AW331" s="19">
        <v>5388557</v>
      </c>
      <c r="AX331" s="19">
        <v>1586405</v>
      </c>
      <c r="AY331" s="19">
        <v>43929</v>
      </c>
      <c r="AZ331" s="19">
        <v>604585500</v>
      </c>
      <c r="BA331" s="19">
        <v>0</v>
      </c>
      <c r="BB331" s="19">
        <v>0</v>
      </c>
      <c r="BC331" s="19">
        <v>0</v>
      </c>
      <c r="BD331" s="19">
        <v>0</v>
      </c>
      <c r="BE331" s="19">
        <v>6867</v>
      </c>
      <c r="BF331" s="30">
        <v>8744634</v>
      </c>
      <c r="BG331" s="30">
        <v>884</v>
      </c>
      <c r="BH331" s="30">
        <v>9892.1200000000008</v>
      </c>
      <c r="BI331" s="30">
        <v>75</v>
      </c>
      <c r="BJ331" s="30">
        <v>9967.1200000000008</v>
      </c>
      <c r="BK331" s="30">
        <v>881</v>
      </c>
      <c r="BL331" s="30">
        <v>8781033</v>
      </c>
      <c r="BM331" s="30">
        <v>0</v>
      </c>
      <c r="BN331" s="30">
        <v>0</v>
      </c>
      <c r="BO331" s="30">
        <v>0</v>
      </c>
      <c r="BP331" s="30">
        <v>0</v>
      </c>
      <c r="BQ331" s="30">
        <v>0</v>
      </c>
      <c r="BR331" s="30">
        <v>0</v>
      </c>
      <c r="BS331" s="30">
        <v>0</v>
      </c>
      <c r="BT331" s="30">
        <v>29901</v>
      </c>
      <c r="BU331" s="30">
        <v>0</v>
      </c>
      <c r="BV331" s="30">
        <v>8817760</v>
      </c>
      <c r="BW331" s="30">
        <v>3329891</v>
      </c>
      <c r="BX331" s="30">
        <v>5487869</v>
      </c>
      <c r="BY331" s="30">
        <v>5487869</v>
      </c>
      <c r="BZ331" s="30">
        <v>1479494</v>
      </c>
      <c r="CA331" s="30">
        <v>36330</v>
      </c>
      <c r="CB331" s="30">
        <v>571772700</v>
      </c>
      <c r="CC331" s="30">
        <v>0</v>
      </c>
      <c r="CD331" s="30">
        <v>0</v>
      </c>
      <c r="CE331" s="30">
        <v>0</v>
      </c>
      <c r="CF331" s="30">
        <v>0</v>
      </c>
      <c r="CG331" s="30">
        <v>6826</v>
      </c>
    </row>
    <row r="332" spans="1:85" x14ac:dyDescent="0.3">
      <c r="A332" s="19">
        <v>5068</v>
      </c>
      <c r="B332" s="19" t="s">
        <v>344</v>
      </c>
      <c r="C332" s="19">
        <v>10377787</v>
      </c>
      <c r="D332" s="19">
        <v>1105</v>
      </c>
      <c r="E332" s="19">
        <v>9391.66</v>
      </c>
      <c r="F332" s="72">
        <v>-391.62</v>
      </c>
      <c r="G332" s="19">
        <v>9000.0399999999991</v>
      </c>
      <c r="H332" s="19">
        <v>1102</v>
      </c>
      <c r="I332" s="19">
        <v>9918044</v>
      </c>
      <c r="J332" s="19">
        <v>86979</v>
      </c>
      <c r="K332" s="19">
        <v>38559</v>
      </c>
      <c r="L332" s="19">
        <v>0</v>
      </c>
      <c r="M332" s="19">
        <v>0</v>
      </c>
      <c r="N332" s="19">
        <v>0</v>
      </c>
      <c r="O332" s="19">
        <v>0</v>
      </c>
      <c r="P332" s="19">
        <v>0</v>
      </c>
      <c r="Q332" s="19">
        <v>27000</v>
      </c>
      <c r="R332" s="19">
        <v>0</v>
      </c>
      <c r="S332" s="19">
        <v>10070538</v>
      </c>
      <c r="T332" s="19">
        <v>5570246</v>
      </c>
      <c r="U332" s="19">
        <v>4500292</v>
      </c>
      <c r="V332" s="19">
        <v>4500292</v>
      </c>
      <c r="W332" s="19">
        <v>1224930</v>
      </c>
      <c r="X332" s="19">
        <v>4204</v>
      </c>
      <c r="Y332" s="19">
        <v>825551066</v>
      </c>
      <c r="Z332" s="19">
        <v>0</v>
      </c>
      <c r="AA332" s="19">
        <v>0</v>
      </c>
      <c r="AB332" s="19">
        <v>0</v>
      </c>
      <c r="AC332" s="19">
        <v>44080</v>
      </c>
      <c r="AD332" s="19">
        <v>10043538</v>
      </c>
      <c r="AE332" s="19">
        <v>1102</v>
      </c>
      <c r="AF332" s="19">
        <v>9113.92</v>
      </c>
      <c r="AG332" s="19">
        <v>50</v>
      </c>
      <c r="AH332" s="19">
        <v>9163.92</v>
      </c>
      <c r="AI332" s="19">
        <v>1102</v>
      </c>
      <c r="AJ332" s="19">
        <v>10098640</v>
      </c>
      <c r="AK332" s="19">
        <v>0</v>
      </c>
      <c r="AL332" s="19">
        <v>18824</v>
      </c>
      <c r="AM332" s="19">
        <v>0</v>
      </c>
      <c r="AN332" s="19">
        <v>0</v>
      </c>
      <c r="AO332" s="19">
        <v>0</v>
      </c>
      <c r="AP332" s="19">
        <v>0</v>
      </c>
      <c r="AQ332" s="19">
        <v>0</v>
      </c>
      <c r="AR332" s="19">
        <v>0</v>
      </c>
      <c r="AS332" s="19">
        <v>0</v>
      </c>
      <c r="AT332" s="19">
        <v>10117464</v>
      </c>
      <c r="AU332" s="19">
        <v>5692857</v>
      </c>
      <c r="AV332" s="19">
        <v>4424607</v>
      </c>
      <c r="AW332" s="19">
        <v>4424607</v>
      </c>
      <c r="AX332" s="19">
        <v>1222947</v>
      </c>
      <c r="AY332" s="19">
        <v>5213</v>
      </c>
      <c r="AZ332" s="19">
        <v>741519862</v>
      </c>
      <c r="BA332" s="19">
        <v>0</v>
      </c>
      <c r="BB332" s="19">
        <v>0</v>
      </c>
      <c r="BC332" s="19">
        <v>0</v>
      </c>
      <c r="BD332" s="19">
        <v>0</v>
      </c>
      <c r="BE332" s="19">
        <v>0</v>
      </c>
      <c r="BF332" s="30">
        <v>10117464</v>
      </c>
      <c r="BG332" s="30">
        <v>1102</v>
      </c>
      <c r="BH332" s="30">
        <v>9181</v>
      </c>
      <c r="BI332" s="30">
        <v>75</v>
      </c>
      <c r="BJ332" s="30">
        <v>9256</v>
      </c>
      <c r="BK332" s="30">
        <v>1091</v>
      </c>
      <c r="BL332" s="30">
        <v>10098296</v>
      </c>
      <c r="BM332" s="30">
        <v>0</v>
      </c>
      <c r="BN332" s="30">
        <v>-34498</v>
      </c>
      <c r="BO332" s="30">
        <v>0</v>
      </c>
      <c r="BP332" s="30">
        <v>0</v>
      </c>
      <c r="BQ332" s="30">
        <v>0</v>
      </c>
      <c r="BR332" s="30">
        <v>0</v>
      </c>
      <c r="BS332" s="30">
        <v>0</v>
      </c>
      <c r="BT332" s="30">
        <v>101816</v>
      </c>
      <c r="BU332" s="30">
        <v>290000</v>
      </c>
      <c r="BV332" s="30">
        <v>10474782</v>
      </c>
      <c r="BW332" s="30">
        <v>6070708</v>
      </c>
      <c r="BX332" s="30">
        <v>4404074</v>
      </c>
      <c r="BY332" s="30">
        <v>4404074</v>
      </c>
      <c r="BZ332" s="30">
        <v>1222459</v>
      </c>
      <c r="CA332" s="30">
        <v>3380</v>
      </c>
      <c r="CB332" s="30">
        <v>721692149</v>
      </c>
      <c r="CC332" s="30">
        <v>0</v>
      </c>
      <c r="CD332" s="30">
        <v>0</v>
      </c>
      <c r="CE332" s="30">
        <v>19168</v>
      </c>
      <c r="CF332" s="30">
        <v>0</v>
      </c>
      <c r="CG332" s="30">
        <v>0</v>
      </c>
    </row>
    <row r="333" spans="1:85" x14ac:dyDescent="0.3">
      <c r="A333" s="19">
        <v>5100</v>
      </c>
      <c r="B333" s="19" t="s">
        <v>345</v>
      </c>
      <c r="C333" s="19">
        <v>26454399</v>
      </c>
      <c r="D333" s="19">
        <v>2646</v>
      </c>
      <c r="E333" s="19">
        <v>9997.8799999999992</v>
      </c>
      <c r="F333" s="72">
        <v>-549.79999999999995</v>
      </c>
      <c r="G333" s="19">
        <v>9448.08</v>
      </c>
      <c r="H333" s="19">
        <v>2649</v>
      </c>
      <c r="I333" s="19">
        <v>25027964</v>
      </c>
      <c r="J333" s="19">
        <v>0</v>
      </c>
      <c r="K333" s="19">
        <v>89175</v>
      </c>
      <c r="L333" s="19">
        <v>0</v>
      </c>
      <c r="M333" s="19">
        <v>0</v>
      </c>
      <c r="N333" s="19">
        <v>0</v>
      </c>
      <c r="O333" s="19">
        <v>0</v>
      </c>
      <c r="P333" s="19">
        <v>0</v>
      </c>
      <c r="Q333" s="19">
        <v>0</v>
      </c>
      <c r="R333" s="19">
        <v>0</v>
      </c>
      <c r="S333" s="19">
        <v>25116927</v>
      </c>
      <c r="T333" s="19">
        <v>10732878</v>
      </c>
      <c r="U333" s="19">
        <v>14384049</v>
      </c>
      <c r="V333" s="19">
        <v>14384049</v>
      </c>
      <c r="W333" s="19">
        <v>1894393</v>
      </c>
      <c r="X333" s="19">
        <v>61600</v>
      </c>
      <c r="Y333" s="19">
        <v>1689539338</v>
      </c>
      <c r="Z333" s="19">
        <v>0</v>
      </c>
      <c r="AA333" s="19">
        <v>0</v>
      </c>
      <c r="AB333" s="19">
        <v>0</v>
      </c>
      <c r="AC333" s="19">
        <v>0</v>
      </c>
      <c r="AD333" s="19">
        <v>25116927</v>
      </c>
      <c r="AE333" s="19">
        <v>2649</v>
      </c>
      <c r="AF333" s="19">
        <v>9481.66</v>
      </c>
      <c r="AG333" s="19">
        <v>50</v>
      </c>
      <c r="AH333" s="19">
        <v>9531.66</v>
      </c>
      <c r="AI333" s="19">
        <v>2653</v>
      </c>
      <c r="AJ333" s="19">
        <v>25287494</v>
      </c>
      <c r="AK333" s="19">
        <v>0</v>
      </c>
      <c r="AL333" s="19">
        <v>0</v>
      </c>
      <c r="AM333" s="19">
        <v>0</v>
      </c>
      <c r="AN333" s="19">
        <v>26496</v>
      </c>
      <c r="AO333" s="19">
        <v>0</v>
      </c>
      <c r="AP333" s="19">
        <v>0</v>
      </c>
      <c r="AQ333" s="19">
        <v>0</v>
      </c>
      <c r="AR333" s="19">
        <v>0</v>
      </c>
      <c r="AS333" s="19">
        <v>0</v>
      </c>
      <c r="AT333" s="19">
        <v>25313990</v>
      </c>
      <c r="AU333" s="19">
        <v>10888258</v>
      </c>
      <c r="AV333" s="19">
        <v>14425732</v>
      </c>
      <c r="AW333" s="19">
        <v>14425732</v>
      </c>
      <c r="AX333" s="19">
        <v>1842171</v>
      </c>
      <c r="AY333" s="19">
        <v>85268</v>
      </c>
      <c r="AZ333" s="19">
        <v>1650569882</v>
      </c>
      <c r="BA333" s="19">
        <v>0</v>
      </c>
      <c r="BB333" s="19">
        <v>0</v>
      </c>
      <c r="BC333" s="19">
        <v>0</v>
      </c>
      <c r="BD333" s="19">
        <v>0</v>
      </c>
      <c r="BE333" s="19">
        <v>0</v>
      </c>
      <c r="BF333" s="30">
        <v>25313990</v>
      </c>
      <c r="BG333" s="30">
        <v>2653</v>
      </c>
      <c r="BH333" s="30">
        <v>9541.65</v>
      </c>
      <c r="BI333" s="30">
        <v>75</v>
      </c>
      <c r="BJ333" s="30">
        <v>9616.65</v>
      </c>
      <c r="BK333" s="30">
        <v>2658</v>
      </c>
      <c r="BL333" s="30">
        <v>25561056</v>
      </c>
      <c r="BM333" s="30">
        <v>0</v>
      </c>
      <c r="BN333" s="30">
        <v>53068</v>
      </c>
      <c r="BO333" s="30">
        <v>0</v>
      </c>
      <c r="BP333" s="30">
        <v>0</v>
      </c>
      <c r="BQ333" s="30">
        <v>0</v>
      </c>
      <c r="BR333" s="30">
        <v>0</v>
      </c>
      <c r="BS333" s="30">
        <v>0</v>
      </c>
      <c r="BT333" s="30">
        <v>0</v>
      </c>
      <c r="BU333" s="30">
        <v>0</v>
      </c>
      <c r="BV333" s="30">
        <v>25614124</v>
      </c>
      <c r="BW333" s="30">
        <v>11004494</v>
      </c>
      <c r="BX333" s="30">
        <v>14609630</v>
      </c>
      <c r="BY333" s="30">
        <v>14609630</v>
      </c>
      <c r="BZ333" s="30">
        <v>1897370</v>
      </c>
      <c r="CA333" s="30">
        <v>77861</v>
      </c>
      <c r="CB333" s="30">
        <v>1637972362</v>
      </c>
      <c r="CC333" s="30">
        <v>0</v>
      </c>
      <c r="CD333" s="30">
        <v>0</v>
      </c>
      <c r="CE333" s="30">
        <v>0</v>
      </c>
      <c r="CF333" s="30">
        <v>0</v>
      </c>
      <c r="CG333" s="30">
        <v>0</v>
      </c>
    </row>
    <row r="334" spans="1:85" x14ac:dyDescent="0.3">
      <c r="A334" s="19">
        <v>5124</v>
      </c>
      <c r="B334" s="19" t="s">
        <v>346</v>
      </c>
      <c r="C334" s="19">
        <v>3275800</v>
      </c>
      <c r="D334" s="19">
        <v>265</v>
      </c>
      <c r="E334" s="19">
        <v>12361.51</v>
      </c>
      <c r="F334" s="72">
        <v>-679.8</v>
      </c>
      <c r="G334" s="19">
        <v>11681.710000000001</v>
      </c>
      <c r="H334" s="19">
        <v>278</v>
      </c>
      <c r="I334" s="19">
        <v>3247515</v>
      </c>
      <c r="J334" s="19">
        <v>0</v>
      </c>
      <c r="K334" s="19">
        <v>0</v>
      </c>
      <c r="L334" s="19">
        <v>0</v>
      </c>
      <c r="M334" s="19">
        <v>0</v>
      </c>
      <c r="N334" s="19">
        <v>0</v>
      </c>
      <c r="O334" s="19">
        <v>0</v>
      </c>
      <c r="P334" s="19">
        <v>0</v>
      </c>
      <c r="Q334" s="19">
        <v>0</v>
      </c>
      <c r="R334" s="19">
        <v>0</v>
      </c>
      <c r="S334" s="19">
        <v>3279625</v>
      </c>
      <c r="T334" s="19">
        <v>1314727</v>
      </c>
      <c r="U334" s="19">
        <v>1964898</v>
      </c>
      <c r="V334" s="19">
        <v>1814262</v>
      </c>
      <c r="W334" s="19">
        <v>0</v>
      </c>
      <c r="X334" s="19">
        <v>192</v>
      </c>
      <c r="Y334" s="19">
        <v>143666496</v>
      </c>
      <c r="Z334" s="19">
        <v>150636</v>
      </c>
      <c r="AA334" s="19">
        <v>0</v>
      </c>
      <c r="AB334" s="19">
        <v>32132</v>
      </c>
      <c r="AC334" s="19">
        <v>0</v>
      </c>
      <c r="AD334" s="19">
        <v>3128989</v>
      </c>
      <c r="AE334" s="19">
        <v>278</v>
      </c>
      <c r="AF334" s="19">
        <v>11255.36</v>
      </c>
      <c r="AG334" s="19">
        <v>50</v>
      </c>
      <c r="AH334" s="19">
        <v>11305.36</v>
      </c>
      <c r="AI334" s="19">
        <v>287</v>
      </c>
      <c r="AJ334" s="19">
        <v>3244638</v>
      </c>
      <c r="AK334" s="19">
        <v>118504</v>
      </c>
      <c r="AL334" s="19">
        <v>0</v>
      </c>
      <c r="AM334" s="19">
        <v>0</v>
      </c>
      <c r="AN334" s="19">
        <v>0</v>
      </c>
      <c r="AO334" s="19">
        <v>0</v>
      </c>
      <c r="AP334" s="19">
        <v>0</v>
      </c>
      <c r="AQ334" s="19">
        <v>0</v>
      </c>
      <c r="AR334" s="19">
        <v>0</v>
      </c>
      <c r="AS334" s="19">
        <v>0</v>
      </c>
      <c r="AT334" s="19">
        <v>3363142</v>
      </c>
      <c r="AU334" s="19">
        <v>1692261</v>
      </c>
      <c r="AV334" s="19">
        <v>1670881</v>
      </c>
      <c r="AW334" s="19">
        <v>1602480</v>
      </c>
      <c r="AX334" s="19">
        <v>0</v>
      </c>
      <c r="AY334" s="19">
        <v>230</v>
      </c>
      <c r="AZ334" s="19">
        <v>139797844</v>
      </c>
      <c r="BA334" s="19">
        <v>68401</v>
      </c>
      <c r="BB334" s="19">
        <v>0</v>
      </c>
      <c r="BC334" s="19">
        <v>0</v>
      </c>
      <c r="BD334" s="19">
        <v>0</v>
      </c>
      <c r="BE334" s="19">
        <v>0</v>
      </c>
      <c r="BF334" s="30">
        <v>3294741</v>
      </c>
      <c r="BG334" s="30">
        <v>287</v>
      </c>
      <c r="BH334" s="30">
        <v>11479.93</v>
      </c>
      <c r="BI334" s="30">
        <v>75</v>
      </c>
      <c r="BJ334" s="30">
        <v>11554.93</v>
      </c>
      <c r="BK334" s="30">
        <v>296</v>
      </c>
      <c r="BL334" s="30">
        <v>3420259</v>
      </c>
      <c r="BM334" s="30">
        <v>68401</v>
      </c>
      <c r="BN334" s="30">
        <v>0</v>
      </c>
      <c r="BO334" s="30">
        <v>0</v>
      </c>
      <c r="BP334" s="30">
        <v>0</v>
      </c>
      <c r="BQ334" s="30">
        <v>0</v>
      </c>
      <c r="BR334" s="30">
        <v>0</v>
      </c>
      <c r="BS334" s="30">
        <v>0</v>
      </c>
      <c r="BT334" s="30">
        <v>0</v>
      </c>
      <c r="BU334" s="30">
        <v>0</v>
      </c>
      <c r="BV334" s="30">
        <v>3488660</v>
      </c>
      <c r="BW334" s="30">
        <v>1580616</v>
      </c>
      <c r="BX334" s="30">
        <v>1908044</v>
      </c>
      <c r="BY334" s="30">
        <v>1598677</v>
      </c>
      <c r="BZ334" s="30">
        <v>0</v>
      </c>
      <c r="CA334" s="30">
        <v>185</v>
      </c>
      <c r="CB334" s="30">
        <v>140476169</v>
      </c>
      <c r="CC334" s="30">
        <v>309367</v>
      </c>
      <c r="CD334" s="30">
        <v>0</v>
      </c>
      <c r="CE334" s="30">
        <v>0</v>
      </c>
      <c r="CF334" s="30">
        <v>0</v>
      </c>
      <c r="CG334" s="30">
        <v>0</v>
      </c>
    </row>
    <row r="335" spans="1:85" x14ac:dyDescent="0.3">
      <c r="A335" s="19">
        <v>5130</v>
      </c>
      <c r="B335" s="19" t="s">
        <v>347</v>
      </c>
      <c r="C335" s="19">
        <v>6465621</v>
      </c>
      <c r="D335" s="19">
        <v>586</v>
      </c>
      <c r="E335" s="19">
        <v>11033.48</v>
      </c>
      <c r="F335" s="72">
        <v>-606.79999999999995</v>
      </c>
      <c r="G335" s="19">
        <v>10426.68</v>
      </c>
      <c r="H335" s="19">
        <v>565</v>
      </c>
      <c r="I335" s="19">
        <v>5891074</v>
      </c>
      <c r="J335" s="19">
        <v>0</v>
      </c>
      <c r="K335" s="19">
        <v>-22482</v>
      </c>
      <c r="L335" s="19">
        <v>0</v>
      </c>
      <c r="M335" s="19">
        <v>0</v>
      </c>
      <c r="N335" s="19">
        <v>0</v>
      </c>
      <c r="O335" s="19">
        <v>0</v>
      </c>
      <c r="P335" s="19">
        <v>800000</v>
      </c>
      <c r="Q335" s="19">
        <v>218959</v>
      </c>
      <c r="R335" s="19">
        <v>0</v>
      </c>
      <c r="S335" s="19">
        <v>7032332</v>
      </c>
      <c r="T335" s="19">
        <v>60852</v>
      </c>
      <c r="U335" s="19">
        <v>6971480</v>
      </c>
      <c r="V335" s="19">
        <v>6971480</v>
      </c>
      <c r="W335" s="19">
        <v>20000</v>
      </c>
      <c r="X335" s="19">
        <v>2051</v>
      </c>
      <c r="Y335" s="19">
        <v>1406718652</v>
      </c>
      <c r="Z335" s="19">
        <v>0</v>
      </c>
      <c r="AA335" s="19">
        <v>0</v>
      </c>
      <c r="AB335" s="19">
        <v>144803</v>
      </c>
      <c r="AC335" s="19">
        <v>0</v>
      </c>
      <c r="AD335" s="19">
        <v>5868570</v>
      </c>
      <c r="AE335" s="19">
        <v>565</v>
      </c>
      <c r="AF335" s="19">
        <v>10386.85</v>
      </c>
      <c r="AG335" s="19">
        <v>50</v>
      </c>
      <c r="AH335" s="19">
        <v>10436.85</v>
      </c>
      <c r="AI335" s="19">
        <v>551</v>
      </c>
      <c r="AJ335" s="19">
        <v>5750704</v>
      </c>
      <c r="AK335" s="19">
        <v>0</v>
      </c>
      <c r="AL335" s="19">
        <v>0</v>
      </c>
      <c r="AM335" s="19">
        <v>0</v>
      </c>
      <c r="AN335" s="19">
        <v>0</v>
      </c>
      <c r="AO335" s="19">
        <v>0</v>
      </c>
      <c r="AP335" s="19">
        <v>0</v>
      </c>
      <c r="AQ335" s="19">
        <v>900000</v>
      </c>
      <c r="AR335" s="19">
        <v>146116</v>
      </c>
      <c r="AS335" s="19">
        <v>0</v>
      </c>
      <c r="AT335" s="19">
        <v>6941623</v>
      </c>
      <c r="AU335" s="19">
        <v>51666</v>
      </c>
      <c r="AV335" s="19">
        <v>6889957</v>
      </c>
      <c r="AW335" s="19">
        <v>6889957</v>
      </c>
      <c r="AX335" s="19">
        <v>20462</v>
      </c>
      <c r="AY335" s="19">
        <v>7023</v>
      </c>
      <c r="AZ335" s="19">
        <v>1348882412</v>
      </c>
      <c r="BA335" s="19">
        <v>0</v>
      </c>
      <c r="BB335" s="19">
        <v>0</v>
      </c>
      <c r="BC335" s="19">
        <v>144803</v>
      </c>
      <c r="BD335" s="19">
        <v>0</v>
      </c>
      <c r="BE335" s="19">
        <v>0</v>
      </c>
      <c r="BF335" s="30">
        <v>5750704</v>
      </c>
      <c r="BG335" s="30">
        <v>551</v>
      </c>
      <c r="BH335" s="30">
        <v>10436.85</v>
      </c>
      <c r="BI335" s="30">
        <v>75</v>
      </c>
      <c r="BJ335" s="30">
        <v>10511.85</v>
      </c>
      <c r="BK335" s="30">
        <v>550</v>
      </c>
      <c r="BL335" s="30">
        <v>5781518</v>
      </c>
      <c r="BM335" s="30">
        <v>0</v>
      </c>
      <c r="BN335" s="30">
        <v>0</v>
      </c>
      <c r="BO335" s="30">
        <v>0</v>
      </c>
      <c r="BP335" s="30">
        <v>0</v>
      </c>
      <c r="BQ335" s="30">
        <v>0</v>
      </c>
      <c r="BR335" s="30">
        <v>0</v>
      </c>
      <c r="BS335" s="30">
        <v>1150000</v>
      </c>
      <c r="BT335" s="30">
        <v>10512</v>
      </c>
      <c r="BU335" s="30">
        <v>46000</v>
      </c>
      <c r="BV335" s="30">
        <v>6988030</v>
      </c>
      <c r="BW335" s="30">
        <v>43884</v>
      </c>
      <c r="BX335" s="30">
        <v>6944146</v>
      </c>
      <c r="BY335" s="30">
        <v>6944146</v>
      </c>
      <c r="BZ335" s="30">
        <v>20775</v>
      </c>
      <c r="CA335" s="30">
        <v>8093</v>
      </c>
      <c r="CB335" s="30">
        <v>1361060690</v>
      </c>
      <c r="CC335" s="30">
        <v>0</v>
      </c>
      <c r="CD335" s="30">
        <v>0</v>
      </c>
      <c r="CE335" s="30">
        <v>0</v>
      </c>
      <c r="CF335" s="30">
        <v>0</v>
      </c>
      <c r="CG335" s="30">
        <v>0</v>
      </c>
    </row>
    <row r="336" spans="1:85" x14ac:dyDescent="0.3">
      <c r="A336" s="19">
        <v>5138</v>
      </c>
      <c r="B336" s="19" t="s">
        <v>348</v>
      </c>
      <c r="C336" s="19">
        <v>23877208</v>
      </c>
      <c r="D336" s="19">
        <v>2488</v>
      </c>
      <c r="E336" s="19">
        <v>9596.9500000000007</v>
      </c>
      <c r="F336" s="72">
        <v>-527.79999999999995</v>
      </c>
      <c r="G336" s="19">
        <v>9069.1500000000015</v>
      </c>
      <c r="H336" s="19">
        <v>2483</v>
      </c>
      <c r="I336" s="19">
        <v>22518699</v>
      </c>
      <c r="J336" s="19">
        <v>42043</v>
      </c>
      <c r="K336" s="19">
        <v>0</v>
      </c>
      <c r="L336" s="19">
        <v>0</v>
      </c>
      <c r="M336" s="19">
        <v>0</v>
      </c>
      <c r="N336" s="19">
        <v>0</v>
      </c>
      <c r="O336" s="19">
        <v>0</v>
      </c>
      <c r="P336" s="19">
        <v>0</v>
      </c>
      <c r="Q336" s="19">
        <v>45346</v>
      </c>
      <c r="R336" s="19">
        <v>0</v>
      </c>
      <c r="S336" s="19">
        <v>22606014</v>
      </c>
      <c r="T336" s="19">
        <v>17267439</v>
      </c>
      <c r="U336" s="19">
        <v>5338575</v>
      </c>
      <c r="V336" s="19">
        <v>5338575</v>
      </c>
      <c r="W336" s="19">
        <v>1029719</v>
      </c>
      <c r="X336" s="19">
        <v>5366</v>
      </c>
      <c r="Y336" s="19">
        <v>714674133</v>
      </c>
      <c r="Z336" s="19">
        <v>0</v>
      </c>
      <c r="AA336" s="19">
        <v>0</v>
      </c>
      <c r="AB336" s="19">
        <v>0</v>
      </c>
      <c r="AC336" s="19">
        <v>0</v>
      </c>
      <c r="AD336" s="19">
        <v>22560668</v>
      </c>
      <c r="AE336" s="19">
        <v>2483</v>
      </c>
      <c r="AF336" s="19">
        <v>9086.0499999999993</v>
      </c>
      <c r="AG336" s="19">
        <v>50</v>
      </c>
      <c r="AH336" s="19">
        <v>9136.0499999999993</v>
      </c>
      <c r="AI336" s="19">
        <v>2475</v>
      </c>
      <c r="AJ336" s="19">
        <v>22611724</v>
      </c>
      <c r="AK336" s="19">
        <v>0</v>
      </c>
      <c r="AL336" s="19">
        <v>0</v>
      </c>
      <c r="AM336" s="19">
        <v>0</v>
      </c>
      <c r="AN336" s="19">
        <v>125894</v>
      </c>
      <c r="AO336" s="19">
        <v>0</v>
      </c>
      <c r="AP336" s="19">
        <v>0</v>
      </c>
      <c r="AQ336" s="19">
        <v>0</v>
      </c>
      <c r="AR336" s="19">
        <v>73088</v>
      </c>
      <c r="AS336" s="19">
        <v>0</v>
      </c>
      <c r="AT336" s="19">
        <v>22813452</v>
      </c>
      <c r="AU336" s="19">
        <v>17108624</v>
      </c>
      <c r="AV336" s="19">
        <v>5704828</v>
      </c>
      <c r="AW336" s="19">
        <v>5704828</v>
      </c>
      <c r="AX336" s="19">
        <v>820000</v>
      </c>
      <c r="AY336" s="19">
        <v>4822</v>
      </c>
      <c r="AZ336" s="19">
        <v>704241679</v>
      </c>
      <c r="BA336" s="19">
        <v>0</v>
      </c>
      <c r="BB336" s="19">
        <v>0</v>
      </c>
      <c r="BC336" s="19">
        <v>0</v>
      </c>
      <c r="BD336" s="19">
        <v>0</v>
      </c>
      <c r="BE336" s="19">
        <v>2746</v>
      </c>
      <c r="BF336" s="30">
        <v>22737618</v>
      </c>
      <c r="BG336" s="30">
        <v>2475</v>
      </c>
      <c r="BH336" s="30">
        <v>9186.92</v>
      </c>
      <c r="BI336" s="30">
        <v>75</v>
      </c>
      <c r="BJ336" s="30">
        <v>9261.92</v>
      </c>
      <c r="BK336" s="30">
        <v>2473</v>
      </c>
      <c r="BL336" s="30">
        <v>22904728</v>
      </c>
      <c r="BM336" s="30">
        <v>0</v>
      </c>
      <c r="BN336" s="30">
        <v>67888</v>
      </c>
      <c r="BO336" s="30">
        <v>0</v>
      </c>
      <c r="BP336" s="30">
        <v>0</v>
      </c>
      <c r="BQ336" s="30">
        <v>0</v>
      </c>
      <c r="BR336" s="30">
        <v>0</v>
      </c>
      <c r="BS336" s="30">
        <v>0</v>
      </c>
      <c r="BT336" s="30">
        <v>18524</v>
      </c>
      <c r="BU336" s="30">
        <v>0</v>
      </c>
      <c r="BV336" s="30">
        <v>22991140</v>
      </c>
      <c r="BW336" s="30">
        <v>17607765</v>
      </c>
      <c r="BX336" s="30">
        <v>5383375</v>
      </c>
      <c r="BY336" s="30">
        <v>5324105</v>
      </c>
      <c r="BZ336" s="30">
        <v>1236517</v>
      </c>
      <c r="CA336" s="30">
        <v>4341</v>
      </c>
      <c r="CB336" s="30">
        <v>702916459</v>
      </c>
      <c r="CC336" s="30">
        <v>59270</v>
      </c>
      <c r="CD336" s="30">
        <v>0</v>
      </c>
      <c r="CE336" s="30">
        <v>0</v>
      </c>
      <c r="CF336" s="30">
        <v>0</v>
      </c>
      <c r="CG336" s="30">
        <v>0</v>
      </c>
    </row>
    <row r="337" spans="1:85" x14ac:dyDescent="0.3">
      <c r="A337" s="19">
        <v>5258</v>
      </c>
      <c r="B337" s="19" t="s">
        <v>349</v>
      </c>
      <c r="C337" s="19">
        <v>3172172</v>
      </c>
      <c r="D337" s="19">
        <v>294</v>
      </c>
      <c r="E337" s="19">
        <v>10789.7</v>
      </c>
      <c r="F337" s="72">
        <v>-593.4</v>
      </c>
      <c r="G337" s="19">
        <v>10196.300000000001</v>
      </c>
      <c r="H337" s="19">
        <v>290</v>
      </c>
      <c r="I337" s="19">
        <v>2956927</v>
      </c>
      <c r="J337" s="19">
        <v>0</v>
      </c>
      <c r="K337" s="19">
        <v>0</v>
      </c>
      <c r="L337" s="19">
        <v>0</v>
      </c>
      <c r="M337" s="19">
        <v>0</v>
      </c>
      <c r="N337" s="19">
        <v>0</v>
      </c>
      <c r="O337" s="19">
        <v>0</v>
      </c>
      <c r="P337" s="19">
        <v>0</v>
      </c>
      <c r="Q337" s="19">
        <v>40785</v>
      </c>
      <c r="R337" s="19">
        <v>0</v>
      </c>
      <c r="S337" s="19">
        <v>2997703</v>
      </c>
      <c r="T337" s="19">
        <v>2186611</v>
      </c>
      <c r="U337" s="19">
        <v>811092</v>
      </c>
      <c r="V337" s="19">
        <v>811092</v>
      </c>
      <c r="W337" s="19">
        <v>127921</v>
      </c>
      <c r="X337" s="19">
        <v>442</v>
      </c>
      <c r="Y337" s="19">
        <v>117484546</v>
      </c>
      <c r="Z337" s="19">
        <v>0</v>
      </c>
      <c r="AA337" s="19">
        <v>0</v>
      </c>
      <c r="AB337" s="19">
        <v>0</v>
      </c>
      <c r="AC337" s="19">
        <v>0</v>
      </c>
      <c r="AD337" s="19">
        <v>2956918</v>
      </c>
      <c r="AE337" s="19">
        <v>290</v>
      </c>
      <c r="AF337" s="19">
        <v>10196.27</v>
      </c>
      <c r="AG337" s="19">
        <v>50</v>
      </c>
      <c r="AH337" s="19">
        <v>10246.27</v>
      </c>
      <c r="AI337" s="19">
        <v>285</v>
      </c>
      <c r="AJ337" s="19">
        <v>2920187</v>
      </c>
      <c r="AK337" s="19">
        <v>0</v>
      </c>
      <c r="AL337" s="19">
        <v>45212</v>
      </c>
      <c r="AM337" s="19">
        <v>0</v>
      </c>
      <c r="AN337" s="19">
        <v>0</v>
      </c>
      <c r="AO337" s="19">
        <v>0</v>
      </c>
      <c r="AP337" s="19">
        <v>0</v>
      </c>
      <c r="AQ337" s="19">
        <v>0</v>
      </c>
      <c r="AR337" s="19">
        <v>51231</v>
      </c>
      <c r="AS337" s="19">
        <v>0</v>
      </c>
      <c r="AT337" s="19">
        <v>3016630</v>
      </c>
      <c r="AU337" s="19">
        <v>2222985</v>
      </c>
      <c r="AV337" s="19">
        <v>793645</v>
      </c>
      <c r="AW337" s="19">
        <v>793645</v>
      </c>
      <c r="AX337" s="19">
        <v>160000</v>
      </c>
      <c r="AY337" s="19">
        <v>974</v>
      </c>
      <c r="AZ337" s="19">
        <v>112414276</v>
      </c>
      <c r="BA337" s="19">
        <v>0</v>
      </c>
      <c r="BB337" s="19">
        <v>0</v>
      </c>
      <c r="BC337" s="19">
        <v>0</v>
      </c>
      <c r="BD337" s="19">
        <v>0</v>
      </c>
      <c r="BE337" s="19">
        <v>0</v>
      </c>
      <c r="BF337" s="30">
        <v>2965399</v>
      </c>
      <c r="BG337" s="30">
        <v>285</v>
      </c>
      <c r="BH337" s="30">
        <v>10404.91</v>
      </c>
      <c r="BI337" s="30">
        <v>75</v>
      </c>
      <c r="BJ337" s="30">
        <v>10479.91</v>
      </c>
      <c r="BK337" s="30">
        <v>282</v>
      </c>
      <c r="BL337" s="30">
        <v>2955335</v>
      </c>
      <c r="BM337" s="30">
        <v>0</v>
      </c>
      <c r="BN337" s="30">
        <v>22100</v>
      </c>
      <c r="BO337" s="30">
        <v>0</v>
      </c>
      <c r="BP337" s="30">
        <v>0</v>
      </c>
      <c r="BQ337" s="30">
        <v>0</v>
      </c>
      <c r="BR337" s="30">
        <v>0</v>
      </c>
      <c r="BS337" s="30">
        <v>0</v>
      </c>
      <c r="BT337" s="30">
        <v>31440</v>
      </c>
      <c r="BU337" s="30">
        <v>0</v>
      </c>
      <c r="BV337" s="30">
        <v>3018939</v>
      </c>
      <c r="BW337" s="30">
        <v>2284471</v>
      </c>
      <c r="BX337" s="30">
        <v>734468</v>
      </c>
      <c r="BY337" s="30">
        <v>734468</v>
      </c>
      <c r="BZ337" s="30">
        <v>298433</v>
      </c>
      <c r="CA337" s="30">
        <v>508</v>
      </c>
      <c r="CB337" s="30">
        <v>110795420</v>
      </c>
      <c r="CC337" s="30">
        <v>0</v>
      </c>
      <c r="CD337" s="30">
        <v>0</v>
      </c>
      <c r="CE337" s="30">
        <v>10064</v>
      </c>
      <c r="CF337" s="30">
        <v>0</v>
      </c>
      <c r="CG337" s="30">
        <v>0</v>
      </c>
    </row>
    <row r="338" spans="1:85" x14ac:dyDescent="0.3">
      <c r="A338" s="19">
        <v>5264</v>
      </c>
      <c r="B338" s="19" t="s">
        <v>350</v>
      </c>
      <c r="C338" s="19">
        <v>23276053</v>
      </c>
      <c r="D338" s="19">
        <v>2460</v>
      </c>
      <c r="E338" s="19">
        <v>9461.81</v>
      </c>
      <c r="F338" s="72">
        <v>-461.80999999999995</v>
      </c>
      <c r="G338" s="19">
        <v>9000</v>
      </c>
      <c r="H338" s="19">
        <v>2454</v>
      </c>
      <c r="I338" s="19">
        <v>22086000</v>
      </c>
      <c r="J338" s="19">
        <v>1010429</v>
      </c>
      <c r="K338" s="19">
        <v>0</v>
      </c>
      <c r="L338" s="19">
        <v>0</v>
      </c>
      <c r="M338" s="19">
        <v>0</v>
      </c>
      <c r="N338" s="19">
        <v>0</v>
      </c>
      <c r="O338" s="19">
        <v>0</v>
      </c>
      <c r="P338" s="19">
        <v>0</v>
      </c>
      <c r="Q338" s="19">
        <v>54000</v>
      </c>
      <c r="R338" s="19">
        <v>0</v>
      </c>
      <c r="S338" s="19">
        <v>23150429</v>
      </c>
      <c r="T338" s="19">
        <v>13882120</v>
      </c>
      <c r="U338" s="19">
        <v>9268309</v>
      </c>
      <c r="V338" s="19">
        <v>8911804</v>
      </c>
      <c r="W338" s="19">
        <v>3106830</v>
      </c>
      <c r="X338" s="19">
        <v>44743</v>
      </c>
      <c r="Y338" s="19">
        <v>1326810073</v>
      </c>
      <c r="Z338" s="19">
        <v>356505</v>
      </c>
      <c r="AA338" s="19">
        <v>0</v>
      </c>
      <c r="AB338" s="19">
        <v>0</v>
      </c>
      <c r="AC338" s="19">
        <v>57522</v>
      </c>
      <c r="AD338" s="19">
        <v>22793924</v>
      </c>
      <c r="AE338" s="19">
        <v>2454</v>
      </c>
      <c r="AF338" s="19">
        <v>9288.48</v>
      </c>
      <c r="AG338" s="19">
        <v>50</v>
      </c>
      <c r="AH338" s="19">
        <v>9338.48</v>
      </c>
      <c r="AI338" s="19">
        <v>2447</v>
      </c>
      <c r="AJ338" s="19">
        <v>22851261</v>
      </c>
      <c r="AK338" s="19">
        <v>302505</v>
      </c>
      <c r="AL338" s="19">
        <v>0</v>
      </c>
      <c r="AM338" s="19">
        <v>0</v>
      </c>
      <c r="AN338" s="19">
        <v>7326</v>
      </c>
      <c r="AO338" s="19">
        <v>0</v>
      </c>
      <c r="AP338" s="19">
        <v>0</v>
      </c>
      <c r="AQ338" s="19">
        <v>0</v>
      </c>
      <c r="AR338" s="19">
        <v>65369</v>
      </c>
      <c r="AS338" s="19">
        <v>0</v>
      </c>
      <c r="AT338" s="19">
        <v>23226461</v>
      </c>
      <c r="AU338" s="19">
        <v>12137126</v>
      </c>
      <c r="AV338" s="19">
        <v>11089335</v>
      </c>
      <c r="AW338" s="19">
        <v>10786830</v>
      </c>
      <c r="AX338" s="19">
        <v>1994428</v>
      </c>
      <c r="AY338" s="19">
        <v>44235</v>
      </c>
      <c r="AZ338" s="19">
        <v>1280118098</v>
      </c>
      <c r="BA338" s="19">
        <v>302505</v>
      </c>
      <c r="BB338" s="19">
        <v>0</v>
      </c>
      <c r="BC338" s="19">
        <v>0</v>
      </c>
      <c r="BD338" s="19">
        <v>0</v>
      </c>
      <c r="BE338" s="19">
        <v>0</v>
      </c>
      <c r="BF338" s="30">
        <v>22923956</v>
      </c>
      <c r="BG338" s="30">
        <v>2447</v>
      </c>
      <c r="BH338" s="30">
        <v>9368.19</v>
      </c>
      <c r="BI338" s="30">
        <v>75</v>
      </c>
      <c r="BJ338" s="30">
        <v>9443.19</v>
      </c>
      <c r="BK338" s="30">
        <v>2458</v>
      </c>
      <c r="BL338" s="30">
        <v>23211361</v>
      </c>
      <c r="BM338" s="30">
        <v>237136</v>
      </c>
      <c r="BN338" s="30">
        <v>-12991</v>
      </c>
      <c r="BO338" s="30">
        <v>0</v>
      </c>
      <c r="BP338" s="30">
        <v>0</v>
      </c>
      <c r="BQ338" s="30">
        <v>0</v>
      </c>
      <c r="BR338" s="30">
        <v>0</v>
      </c>
      <c r="BS338" s="30">
        <v>0</v>
      </c>
      <c r="BT338" s="30">
        <v>0</v>
      </c>
      <c r="BU338" s="30">
        <v>0</v>
      </c>
      <c r="BV338" s="30">
        <v>23441735</v>
      </c>
      <c r="BW338" s="30">
        <v>12903777</v>
      </c>
      <c r="BX338" s="30">
        <v>10537958</v>
      </c>
      <c r="BY338" s="30">
        <v>9852835</v>
      </c>
      <c r="BZ338" s="30">
        <v>3105831</v>
      </c>
      <c r="CA338" s="30">
        <v>30434</v>
      </c>
      <c r="CB338" s="30">
        <v>1254074806</v>
      </c>
      <c r="CC338" s="30">
        <v>685123</v>
      </c>
      <c r="CD338" s="30">
        <v>0</v>
      </c>
      <c r="CE338" s="30">
        <v>0</v>
      </c>
      <c r="CF338" s="30">
        <v>0</v>
      </c>
      <c r="CG338" s="30">
        <v>6229</v>
      </c>
    </row>
    <row r="339" spans="1:85" x14ac:dyDescent="0.3">
      <c r="A339" s="19">
        <v>5271</v>
      </c>
      <c r="B339" s="19" t="s">
        <v>351</v>
      </c>
      <c r="C339" s="19">
        <v>107183876</v>
      </c>
      <c r="D339" s="19">
        <v>9892</v>
      </c>
      <c r="E339" s="19">
        <v>10835.41</v>
      </c>
      <c r="F339" s="72">
        <v>-595.9</v>
      </c>
      <c r="G339" s="19">
        <v>10239.51</v>
      </c>
      <c r="H339" s="19">
        <v>9856</v>
      </c>
      <c r="I339" s="19">
        <v>100920611</v>
      </c>
      <c r="J339" s="19">
        <v>0</v>
      </c>
      <c r="K339" s="19">
        <v>0</v>
      </c>
      <c r="L339" s="19">
        <v>0</v>
      </c>
      <c r="M339" s="19">
        <v>0</v>
      </c>
      <c r="N339" s="19">
        <v>0</v>
      </c>
      <c r="O339" s="19">
        <v>0</v>
      </c>
      <c r="P339" s="19">
        <v>0</v>
      </c>
      <c r="Q339" s="19">
        <v>368621</v>
      </c>
      <c r="R339" s="19">
        <v>0</v>
      </c>
      <c r="S339" s="19">
        <v>101288739</v>
      </c>
      <c r="T339" s="19">
        <v>64489885</v>
      </c>
      <c r="U339" s="19">
        <v>36798854</v>
      </c>
      <c r="V339" s="19">
        <v>36798853</v>
      </c>
      <c r="W339" s="19">
        <v>4163468</v>
      </c>
      <c r="X339" s="19">
        <v>221938</v>
      </c>
      <c r="Y339" s="19">
        <v>3482403977</v>
      </c>
      <c r="Z339" s="19">
        <v>1</v>
      </c>
      <c r="AA339" s="19">
        <v>0</v>
      </c>
      <c r="AB339" s="19">
        <v>0</v>
      </c>
      <c r="AC339" s="19">
        <v>0</v>
      </c>
      <c r="AD339" s="19">
        <v>100920118</v>
      </c>
      <c r="AE339" s="19">
        <v>9856</v>
      </c>
      <c r="AF339" s="19">
        <v>10239.459999999999</v>
      </c>
      <c r="AG339" s="19">
        <v>50</v>
      </c>
      <c r="AH339" s="19">
        <v>10289.459999999999</v>
      </c>
      <c r="AI339" s="19">
        <v>9937</v>
      </c>
      <c r="AJ339" s="19">
        <v>102246364</v>
      </c>
      <c r="AK339" s="19">
        <v>0</v>
      </c>
      <c r="AL339" s="19">
        <v>1184</v>
      </c>
      <c r="AM339" s="19">
        <v>0</v>
      </c>
      <c r="AN339" s="19">
        <v>0</v>
      </c>
      <c r="AO339" s="19">
        <v>0</v>
      </c>
      <c r="AP339" s="19">
        <v>0</v>
      </c>
      <c r="AQ339" s="19">
        <v>0</v>
      </c>
      <c r="AR339" s="19">
        <v>0</v>
      </c>
      <c r="AS339" s="19">
        <v>0</v>
      </c>
      <c r="AT339" s="19">
        <v>102247548</v>
      </c>
      <c r="AU339" s="19">
        <v>66720957</v>
      </c>
      <c r="AV339" s="19">
        <v>35526591</v>
      </c>
      <c r="AW339" s="19">
        <v>35526591</v>
      </c>
      <c r="AX339" s="19">
        <v>4163468</v>
      </c>
      <c r="AY339" s="19">
        <v>232868</v>
      </c>
      <c r="AZ339" s="19">
        <v>3397751611</v>
      </c>
      <c r="BA339" s="19">
        <v>0</v>
      </c>
      <c r="BB339" s="19">
        <v>0</v>
      </c>
      <c r="BC339" s="19">
        <v>0</v>
      </c>
      <c r="BD339" s="19">
        <v>0</v>
      </c>
      <c r="BE339" s="19">
        <v>0</v>
      </c>
      <c r="BF339" s="30">
        <v>102247548</v>
      </c>
      <c r="BG339" s="30">
        <v>9937</v>
      </c>
      <c r="BH339" s="30">
        <v>10289.58</v>
      </c>
      <c r="BI339" s="30">
        <v>75</v>
      </c>
      <c r="BJ339" s="30">
        <v>10364.58</v>
      </c>
      <c r="BK339" s="30">
        <v>10023</v>
      </c>
      <c r="BL339" s="30">
        <v>103884185</v>
      </c>
      <c r="BM339" s="30">
        <v>0</v>
      </c>
      <c r="BN339" s="30">
        <v>-4025</v>
      </c>
      <c r="BO339" s="30">
        <v>0</v>
      </c>
      <c r="BP339" s="30">
        <v>0</v>
      </c>
      <c r="BQ339" s="30">
        <v>0</v>
      </c>
      <c r="BR339" s="30">
        <v>0</v>
      </c>
      <c r="BS339" s="30">
        <v>0</v>
      </c>
      <c r="BT339" s="30">
        <v>0</v>
      </c>
      <c r="BU339" s="30">
        <v>0</v>
      </c>
      <c r="BV339" s="30">
        <v>103911835</v>
      </c>
      <c r="BW339" s="30">
        <v>68597961</v>
      </c>
      <c r="BX339" s="30">
        <v>35313874</v>
      </c>
      <c r="BY339" s="30">
        <v>35282199</v>
      </c>
      <c r="BZ339" s="30">
        <v>4048091</v>
      </c>
      <c r="CA339" s="30">
        <v>237924</v>
      </c>
      <c r="CB339" s="30">
        <v>3339998284</v>
      </c>
      <c r="CC339" s="30">
        <v>31675</v>
      </c>
      <c r="CD339" s="30">
        <v>0</v>
      </c>
      <c r="CE339" s="30">
        <v>0</v>
      </c>
      <c r="CF339" s="30">
        <v>0</v>
      </c>
      <c r="CG339" s="30">
        <v>31675</v>
      </c>
    </row>
    <row r="340" spans="1:85" x14ac:dyDescent="0.3">
      <c r="A340" s="19">
        <v>5278</v>
      </c>
      <c r="B340" s="19" t="s">
        <v>352</v>
      </c>
      <c r="C340" s="19">
        <v>16738080</v>
      </c>
      <c r="D340" s="19">
        <v>1778</v>
      </c>
      <c r="E340" s="19">
        <v>9413.99</v>
      </c>
      <c r="F340" s="72">
        <v>-413.92000000000007</v>
      </c>
      <c r="G340" s="19">
        <v>9000.07</v>
      </c>
      <c r="H340" s="19">
        <v>1783</v>
      </c>
      <c r="I340" s="19">
        <v>16047125</v>
      </c>
      <c r="J340" s="19">
        <v>29242</v>
      </c>
      <c r="K340" s="19">
        <v>8753</v>
      </c>
      <c r="L340" s="19">
        <v>0</v>
      </c>
      <c r="M340" s="19">
        <v>0</v>
      </c>
      <c r="N340" s="19">
        <v>0</v>
      </c>
      <c r="O340" s="19">
        <v>0</v>
      </c>
      <c r="P340" s="19">
        <v>0</v>
      </c>
      <c r="Q340" s="19">
        <v>0</v>
      </c>
      <c r="R340" s="19">
        <v>0</v>
      </c>
      <c r="S340" s="19">
        <v>16084995</v>
      </c>
      <c r="T340" s="19">
        <v>9185211</v>
      </c>
      <c r="U340" s="19">
        <v>6899784</v>
      </c>
      <c r="V340" s="19">
        <v>6890824</v>
      </c>
      <c r="W340" s="19">
        <v>1964546</v>
      </c>
      <c r="X340" s="19">
        <v>40340</v>
      </c>
      <c r="Y340" s="19">
        <v>866212798</v>
      </c>
      <c r="Z340" s="19">
        <v>8960</v>
      </c>
      <c r="AA340" s="19">
        <v>0</v>
      </c>
      <c r="AB340" s="19">
        <v>0</v>
      </c>
      <c r="AC340" s="19">
        <v>71320</v>
      </c>
      <c r="AD340" s="19">
        <v>16076035</v>
      </c>
      <c r="AE340" s="19">
        <v>1783</v>
      </c>
      <c r="AF340" s="19">
        <v>9016.2800000000007</v>
      </c>
      <c r="AG340" s="19">
        <v>50</v>
      </c>
      <c r="AH340" s="19">
        <v>9066.2800000000007</v>
      </c>
      <c r="AI340" s="19">
        <v>1772</v>
      </c>
      <c r="AJ340" s="19">
        <v>16065448</v>
      </c>
      <c r="AK340" s="19">
        <v>8960</v>
      </c>
      <c r="AL340" s="19">
        <v>3274</v>
      </c>
      <c r="AM340" s="19">
        <v>0</v>
      </c>
      <c r="AN340" s="19">
        <v>0</v>
      </c>
      <c r="AO340" s="19">
        <v>0</v>
      </c>
      <c r="AP340" s="19">
        <v>0</v>
      </c>
      <c r="AQ340" s="19">
        <v>0</v>
      </c>
      <c r="AR340" s="19">
        <v>99729</v>
      </c>
      <c r="AS340" s="19">
        <v>0</v>
      </c>
      <c r="AT340" s="19">
        <v>16177411</v>
      </c>
      <c r="AU340" s="19">
        <v>9532266</v>
      </c>
      <c r="AV340" s="19">
        <v>6645145</v>
      </c>
      <c r="AW340" s="19">
        <v>6645145</v>
      </c>
      <c r="AX340" s="19">
        <v>2052339</v>
      </c>
      <c r="AY340" s="19">
        <v>45089</v>
      </c>
      <c r="AZ340" s="19">
        <v>860657022</v>
      </c>
      <c r="BA340" s="19">
        <v>0</v>
      </c>
      <c r="BB340" s="19">
        <v>0</v>
      </c>
      <c r="BC340" s="19">
        <v>0</v>
      </c>
      <c r="BD340" s="19">
        <v>0</v>
      </c>
      <c r="BE340" s="19">
        <v>0</v>
      </c>
      <c r="BF340" s="30">
        <v>16077682</v>
      </c>
      <c r="BG340" s="30">
        <v>1772</v>
      </c>
      <c r="BH340" s="30">
        <v>9073.18</v>
      </c>
      <c r="BI340" s="30">
        <v>75</v>
      </c>
      <c r="BJ340" s="30">
        <v>9148.18</v>
      </c>
      <c r="BK340" s="30">
        <v>1772</v>
      </c>
      <c r="BL340" s="30">
        <v>16210575</v>
      </c>
      <c r="BM340" s="30">
        <v>0</v>
      </c>
      <c r="BN340" s="30">
        <v>0</v>
      </c>
      <c r="BO340" s="30">
        <v>0</v>
      </c>
      <c r="BP340" s="30">
        <v>0</v>
      </c>
      <c r="BQ340" s="30">
        <v>0</v>
      </c>
      <c r="BR340" s="30">
        <v>0</v>
      </c>
      <c r="BS340" s="30">
        <v>0</v>
      </c>
      <c r="BT340" s="30">
        <v>0</v>
      </c>
      <c r="BU340" s="30">
        <v>0</v>
      </c>
      <c r="BV340" s="30">
        <v>16210575</v>
      </c>
      <c r="BW340" s="30">
        <v>9314739</v>
      </c>
      <c r="BX340" s="30">
        <v>6895836</v>
      </c>
      <c r="BY340" s="30">
        <v>6895836</v>
      </c>
      <c r="BZ340" s="30">
        <v>2143968</v>
      </c>
      <c r="CA340" s="30">
        <v>43297</v>
      </c>
      <c r="CB340" s="30">
        <v>837337908</v>
      </c>
      <c r="CC340" s="30">
        <v>0</v>
      </c>
      <c r="CD340" s="30">
        <v>0</v>
      </c>
      <c r="CE340" s="30">
        <v>0</v>
      </c>
      <c r="CF340" s="30">
        <v>0</v>
      </c>
      <c r="CG340" s="30">
        <v>0</v>
      </c>
    </row>
    <row r="341" spans="1:85" x14ac:dyDescent="0.3">
      <c r="A341" s="19">
        <v>5306</v>
      </c>
      <c r="B341" s="19" t="s">
        <v>353</v>
      </c>
      <c r="C341" s="19">
        <v>6310134</v>
      </c>
      <c r="D341" s="19">
        <v>601</v>
      </c>
      <c r="E341" s="19">
        <v>10499.39</v>
      </c>
      <c r="F341" s="72">
        <v>-577.4</v>
      </c>
      <c r="G341" s="19">
        <v>9921.99</v>
      </c>
      <c r="H341" s="19">
        <v>618</v>
      </c>
      <c r="I341" s="19">
        <v>6131790</v>
      </c>
      <c r="J341" s="19">
        <v>0</v>
      </c>
      <c r="K341" s="19">
        <v>0</v>
      </c>
      <c r="L341" s="19">
        <v>0</v>
      </c>
      <c r="M341" s="19">
        <v>0</v>
      </c>
      <c r="N341" s="19">
        <v>0</v>
      </c>
      <c r="O341" s="19">
        <v>0</v>
      </c>
      <c r="P341" s="19">
        <v>950000</v>
      </c>
      <c r="Q341" s="19">
        <v>0</v>
      </c>
      <c r="R341" s="19">
        <v>0</v>
      </c>
      <c r="S341" s="19">
        <v>7081747</v>
      </c>
      <c r="T341" s="19">
        <v>2215380</v>
      </c>
      <c r="U341" s="19">
        <v>4866367</v>
      </c>
      <c r="V341" s="19">
        <v>4366367</v>
      </c>
      <c r="W341" s="19">
        <v>83000</v>
      </c>
      <c r="X341" s="19">
        <v>580</v>
      </c>
      <c r="Y341" s="19">
        <v>384968906</v>
      </c>
      <c r="Z341" s="19">
        <v>500000</v>
      </c>
      <c r="AA341" s="19">
        <v>0</v>
      </c>
      <c r="AB341" s="19">
        <v>0</v>
      </c>
      <c r="AC341" s="19">
        <v>0</v>
      </c>
      <c r="AD341" s="19">
        <v>6131747</v>
      </c>
      <c r="AE341" s="19">
        <v>618</v>
      </c>
      <c r="AF341" s="19">
        <v>9921.92</v>
      </c>
      <c r="AG341" s="19">
        <v>50</v>
      </c>
      <c r="AH341" s="19">
        <v>9971.92</v>
      </c>
      <c r="AI341" s="19">
        <v>626</v>
      </c>
      <c r="AJ341" s="19">
        <v>6242422</v>
      </c>
      <c r="AK341" s="19">
        <v>0</v>
      </c>
      <c r="AL341" s="19">
        <v>29122</v>
      </c>
      <c r="AM341" s="19">
        <v>0</v>
      </c>
      <c r="AN341" s="19">
        <v>0</v>
      </c>
      <c r="AO341" s="19">
        <v>0</v>
      </c>
      <c r="AP341" s="19">
        <v>0</v>
      </c>
      <c r="AQ341" s="19">
        <v>0</v>
      </c>
      <c r="AR341" s="19">
        <v>0</v>
      </c>
      <c r="AS341" s="19">
        <v>298487</v>
      </c>
      <c r="AT341" s="19">
        <v>6570031</v>
      </c>
      <c r="AU341" s="19">
        <v>2737716</v>
      </c>
      <c r="AV341" s="19">
        <v>3832315</v>
      </c>
      <c r="AW341" s="19">
        <v>3822343</v>
      </c>
      <c r="AX341" s="19">
        <v>86000</v>
      </c>
      <c r="AY341" s="19">
        <v>1131</v>
      </c>
      <c r="AZ341" s="19">
        <v>360974310</v>
      </c>
      <c r="BA341" s="19">
        <v>9972</v>
      </c>
      <c r="BB341" s="19">
        <v>0</v>
      </c>
      <c r="BC341" s="19">
        <v>0</v>
      </c>
      <c r="BD341" s="19">
        <v>0</v>
      </c>
      <c r="BE341" s="19">
        <v>0</v>
      </c>
      <c r="BF341" s="30">
        <v>6271544</v>
      </c>
      <c r="BG341" s="30">
        <v>626</v>
      </c>
      <c r="BH341" s="30">
        <v>10018.44</v>
      </c>
      <c r="BI341" s="30">
        <v>75</v>
      </c>
      <c r="BJ341" s="30">
        <v>10093.44</v>
      </c>
      <c r="BK341" s="30">
        <v>627</v>
      </c>
      <c r="BL341" s="30">
        <v>6328587</v>
      </c>
      <c r="BM341" s="30">
        <v>0</v>
      </c>
      <c r="BN341" s="30">
        <v>40191</v>
      </c>
      <c r="BO341" s="30">
        <v>0</v>
      </c>
      <c r="BP341" s="30">
        <v>0</v>
      </c>
      <c r="BQ341" s="30">
        <v>0</v>
      </c>
      <c r="BR341" s="30">
        <v>0</v>
      </c>
      <c r="BS341" s="30">
        <v>0</v>
      </c>
      <c r="BT341" s="30">
        <v>0</v>
      </c>
      <c r="BU341" s="30">
        <v>250000</v>
      </c>
      <c r="BV341" s="30">
        <v>6618778</v>
      </c>
      <c r="BW341" s="30">
        <v>2843644</v>
      </c>
      <c r="BX341" s="30">
        <v>3775134</v>
      </c>
      <c r="BY341" s="30">
        <v>3775134</v>
      </c>
      <c r="BZ341" s="30">
        <v>87945</v>
      </c>
      <c r="CA341" s="30">
        <v>1220</v>
      </c>
      <c r="CB341" s="30">
        <v>337363926</v>
      </c>
      <c r="CC341" s="30">
        <v>0</v>
      </c>
      <c r="CD341" s="30">
        <v>0</v>
      </c>
      <c r="CE341" s="30">
        <v>0</v>
      </c>
      <c r="CF341" s="30">
        <v>0</v>
      </c>
      <c r="CG341" s="30">
        <v>0</v>
      </c>
    </row>
    <row r="342" spans="1:85" x14ac:dyDescent="0.3">
      <c r="A342" s="19">
        <v>5348</v>
      </c>
      <c r="B342" s="19" t="s">
        <v>354</v>
      </c>
      <c r="C342" s="19">
        <v>7449069</v>
      </c>
      <c r="D342" s="19">
        <v>774</v>
      </c>
      <c r="E342" s="19">
        <v>9624.1200000000008</v>
      </c>
      <c r="F342" s="72">
        <v>-529.29999999999995</v>
      </c>
      <c r="G342" s="19">
        <v>9094.8200000000015</v>
      </c>
      <c r="H342" s="19">
        <v>791</v>
      </c>
      <c r="I342" s="19">
        <v>7194003</v>
      </c>
      <c r="J342" s="19">
        <v>0</v>
      </c>
      <c r="K342" s="19">
        <v>0</v>
      </c>
      <c r="L342" s="19">
        <v>0</v>
      </c>
      <c r="M342" s="19">
        <v>0</v>
      </c>
      <c r="N342" s="19">
        <v>0</v>
      </c>
      <c r="O342" s="19">
        <v>0</v>
      </c>
      <c r="P342" s="19">
        <v>600000</v>
      </c>
      <c r="Q342" s="19">
        <v>0</v>
      </c>
      <c r="R342" s="19">
        <v>0</v>
      </c>
      <c r="S342" s="19">
        <v>7793979</v>
      </c>
      <c r="T342" s="19">
        <v>5092954</v>
      </c>
      <c r="U342" s="19">
        <v>2701025</v>
      </c>
      <c r="V342" s="19">
        <v>2663858</v>
      </c>
      <c r="W342" s="19">
        <v>570231</v>
      </c>
      <c r="X342" s="19">
        <v>459</v>
      </c>
      <c r="Y342" s="19">
        <v>293615427</v>
      </c>
      <c r="Z342" s="19">
        <v>37167</v>
      </c>
      <c r="AA342" s="19">
        <v>0</v>
      </c>
      <c r="AB342" s="19">
        <v>0</v>
      </c>
      <c r="AC342" s="19">
        <v>0</v>
      </c>
      <c r="AD342" s="19">
        <v>7193979</v>
      </c>
      <c r="AE342" s="19">
        <v>791</v>
      </c>
      <c r="AF342" s="19">
        <v>9094.7900000000009</v>
      </c>
      <c r="AG342" s="19">
        <v>50</v>
      </c>
      <c r="AH342" s="19">
        <v>9144.7900000000009</v>
      </c>
      <c r="AI342" s="19">
        <v>794</v>
      </c>
      <c r="AJ342" s="19">
        <v>7260963</v>
      </c>
      <c r="AK342" s="19">
        <v>0</v>
      </c>
      <c r="AL342" s="19">
        <v>0</v>
      </c>
      <c r="AM342" s="19">
        <v>0</v>
      </c>
      <c r="AN342" s="19">
        <v>0</v>
      </c>
      <c r="AO342" s="19">
        <v>0</v>
      </c>
      <c r="AP342" s="19">
        <v>0</v>
      </c>
      <c r="AQ342" s="19">
        <v>700000</v>
      </c>
      <c r="AR342" s="19">
        <v>0</v>
      </c>
      <c r="AS342" s="19">
        <v>0</v>
      </c>
      <c r="AT342" s="19">
        <v>7960963</v>
      </c>
      <c r="AU342" s="19">
        <v>5409058</v>
      </c>
      <c r="AV342" s="19">
        <v>2551905</v>
      </c>
      <c r="AW342" s="19">
        <v>2542760</v>
      </c>
      <c r="AX342" s="19">
        <v>624000</v>
      </c>
      <c r="AY342" s="19">
        <v>349</v>
      </c>
      <c r="AZ342" s="19">
        <v>285282876</v>
      </c>
      <c r="BA342" s="19">
        <v>9145</v>
      </c>
      <c r="BB342" s="19">
        <v>0</v>
      </c>
      <c r="BC342" s="19">
        <v>0</v>
      </c>
      <c r="BD342" s="19">
        <v>0</v>
      </c>
      <c r="BE342" s="19">
        <v>0</v>
      </c>
      <c r="BF342" s="30">
        <v>7260963</v>
      </c>
      <c r="BG342" s="30">
        <v>794</v>
      </c>
      <c r="BH342" s="30">
        <v>9144.7900000000009</v>
      </c>
      <c r="BI342" s="30">
        <v>75</v>
      </c>
      <c r="BJ342" s="30">
        <v>9219.7900000000009</v>
      </c>
      <c r="BK342" s="30">
        <v>782</v>
      </c>
      <c r="BL342" s="30">
        <v>7209876</v>
      </c>
      <c r="BM342" s="30">
        <v>0</v>
      </c>
      <c r="BN342" s="30">
        <v>0</v>
      </c>
      <c r="BO342" s="30">
        <v>0</v>
      </c>
      <c r="BP342" s="30">
        <v>0</v>
      </c>
      <c r="BQ342" s="30">
        <v>0</v>
      </c>
      <c r="BR342" s="30">
        <v>0</v>
      </c>
      <c r="BS342" s="30">
        <v>700000</v>
      </c>
      <c r="BT342" s="30">
        <v>110637</v>
      </c>
      <c r="BU342" s="30">
        <v>0</v>
      </c>
      <c r="BV342" s="30">
        <v>8071600</v>
      </c>
      <c r="BW342" s="30">
        <v>5266654</v>
      </c>
      <c r="BX342" s="30">
        <v>2804946</v>
      </c>
      <c r="BY342" s="30">
        <v>2804946</v>
      </c>
      <c r="BZ342" s="30">
        <v>626100</v>
      </c>
      <c r="CA342" s="30">
        <v>458</v>
      </c>
      <c r="CB342" s="30">
        <v>291199692</v>
      </c>
      <c r="CC342" s="30">
        <v>0</v>
      </c>
      <c r="CD342" s="30">
        <v>0</v>
      </c>
      <c r="CE342" s="30">
        <v>51087</v>
      </c>
      <c r="CF342" s="30">
        <v>0</v>
      </c>
      <c r="CG342" s="30">
        <v>0</v>
      </c>
    </row>
    <row r="343" spans="1:85" x14ac:dyDescent="0.3">
      <c r="A343" s="19">
        <v>5355</v>
      </c>
      <c r="B343" s="19" t="s">
        <v>355</v>
      </c>
      <c r="C343" s="19">
        <v>19579547</v>
      </c>
      <c r="D343" s="19">
        <v>1618</v>
      </c>
      <c r="E343" s="19">
        <v>12101.08</v>
      </c>
      <c r="F343" s="72">
        <v>-665.5</v>
      </c>
      <c r="G343" s="19">
        <v>11435.58</v>
      </c>
      <c r="H343" s="19">
        <v>1626</v>
      </c>
      <c r="I343" s="19">
        <v>18594253</v>
      </c>
      <c r="J343" s="19">
        <v>0</v>
      </c>
      <c r="K343" s="19">
        <v>0</v>
      </c>
      <c r="L343" s="19">
        <v>0</v>
      </c>
      <c r="M343" s="19">
        <v>0</v>
      </c>
      <c r="N343" s="19">
        <v>0</v>
      </c>
      <c r="O343" s="19">
        <v>0</v>
      </c>
      <c r="P343" s="19">
        <v>0</v>
      </c>
      <c r="Q343" s="19">
        <v>0</v>
      </c>
      <c r="R343" s="19">
        <v>0</v>
      </c>
      <c r="S343" s="19">
        <v>18594156</v>
      </c>
      <c r="T343" s="19">
        <v>3631021</v>
      </c>
      <c r="U343" s="19">
        <v>14963135</v>
      </c>
      <c r="V343" s="19">
        <v>14951699</v>
      </c>
      <c r="W343" s="19">
        <v>3342587</v>
      </c>
      <c r="X343" s="19">
        <v>2571</v>
      </c>
      <c r="Y343" s="19">
        <v>1306728891</v>
      </c>
      <c r="Z343" s="19">
        <v>11436</v>
      </c>
      <c r="AA343" s="19">
        <v>0</v>
      </c>
      <c r="AB343" s="19">
        <v>0</v>
      </c>
      <c r="AC343" s="19">
        <v>0</v>
      </c>
      <c r="AD343" s="19">
        <v>18582720</v>
      </c>
      <c r="AE343" s="19">
        <v>1626</v>
      </c>
      <c r="AF343" s="19">
        <v>11428.49</v>
      </c>
      <c r="AG343" s="19">
        <v>50</v>
      </c>
      <c r="AH343" s="19">
        <v>11478.49</v>
      </c>
      <c r="AI343" s="19">
        <v>1656</v>
      </c>
      <c r="AJ343" s="19">
        <v>19008379</v>
      </c>
      <c r="AK343" s="19">
        <v>11436</v>
      </c>
      <c r="AL343" s="19">
        <v>-15237</v>
      </c>
      <c r="AM343" s="19">
        <v>0</v>
      </c>
      <c r="AN343" s="19">
        <v>0</v>
      </c>
      <c r="AO343" s="19">
        <v>0</v>
      </c>
      <c r="AP343" s="19">
        <v>0</v>
      </c>
      <c r="AQ343" s="19">
        <v>0</v>
      </c>
      <c r="AR343" s="19">
        <v>0</v>
      </c>
      <c r="AS343" s="19">
        <v>500000</v>
      </c>
      <c r="AT343" s="19">
        <v>19504578</v>
      </c>
      <c r="AU343" s="19">
        <v>4866939</v>
      </c>
      <c r="AV343" s="19">
        <v>14637639</v>
      </c>
      <c r="AW343" s="19">
        <v>14637639</v>
      </c>
      <c r="AX343" s="19">
        <v>3379644</v>
      </c>
      <c r="AY343" s="19">
        <v>3351</v>
      </c>
      <c r="AZ343" s="19">
        <v>1297550249</v>
      </c>
      <c r="BA343" s="19">
        <v>0</v>
      </c>
      <c r="BB343" s="19">
        <v>0</v>
      </c>
      <c r="BC343" s="19">
        <v>0</v>
      </c>
      <c r="BD343" s="19">
        <v>0</v>
      </c>
      <c r="BE343" s="19">
        <v>0</v>
      </c>
      <c r="BF343" s="30">
        <v>19004578</v>
      </c>
      <c r="BG343" s="30">
        <v>1656</v>
      </c>
      <c r="BH343" s="30">
        <v>11476.19</v>
      </c>
      <c r="BI343" s="30">
        <v>75</v>
      </c>
      <c r="BJ343" s="30">
        <v>11551.19</v>
      </c>
      <c r="BK343" s="30">
        <v>1683</v>
      </c>
      <c r="BL343" s="30">
        <v>19440653</v>
      </c>
      <c r="BM343" s="30">
        <v>0</v>
      </c>
      <c r="BN343" s="30">
        <v>0</v>
      </c>
      <c r="BO343" s="30">
        <v>0</v>
      </c>
      <c r="BP343" s="30">
        <v>0</v>
      </c>
      <c r="BQ343" s="30">
        <v>0</v>
      </c>
      <c r="BR343" s="30">
        <v>0</v>
      </c>
      <c r="BS343" s="30">
        <v>0</v>
      </c>
      <c r="BT343" s="30">
        <v>0</v>
      </c>
      <c r="BU343" s="30">
        <v>0</v>
      </c>
      <c r="BV343" s="30">
        <v>19440653</v>
      </c>
      <c r="BW343" s="30">
        <v>5142102</v>
      </c>
      <c r="BX343" s="30">
        <v>14298551</v>
      </c>
      <c r="BY343" s="30">
        <v>14298551</v>
      </c>
      <c r="BZ343" s="30">
        <v>4105329</v>
      </c>
      <c r="CA343" s="30">
        <v>1862</v>
      </c>
      <c r="CB343" s="30">
        <v>1325504446</v>
      </c>
      <c r="CC343" s="30">
        <v>0</v>
      </c>
      <c r="CD343" s="30">
        <v>0</v>
      </c>
      <c r="CE343" s="30">
        <v>0</v>
      </c>
      <c r="CF343" s="30">
        <v>0</v>
      </c>
      <c r="CG343" s="30">
        <v>0</v>
      </c>
    </row>
    <row r="344" spans="1:85" x14ac:dyDescent="0.3">
      <c r="A344" s="19">
        <v>5362</v>
      </c>
      <c r="B344" s="19" t="s">
        <v>356</v>
      </c>
      <c r="C344" s="19">
        <v>3420426</v>
      </c>
      <c r="D344" s="19">
        <v>363</v>
      </c>
      <c r="E344" s="19">
        <v>9422.66</v>
      </c>
      <c r="F344" s="72">
        <v>-422.61</v>
      </c>
      <c r="G344" s="19">
        <v>9000.0499999999993</v>
      </c>
      <c r="H344" s="19">
        <v>354</v>
      </c>
      <c r="I344" s="19">
        <v>3186018</v>
      </c>
      <c r="J344" s="19">
        <v>0</v>
      </c>
      <c r="K344" s="19">
        <v>0</v>
      </c>
      <c r="L344" s="19">
        <v>0</v>
      </c>
      <c r="M344" s="19">
        <v>0</v>
      </c>
      <c r="N344" s="19">
        <v>0</v>
      </c>
      <c r="O344" s="19">
        <v>0</v>
      </c>
      <c r="P344" s="19">
        <v>0</v>
      </c>
      <c r="Q344" s="19">
        <v>81000</v>
      </c>
      <c r="R344" s="19">
        <v>0</v>
      </c>
      <c r="S344" s="19">
        <v>3295849</v>
      </c>
      <c r="T344" s="19">
        <v>2395912</v>
      </c>
      <c r="U344" s="19">
        <v>899937</v>
      </c>
      <c r="V344" s="19">
        <v>899937</v>
      </c>
      <c r="W344" s="19">
        <v>446488</v>
      </c>
      <c r="X344" s="19">
        <v>955</v>
      </c>
      <c r="Y344" s="19">
        <v>122754207</v>
      </c>
      <c r="Z344" s="19">
        <v>0</v>
      </c>
      <c r="AA344" s="19">
        <v>0</v>
      </c>
      <c r="AB344" s="19">
        <v>28849</v>
      </c>
      <c r="AC344" s="19">
        <v>13537</v>
      </c>
      <c r="AD344" s="19">
        <v>3186000</v>
      </c>
      <c r="AE344" s="19">
        <v>354</v>
      </c>
      <c r="AF344" s="19">
        <v>9000</v>
      </c>
      <c r="AG344" s="19">
        <v>50</v>
      </c>
      <c r="AH344" s="19">
        <v>9050</v>
      </c>
      <c r="AI344" s="19">
        <v>354</v>
      </c>
      <c r="AJ344" s="19">
        <v>3203700</v>
      </c>
      <c r="AK344" s="19">
        <v>0</v>
      </c>
      <c r="AL344" s="19">
        <v>0</v>
      </c>
      <c r="AM344" s="19">
        <v>0</v>
      </c>
      <c r="AN344" s="19">
        <v>0</v>
      </c>
      <c r="AO344" s="19">
        <v>0</v>
      </c>
      <c r="AP344" s="19">
        <v>0</v>
      </c>
      <c r="AQ344" s="19">
        <v>0</v>
      </c>
      <c r="AR344" s="19">
        <v>0</v>
      </c>
      <c r="AS344" s="19">
        <v>0</v>
      </c>
      <c r="AT344" s="19">
        <v>3203700</v>
      </c>
      <c r="AU344" s="19">
        <v>2435109</v>
      </c>
      <c r="AV344" s="19">
        <v>768591</v>
      </c>
      <c r="AW344" s="19">
        <v>768591</v>
      </c>
      <c r="AX344" s="19">
        <v>455261</v>
      </c>
      <c r="AY344" s="19">
        <v>700</v>
      </c>
      <c r="AZ344" s="19">
        <v>131970729</v>
      </c>
      <c r="BA344" s="19">
        <v>0</v>
      </c>
      <c r="BB344" s="19">
        <v>0</v>
      </c>
      <c r="BC344" s="19">
        <v>0</v>
      </c>
      <c r="BD344" s="19">
        <v>0</v>
      </c>
      <c r="BE344" s="19">
        <v>0</v>
      </c>
      <c r="BF344" s="30">
        <v>3203700</v>
      </c>
      <c r="BG344" s="30">
        <v>354</v>
      </c>
      <c r="BH344" s="30">
        <v>9050</v>
      </c>
      <c r="BI344" s="30">
        <v>75</v>
      </c>
      <c r="BJ344" s="30">
        <v>9125</v>
      </c>
      <c r="BK344" s="30">
        <v>365</v>
      </c>
      <c r="BL344" s="30">
        <v>3330625</v>
      </c>
      <c r="BM344" s="30">
        <v>0</v>
      </c>
      <c r="BN344" s="30">
        <v>0</v>
      </c>
      <c r="BO344" s="30">
        <v>0</v>
      </c>
      <c r="BP344" s="30">
        <v>0</v>
      </c>
      <c r="BQ344" s="30">
        <v>0</v>
      </c>
      <c r="BR344" s="30">
        <v>0</v>
      </c>
      <c r="BS344" s="30">
        <v>0</v>
      </c>
      <c r="BT344" s="30">
        <v>0</v>
      </c>
      <c r="BU344" s="30">
        <v>0</v>
      </c>
      <c r="BV344" s="30">
        <v>3330625</v>
      </c>
      <c r="BW344" s="30">
        <v>2336242</v>
      </c>
      <c r="BX344" s="30">
        <v>994383</v>
      </c>
      <c r="BY344" s="30">
        <v>994383</v>
      </c>
      <c r="BZ344" s="30">
        <v>459950</v>
      </c>
      <c r="CA344" s="30">
        <v>795</v>
      </c>
      <c r="CB344" s="30">
        <v>128346419</v>
      </c>
      <c r="CC344" s="30">
        <v>0</v>
      </c>
      <c r="CD344" s="30">
        <v>0</v>
      </c>
      <c r="CE344" s="30">
        <v>0</v>
      </c>
      <c r="CF344" s="30">
        <v>0</v>
      </c>
      <c r="CG344" s="30">
        <v>0</v>
      </c>
    </row>
    <row r="345" spans="1:85" x14ac:dyDescent="0.3">
      <c r="A345" s="19">
        <v>5369</v>
      </c>
      <c r="B345" s="19" t="s">
        <v>357</v>
      </c>
      <c r="C345" s="19">
        <v>4894452</v>
      </c>
      <c r="D345" s="19">
        <v>517</v>
      </c>
      <c r="E345" s="19">
        <v>9467.0300000000007</v>
      </c>
      <c r="F345" s="72">
        <v>-466.94000000000005</v>
      </c>
      <c r="G345" s="19">
        <v>9000.09</v>
      </c>
      <c r="H345" s="19">
        <v>509</v>
      </c>
      <c r="I345" s="19">
        <v>4581046</v>
      </c>
      <c r="J345" s="19">
        <v>0</v>
      </c>
      <c r="K345" s="19">
        <v>0</v>
      </c>
      <c r="L345" s="19">
        <v>0</v>
      </c>
      <c r="M345" s="19">
        <v>0</v>
      </c>
      <c r="N345" s="19">
        <v>0</v>
      </c>
      <c r="O345" s="19">
        <v>0</v>
      </c>
      <c r="P345" s="19">
        <v>0</v>
      </c>
      <c r="Q345" s="19">
        <v>72000</v>
      </c>
      <c r="R345" s="19">
        <v>0</v>
      </c>
      <c r="S345" s="19">
        <v>4820421</v>
      </c>
      <c r="T345" s="19">
        <v>2640241</v>
      </c>
      <c r="U345" s="19">
        <v>2180180</v>
      </c>
      <c r="V345" s="19">
        <v>2180201</v>
      </c>
      <c r="W345" s="19">
        <v>393729</v>
      </c>
      <c r="X345" s="19">
        <v>718</v>
      </c>
      <c r="Y345" s="19">
        <v>394806031</v>
      </c>
      <c r="Z345" s="19">
        <v>0</v>
      </c>
      <c r="AA345" s="19">
        <v>21</v>
      </c>
      <c r="AB345" s="19">
        <v>167421</v>
      </c>
      <c r="AC345" s="19">
        <v>10923</v>
      </c>
      <c r="AD345" s="19">
        <v>4581000</v>
      </c>
      <c r="AE345" s="19">
        <v>509</v>
      </c>
      <c r="AF345" s="19">
        <v>9000</v>
      </c>
      <c r="AG345" s="19">
        <v>50</v>
      </c>
      <c r="AH345" s="19">
        <v>9050</v>
      </c>
      <c r="AI345" s="19">
        <v>500</v>
      </c>
      <c r="AJ345" s="19">
        <v>4525000</v>
      </c>
      <c r="AK345" s="19">
        <v>0</v>
      </c>
      <c r="AL345" s="19">
        <v>55032</v>
      </c>
      <c r="AM345" s="19">
        <v>0</v>
      </c>
      <c r="AN345" s="19">
        <v>0</v>
      </c>
      <c r="AO345" s="19">
        <v>0</v>
      </c>
      <c r="AP345" s="19">
        <v>0</v>
      </c>
      <c r="AQ345" s="19">
        <v>0</v>
      </c>
      <c r="AR345" s="19">
        <v>81450</v>
      </c>
      <c r="AS345" s="19">
        <v>0</v>
      </c>
      <c r="AT345" s="19">
        <v>4661482</v>
      </c>
      <c r="AU345" s="19">
        <v>2620077</v>
      </c>
      <c r="AV345" s="19">
        <v>2041405</v>
      </c>
      <c r="AW345" s="19">
        <v>2041405</v>
      </c>
      <c r="AX345" s="19">
        <v>402178</v>
      </c>
      <c r="AY345" s="19">
        <v>604</v>
      </c>
      <c r="AZ345" s="19">
        <v>361761300</v>
      </c>
      <c r="BA345" s="19">
        <v>0</v>
      </c>
      <c r="BB345" s="19">
        <v>0</v>
      </c>
      <c r="BC345" s="19">
        <v>0</v>
      </c>
      <c r="BD345" s="19">
        <v>0</v>
      </c>
      <c r="BE345" s="19">
        <v>0</v>
      </c>
      <c r="BF345" s="30">
        <v>4580032</v>
      </c>
      <c r="BG345" s="30">
        <v>500</v>
      </c>
      <c r="BH345" s="30">
        <v>9160.06</v>
      </c>
      <c r="BI345" s="30">
        <v>75</v>
      </c>
      <c r="BJ345" s="30">
        <v>9235.06</v>
      </c>
      <c r="BK345" s="30">
        <v>503</v>
      </c>
      <c r="BL345" s="30">
        <v>4645235</v>
      </c>
      <c r="BM345" s="30">
        <v>0</v>
      </c>
      <c r="BN345" s="30">
        <v>8888</v>
      </c>
      <c r="BO345" s="30">
        <v>0</v>
      </c>
      <c r="BP345" s="30">
        <v>0</v>
      </c>
      <c r="BQ345" s="30">
        <v>0</v>
      </c>
      <c r="BR345" s="30">
        <v>0</v>
      </c>
      <c r="BS345" s="30">
        <v>0</v>
      </c>
      <c r="BT345" s="30">
        <v>0</v>
      </c>
      <c r="BU345" s="30">
        <v>112486</v>
      </c>
      <c r="BV345" s="30">
        <v>4766609</v>
      </c>
      <c r="BW345" s="30">
        <v>2741731</v>
      </c>
      <c r="BX345" s="30">
        <v>2024878</v>
      </c>
      <c r="BY345" s="30">
        <v>2024878</v>
      </c>
      <c r="BZ345" s="30">
        <v>405279</v>
      </c>
      <c r="CA345" s="30">
        <v>501</v>
      </c>
      <c r="CB345" s="30">
        <v>338987641</v>
      </c>
      <c r="CC345" s="30">
        <v>0</v>
      </c>
      <c r="CD345" s="30">
        <v>0</v>
      </c>
      <c r="CE345" s="30">
        <v>0</v>
      </c>
      <c r="CF345" s="30">
        <v>0</v>
      </c>
      <c r="CG345" s="30">
        <v>0</v>
      </c>
    </row>
    <row r="346" spans="1:85" x14ac:dyDescent="0.3">
      <c r="A346" s="19">
        <v>5376</v>
      </c>
      <c r="B346" s="19" t="s">
        <v>358</v>
      </c>
      <c r="C346" s="19">
        <v>5035163</v>
      </c>
      <c r="D346" s="19">
        <v>492</v>
      </c>
      <c r="E346" s="19">
        <v>10234.07</v>
      </c>
      <c r="F346" s="72">
        <v>-562.79999999999995</v>
      </c>
      <c r="G346" s="19">
        <v>9671.27</v>
      </c>
      <c r="H346" s="19">
        <v>481</v>
      </c>
      <c r="I346" s="19">
        <v>4651881</v>
      </c>
      <c r="J346" s="19">
        <v>0</v>
      </c>
      <c r="K346" s="19">
        <v>1277</v>
      </c>
      <c r="L346" s="19">
        <v>0</v>
      </c>
      <c r="M346" s="19">
        <v>0</v>
      </c>
      <c r="N346" s="19">
        <v>0</v>
      </c>
      <c r="O346" s="19">
        <v>0</v>
      </c>
      <c r="P346" s="19">
        <v>0</v>
      </c>
      <c r="Q346" s="19">
        <v>106383</v>
      </c>
      <c r="R346" s="19">
        <v>0</v>
      </c>
      <c r="S346" s="19">
        <v>4830456</v>
      </c>
      <c r="T346" s="19">
        <v>1009714</v>
      </c>
      <c r="U346" s="19">
        <v>3820742</v>
      </c>
      <c r="V346" s="19">
        <v>3820742</v>
      </c>
      <c r="W346" s="19">
        <v>775828</v>
      </c>
      <c r="X346" s="19">
        <v>990</v>
      </c>
      <c r="Y346" s="19">
        <v>439225465</v>
      </c>
      <c r="Z346" s="19">
        <v>0</v>
      </c>
      <c r="AA346" s="19">
        <v>0</v>
      </c>
      <c r="AB346" s="19">
        <v>70949</v>
      </c>
      <c r="AC346" s="19">
        <v>0</v>
      </c>
      <c r="AD346" s="19">
        <v>4653124</v>
      </c>
      <c r="AE346" s="19">
        <v>481</v>
      </c>
      <c r="AF346" s="19">
        <v>9673.85</v>
      </c>
      <c r="AG346" s="19">
        <v>50</v>
      </c>
      <c r="AH346" s="19">
        <v>9723.85</v>
      </c>
      <c r="AI346" s="19">
        <v>473</v>
      </c>
      <c r="AJ346" s="19">
        <v>4599381</v>
      </c>
      <c r="AK346" s="19">
        <v>0</v>
      </c>
      <c r="AL346" s="19">
        <v>0</v>
      </c>
      <c r="AM346" s="19">
        <v>0</v>
      </c>
      <c r="AN346" s="19">
        <v>64933</v>
      </c>
      <c r="AO346" s="19">
        <v>0</v>
      </c>
      <c r="AP346" s="19">
        <v>0</v>
      </c>
      <c r="AQ346" s="19">
        <v>0</v>
      </c>
      <c r="AR346" s="19">
        <v>77791</v>
      </c>
      <c r="AS346" s="19">
        <v>0</v>
      </c>
      <c r="AT346" s="19">
        <v>4742105</v>
      </c>
      <c r="AU346" s="19">
        <v>862346</v>
      </c>
      <c r="AV346" s="19">
        <v>3879759</v>
      </c>
      <c r="AW346" s="19">
        <v>3879759</v>
      </c>
      <c r="AX346" s="19">
        <v>799535</v>
      </c>
      <c r="AY346" s="19">
        <v>1351</v>
      </c>
      <c r="AZ346" s="19">
        <v>414881716</v>
      </c>
      <c r="BA346" s="19">
        <v>0</v>
      </c>
      <c r="BB346" s="19">
        <v>0</v>
      </c>
      <c r="BC346" s="19">
        <v>0</v>
      </c>
      <c r="BD346" s="19">
        <v>0</v>
      </c>
      <c r="BE346" s="19">
        <v>0</v>
      </c>
      <c r="BF346" s="30">
        <v>4664314</v>
      </c>
      <c r="BG346" s="30">
        <v>473</v>
      </c>
      <c r="BH346" s="30">
        <v>9861.1299999999992</v>
      </c>
      <c r="BI346" s="30">
        <v>75</v>
      </c>
      <c r="BJ346" s="30">
        <v>9936.1299999999992</v>
      </c>
      <c r="BK346" s="30">
        <v>470</v>
      </c>
      <c r="BL346" s="30">
        <v>4669981</v>
      </c>
      <c r="BM346" s="30">
        <v>0</v>
      </c>
      <c r="BN346" s="30">
        <v>0</v>
      </c>
      <c r="BO346" s="30">
        <v>0</v>
      </c>
      <c r="BP346" s="30">
        <v>0</v>
      </c>
      <c r="BQ346" s="30">
        <v>0</v>
      </c>
      <c r="BR346" s="30">
        <v>0</v>
      </c>
      <c r="BS346" s="30">
        <v>0</v>
      </c>
      <c r="BT346" s="30">
        <v>29808</v>
      </c>
      <c r="BU346" s="30">
        <v>0</v>
      </c>
      <c r="BV346" s="30">
        <v>4707074</v>
      </c>
      <c r="BW346" s="30">
        <v>731376</v>
      </c>
      <c r="BX346" s="30">
        <v>3975698</v>
      </c>
      <c r="BY346" s="30">
        <v>3968414</v>
      </c>
      <c r="BZ346" s="30">
        <v>823280</v>
      </c>
      <c r="CA346" s="30">
        <v>1379</v>
      </c>
      <c r="CB346" s="30">
        <v>404787395</v>
      </c>
      <c r="CC346" s="30">
        <v>7284</v>
      </c>
      <c r="CD346" s="30">
        <v>0</v>
      </c>
      <c r="CE346" s="30">
        <v>0</v>
      </c>
      <c r="CF346" s="30">
        <v>0</v>
      </c>
      <c r="CG346" s="30">
        <v>7285</v>
      </c>
    </row>
    <row r="347" spans="1:85" x14ac:dyDescent="0.3">
      <c r="A347" s="19">
        <v>5390</v>
      </c>
      <c r="B347" s="19" t="s">
        <v>359</v>
      </c>
      <c r="C347" s="19">
        <v>25497201</v>
      </c>
      <c r="D347" s="19">
        <v>2708</v>
      </c>
      <c r="E347" s="19">
        <v>9415.51</v>
      </c>
      <c r="F347" s="72">
        <v>-415.45999999999992</v>
      </c>
      <c r="G347" s="19">
        <v>9000.0500000000011</v>
      </c>
      <c r="H347" s="19">
        <v>2695</v>
      </c>
      <c r="I347" s="19">
        <v>24255135</v>
      </c>
      <c r="J347" s="19">
        <v>0</v>
      </c>
      <c r="K347" s="19">
        <v>0</v>
      </c>
      <c r="L347" s="19">
        <v>0</v>
      </c>
      <c r="M347" s="19">
        <v>0</v>
      </c>
      <c r="N347" s="19">
        <v>0</v>
      </c>
      <c r="O347" s="19">
        <v>0</v>
      </c>
      <c r="P347" s="19">
        <v>0</v>
      </c>
      <c r="Q347" s="19">
        <v>117000</v>
      </c>
      <c r="R347" s="19">
        <v>0</v>
      </c>
      <c r="S347" s="19">
        <v>24372000</v>
      </c>
      <c r="T347" s="19">
        <v>11687726</v>
      </c>
      <c r="U347" s="19">
        <v>12684274</v>
      </c>
      <c r="V347" s="19">
        <v>12684274</v>
      </c>
      <c r="W347" s="19">
        <v>2179332</v>
      </c>
      <c r="X347" s="19">
        <v>19289</v>
      </c>
      <c r="Y347" s="19">
        <v>1633592101</v>
      </c>
      <c r="Z347" s="19">
        <v>0</v>
      </c>
      <c r="AA347" s="19">
        <v>0</v>
      </c>
      <c r="AB347" s="19">
        <v>0</v>
      </c>
      <c r="AC347" s="19">
        <v>107800</v>
      </c>
      <c r="AD347" s="19">
        <v>24255000</v>
      </c>
      <c r="AE347" s="19">
        <v>2695</v>
      </c>
      <c r="AF347" s="19">
        <v>9000</v>
      </c>
      <c r="AG347" s="19">
        <v>50</v>
      </c>
      <c r="AH347" s="19">
        <v>9050</v>
      </c>
      <c r="AI347" s="19">
        <v>2687</v>
      </c>
      <c r="AJ347" s="19">
        <v>24317350</v>
      </c>
      <c r="AK347" s="19">
        <v>0</v>
      </c>
      <c r="AL347" s="19">
        <v>-3025</v>
      </c>
      <c r="AM347" s="19">
        <v>0</v>
      </c>
      <c r="AN347" s="19">
        <v>0</v>
      </c>
      <c r="AO347" s="19">
        <v>0</v>
      </c>
      <c r="AP347" s="19">
        <v>0</v>
      </c>
      <c r="AQ347" s="19">
        <v>0</v>
      </c>
      <c r="AR347" s="19">
        <v>72400</v>
      </c>
      <c r="AS347" s="19">
        <v>0</v>
      </c>
      <c r="AT347" s="19">
        <v>24386725</v>
      </c>
      <c r="AU347" s="19">
        <v>11561453</v>
      </c>
      <c r="AV347" s="19">
        <v>12825272</v>
      </c>
      <c r="AW347" s="19">
        <v>12825272</v>
      </c>
      <c r="AX347" s="19">
        <v>2199260</v>
      </c>
      <c r="AY347" s="19">
        <v>20090</v>
      </c>
      <c r="AZ347" s="19">
        <v>1579604526</v>
      </c>
      <c r="BA347" s="19">
        <v>0</v>
      </c>
      <c r="BB347" s="19">
        <v>0</v>
      </c>
      <c r="BC347" s="19">
        <v>0</v>
      </c>
      <c r="BD347" s="19">
        <v>0</v>
      </c>
      <c r="BE347" s="19">
        <v>0</v>
      </c>
      <c r="BF347" s="30">
        <v>24314325</v>
      </c>
      <c r="BG347" s="30">
        <v>2687</v>
      </c>
      <c r="BH347" s="30">
        <v>9048.8700000000008</v>
      </c>
      <c r="BI347" s="30">
        <v>75</v>
      </c>
      <c r="BJ347" s="30">
        <v>9123.8700000000008</v>
      </c>
      <c r="BK347" s="30">
        <v>2688</v>
      </c>
      <c r="BL347" s="30">
        <v>24524963</v>
      </c>
      <c r="BM347" s="30">
        <v>0</v>
      </c>
      <c r="BN347" s="30">
        <v>86961</v>
      </c>
      <c r="BO347" s="30">
        <v>0</v>
      </c>
      <c r="BP347" s="30">
        <v>0</v>
      </c>
      <c r="BQ347" s="30">
        <v>0</v>
      </c>
      <c r="BR347" s="30">
        <v>0</v>
      </c>
      <c r="BS347" s="30">
        <v>0</v>
      </c>
      <c r="BT347" s="30">
        <v>0</v>
      </c>
      <c r="BU347" s="30">
        <v>0</v>
      </c>
      <c r="BV347" s="30">
        <v>24611924</v>
      </c>
      <c r="BW347" s="30">
        <v>11668027</v>
      </c>
      <c r="BX347" s="30">
        <v>12943897</v>
      </c>
      <c r="BY347" s="30">
        <v>12943897</v>
      </c>
      <c r="BZ347" s="30">
        <v>2195919</v>
      </c>
      <c r="CA347" s="30">
        <v>25031</v>
      </c>
      <c r="CB347" s="30">
        <v>1540099454</v>
      </c>
      <c r="CC347" s="30">
        <v>0</v>
      </c>
      <c r="CD347" s="30">
        <v>0</v>
      </c>
      <c r="CE347" s="30">
        <v>0</v>
      </c>
      <c r="CF347" s="30">
        <v>0</v>
      </c>
      <c r="CG347" s="30">
        <v>0</v>
      </c>
    </row>
    <row r="348" spans="1:85" x14ac:dyDescent="0.3">
      <c r="A348" s="19">
        <v>5397</v>
      </c>
      <c r="B348" s="19" t="s">
        <v>360</v>
      </c>
      <c r="C348" s="19">
        <v>3441973</v>
      </c>
      <c r="D348" s="19">
        <v>326</v>
      </c>
      <c r="E348" s="19">
        <v>10558.2</v>
      </c>
      <c r="F348" s="72">
        <v>-580.70000000000005</v>
      </c>
      <c r="G348" s="19">
        <v>9977.5</v>
      </c>
      <c r="H348" s="19">
        <v>319</v>
      </c>
      <c r="I348" s="19">
        <v>3182823</v>
      </c>
      <c r="J348" s="19">
        <v>0</v>
      </c>
      <c r="K348" s="19">
        <v>0</v>
      </c>
      <c r="L348" s="19">
        <v>0</v>
      </c>
      <c r="M348" s="19">
        <v>0</v>
      </c>
      <c r="N348" s="19">
        <v>0</v>
      </c>
      <c r="O348" s="19">
        <v>0</v>
      </c>
      <c r="P348" s="19">
        <v>0</v>
      </c>
      <c r="Q348" s="19">
        <v>69843</v>
      </c>
      <c r="R348" s="19">
        <v>0</v>
      </c>
      <c r="S348" s="19">
        <v>3270332</v>
      </c>
      <c r="T348" s="19">
        <v>1092441</v>
      </c>
      <c r="U348" s="19">
        <v>2177891</v>
      </c>
      <c r="V348" s="19">
        <v>2177891</v>
      </c>
      <c r="W348" s="19">
        <v>249288</v>
      </c>
      <c r="X348" s="19">
        <v>145</v>
      </c>
      <c r="Y348" s="19">
        <v>236676539</v>
      </c>
      <c r="Z348" s="19">
        <v>0</v>
      </c>
      <c r="AA348" s="19">
        <v>0</v>
      </c>
      <c r="AB348" s="19">
        <v>17666</v>
      </c>
      <c r="AC348" s="19">
        <v>0</v>
      </c>
      <c r="AD348" s="19">
        <v>3182823</v>
      </c>
      <c r="AE348" s="19">
        <v>319</v>
      </c>
      <c r="AF348" s="19">
        <v>9977.5</v>
      </c>
      <c r="AG348" s="19">
        <v>50</v>
      </c>
      <c r="AH348" s="19">
        <v>10027.5</v>
      </c>
      <c r="AI348" s="19">
        <v>302</v>
      </c>
      <c r="AJ348" s="19">
        <v>3028305</v>
      </c>
      <c r="AK348" s="19">
        <v>0</v>
      </c>
      <c r="AL348" s="19">
        <v>0</v>
      </c>
      <c r="AM348" s="19">
        <v>0</v>
      </c>
      <c r="AN348" s="19">
        <v>0</v>
      </c>
      <c r="AO348" s="19">
        <v>0</v>
      </c>
      <c r="AP348" s="19">
        <v>0</v>
      </c>
      <c r="AQ348" s="19">
        <v>0</v>
      </c>
      <c r="AR348" s="19">
        <v>170468</v>
      </c>
      <c r="AS348" s="19">
        <v>0</v>
      </c>
      <c r="AT348" s="19">
        <v>3198773</v>
      </c>
      <c r="AU348" s="19">
        <v>930791</v>
      </c>
      <c r="AV348" s="19">
        <v>2267982</v>
      </c>
      <c r="AW348" s="19">
        <v>2267982</v>
      </c>
      <c r="AX348" s="19">
        <v>0</v>
      </c>
      <c r="AY348" s="19">
        <v>116</v>
      </c>
      <c r="AZ348" s="19">
        <v>219851611</v>
      </c>
      <c r="BA348" s="19">
        <v>0</v>
      </c>
      <c r="BB348" s="19">
        <v>0</v>
      </c>
      <c r="BC348" s="19">
        <v>0</v>
      </c>
      <c r="BD348" s="19">
        <v>0</v>
      </c>
      <c r="BE348" s="19">
        <v>0</v>
      </c>
      <c r="BF348" s="30">
        <v>3028305</v>
      </c>
      <c r="BG348" s="30">
        <v>302</v>
      </c>
      <c r="BH348" s="30">
        <v>10027.5</v>
      </c>
      <c r="BI348" s="30">
        <v>75</v>
      </c>
      <c r="BJ348" s="30">
        <v>10102.5</v>
      </c>
      <c r="BK348" s="30">
        <v>292</v>
      </c>
      <c r="BL348" s="30">
        <v>2949930</v>
      </c>
      <c r="BM348" s="30">
        <v>0</v>
      </c>
      <c r="BN348" s="30">
        <v>0</v>
      </c>
      <c r="BO348" s="30">
        <v>0</v>
      </c>
      <c r="BP348" s="30">
        <v>0</v>
      </c>
      <c r="BQ348" s="30">
        <v>0</v>
      </c>
      <c r="BR348" s="30">
        <v>0</v>
      </c>
      <c r="BS348" s="30">
        <v>0</v>
      </c>
      <c r="BT348" s="30">
        <v>101025</v>
      </c>
      <c r="BU348" s="30">
        <v>0</v>
      </c>
      <c r="BV348" s="30">
        <v>3129330</v>
      </c>
      <c r="BW348" s="30">
        <v>772285</v>
      </c>
      <c r="BX348" s="30">
        <v>2357045</v>
      </c>
      <c r="BY348" s="30">
        <v>2357045</v>
      </c>
      <c r="BZ348" s="30">
        <v>0</v>
      </c>
      <c r="CA348" s="30">
        <v>206</v>
      </c>
      <c r="CB348" s="30">
        <v>218991473</v>
      </c>
      <c r="CC348" s="30">
        <v>0</v>
      </c>
      <c r="CD348" s="30">
        <v>0</v>
      </c>
      <c r="CE348" s="30">
        <v>78375</v>
      </c>
      <c r="CF348" s="30">
        <v>0</v>
      </c>
      <c r="CG348" s="30">
        <v>0</v>
      </c>
    </row>
    <row r="349" spans="1:85" x14ac:dyDescent="0.3">
      <c r="A349" s="19">
        <v>5432</v>
      </c>
      <c r="B349" s="19" t="s">
        <v>361</v>
      </c>
      <c r="C349" s="19">
        <v>16153289</v>
      </c>
      <c r="D349" s="19">
        <v>1583</v>
      </c>
      <c r="E349" s="19">
        <v>10204.23</v>
      </c>
      <c r="F349" s="72">
        <v>-561.20000000000005</v>
      </c>
      <c r="G349" s="19">
        <v>9643.0299999999988</v>
      </c>
      <c r="H349" s="19">
        <v>1590</v>
      </c>
      <c r="I349" s="19">
        <v>15332418</v>
      </c>
      <c r="J349" s="19">
        <v>91087</v>
      </c>
      <c r="K349" s="19">
        <v>0</v>
      </c>
      <c r="L349" s="19">
        <v>0</v>
      </c>
      <c r="M349" s="19">
        <v>0</v>
      </c>
      <c r="N349" s="19">
        <v>0</v>
      </c>
      <c r="O349" s="19">
        <v>0</v>
      </c>
      <c r="P349" s="19">
        <v>0</v>
      </c>
      <c r="Q349" s="19">
        <v>0</v>
      </c>
      <c r="R349" s="19">
        <v>0</v>
      </c>
      <c r="S349" s="19">
        <v>15423457</v>
      </c>
      <c r="T349" s="19">
        <v>10362236</v>
      </c>
      <c r="U349" s="19">
        <v>5061221</v>
      </c>
      <c r="V349" s="19">
        <v>5061221</v>
      </c>
      <c r="W349" s="19">
        <v>2140622</v>
      </c>
      <c r="X349" s="19">
        <v>12805</v>
      </c>
      <c r="Y349" s="19">
        <v>591755769</v>
      </c>
      <c r="Z349" s="19">
        <v>0</v>
      </c>
      <c r="AA349" s="19">
        <v>0</v>
      </c>
      <c r="AB349" s="19">
        <v>0</v>
      </c>
      <c r="AC349" s="19">
        <v>0</v>
      </c>
      <c r="AD349" s="19">
        <v>15423457</v>
      </c>
      <c r="AE349" s="19">
        <v>1590</v>
      </c>
      <c r="AF349" s="19">
        <v>9700.2900000000009</v>
      </c>
      <c r="AG349" s="19">
        <v>50</v>
      </c>
      <c r="AH349" s="19">
        <v>9750.2900000000009</v>
      </c>
      <c r="AI349" s="19">
        <v>1587</v>
      </c>
      <c r="AJ349" s="19">
        <v>15473710</v>
      </c>
      <c r="AK349" s="19">
        <v>0</v>
      </c>
      <c r="AL349" s="19">
        <v>20998</v>
      </c>
      <c r="AM349" s="19">
        <v>0</v>
      </c>
      <c r="AN349" s="19">
        <v>0</v>
      </c>
      <c r="AO349" s="19">
        <v>0</v>
      </c>
      <c r="AP349" s="19">
        <v>0</v>
      </c>
      <c r="AQ349" s="19">
        <v>0</v>
      </c>
      <c r="AR349" s="19">
        <v>29251</v>
      </c>
      <c r="AS349" s="19">
        <v>0</v>
      </c>
      <c r="AT349" s="19">
        <v>15523959</v>
      </c>
      <c r="AU349" s="19">
        <v>10936393</v>
      </c>
      <c r="AV349" s="19">
        <v>4587566</v>
      </c>
      <c r="AW349" s="19">
        <v>4587566</v>
      </c>
      <c r="AX349" s="19">
        <v>2136320</v>
      </c>
      <c r="AY349" s="19">
        <v>12557</v>
      </c>
      <c r="AZ349" s="19">
        <v>546702230</v>
      </c>
      <c r="BA349" s="19">
        <v>0</v>
      </c>
      <c r="BB349" s="19">
        <v>0</v>
      </c>
      <c r="BC349" s="19">
        <v>0</v>
      </c>
      <c r="BD349" s="19">
        <v>0</v>
      </c>
      <c r="BE349" s="19">
        <v>0</v>
      </c>
      <c r="BF349" s="30">
        <v>15494708</v>
      </c>
      <c r="BG349" s="30">
        <v>1587</v>
      </c>
      <c r="BH349" s="30">
        <v>9763.52</v>
      </c>
      <c r="BI349" s="30">
        <v>75</v>
      </c>
      <c r="BJ349" s="30">
        <v>9838.52</v>
      </c>
      <c r="BK349" s="30">
        <v>1567</v>
      </c>
      <c r="BL349" s="30">
        <v>15416961</v>
      </c>
      <c r="BM349" s="30">
        <v>0</v>
      </c>
      <c r="BN349" s="30">
        <v>0</v>
      </c>
      <c r="BO349" s="30">
        <v>0</v>
      </c>
      <c r="BP349" s="30">
        <v>0</v>
      </c>
      <c r="BQ349" s="30">
        <v>0</v>
      </c>
      <c r="BR349" s="30">
        <v>0</v>
      </c>
      <c r="BS349" s="30">
        <v>0</v>
      </c>
      <c r="BT349" s="30">
        <v>196770</v>
      </c>
      <c r="BU349" s="30">
        <v>0</v>
      </c>
      <c r="BV349" s="30">
        <v>15697530</v>
      </c>
      <c r="BW349" s="30">
        <v>11038542</v>
      </c>
      <c r="BX349" s="30">
        <v>4658988</v>
      </c>
      <c r="BY349" s="30">
        <v>4658988</v>
      </c>
      <c r="BZ349" s="30">
        <v>2024576</v>
      </c>
      <c r="CA349" s="30">
        <v>9598</v>
      </c>
      <c r="CB349" s="30">
        <v>571744060</v>
      </c>
      <c r="CC349" s="30">
        <v>0</v>
      </c>
      <c r="CD349" s="30">
        <v>0</v>
      </c>
      <c r="CE349" s="30">
        <v>77747</v>
      </c>
      <c r="CF349" s="30">
        <v>0</v>
      </c>
      <c r="CG349" s="30">
        <v>6052</v>
      </c>
    </row>
    <row r="350" spans="1:85" x14ac:dyDescent="0.3">
      <c r="A350" s="19">
        <v>5439</v>
      </c>
      <c r="B350" s="19" t="s">
        <v>362</v>
      </c>
      <c r="C350" s="19">
        <v>30904535</v>
      </c>
      <c r="D350" s="19">
        <v>3075</v>
      </c>
      <c r="E350" s="19">
        <v>10050.26</v>
      </c>
      <c r="F350" s="72">
        <v>-552.70000000000005</v>
      </c>
      <c r="G350" s="19">
        <v>9497.56</v>
      </c>
      <c r="H350" s="19">
        <v>3074</v>
      </c>
      <c r="I350" s="19">
        <v>29195499</v>
      </c>
      <c r="J350" s="19">
        <v>0</v>
      </c>
      <c r="K350" s="19">
        <v>8703</v>
      </c>
      <c r="L350" s="19">
        <v>0</v>
      </c>
      <c r="M350" s="19">
        <v>0</v>
      </c>
      <c r="N350" s="19">
        <v>0</v>
      </c>
      <c r="O350" s="19">
        <v>0</v>
      </c>
      <c r="P350" s="19">
        <v>0</v>
      </c>
      <c r="Q350" s="19">
        <v>9498</v>
      </c>
      <c r="R350" s="19">
        <v>0</v>
      </c>
      <c r="S350" s="19">
        <v>29213516</v>
      </c>
      <c r="T350" s="19">
        <v>19334592</v>
      </c>
      <c r="U350" s="19">
        <v>9878924</v>
      </c>
      <c r="V350" s="19">
        <v>9878924</v>
      </c>
      <c r="W350" s="19">
        <v>4713904</v>
      </c>
      <c r="X350" s="19">
        <v>183533</v>
      </c>
      <c r="Y350" s="19">
        <v>1213149400</v>
      </c>
      <c r="Z350" s="19">
        <v>0</v>
      </c>
      <c r="AA350" s="19">
        <v>0</v>
      </c>
      <c r="AB350" s="19">
        <v>0</v>
      </c>
      <c r="AC350" s="19">
        <v>0</v>
      </c>
      <c r="AD350" s="19">
        <v>29204018</v>
      </c>
      <c r="AE350" s="19">
        <v>3074</v>
      </c>
      <c r="AF350" s="19">
        <v>9500.33</v>
      </c>
      <c r="AG350" s="19">
        <v>50</v>
      </c>
      <c r="AH350" s="19">
        <v>9550.33</v>
      </c>
      <c r="AI350" s="19">
        <v>3057</v>
      </c>
      <c r="AJ350" s="19">
        <v>29195359</v>
      </c>
      <c r="AK350" s="19">
        <v>0</v>
      </c>
      <c r="AL350" s="19">
        <v>10080</v>
      </c>
      <c r="AM350" s="19">
        <v>0</v>
      </c>
      <c r="AN350" s="19">
        <v>0</v>
      </c>
      <c r="AO350" s="19">
        <v>0</v>
      </c>
      <c r="AP350" s="19">
        <v>0</v>
      </c>
      <c r="AQ350" s="19">
        <v>0</v>
      </c>
      <c r="AR350" s="19">
        <v>162356</v>
      </c>
      <c r="AS350" s="19">
        <v>0</v>
      </c>
      <c r="AT350" s="19">
        <v>29371915</v>
      </c>
      <c r="AU350" s="19">
        <v>19519232</v>
      </c>
      <c r="AV350" s="19">
        <v>9852683</v>
      </c>
      <c r="AW350" s="19">
        <v>9852682</v>
      </c>
      <c r="AX350" s="19">
        <v>4777696</v>
      </c>
      <c r="AY350" s="19">
        <v>292823</v>
      </c>
      <c r="AZ350" s="19">
        <v>1131824800</v>
      </c>
      <c r="BA350" s="19">
        <v>1</v>
      </c>
      <c r="BB350" s="19">
        <v>0</v>
      </c>
      <c r="BC350" s="19">
        <v>0</v>
      </c>
      <c r="BD350" s="19">
        <v>0</v>
      </c>
      <c r="BE350" s="19">
        <v>4120</v>
      </c>
      <c r="BF350" s="30">
        <v>29205439</v>
      </c>
      <c r="BG350" s="30">
        <v>3057</v>
      </c>
      <c r="BH350" s="30">
        <v>9553.6299999999992</v>
      </c>
      <c r="BI350" s="30">
        <v>75</v>
      </c>
      <c r="BJ350" s="30">
        <v>9628.6299999999992</v>
      </c>
      <c r="BK350" s="30">
        <v>3059</v>
      </c>
      <c r="BL350" s="30">
        <v>29453979</v>
      </c>
      <c r="BM350" s="30">
        <v>0</v>
      </c>
      <c r="BN350" s="30">
        <v>90884</v>
      </c>
      <c r="BO350" s="30">
        <v>0</v>
      </c>
      <c r="BP350" s="30">
        <v>0</v>
      </c>
      <c r="BQ350" s="30">
        <v>0</v>
      </c>
      <c r="BR350" s="30">
        <v>0</v>
      </c>
      <c r="BS350" s="30">
        <v>0</v>
      </c>
      <c r="BT350" s="30">
        <v>0</v>
      </c>
      <c r="BU350" s="30">
        <v>600000</v>
      </c>
      <c r="BV350" s="30">
        <v>30144863</v>
      </c>
      <c r="BW350" s="30">
        <v>20560835</v>
      </c>
      <c r="BX350" s="30">
        <v>9584028</v>
      </c>
      <c r="BY350" s="30">
        <v>9584028</v>
      </c>
      <c r="BZ350" s="30">
        <v>4811484</v>
      </c>
      <c r="CA350" s="30">
        <v>237904</v>
      </c>
      <c r="CB350" s="30">
        <v>1079125500</v>
      </c>
      <c r="CC350" s="30">
        <v>0</v>
      </c>
      <c r="CD350" s="30">
        <v>0</v>
      </c>
      <c r="CE350" s="30">
        <v>0</v>
      </c>
      <c r="CF350" s="30">
        <v>0</v>
      </c>
      <c r="CG350" s="30">
        <v>0</v>
      </c>
    </row>
    <row r="351" spans="1:85" x14ac:dyDescent="0.3">
      <c r="A351" s="19">
        <v>4522</v>
      </c>
      <c r="B351" s="19" t="s">
        <v>363</v>
      </c>
      <c r="C351" s="19">
        <v>2425374</v>
      </c>
      <c r="D351" s="19">
        <v>197</v>
      </c>
      <c r="E351" s="19">
        <v>12311.54</v>
      </c>
      <c r="F351" s="72">
        <v>-677.1</v>
      </c>
      <c r="G351" s="19">
        <v>11634.44</v>
      </c>
      <c r="H351" s="19">
        <v>198</v>
      </c>
      <c r="I351" s="19">
        <v>2303619</v>
      </c>
      <c r="J351" s="19">
        <v>0</v>
      </c>
      <c r="K351" s="19">
        <v>0</v>
      </c>
      <c r="L351" s="19">
        <v>0</v>
      </c>
      <c r="M351" s="19">
        <v>0</v>
      </c>
      <c r="N351" s="19">
        <v>0</v>
      </c>
      <c r="O351" s="19">
        <v>0</v>
      </c>
      <c r="P351" s="19">
        <v>430000</v>
      </c>
      <c r="Q351" s="19">
        <v>0</v>
      </c>
      <c r="R351" s="19">
        <v>0</v>
      </c>
      <c r="S351" s="19">
        <v>2766143</v>
      </c>
      <c r="T351" s="19">
        <v>202097</v>
      </c>
      <c r="U351" s="19">
        <v>2564046</v>
      </c>
      <c r="V351" s="19">
        <v>2564046</v>
      </c>
      <c r="W351" s="19">
        <v>33092</v>
      </c>
      <c r="X351" s="19">
        <v>60</v>
      </c>
      <c r="Y351" s="19">
        <v>330921347</v>
      </c>
      <c r="Z351" s="19">
        <v>0</v>
      </c>
      <c r="AA351" s="19">
        <v>0</v>
      </c>
      <c r="AB351" s="19">
        <v>32530</v>
      </c>
      <c r="AC351" s="19">
        <v>0</v>
      </c>
      <c r="AD351" s="19">
        <v>2303613</v>
      </c>
      <c r="AE351" s="19">
        <v>198</v>
      </c>
      <c r="AF351" s="19">
        <v>11634.41</v>
      </c>
      <c r="AG351" s="19">
        <v>50</v>
      </c>
      <c r="AH351" s="19">
        <v>11684.41</v>
      </c>
      <c r="AI351" s="19">
        <v>195</v>
      </c>
      <c r="AJ351" s="19">
        <v>2278460</v>
      </c>
      <c r="AK351" s="19">
        <v>0</v>
      </c>
      <c r="AL351" s="19">
        <v>0</v>
      </c>
      <c r="AM351" s="19">
        <v>0</v>
      </c>
      <c r="AN351" s="19">
        <v>0</v>
      </c>
      <c r="AO351" s="19">
        <v>0</v>
      </c>
      <c r="AP351" s="19">
        <v>0</v>
      </c>
      <c r="AQ351" s="19">
        <v>450000</v>
      </c>
      <c r="AR351" s="19">
        <v>35053</v>
      </c>
      <c r="AS351" s="19">
        <v>0</v>
      </c>
      <c r="AT351" s="19">
        <v>2763513</v>
      </c>
      <c r="AU351" s="19">
        <v>173619</v>
      </c>
      <c r="AV351" s="19">
        <v>2589894</v>
      </c>
      <c r="AW351" s="19">
        <v>2589894</v>
      </c>
      <c r="AX351" s="19">
        <v>31700</v>
      </c>
      <c r="AY351" s="19">
        <v>38</v>
      </c>
      <c r="AZ351" s="19">
        <v>316999377</v>
      </c>
      <c r="BA351" s="19">
        <v>0</v>
      </c>
      <c r="BB351" s="19">
        <v>0</v>
      </c>
      <c r="BC351" s="19">
        <v>0</v>
      </c>
      <c r="BD351" s="19">
        <v>0</v>
      </c>
      <c r="BE351" s="19">
        <v>0</v>
      </c>
      <c r="BF351" s="30">
        <v>2278460</v>
      </c>
      <c r="BG351" s="30">
        <v>195</v>
      </c>
      <c r="BH351" s="30">
        <v>11684.41</v>
      </c>
      <c r="BI351" s="30">
        <v>75</v>
      </c>
      <c r="BJ351" s="30">
        <v>11759.41</v>
      </c>
      <c r="BK351" s="30">
        <v>192</v>
      </c>
      <c r="BL351" s="30">
        <v>2257807</v>
      </c>
      <c r="BM351" s="30">
        <v>0</v>
      </c>
      <c r="BN351" s="30">
        <v>0</v>
      </c>
      <c r="BO351" s="30">
        <v>0</v>
      </c>
      <c r="BP351" s="30">
        <v>0</v>
      </c>
      <c r="BQ351" s="30">
        <v>0</v>
      </c>
      <c r="BR351" s="30">
        <v>0</v>
      </c>
      <c r="BS351" s="30">
        <v>620000</v>
      </c>
      <c r="BT351" s="30">
        <v>35278</v>
      </c>
      <c r="BU351" s="30">
        <v>0</v>
      </c>
      <c r="BV351" s="30">
        <v>2940073</v>
      </c>
      <c r="BW351" s="30">
        <v>136038</v>
      </c>
      <c r="BX351" s="30">
        <v>2804035</v>
      </c>
      <c r="BY351" s="30">
        <v>2797700</v>
      </c>
      <c r="BZ351" s="30">
        <v>31411</v>
      </c>
      <c r="CA351" s="30">
        <v>75</v>
      </c>
      <c r="CB351" s="30">
        <v>314115114</v>
      </c>
      <c r="CC351" s="30">
        <v>6335</v>
      </c>
      <c r="CD351" s="30">
        <v>0</v>
      </c>
      <c r="CE351" s="30">
        <v>20653</v>
      </c>
      <c r="CF351" s="30">
        <v>0</v>
      </c>
      <c r="CG351" s="30">
        <v>6335</v>
      </c>
    </row>
    <row r="352" spans="1:85" x14ac:dyDescent="0.3">
      <c r="A352" s="19">
        <v>5457</v>
      </c>
      <c r="B352" s="19" t="s">
        <v>364</v>
      </c>
      <c r="C352" s="19">
        <v>11196562</v>
      </c>
      <c r="D352" s="19">
        <v>1171</v>
      </c>
      <c r="E352" s="19">
        <v>9561.5400000000009</v>
      </c>
      <c r="F352" s="72">
        <v>-525.79999999999995</v>
      </c>
      <c r="G352" s="19">
        <v>9035.7400000000016</v>
      </c>
      <c r="H352" s="19">
        <v>1148</v>
      </c>
      <c r="I352" s="19">
        <v>10373030</v>
      </c>
      <c r="J352" s="19">
        <v>0</v>
      </c>
      <c r="K352" s="19">
        <v>-30466</v>
      </c>
      <c r="L352" s="19">
        <v>0</v>
      </c>
      <c r="M352" s="19">
        <v>0</v>
      </c>
      <c r="N352" s="19">
        <v>0</v>
      </c>
      <c r="O352" s="19">
        <v>0</v>
      </c>
      <c r="P352" s="19">
        <v>0</v>
      </c>
      <c r="Q352" s="19">
        <v>207820</v>
      </c>
      <c r="R352" s="19">
        <v>0</v>
      </c>
      <c r="S352" s="19">
        <v>10550292</v>
      </c>
      <c r="T352" s="19">
        <v>2452730</v>
      </c>
      <c r="U352" s="19">
        <v>8097562</v>
      </c>
      <c r="V352" s="19">
        <v>8097562</v>
      </c>
      <c r="W352" s="19">
        <v>815493</v>
      </c>
      <c r="X352" s="19">
        <v>6315</v>
      </c>
      <c r="Y352" s="19">
        <v>1081544428</v>
      </c>
      <c r="Z352" s="19">
        <v>0</v>
      </c>
      <c r="AA352" s="19">
        <v>0</v>
      </c>
      <c r="AB352" s="19">
        <v>0</v>
      </c>
      <c r="AC352" s="19">
        <v>0</v>
      </c>
      <c r="AD352" s="19">
        <v>10342472</v>
      </c>
      <c r="AE352" s="19">
        <v>1148</v>
      </c>
      <c r="AF352" s="19">
        <v>9009.1200000000008</v>
      </c>
      <c r="AG352" s="19">
        <v>50</v>
      </c>
      <c r="AH352" s="19">
        <v>9059.1200000000008</v>
      </c>
      <c r="AI352" s="19">
        <v>1146</v>
      </c>
      <c r="AJ352" s="19">
        <v>10381752</v>
      </c>
      <c r="AK352" s="19">
        <v>0</v>
      </c>
      <c r="AL352" s="19">
        <v>0</v>
      </c>
      <c r="AM352" s="19">
        <v>0</v>
      </c>
      <c r="AN352" s="19">
        <v>0</v>
      </c>
      <c r="AO352" s="19">
        <v>0</v>
      </c>
      <c r="AP352" s="19">
        <v>0</v>
      </c>
      <c r="AQ352" s="19">
        <v>0</v>
      </c>
      <c r="AR352" s="19">
        <v>18118</v>
      </c>
      <c r="AS352" s="19">
        <v>0</v>
      </c>
      <c r="AT352" s="19">
        <v>10399870</v>
      </c>
      <c r="AU352" s="19">
        <v>2082466</v>
      </c>
      <c r="AV352" s="19">
        <v>8317404</v>
      </c>
      <c r="AW352" s="19">
        <v>8317404</v>
      </c>
      <c r="AX352" s="19">
        <v>909213</v>
      </c>
      <c r="AY352" s="19">
        <v>3421</v>
      </c>
      <c r="AZ352" s="19">
        <v>1056132668</v>
      </c>
      <c r="BA352" s="19">
        <v>0</v>
      </c>
      <c r="BB352" s="19">
        <v>0</v>
      </c>
      <c r="BC352" s="19">
        <v>0</v>
      </c>
      <c r="BD352" s="19">
        <v>0</v>
      </c>
      <c r="BE352" s="19">
        <v>0</v>
      </c>
      <c r="BF352" s="30">
        <v>10381752</v>
      </c>
      <c r="BG352" s="30">
        <v>1146</v>
      </c>
      <c r="BH352" s="30">
        <v>9059.1200000000008</v>
      </c>
      <c r="BI352" s="30">
        <v>75</v>
      </c>
      <c r="BJ352" s="30">
        <v>9134.1200000000008</v>
      </c>
      <c r="BK352" s="30">
        <v>1144</v>
      </c>
      <c r="BL352" s="30">
        <v>10449433</v>
      </c>
      <c r="BM352" s="30">
        <v>0</v>
      </c>
      <c r="BN352" s="30">
        <v>0</v>
      </c>
      <c r="BO352" s="30">
        <v>0</v>
      </c>
      <c r="BP352" s="30">
        <v>0</v>
      </c>
      <c r="BQ352" s="30">
        <v>0</v>
      </c>
      <c r="BR352" s="30">
        <v>0</v>
      </c>
      <c r="BS352" s="30">
        <v>0</v>
      </c>
      <c r="BT352" s="30">
        <v>18268</v>
      </c>
      <c r="BU352" s="30">
        <v>16849</v>
      </c>
      <c r="BV352" s="30">
        <v>10484550</v>
      </c>
      <c r="BW352" s="30">
        <v>1768814</v>
      </c>
      <c r="BX352" s="30">
        <v>8715736</v>
      </c>
      <c r="BY352" s="30">
        <v>8715736</v>
      </c>
      <c r="BZ352" s="30">
        <v>908343</v>
      </c>
      <c r="CA352" s="30">
        <v>3938</v>
      </c>
      <c r="CB352" s="30">
        <v>1040476113</v>
      </c>
      <c r="CC352" s="30">
        <v>0</v>
      </c>
      <c r="CD352" s="30">
        <v>0</v>
      </c>
      <c r="CE352" s="30">
        <v>0</v>
      </c>
      <c r="CF352" s="30">
        <v>0</v>
      </c>
      <c r="CG352" s="30">
        <v>0</v>
      </c>
    </row>
    <row r="353" spans="1:85" x14ac:dyDescent="0.3">
      <c r="A353" s="19">
        <v>2485</v>
      </c>
      <c r="B353" s="19" t="s">
        <v>365</v>
      </c>
      <c r="C353" s="19">
        <v>5526619</v>
      </c>
      <c r="D353" s="19">
        <v>564</v>
      </c>
      <c r="E353" s="19">
        <v>9798.9699999999993</v>
      </c>
      <c r="F353" s="72">
        <v>-538.9</v>
      </c>
      <c r="G353" s="19">
        <v>9260.07</v>
      </c>
      <c r="H353" s="19">
        <v>565</v>
      </c>
      <c r="I353" s="19">
        <v>5231940</v>
      </c>
      <c r="J353" s="19">
        <v>0</v>
      </c>
      <c r="K353" s="19">
        <v>0</v>
      </c>
      <c r="L353" s="19">
        <v>0</v>
      </c>
      <c r="M353" s="19">
        <v>0</v>
      </c>
      <c r="N353" s="19">
        <v>0</v>
      </c>
      <c r="O353" s="19">
        <v>0</v>
      </c>
      <c r="P353" s="19">
        <v>0</v>
      </c>
      <c r="Q353" s="19">
        <v>0</v>
      </c>
      <c r="R353" s="19">
        <v>0</v>
      </c>
      <c r="S353" s="19">
        <v>5231917</v>
      </c>
      <c r="T353" s="19">
        <v>3282638</v>
      </c>
      <c r="U353" s="19">
        <v>1949279</v>
      </c>
      <c r="V353" s="19">
        <v>1949279</v>
      </c>
      <c r="W353" s="19">
        <v>0</v>
      </c>
      <c r="X353" s="19">
        <v>197</v>
      </c>
      <c r="Y353" s="19">
        <v>237452412</v>
      </c>
      <c r="Z353" s="19">
        <v>0</v>
      </c>
      <c r="AA353" s="19">
        <v>0</v>
      </c>
      <c r="AB353" s="19">
        <v>0</v>
      </c>
      <c r="AC353" s="19">
        <v>0</v>
      </c>
      <c r="AD353" s="19">
        <v>5231917</v>
      </c>
      <c r="AE353" s="19">
        <v>565</v>
      </c>
      <c r="AF353" s="19">
        <v>9260.0300000000007</v>
      </c>
      <c r="AG353" s="19">
        <v>50</v>
      </c>
      <c r="AH353" s="19">
        <v>9310.0300000000007</v>
      </c>
      <c r="AI353" s="19">
        <v>567</v>
      </c>
      <c r="AJ353" s="19">
        <v>5278787</v>
      </c>
      <c r="AK353" s="19">
        <v>0</v>
      </c>
      <c r="AL353" s="19">
        <v>0</v>
      </c>
      <c r="AM353" s="19">
        <v>0</v>
      </c>
      <c r="AN353" s="19">
        <v>0</v>
      </c>
      <c r="AO353" s="19">
        <v>0</v>
      </c>
      <c r="AP353" s="19">
        <v>0</v>
      </c>
      <c r="AQ353" s="19">
        <v>0</v>
      </c>
      <c r="AR353" s="19">
        <v>0</v>
      </c>
      <c r="AS353" s="19">
        <v>0</v>
      </c>
      <c r="AT353" s="19">
        <v>5278787</v>
      </c>
      <c r="AU353" s="19">
        <v>3308437</v>
      </c>
      <c r="AV353" s="19">
        <v>1970350</v>
      </c>
      <c r="AW353" s="19">
        <v>1970688</v>
      </c>
      <c r="AX353" s="19">
        <v>0</v>
      </c>
      <c r="AY353" s="19">
        <v>537</v>
      </c>
      <c r="AZ353" s="19">
        <v>235367895</v>
      </c>
      <c r="BA353" s="19">
        <v>0</v>
      </c>
      <c r="BB353" s="19">
        <v>338</v>
      </c>
      <c r="BC353" s="19">
        <v>0</v>
      </c>
      <c r="BD353" s="19">
        <v>0</v>
      </c>
      <c r="BE353" s="19">
        <v>0</v>
      </c>
      <c r="BF353" s="30">
        <v>5278787</v>
      </c>
      <c r="BG353" s="30">
        <v>567</v>
      </c>
      <c r="BH353" s="30">
        <v>9310.0300000000007</v>
      </c>
      <c r="BI353" s="30">
        <v>75</v>
      </c>
      <c r="BJ353" s="30">
        <v>9385.0300000000007</v>
      </c>
      <c r="BK353" s="30">
        <v>572</v>
      </c>
      <c r="BL353" s="30">
        <v>5368237</v>
      </c>
      <c r="BM353" s="30">
        <v>0</v>
      </c>
      <c r="BN353" s="30">
        <v>0</v>
      </c>
      <c r="BO353" s="30">
        <v>0</v>
      </c>
      <c r="BP353" s="30">
        <v>0</v>
      </c>
      <c r="BQ353" s="30">
        <v>0</v>
      </c>
      <c r="BR353" s="30">
        <v>0</v>
      </c>
      <c r="BS353" s="30">
        <v>0</v>
      </c>
      <c r="BT353" s="30">
        <v>0</v>
      </c>
      <c r="BU353" s="30">
        <v>0</v>
      </c>
      <c r="BV353" s="30">
        <v>5368237</v>
      </c>
      <c r="BW353" s="30">
        <v>3395848</v>
      </c>
      <c r="BX353" s="30">
        <v>1972389</v>
      </c>
      <c r="BY353" s="30">
        <v>1972389</v>
      </c>
      <c r="BZ353" s="30">
        <v>0</v>
      </c>
      <c r="CA353" s="30">
        <v>316</v>
      </c>
      <c r="CB353" s="30">
        <v>238556085</v>
      </c>
      <c r="CC353" s="30">
        <v>0</v>
      </c>
      <c r="CD353" s="30">
        <v>0</v>
      </c>
      <c r="CE353" s="30">
        <v>0</v>
      </c>
      <c r="CF353" s="30">
        <v>0</v>
      </c>
      <c r="CG353" s="30">
        <v>0</v>
      </c>
    </row>
    <row r="354" spans="1:85" x14ac:dyDescent="0.3">
      <c r="A354" s="19">
        <v>5460</v>
      </c>
      <c r="B354" s="19" t="s">
        <v>366</v>
      </c>
      <c r="C354" s="19">
        <v>24681015</v>
      </c>
      <c r="D354" s="19">
        <v>2611</v>
      </c>
      <c r="E354" s="19">
        <v>9452.7099999999991</v>
      </c>
      <c r="F354" s="72">
        <v>-452.71</v>
      </c>
      <c r="G354" s="19">
        <v>9000</v>
      </c>
      <c r="H354" s="19">
        <v>2608</v>
      </c>
      <c r="I354" s="19">
        <v>23472000</v>
      </c>
      <c r="J354" s="19">
        <v>0</v>
      </c>
      <c r="K354" s="19">
        <v>48972</v>
      </c>
      <c r="L354" s="19">
        <v>0</v>
      </c>
      <c r="M354" s="19">
        <v>0</v>
      </c>
      <c r="N354" s="19">
        <v>0</v>
      </c>
      <c r="O354" s="19">
        <v>0</v>
      </c>
      <c r="P354" s="19">
        <v>750000</v>
      </c>
      <c r="Q354" s="19">
        <v>27000</v>
      </c>
      <c r="R354" s="19">
        <v>0</v>
      </c>
      <c r="S354" s="19">
        <v>24297972</v>
      </c>
      <c r="T354" s="19">
        <v>17325284</v>
      </c>
      <c r="U354" s="19">
        <v>6972688</v>
      </c>
      <c r="V354" s="19">
        <v>6972634</v>
      </c>
      <c r="W354" s="19">
        <v>2067705</v>
      </c>
      <c r="X354" s="19">
        <v>18826</v>
      </c>
      <c r="Y354" s="19">
        <v>936870950</v>
      </c>
      <c r="Z354" s="19">
        <v>54</v>
      </c>
      <c r="AA354" s="19">
        <v>0</v>
      </c>
      <c r="AB354" s="19">
        <v>0</v>
      </c>
      <c r="AC354" s="19">
        <v>70103</v>
      </c>
      <c r="AD354" s="19">
        <v>23520972</v>
      </c>
      <c r="AE354" s="19">
        <v>2608</v>
      </c>
      <c r="AF354" s="19">
        <v>9018.7800000000007</v>
      </c>
      <c r="AG354" s="19">
        <v>50</v>
      </c>
      <c r="AH354" s="19">
        <v>9068.7800000000007</v>
      </c>
      <c r="AI354" s="19">
        <v>2631</v>
      </c>
      <c r="AJ354" s="19">
        <v>23859960</v>
      </c>
      <c r="AK354" s="19">
        <v>0</v>
      </c>
      <c r="AL354" s="19">
        <v>8445</v>
      </c>
      <c r="AM354" s="19">
        <v>0</v>
      </c>
      <c r="AN354" s="19">
        <v>4492</v>
      </c>
      <c r="AO354" s="19">
        <v>0</v>
      </c>
      <c r="AP354" s="19">
        <v>0</v>
      </c>
      <c r="AQ354" s="19">
        <v>750000</v>
      </c>
      <c r="AR354" s="19">
        <v>0</v>
      </c>
      <c r="AS354" s="19">
        <v>0</v>
      </c>
      <c r="AT354" s="19">
        <v>24622897</v>
      </c>
      <c r="AU354" s="19">
        <v>17201063</v>
      </c>
      <c r="AV354" s="19">
        <v>7421834</v>
      </c>
      <c r="AW354" s="19">
        <v>7412765</v>
      </c>
      <c r="AX354" s="19">
        <v>1802031</v>
      </c>
      <c r="AY354" s="19">
        <v>28950</v>
      </c>
      <c r="AZ354" s="19">
        <v>927366350</v>
      </c>
      <c r="BA354" s="19">
        <v>9069</v>
      </c>
      <c r="BB354" s="19">
        <v>0</v>
      </c>
      <c r="BC354" s="19">
        <v>0</v>
      </c>
      <c r="BD354" s="19">
        <v>0</v>
      </c>
      <c r="BE354" s="19">
        <v>0</v>
      </c>
      <c r="BF354" s="30">
        <v>23872897</v>
      </c>
      <c r="BG354" s="30">
        <v>2631</v>
      </c>
      <c r="BH354" s="30">
        <v>9073.7000000000007</v>
      </c>
      <c r="BI354" s="30">
        <v>75</v>
      </c>
      <c r="BJ354" s="30">
        <v>9148.7000000000007</v>
      </c>
      <c r="BK354" s="30">
        <v>2681</v>
      </c>
      <c r="BL354" s="30">
        <v>24527665</v>
      </c>
      <c r="BM354" s="30">
        <v>0</v>
      </c>
      <c r="BN354" s="30">
        <v>75923</v>
      </c>
      <c r="BO354" s="30">
        <v>0</v>
      </c>
      <c r="BP354" s="30">
        <v>0</v>
      </c>
      <c r="BQ354" s="30">
        <v>0</v>
      </c>
      <c r="BR354" s="30">
        <v>0</v>
      </c>
      <c r="BS354" s="30">
        <v>750000</v>
      </c>
      <c r="BT354" s="30">
        <v>0</v>
      </c>
      <c r="BU354" s="30">
        <v>0</v>
      </c>
      <c r="BV354" s="30">
        <v>25353588</v>
      </c>
      <c r="BW354" s="30">
        <v>17749519</v>
      </c>
      <c r="BX354" s="30">
        <v>7604069</v>
      </c>
      <c r="BY354" s="30">
        <v>7604069</v>
      </c>
      <c r="BZ354" s="30">
        <v>1700357</v>
      </c>
      <c r="CA354" s="30">
        <v>19410</v>
      </c>
      <c r="CB354" s="30">
        <v>976839260</v>
      </c>
      <c r="CC354" s="30">
        <v>0</v>
      </c>
      <c r="CD354" s="30">
        <v>0</v>
      </c>
      <c r="CE354" s="30">
        <v>0</v>
      </c>
      <c r="CF354" s="30">
        <v>0</v>
      </c>
      <c r="CG354" s="30">
        <v>0</v>
      </c>
    </row>
    <row r="355" spans="1:85" x14ac:dyDescent="0.3">
      <c r="A355" s="19">
        <v>5467</v>
      </c>
      <c r="B355" s="19" t="s">
        <v>367</v>
      </c>
      <c r="C355" s="19">
        <v>7946948</v>
      </c>
      <c r="D355" s="19">
        <v>805</v>
      </c>
      <c r="E355" s="19">
        <v>9871.99</v>
      </c>
      <c r="F355" s="72">
        <v>-542.9</v>
      </c>
      <c r="G355" s="19">
        <v>9329.09</v>
      </c>
      <c r="H355" s="19">
        <v>815</v>
      </c>
      <c r="I355" s="19">
        <v>7603208</v>
      </c>
      <c r="J355" s="19">
        <v>0</v>
      </c>
      <c r="K355" s="19">
        <v>18016</v>
      </c>
      <c r="L355" s="19">
        <v>0</v>
      </c>
      <c r="M355" s="19">
        <v>0</v>
      </c>
      <c r="N355" s="19">
        <v>0</v>
      </c>
      <c r="O355" s="19">
        <v>0</v>
      </c>
      <c r="P355" s="19">
        <v>675000</v>
      </c>
      <c r="Q355" s="19">
        <v>0</v>
      </c>
      <c r="R355" s="19">
        <v>0</v>
      </c>
      <c r="S355" s="19">
        <v>8296175</v>
      </c>
      <c r="T355" s="19">
        <v>5740051</v>
      </c>
      <c r="U355" s="19">
        <v>2556124</v>
      </c>
      <c r="V355" s="19">
        <v>2565453</v>
      </c>
      <c r="W355" s="19">
        <v>0</v>
      </c>
      <c r="X355" s="19">
        <v>15063</v>
      </c>
      <c r="Y355" s="19">
        <v>244901319</v>
      </c>
      <c r="Z355" s="19">
        <v>0</v>
      </c>
      <c r="AA355" s="19">
        <v>9329</v>
      </c>
      <c r="AB355" s="19">
        <v>0</v>
      </c>
      <c r="AC355" s="19">
        <v>0</v>
      </c>
      <c r="AD355" s="19">
        <v>7621175</v>
      </c>
      <c r="AE355" s="19">
        <v>815</v>
      </c>
      <c r="AF355" s="19">
        <v>9351.1299999999992</v>
      </c>
      <c r="AG355" s="19">
        <v>50</v>
      </c>
      <c r="AH355" s="19">
        <v>9401.1299999999992</v>
      </c>
      <c r="AI355" s="19">
        <v>822</v>
      </c>
      <c r="AJ355" s="19">
        <v>7727729</v>
      </c>
      <c r="AK355" s="19">
        <v>0</v>
      </c>
      <c r="AL355" s="19">
        <v>16545</v>
      </c>
      <c r="AM355" s="19">
        <v>0</v>
      </c>
      <c r="AN355" s="19">
        <v>0</v>
      </c>
      <c r="AO355" s="19">
        <v>0</v>
      </c>
      <c r="AP355" s="19">
        <v>0</v>
      </c>
      <c r="AQ355" s="19">
        <v>675000</v>
      </c>
      <c r="AR355" s="19">
        <v>0</v>
      </c>
      <c r="AS355" s="19">
        <v>0</v>
      </c>
      <c r="AT355" s="19">
        <v>8419274</v>
      </c>
      <c r="AU355" s="19">
        <v>5755574</v>
      </c>
      <c r="AV355" s="19">
        <v>2663700</v>
      </c>
      <c r="AW355" s="19">
        <v>2673101</v>
      </c>
      <c r="AX355" s="19">
        <v>0</v>
      </c>
      <c r="AY355" s="19">
        <v>15852</v>
      </c>
      <c r="AZ355" s="19">
        <v>248961488</v>
      </c>
      <c r="BA355" s="19">
        <v>0</v>
      </c>
      <c r="BB355" s="19">
        <v>9401</v>
      </c>
      <c r="BC355" s="19">
        <v>0</v>
      </c>
      <c r="BD355" s="19">
        <v>0</v>
      </c>
      <c r="BE355" s="19">
        <v>0</v>
      </c>
      <c r="BF355" s="30">
        <v>7744274</v>
      </c>
      <c r="BG355" s="30">
        <v>822</v>
      </c>
      <c r="BH355" s="30">
        <v>9421.26</v>
      </c>
      <c r="BI355" s="30">
        <v>75</v>
      </c>
      <c r="BJ355" s="30">
        <v>9496.26</v>
      </c>
      <c r="BK355" s="30">
        <v>815</v>
      </c>
      <c r="BL355" s="30">
        <v>7739452</v>
      </c>
      <c r="BM355" s="30">
        <v>0</v>
      </c>
      <c r="BN355" s="30">
        <v>22428</v>
      </c>
      <c r="BO355" s="30">
        <v>0</v>
      </c>
      <c r="BP355" s="30">
        <v>0</v>
      </c>
      <c r="BQ355" s="30">
        <v>0</v>
      </c>
      <c r="BR355" s="30">
        <v>0</v>
      </c>
      <c r="BS355" s="30">
        <v>675000</v>
      </c>
      <c r="BT355" s="30">
        <v>66474</v>
      </c>
      <c r="BU355" s="30">
        <v>0</v>
      </c>
      <c r="BV355" s="30">
        <v>8508176</v>
      </c>
      <c r="BW355" s="30">
        <v>5880872</v>
      </c>
      <c r="BX355" s="30">
        <v>2627304</v>
      </c>
      <c r="BY355" s="30">
        <v>2627304</v>
      </c>
      <c r="BZ355" s="30">
        <v>0</v>
      </c>
      <c r="CA355" s="30">
        <v>16802</v>
      </c>
      <c r="CB355" s="30">
        <v>252426010</v>
      </c>
      <c r="CC355" s="30">
        <v>0</v>
      </c>
      <c r="CD355" s="30">
        <v>0</v>
      </c>
      <c r="CE355" s="30">
        <v>4822</v>
      </c>
      <c r="CF355" s="30">
        <v>0</v>
      </c>
      <c r="CG355" s="30">
        <v>0</v>
      </c>
    </row>
    <row r="356" spans="1:85" x14ac:dyDescent="0.3">
      <c r="A356" s="19">
        <v>5474</v>
      </c>
      <c r="B356" s="19" t="s">
        <v>368</v>
      </c>
      <c r="C356" s="19">
        <v>12531964</v>
      </c>
      <c r="D356" s="19">
        <v>1331</v>
      </c>
      <c r="E356" s="19">
        <v>9415.4500000000007</v>
      </c>
      <c r="F356" s="72">
        <v>-415.4</v>
      </c>
      <c r="G356" s="19">
        <v>9000.0500000000011</v>
      </c>
      <c r="H356" s="19">
        <v>1323</v>
      </c>
      <c r="I356" s="19">
        <v>11907066</v>
      </c>
      <c r="J356" s="19">
        <v>0</v>
      </c>
      <c r="K356" s="19">
        <v>0</v>
      </c>
      <c r="L356" s="19">
        <v>0</v>
      </c>
      <c r="M356" s="19">
        <v>0</v>
      </c>
      <c r="N356" s="19">
        <v>0</v>
      </c>
      <c r="O356" s="19">
        <v>0</v>
      </c>
      <c r="P356" s="19">
        <v>0</v>
      </c>
      <c r="Q356" s="19">
        <v>72000</v>
      </c>
      <c r="R356" s="19">
        <v>0</v>
      </c>
      <c r="S356" s="19">
        <v>11979000</v>
      </c>
      <c r="T356" s="19">
        <v>1333979</v>
      </c>
      <c r="U356" s="19">
        <v>10645021</v>
      </c>
      <c r="V356" s="19">
        <v>10645021</v>
      </c>
      <c r="W356" s="19">
        <v>3179228</v>
      </c>
      <c r="X356" s="19">
        <v>5765</v>
      </c>
      <c r="Y356" s="19">
        <v>1641257427</v>
      </c>
      <c r="Z356" s="19">
        <v>0</v>
      </c>
      <c r="AA356" s="19">
        <v>0</v>
      </c>
      <c r="AB356" s="19">
        <v>0</v>
      </c>
      <c r="AC356" s="19">
        <v>52920</v>
      </c>
      <c r="AD356" s="19">
        <v>11907000</v>
      </c>
      <c r="AE356" s="19">
        <v>1323</v>
      </c>
      <c r="AF356" s="19">
        <v>9000</v>
      </c>
      <c r="AG356" s="19">
        <v>50</v>
      </c>
      <c r="AH356" s="19">
        <v>9050</v>
      </c>
      <c r="AI356" s="19">
        <v>1337</v>
      </c>
      <c r="AJ356" s="19">
        <v>12099850</v>
      </c>
      <c r="AK356" s="19">
        <v>0</v>
      </c>
      <c r="AL356" s="19">
        <v>0</v>
      </c>
      <c r="AM356" s="19">
        <v>0</v>
      </c>
      <c r="AN356" s="19">
        <v>0</v>
      </c>
      <c r="AO356" s="19">
        <v>0</v>
      </c>
      <c r="AP356" s="19">
        <v>0</v>
      </c>
      <c r="AQ356" s="19">
        <v>0</v>
      </c>
      <c r="AR356" s="19">
        <v>0</v>
      </c>
      <c r="AS356" s="19">
        <v>0</v>
      </c>
      <c r="AT356" s="19">
        <v>12099850</v>
      </c>
      <c r="AU356" s="19">
        <v>1132601</v>
      </c>
      <c r="AV356" s="19">
        <v>10967249</v>
      </c>
      <c r="AW356" s="19">
        <v>10967249</v>
      </c>
      <c r="AX356" s="19">
        <v>2200529</v>
      </c>
      <c r="AY356" s="19">
        <v>5943</v>
      </c>
      <c r="AZ356" s="19">
        <v>1540298697</v>
      </c>
      <c r="BA356" s="19">
        <v>0</v>
      </c>
      <c r="BB356" s="19">
        <v>0</v>
      </c>
      <c r="BC356" s="19">
        <v>0</v>
      </c>
      <c r="BD356" s="19">
        <v>0</v>
      </c>
      <c r="BE356" s="19">
        <v>0</v>
      </c>
      <c r="BF356" s="30">
        <v>12099850</v>
      </c>
      <c r="BG356" s="30">
        <v>1337</v>
      </c>
      <c r="BH356" s="30">
        <v>9050</v>
      </c>
      <c r="BI356" s="30">
        <v>75</v>
      </c>
      <c r="BJ356" s="30">
        <v>9125</v>
      </c>
      <c r="BK356" s="30">
        <v>1343</v>
      </c>
      <c r="BL356" s="30">
        <v>12254875</v>
      </c>
      <c r="BM356" s="30">
        <v>0</v>
      </c>
      <c r="BN356" s="30">
        <v>0</v>
      </c>
      <c r="BO356" s="30">
        <v>0</v>
      </c>
      <c r="BP356" s="30">
        <v>0</v>
      </c>
      <c r="BQ356" s="30">
        <v>0</v>
      </c>
      <c r="BR356" s="30">
        <v>0</v>
      </c>
      <c r="BS356" s="30">
        <v>0</v>
      </c>
      <c r="BT356" s="30">
        <v>0</v>
      </c>
      <c r="BU356" s="30">
        <v>737502</v>
      </c>
      <c r="BV356" s="30">
        <v>12992377</v>
      </c>
      <c r="BW356" s="30">
        <v>1040643</v>
      </c>
      <c r="BX356" s="30">
        <v>11951734</v>
      </c>
      <c r="BY356" s="30">
        <v>11951734</v>
      </c>
      <c r="BZ356" s="30">
        <v>2516208</v>
      </c>
      <c r="CA356" s="30">
        <v>10162</v>
      </c>
      <c r="CB356" s="30">
        <v>1491141312</v>
      </c>
      <c r="CC356" s="30">
        <v>0</v>
      </c>
      <c r="CD356" s="30">
        <v>0</v>
      </c>
      <c r="CE356" s="30">
        <v>0</v>
      </c>
      <c r="CF356" s="30">
        <v>0</v>
      </c>
      <c r="CG356" s="30">
        <v>0</v>
      </c>
    </row>
    <row r="357" spans="1:85" x14ac:dyDescent="0.3">
      <c r="A357" s="19">
        <v>5586</v>
      </c>
      <c r="B357" s="19" t="s">
        <v>369</v>
      </c>
      <c r="C357" s="19">
        <v>7239990</v>
      </c>
      <c r="D357" s="19">
        <v>728</v>
      </c>
      <c r="E357" s="19">
        <v>9945.0400000000009</v>
      </c>
      <c r="F357" s="72">
        <v>-546.9</v>
      </c>
      <c r="G357" s="19">
        <v>9398.1400000000012</v>
      </c>
      <c r="H357" s="19">
        <v>728</v>
      </c>
      <c r="I357" s="19">
        <v>6841846</v>
      </c>
      <c r="J357" s="19">
        <v>0</v>
      </c>
      <c r="K357" s="19">
        <v>-23527</v>
      </c>
      <c r="L357" s="19">
        <v>0</v>
      </c>
      <c r="M357" s="19">
        <v>0</v>
      </c>
      <c r="N357" s="19">
        <v>0</v>
      </c>
      <c r="O357" s="19">
        <v>0</v>
      </c>
      <c r="P357" s="19">
        <v>0</v>
      </c>
      <c r="Q357" s="19">
        <v>0</v>
      </c>
      <c r="R357" s="19">
        <v>0</v>
      </c>
      <c r="S357" s="19">
        <v>6818261</v>
      </c>
      <c r="T357" s="19">
        <v>4706048</v>
      </c>
      <c r="U357" s="19">
        <v>2112213</v>
      </c>
      <c r="V357" s="19">
        <v>2112213</v>
      </c>
      <c r="W357" s="19">
        <v>819525</v>
      </c>
      <c r="X357" s="19">
        <v>1906</v>
      </c>
      <c r="Y357" s="19">
        <v>265683839</v>
      </c>
      <c r="Z357" s="19">
        <v>0</v>
      </c>
      <c r="AA357" s="19">
        <v>0</v>
      </c>
      <c r="AB357" s="19">
        <v>0</v>
      </c>
      <c r="AC357" s="19">
        <v>0</v>
      </c>
      <c r="AD357" s="19">
        <v>6818261</v>
      </c>
      <c r="AE357" s="19">
        <v>728</v>
      </c>
      <c r="AF357" s="19">
        <v>9365.74</v>
      </c>
      <c r="AG357" s="19">
        <v>50</v>
      </c>
      <c r="AH357" s="19">
        <v>9415.74</v>
      </c>
      <c r="AI357" s="19">
        <v>726</v>
      </c>
      <c r="AJ357" s="19">
        <v>6835827</v>
      </c>
      <c r="AK357" s="19">
        <v>0</v>
      </c>
      <c r="AL357" s="19">
        <v>0</v>
      </c>
      <c r="AM357" s="19">
        <v>0</v>
      </c>
      <c r="AN357" s="19">
        <v>0</v>
      </c>
      <c r="AO357" s="19">
        <v>0</v>
      </c>
      <c r="AP357" s="19">
        <v>0</v>
      </c>
      <c r="AQ357" s="19">
        <v>0</v>
      </c>
      <c r="AR357" s="19">
        <v>18831</v>
      </c>
      <c r="AS357" s="19">
        <v>0</v>
      </c>
      <c r="AT357" s="19">
        <v>6854658</v>
      </c>
      <c r="AU357" s="19">
        <v>4727594</v>
      </c>
      <c r="AV357" s="19">
        <v>2127064</v>
      </c>
      <c r="AW357" s="19">
        <v>2127064</v>
      </c>
      <c r="AX357" s="19">
        <v>822275</v>
      </c>
      <c r="AY357" s="19">
        <v>1867</v>
      </c>
      <c r="AZ357" s="19">
        <v>253794714</v>
      </c>
      <c r="BA357" s="19">
        <v>0</v>
      </c>
      <c r="BB357" s="19">
        <v>0</v>
      </c>
      <c r="BC357" s="19">
        <v>0</v>
      </c>
      <c r="BD357" s="19">
        <v>0</v>
      </c>
      <c r="BE357" s="19">
        <v>0</v>
      </c>
      <c r="BF357" s="30">
        <v>6835827</v>
      </c>
      <c r="BG357" s="30">
        <v>726</v>
      </c>
      <c r="BH357" s="30">
        <v>9415.74</v>
      </c>
      <c r="BI357" s="30">
        <v>75</v>
      </c>
      <c r="BJ357" s="30">
        <v>9490.74</v>
      </c>
      <c r="BK357" s="30">
        <v>717</v>
      </c>
      <c r="BL357" s="30">
        <v>6804861</v>
      </c>
      <c r="BM357" s="30">
        <v>0</v>
      </c>
      <c r="BN357" s="30">
        <v>-798</v>
      </c>
      <c r="BO357" s="30">
        <v>0</v>
      </c>
      <c r="BP357" s="30">
        <v>0</v>
      </c>
      <c r="BQ357" s="30">
        <v>0</v>
      </c>
      <c r="BR357" s="30">
        <v>0</v>
      </c>
      <c r="BS357" s="30">
        <v>0</v>
      </c>
      <c r="BT357" s="30">
        <v>85417</v>
      </c>
      <c r="BU357" s="30">
        <v>0</v>
      </c>
      <c r="BV357" s="30">
        <v>6920446</v>
      </c>
      <c r="BW357" s="30">
        <v>4882190</v>
      </c>
      <c r="BX357" s="30">
        <v>2038256</v>
      </c>
      <c r="BY357" s="30">
        <v>2038256</v>
      </c>
      <c r="BZ357" s="30">
        <v>823138</v>
      </c>
      <c r="CA357" s="30">
        <v>1394</v>
      </c>
      <c r="CB357" s="30">
        <v>253428814</v>
      </c>
      <c r="CC357" s="30">
        <v>0</v>
      </c>
      <c r="CD357" s="30">
        <v>0</v>
      </c>
      <c r="CE357" s="30">
        <v>30966</v>
      </c>
      <c r="CF357" s="30">
        <v>0</v>
      </c>
      <c r="CG357" s="30">
        <v>0</v>
      </c>
    </row>
    <row r="358" spans="1:85" x14ac:dyDescent="0.3">
      <c r="A358" s="19">
        <v>5593</v>
      </c>
      <c r="B358" s="19" t="s">
        <v>370</v>
      </c>
      <c r="C358" s="19">
        <v>8683496</v>
      </c>
      <c r="D358" s="19">
        <v>956</v>
      </c>
      <c r="E358" s="19">
        <v>9083.15</v>
      </c>
      <c r="F358" s="72">
        <v>-83.079999999999984</v>
      </c>
      <c r="G358" s="19">
        <v>9000.07</v>
      </c>
      <c r="H358" s="19">
        <v>963</v>
      </c>
      <c r="I358" s="19">
        <v>8667067</v>
      </c>
      <c r="J358" s="19">
        <v>374742</v>
      </c>
      <c r="K358" s="19">
        <v>0</v>
      </c>
      <c r="L358" s="19">
        <v>0</v>
      </c>
      <c r="M358" s="19">
        <v>0</v>
      </c>
      <c r="N358" s="19">
        <v>0</v>
      </c>
      <c r="O358" s="19">
        <v>0</v>
      </c>
      <c r="P358" s="19">
        <v>0</v>
      </c>
      <c r="Q358" s="19">
        <v>0</v>
      </c>
      <c r="R358" s="19">
        <v>0</v>
      </c>
      <c r="S358" s="19">
        <v>9041742</v>
      </c>
      <c r="T358" s="19">
        <v>6263901</v>
      </c>
      <c r="U358" s="19">
        <v>2777841</v>
      </c>
      <c r="V358" s="19">
        <v>2680000</v>
      </c>
      <c r="W358" s="19">
        <v>65000</v>
      </c>
      <c r="X358" s="19">
        <v>1344</v>
      </c>
      <c r="Y358" s="19">
        <v>318714098</v>
      </c>
      <c r="Z358" s="19">
        <v>97841</v>
      </c>
      <c r="AA358" s="19">
        <v>0</v>
      </c>
      <c r="AB358" s="19">
        <v>0</v>
      </c>
      <c r="AC358" s="19">
        <v>38520</v>
      </c>
      <c r="AD358" s="19">
        <v>8943901</v>
      </c>
      <c r="AE358" s="19">
        <v>963</v>
      </c>
      <c r="AF358" s="19">
        <v>9287.5400000000009</v>
      </c>
      <c r="AG358" s="19">
        <v>50</v>
      </c>
      <c r="AH358" s="19">
        <v>9337.5400000000009</v>
      </c>
      <c r="AI358" s="19">
        <v>973</v>
      </c>
      <c r="AJ358" s="19">
        <v>9085426</v>
      </c>
      <c r="AK358" s="19">
        <v>97841</v>
      </c>
      <c r="AL358" s="19">
        <v>6674</v>
      </c>
      <c r="AM358" s="19">
        <v>0</v>
      </c>
      <c r="AN358" s="19">
        <v>0</v>
      </c>
      <c r="AO358" s="19">
        <v>0</v>
      </c>
      <c r="AP358" s="19">
        <v>0</v>
      </c>
      <c r="AQ358" s="19">
        <v>0</v>
      </c>
      <c r="AR358" s="19">
        <v>0</v>
      </c>
      <c r="AS358" s="19">
        <v>0</v>
      </c>
      <c r="AT358" s="19">
        <v>9191658</v>
      </c>
      <c r="AU358" s="19">
        <v>6423181</v>
      </c>
      <c r="AV358" s="19">
        <v>2768477</v>
      </c>
      <c r="AW358" s="19">
        <v>2679974</v>
      </c>
      <c r="AX358" s="19">
        <v>65000</v>
      </c>
      <c r="AY358" s="19">
        <v>2922</v>
      </c>
      <c r="AZ358" s="19">
        <v>308883313</v>
      </c>
      <c r="BA358" s="19">
        <v>88503</v>
      </c>
      <c r="BB358" s="19">
        <v>0</v>
      </c>
      <c r="BC358" s="19">
        <v>0</v>
      </c>
      <c r="BD358" s="19">
        <v>0</v>
      </c>
      <c r="BE358" s="19">
        <v>1717</v>
      </c>
      <c r="BF358" s="30">
        <v>9103155</v>
      </c>
      <c r="BG358" s="30">
        <v>973</v>
      </c>
      <c r="BH358" s="30">
        <v>9355.76</v>
      </c>
      <c r="BI358" s="30">
        <v>75</v>
      </c>
      <c r="BJ358" s="30">
        <v>9430.76</v>
      </c>
      <c r="BK358" s="30">
        <v>977</v>
      </c>
      <c r="BL358" s="30">
        <v>9213853</v>
      </c>
      <c r="BM358" s="30">
        <v>86786</v>
      </c>
      <c r="BN358" s="30">
        <v>0</v>
      </c>
      <c r="BO358" s="30">
        <v>0</v>
      </c>
      <c r="BP358" s="30">
        <v>0</v>
      </c>
      <c r="BQ358" s="30">
        <v>0</v>
      </c>
      <c r="BR358" s="30">
        <v>0</v>
      </c>
      <c r="BS358" s="30">
        <v>0</v>
      </c>
      <c r="BT358" s="30">
        <v>0</v>
      </c>
      <c r="BU358" s="30">
        <v>0</v>
      </c>
      <c r="BV358" s="30">
        <v>9303841</v>
      </c>
      <c r="BW358" s="30">
        <v>6571374</v>
      </c>
      <c r="BX358" s="30">
        <v>2732467</v>
      </c>
      <c r="BY358" s="30">
        <v>2679974</v>
      </c>
      <c r="BZ358" s="30">
        <v>65000</v>
      </c>
      <c r="CA358" s="30">
        <v>3251</v>
      </c>
      <c r="CB358" s="30">
        <v>314318141</v>
      </c>
      <c r="CC358" s="30">
        <v>52493</v>
      </c>
      <c r="CD358" s="30">
        <v>0</v>
      </c>
      <c r="CE358" s="30">
        <v>0</v>
      </c>
      <c r="CF358" s="30">
        <v>0</v>
      </c>
      <c r="CG358" s="30">
        <v>3202</v>
      </c>
    </row>
    <row r="359" spans="1:85" x14ac:dyDescent="0.3">
      <c r="A359" s="19">
        <v>5607</v>
      </c>
      <c r="B359" s="19" t="s">
        <v>371</v>
      </c>
      <c r="C359" s="19">
        <v>69412323</v>
      </c>
      <c r="D359" s="19">
        <v>7357</v>
      </c>
      <c r="E359" s="19">
        <v>9434.8700000000008</v>
      </c>
      <c r="F359" s="72">
        <v>-434.84999999999997</v>
      </c>
      <c r="G359" s="19">
        <v>9000.02</v>
      </c>
      <c r="H359" s="19">
        <v>7331</v>
      </c>
      <c r="I359" s="19">
        <v>65979147</v>
      </c>
      <c r="J359" s="19">
        <v>0</v>
      </c>
      <c r="K359" s="19">
        <v>11695</v>
      </c>
      <c r="L359" s="19">
        <v>0</v>
      </c>
      <c r="M359" s="19">
        <v>0</v>
      </c>
      <c r="N359" s="19">
        <v>0</v>
      </c>
      <c r="O359" s="19">
        <v>0</v>
      </c>
      <c r="P359" s="19">
        <v>0</v>
      </c>
      <c r="Q359" s="19">
        <v>234000</v>
      </c>
      <c r="R359" s="19">
        <v>0</v>
      </c>
      <c r="S359" s="19">
        <v>66224695</v>
      </c>
      <c r="T359" s="19">
        <v>36459125</v>
      </c>
      <c r="U359" s="19">
        <v>29765570</v>
      </c>
      <c r="V359" s="19">
        <v>29765570</v>
      </c>
      <c r="W359" s="19">
        <v>2160372</v>
      </c>
      <c r="X359" s="19">
        <v>559916</v>
      </c>
      <c r="Y359" s="19">
        <v>3781019758</v>
      </c>
      <c r="Z359" s="19">
        <v>0</v>
      </c>
      <c r="AA359" s="19">
        <v>0</v>
      </c>
      <c r="AB359" s="19">
        <v>0</v>
      </c>
      <c r="AC359" s="19">
        <v>246468</v>
      </c>
      <c r="AD359" s="19">
        <v>65990695</v>
      </c>
      <c r="AE359" s="19">
        <v>7331</v>
      </c>
      <c r="AF359" s="19">
        <v>9001.6</v>
      </c>
      <c r="AG359" s="19">
        <v>50</v>
      </c>
      <c r="AH359" s="19">
        <v>9051.6</v>
      </c>
      <c r="AI359" s="19">
        <v>7349</v>
      </c>
      <c r="AJ359" s="19">
        <v>66520208</v>
      </c>
      <c r="AK359" s="19">
        <v>0</v>
      </c>
      <c r="AL359" s="19">
        <v>129866</v>
      </c>
      <c r="AM359" s="19">
        <v>0</v>
      </c>
      <c r="AN359" s="19">
        <v>0</v>
      </c>
      <c r="AO359" s="19">
        <v>0</v>
      </c>
      <c r="AP359" s="19">
        <v>0</v>
      </c>
      <c r="AQ359" s="19">
        <v>0</v>
      </c>
      <c r="AR359" s="19">
        <v>0</v>
      </c>
      <c r="AS359" s="19">
        <v>0</v>
      </c>
      <c r="AT359" s="19">
        <v>66650074</v>
      </c>
      <c r="AU359" s="19">
        <v>36043299</v>
      </c>
      <c r="AV359" s="19">
        <v>30606775</v>
      </c>
      <c r="AW359" s="19">
        <v>30606775</v>
      </c>
      <c r="AX359" s="19">
        <v>2168185</v>
      </c>
      <c r="AY359" s="19">
        <v>755046</v>
      </c>
      <c r="AZ359" s="19">
        <v>3724597739</v>
      </c>
      <c r="BA359" s="19">
        <v>0</v>
      </c>
      <c r="BB359" s="19">
        <v>0</v>
      </c>
      <c r="BC359" s="19">
        <v>0</v>
      </c>
      <c r="BD359" s="19">
        <v>0</v>
      </c>
      <c r="BE359" s="19">
        <v>0</v>
      </c>
      <c r="BF359" s="30">
        <v>66650074</v>
      </c>
      <c r="BG359" s="30">
        <v>7349</v>
      </c>
      <c r="BH359" s="30">
        <v>9069.27</v>
      </c>
      <c r="BI359" s="30">
        <v>75</v>
      </c>
      <c r="BJ359" s="30">
        <v>9144.27</v>
      </c>
      <c r="BK359" s="30">
        <v>7370</v>
      </c>
      <c r="BL359" s="30">
        <v>67393270</v>
      </c>
      <c r="BM359" s="30">
        <v>0</v>
      </c>
      <c r="BN359" s="30">
        <v>264521</v>
      </c>
      <c r="BO359" s="30">
        <v>0</v>
      </c>
      <c r="BP359" s="30">
        <v>0</v>
      </c>
      <c r="BQ359" s="30">
        <v>0</v>
      </c>
      <c r="BR359" s="30">
        <v>0</v>
      </c>
      <c r="BS359" s="30">
        <v>0</v>
      </c>
      <c r="BT359" s="30">
        <v>0</v>
      </c>
      <c r="BU359" s="30">
        <v>0</v>
      </c>
      <c r="BV359" s="30">
        <v>67657791</v>
      </c>
      <c r="BW359" s="30">
        <v>35369757</v>
      </c>
      <c r="BX359" s="30">
        <v>32288034</v>
      </c>
      <c r="BY359" s="30">
        <v>32278889</v>
      </c>
      <c r="BZ359" s="30">
        <v>2194216</v>
      </c>
      <c r="CA359" s="30">
        <v>891630</v>
      </c>
      <c r="CB359" s="30">
        <v>3779461058</v>
      </c>
      <c r="CC359" s="30">
        <v>9145</v>
      </c>
      <c r="CD359" s="30">
        <v>0</v>
      </c>
      <c r="CE359" s="30">
        <v>0</v>
      </c>
      <c r="CF359" s="30">
        <v>0</v>
      </c>
      <c r="CG359" s="30">
        <v>0</v>
      </c>
    </row>
    <row r="360" spans="1:85" x14ac:dyDescent="0.3">
      <c r="A360" s="19">
        <v>5614</v>
      </c>
      <c r="B360" s="19" t="s">
        <v>372</v>
      </c>
      <c r="C360" s="19">
        <v>2449131</v>
      </c>
      <c r="D360" s="19">
        <v>243</v>
      </c>
      <c r="E360" s="19">
        <v>10078.73</v>
      </c>
      <c r="F360" s="72">
        <v>-554.29999999999995</v>
      </c>
      <c r="G360" s="19">
        <v>9524.43</v>
      </c>
      <c r="H360" s="19">
        <v>241</v>
      </c>
      <c r="I360" s="19">
        <v>2295388</v>
      </c>
      <c r="J360" s="19">
        <v>0</v>
      </c>
      <c r="K360" s="19">
        <v>0</v>
      </c>
      <c r="L360" s="19">
        <v>0</v>
      </c>
      <c r="M360" s="19">
        <v>0</v>
      </c>
      <c r="N360" s="19">
        <v>0</v>
      </c>
      <c r="O360" s="19">
        <v>0</v>
      </c>
      <c r="P360" s="19">
        <v>200000</v>
      </c>
      <c r="Q360" s="19">
        <v>19049</v>
      </c>
      <c r="R360" s="19">
        <v>0</v>
      </c>
      <c r="S360" s="19">
        <v>2514429</v>
      </c>
      <c r="T360" s="19">
        <v>586304</v>
      </c>
      <c r="U360" s="19">
        <v>1928125</v>
      </c>
      <c r="V360" s="19">
        <v>1928125</v>
      </c>
      <c r="W360" s="19">
        <v>289727</v>
      </c>
      <c r="X360" s="19">
        <v>414</v>
      </c>
      <c r="Y360" s="19">
        <v>193738034</v>
      </c>
      <c r="Z360" s="19">
        <v>0</v>
      </c>
      <c r="AA360" s="19">
        <v>0</v>
      </c>
      <c r="AB360" s="19">
        <v>0</v>
      </c>
      <c r="AC360" s="19">
        <v>0</v>
      </c>
      <c r="AD360" s="19">
        <v>2295380</v>
      </c>
      <c r="AE360" s="19">
        <v>241</v>
      </c>
      <c r="AF360" s="19">
        <v>9524.4</v>
      </c>
      <c r="AG360" s="19">
        <v>50</v>
      </c>
      <c r="AH360" s="19">
        <v>9574.4</v>
      </c>
      <c r="AI360" s="19">
        <v>245</v>
      </c>
      <c r="AJ360" s="19">
        <v>2345728</v>
      </c>
      <c r="AK360" s="19">
        <v>0</v>
      </c>
      <c r="AL360" s="19">
        <v>0</v>
      </c>
      <c r="AM360" s="19">
        <v>0</v>
      </c>
      <c r="AN360" s="19">
        <v>0</v>
      </c>
      <c r="AO360" s="19">
        <v>0</v>
      </c>
      <c r="AP360" s="19">
        <v>0</v>
      </c>
      <c r="AQ360" s="19">
        <v>200000</v>
      </c>
      <c r="AR360" s="19">
        <v>0</v>
      </c>
      <c r="AS360" s="19">
        <v>0</v>
      </c>
      <c r="AT360" s="19">
        <v>2545728</v>
      </c>
      <c r="AU360" s="19">
        <v>497797</v>
      </c>
      <c r="AV360" s="19">
        <v>2047931</v>
      </c>
      <c r="AW360" s="19">
        <v>2047931</v>
      </c>
      <c r="AX360" s="19">
        <v>300739</v>
      </c>
      <c r="AY360" s="19">
        <v>361</v>
      </c>
      <c r="AZ360" s="19">
        <v>193337037</v>
      </c>
      <c r="BA360" s="19">
        <v>0</v>
      </c>
      <c r="BB360" s="19">
        <v>0</v>
      </c>
      <c r="BC360" s="19">
        <v>0</v>
      </c>
      <c r="BD360" s="19">
        <v>0</v>
      </c>
      <c r="BE360" s="19">
        <v>0</v>
      </c>
      <c r="BF360" s="30">
        <v>2345728</v>
      </c>
      <c r="BG360" s="30">
        <v>245</v>
      </c>
      <c r="BH360" s="30">
        <v>9574.4</v>
      </c>
      <c r="BI360" s="30">
        <v>75</v>
      </c>
      <c r="BJ360" s="30">
        <v>9649.4</v>
      </c>
      <c r="BK360" s="30">
        <v>242</v>
      </c>
      <c r="BL360" s="30">
        <v>2335155</v>
      </c>
      <c r="BM360" s="30">
        <v>0</v>
      </c>
      <c r="BN360" s="30">
        <v>-3745</v>
      </c>
      <c r="BO360" s="30">
        <v>0</v>
      </c>
      <c r="BP360" s="30">
        <v>0</v>
      </c>
      <c r="BQ360" s="30">
        <v>0</v>
      </c>
      <c r="BR360" s="30">
        <v>0</v>
      </c>
      <c r="BS360" s="30">
        <v>200000</v>
      </c>
      <c r="BT360" s="30">
        <v>28948</v>
      </c>
      <c r="BU360" s="30">
        <v>0</v>
      </c>
      <c r="BV360" s="30">
        <v>2570931</v>
      </c>
      <c r="BW360" s="30">
        <v>501140</v>
      </c>
      <c r="BX360" s="30">
        <v>2069791</v>
      </c>
      <c r="BY360" s="30">
        <v>2069791</v>
      </c>
      <c r="BZ360" s="30">
        <v>292220</v>
      </c>
      <c r="CA360" s="30">
        <v>585</v>
      </c>
      <c r="CB360" s="30">
        <v>191302803</v>
      </c>
      <c r="CC360" s="30">
        <v>0</v>
      </c>
      <c r="CD360" s="30">
        <v>0</v>
      </c>
      <c r="CE360" s="30">
        <v>10573</v>
      </c>
      <c r="CF360" s="30">
        <v>0</v>
      </c>
      <c r="CG360" s="30">
        <v>0</v>
      </c>
    </row>
    <row r="361" spans="1:85" x14ac:dyDescent="0.3">
      <c r="A361" s="19">
        <v>3542</v>
      </c>
      <c r="B361" s="19" t="s">
        <v>552</v>
      </c>
      <c r="C361" s="19">
        <v>3336930</v>
      </c>
      <c r="D361" s="19">
        <v>298</v>
      </c>
      <c r="E361" s="19">
        <v>11197.75</v>
      </c>
      <c r="F361" s="72">
        <v>-615.79999999999995</v>
      </c>
      <c r="G361" s="19">
        <v>10581.95</v>
      </c>
      <c r="H361" s="19">
        <v>298</v>
      </c>
      <c r="I361" s="19">
        <v>3153421</v>
      </c>
      <c r="J361" s="19">
        <v>0</v>
      </c>
      <c r="K361" s="19">
        <v>0</v>
      </c>
      <c r="L361" s="19">
        <v>0</v>
      </c>
      <c r="M361" s="19">
        <v>0</v>
      </c>
      <c r="N361" s="19">
        <v>0</v>
      </c>
      <c r="O361" s="19">
        <v>0</v>
      </c>
      <c r="P361" s="19">
        <v>0</v>
      </c>
      <c r="Q361" s="19">
        <v>0</v>
      </c>
      <c r="R361" s="19">
        <v>0</v>
      </c>
      <c r="S361" s="19">
        <v>3153397</v>
      </c>
      <c r="T361" s="19">
        <v>67924</v>
      </c>
      <c r="U361" s="19">
        <v>3085473</v>
      </c>
      <c r="V361" s="19">
        <v>3085473</v>
      </c>
      <c r="W361" s="19">
        <v>428743</v>
      </c>
      <c r="X361" s="19">
        <v>151</v>
      </c>
      <c r="Y361" s="19">
        <v>634611047</v>
      </c>
      <c r="Z361" s="19">
        <v>0</v>
      </c>
      <c r="AA361" s="19">
        <v>0</v>
      </c>
      <c r="AB361" s="19">
        <v>0</v>
      </c>
      <c r="AC361" s="19">
        <v>0</v>
      </c>
      <c r="AD361" s="19">
        <v>3153397</v>
      </c>
      <c r="AE361" s="19">
        <v>298</v>
      </c>
      <c r="AF361" s="19">
        <v>10581.87</v>
      </c>
      <c r="AG361" s="19">
        <v>50</v>
      </c>
      <c r="AH361" s="19">
        <v>10631.87</v>
      </c>
      <c r="AI361" s="19">
        <v>296</v>
      </c>
      <c r="AJ361" s="19">
        <v>3147034</v>
      </c>
      <c r="AK361" s="19">
        <v>0</v>
      </c>
      <c r="AL361" s="19">
        <v>0</v>
      </c>
      <c r="AM361" s="19">
        <v>0</v>
      </c>
      <c r="AN361" s="19">
        <v>0</v>
      </c>
      <c r="AO361" s="19">
        <v>0</v>
      </c>
      <c r="AP361" s="19">
        <v>0</v>
      </c>
      <c r="AQ361" s="19">
        <v>0</v>
      </c>
      <c r="AR361" s="19">
        <v>21264</v>
      </c>
      <c r="AS361" s="19">
        <v>0</v>
      </c>
      <c r="AT361" s="19">
        <v>3168298</v>
      </c>
      <c r="AU361" s="19">
        <v>89485</v>
      </c>
      <c r="AV361" s="19">
        <v>3078813</v>
      </c>
      <c r="AW361" s="19">
        <v>3078813</v>
      </c>
      <c r="AX361" s="19">
        <v>418229</v>
      </c>
      <c r="AY361" s="19">
        <v>117</v>
      </c>
      <c r="AZ361" s="19">
        <v>608264534</v>
      </c>
      <c r="BA361" s="19">
        <v>0</v>
      </c>
      <c r="BB361" s="19">
        <v>0</v>
      </c>
      <c r="BC361" s="19">
        <v>0</v>
      </c>
      <c r="BD361" s="19">
        <v>0</v>
      </c>
      <c r="BE361" s="19">
        <v>0</v>
      </c>
      <c r="BF361" s="30">
        <v>3147034</v>
      </c>
      <c r="BG361" s="30">
        <v>296</v>
      </c>
      <c r="BH361" s="30">
        <v>10631.87</v>
      </c>
      <c r="BI361" s="30">
        <v>75</v>
      </c>
      <c r="BJ361" s="30">
        <v>10706.87</v>
      </c>
      <c r="BK361" s="30">
        <v>292</v>
      </c>
      <c r="BL361" s="30">
        <v>3126406</v>
      </c>
      <c r="BM361" s="30">
        <v>0</v>
      </c>
      <c r="BN361" s="30">
        <v>0</v>
      </c>
      <c r="BO361" s="30">
        <v>0</v>
      </c>
      <c r="BP361" s="30">
        <v>0</v>
      </c>
      <c r="BQ361" s="30">
        <v>0</v>
      </c>
      <c r="BR361" s="30">
        <v>0</v>
      </c>
      <c r="BS361" s="30">
        <v>0</v>
      </c>
      <c r="BT361" s="30">
        <v>42827</v>
      </c>
      <c r="BU361" s="30">
        <v>0</v>
      </c>
      <c r="BV361" s="30">
        <v>3189861</v>
      </c>
      <c r="BW361" s="30">
        <v>82710</v>
      </c>
      <c r="BX361" s="30">
        <v>3107151</v>
      </c>
      <c r="BY361" s="30">
        <v>3107151</v>
      </c>
      <c r="BZ361" s="30">
        <v>402504</v>
      </c>
      <c r="CA361" s="30">
        <v>227</v>
      </c>
      <c r="CB361" s="30">
        <v>605342240</v>
      </c>
      <c r="CC361" s="30">
        <v>0</v>
      </c>
      <c r="CD361" s="30">
        <v>0</v>
      </c>
      <c r="CE361" s="30">
        <v>20628</v>
      </c>
      <c r="CF361" s="30">
        <v>0</v>
      </c>
      <c r="CG361" s="30">
        <v>0</v>
      </c>
    </row>
    <row r="362" spans="1:85" x14ac:dyDescent="0.3">
      <c r="A362" s="19">
        <v>5621</v>
      </c>
      <c r="B362" s="19" t="s">
        <v>373</v>
      </c>
      <c r="C362" s="19">
        <v>32123046</v>
      </c>
      <c r="D362" s="19">
        <v>3417</v>
      </c>
      <c r="E362" s="19">
        <v>9400.9500000000007</v>
      </c>
      <c r="F362" s="72">
        <v>-400.9</v>
      </c>
      <c r="G362" s="19">
        <v>9000.0500000000011</v>
      </c>
      <c r="H362" s="19">
        <v>3392</v>
      </c>
      <c r="I362" s="19">
        <v>30528170</v>
      </c>
      <c r="J362" s="19">
        <v>0</v>
      </c>
      <c r="K362" s="19">
        <v>0</v>
      </c>
      <c r="L362" s="19">
        <v>0</v>
      </c>
      <c r="M362" s="19">
        <v>0</v>
      </c>
      <c r="N362" s="19">
        <v>0</v>
      </c>
      <c r="O362" s="19">
        <v>0</v>
      </c>
      <c r="P362" s="19">
        <v>1351000</v>
      </c>
      <c r="Q362" s="19">
        <v>225000</v>
      </c>
      <c r="R362" s="19">
        <v>0</v>
      </c>
      <c r="S362" s="19">
        <v>32104000</v>
      </c>
      <c r="T362" s="19">
        <v>14942070</v>
      </c>
      <c r="U362" s="19">
        <v>17161930</v>
      </c>
      <c r="V362" s="19">
        <v>17161890</v>
      </c>
      <c r="W362" s="19">
        <v>3030569</v>
      </c>
      <c r="X362" s="19">
        <v>43017</v>
      </c>
      <c r="Y362" s="19">
        <v>1986926327</v>
      </c>
      <c r="Z362" s="19">
        <v>40</v>
      </c>
      <c r="AA362" s="19">
        <v>0</v>
      </c>
      <c r="AB362" s="19">
        <v>0</v>
      </c>
      <c r="AC362" s="19">
        <v>135680</v>
      </c>
      <c r="AD362" s="19">
        <v>30528000</v>
      </c>
      <c r="AE362" s="19">
        <v>3392</v>
      </c>
      <c r="AF362" s="19">
        <v>9000</v>
      </c>
      <c r="AG362" s="19">
        <v>50</v>
      </c>
      <c r="AH362" s="19">
        <v>9050</v>
      </c>
      <c r="AI362" s="19">
        <v>3376</v>
      </c>
      <c r="AJ362" s="19">
        <v>30552800</v>
      </c>
      <c r="AK362" s="19">
        <v>0</v>
      </c>
      <c r="AL362" s="19">
        <v>0</v>
      </c>
      <c r="AM362" s="19">
        <v>0</v>
      </c>
      <c r="AN362" s="19">
        <v>0</v>
      </c>
      <c r="AO362" s="19">
        <v>0</v>
      </c>
      <c r="AP362" s="19">
        <v>0</v>
      </c>
      <c r="AQ362" s="19">
        <v>2611000</v>
      </c>
      <c r="AR362" s="19">
        <v>144800</v>
      </c>
      <c r="AS362" s="19">
        <v>0</v>
      </c>
      <c r="AT362" s="19">
        <v>33308600</v>
      </c>
      <c r="AU362" s="19">
        <v>14502719</v>
      </c>
      <c r="AV362" s="19">
        <v>18805881</v>
      </c>
      <c r="AW362" s="19">
        <v>18805881</v>
      </c>
      <c r="AX362" s="19">
        <v>2979413</v>
      </c>
      <c r="AY362" s="19">
        <v>59451</v>
      </c>
      <c r="AZ362" s="19">
        <v>1886653593</v>
      </c>
      <c r="BA362" s="19">
        <v>0</v>
      </c>
      <c r="BB362" s="19">
        <v>0</v>
      </c>
      <c r="BC362" s="19">
        <v>0</v>
      </c>
      <c r="BD362" s="19">
        <v>0</v>
      </c>
      <c r="BE362" s="19">
        <v>0</v>
      </c>
      <c r="BF362" s="30">
        <v>30552800</v>
      </c>
      <c r="BG362" s="30">
        <v>3376</v>
      </c>
      <c r="BH362" s="30">
        <v>9050</v>
      </c>
      <c r="BI362" s="30">
        <v>75</v>
      </c>
      <c r="BJ362" s="30">
        <v>9125</v>
      </c>
      <c r="BK362" s="30">
        <v>3331</v>
      </c>
      <c r="BL362" s="30">
        <v>30395375</v>
      </c>
      <c r="BM362" s="30">
        <v>0</v>
      </c>
      <c r="BN362" s="30">
        <v>28527</v>
      </c>
      <c r="BO362" s="30">
        <v>0</v>
      </c>
      <c r="BP362" s="30">
        <v>0</v>
      </c>
      <c r="BQ362" s="30">
        <v>0</v>
      </c>
      <c r="BR362" s="30">
        <v>0</v>
      </c>
      <c r="BS362" s="30">
        <v>3886000</v>
      </c>
      <c r="BT362" s="30">
        <v>410625</v>
      </c>
      <c r="BU362" s="30">
        <v>0</v>
      </c>
      <c r="BV362" s="30">
        <v>34877952</v>
      </c>
      <c r="BW362" s="30">
        <v>15112938</v>
      </c>
      <c r="BX362" s="30">
        <v>19765014</v>
      </c>
      <c r="BY362" s="30">
        <v>18499139</v>
      </c>
      <c r="BZ362" s="30">
        <v>2895992</v>
      </c>
      <c r="CA362" s="30">
        <v>82808</v>
      </c>
      <c r="CB362" s="30">
        <v>1842113241</v>
      </c>
      <c r="CC362" s="30">
        <v>1265875</v>
      </c>
      <c r="CD362" s="30">
        <v>0</v>
      </c>
      <c r="CE362" s="30">
        <v>157425</v>
      </c>
      <c r="CF362" s="30">
        <v>0</v>
      </c>
      <c r="CG362" s="30">
        <v>0</v>
      </c>
    </row>
    <row r="363" spans="1:85" x14ac:dyDescent="0.3">
      <c r="A363" s="19">
        <v>5628</v>
      </c>
      <c r="B363" s="19" t="s">
        <v>374</v>
      </c>
      <c r="C363" s="19">
        <v>7971850</v>
      </c>
      <c r="D363" s="19">
        <v>858</v>
      </c>
      <c r="E363" s="19">
        <v>9291.2000000000007</v>
      </c>
      <c r="F363" s="72">
        <v>-291.18</v>
      </c>
      <c r="G363" s="19">
        <v>9000.02</v>
      </c>
      <c r="H363" s="19">
        <v>872</v>
      </c>
      <c r="I363" s="19">
        <v>7848017</v>
      </c>
      <c r="J363" s="19">
        <v>165495</v>
      </c>
      <c r="K363" s="19">
        <v>2279</v>
      </c>
      <c r="L363" s="19">
        <v>0</v>
      </c>
      <c r="M363" s="19">
        <v>0</v>
      </c>
      <c r="N363" s="19">
        <v>0</v>
      </c>
      <c r="O363" s="19">
        <v>0</v>
      </c>
      <c r="P363" s="19">
        <v>0</v>
      </c>
      <c r="Q363" s="19">
        <v>0</v>
      </c>
      <c r="R363" s="19">
        <v>0</v>
      </c>
      <c r="S363" s="19">
        <v>8015774</v>
      </c>
      <c r="T363" s="19">
        <v>5297608</v>
      </c>
      <c r="U363" s="19">
        <v>2718166</v>
      </c>
      <c r="V363" s="19">
        <v>2578915</v>
      </c>
      <c r="W363" s="19">
        <v>480750</v>
      </c>
      <c r="X363" s="19">
        <v>4428</v>
      </c>
      <c r="Y363" s="19">
        <v>326895753</v>
      </c>
      <c r="Z363" s="19">
        <v>139251</v>
      </c>
      <c r="AA363" s="19">
        <v>0</v>
      </c>
      <c r="AB363" s="19">
        <v>0</v>
      </c>
      <c r="AC363" s="19">
        <v>34880</v>
      </c>
      <c r="AD363" s="19">
        <v>7876523</v>
      </c>
      <c r="AE363" s="19">
        <v>872</v>
      </c>
      <c r="AF363" s="19">
        <v>9032.7099999999991</v>
      </c>
      <c r="AG363" s="19">
        <v>50</v>
      </c>
      <c r="AH363" s="19">
        <v>9082.7099999999991</v>
      </c>
      <c r="AI363" s="19">
        <v>885</v>
      </c>
      <c r="AJ363" s="19">
        <v>8038198</v>
      </c>
      <c r="AK363" s="19">
        <v>139251</v>
      </c>
      <c r="AL363" s="19">
        <v>6691</v>
      </c>
      <c r="AM363" s="19">
        <v>0</v>
      </c>
      <c r="AN363" s="19">
        <v>0</v>
      </c>
      <c r="AO363" s="19">
        <v>0</v>
      </c>
      <c r="AP363" s="19">
        <v>0</v>
      </c>
      <c r="AQ363" s="19">
        <v>0</v>
      </c>
      <c r="AR363" s="19">
        <v>0</v>
      </c>
      <c r="AS363" s="19">
        <v>0</v>
      </c>
      <c r="AT363" s="19">
        <v>8184140</v>
      </c>
      <c r="AU363" s="19">
        <v>5556077</v>
      </c>
      <c r="AV363" s="19">
        <v>2628063</v>
      </c>
      <c r="AW363" s="19">
        <v>2488838</v>
      </c>
      <c r="AX363" s="19">
        <v>528750</v>
      </c>
      <c r="AY363" s="19">
        <v>3952</v>
      </c>
      <c r="AZ363" s="19">
        <v>324281749</v>
      </c>
      <c r="BA363" s="19">
        <v>139225</v>
      </c>
      <c r="BB363" s="19">
        <v>0</v>
      </c>
      <c r="BC363" s="19">
        <v>0</v>
      </c>
      <c r="BD363" s="19">
        <v>0</v>
      </c>
      <c r="BE363" s="19">
        <v>0</v>
      </c>
      <c r="BF363" s="30">
        <v>8044915</v>
      </c>
      <c r="BG363" s="30">
        <v>885</v>
      </c>
      <c r="BH363" s="30">
        <v>9090.2999999999993</v>
      </c>
      <c r="BI363" s="30">
        <v>75</v>
      </c>
      <c r="BJ363" s="30">
        <v>9165.2999999999993</v>
      </c>
      <c r="BK363" s="30">
        <v>898</v>
      </c>
      <c r="BL363" s="30">
        <v>8230439</v>
      </c>
      <c r="BM363" s="30">
        <v>139225</v>
      </c>
      <c r="BN363" s="30">
        <v>9935</v>
      </c>
      <c r="BO363" s="30">
        <v>0</v>
      </c>
      <c r="BP363" s="30">
        <v>0</v>
      </c>
      <c r="BQ363" s="30">
        <v>0</v>
      </c>
      <c r="BR363" s="30">
        <v>0</v>
      </c>
      <c r="BS363" s="30">
        <v>0</v>
      </c>
      <c r="BT363" s="30">
        <v>0</v>
      </c>
      <c r="BU363" s="30">
        <v>0</v>
      </c>
      <c r="BV363" s="30">
        <v>8379599</v>
      </c>
      <c r="BW363" s="30">
        <v>5678677</v>
      </c>
      <c r="BX363" s="30">
        <v>2700922</v>
      </c>
      <c r="BY363" s="30">
        <v>2571500</v>
      </c>
      <c r="BZ363" s="30">
        <v>533750</v>
      </c>
      <c r="CA363" s="30">
        <v>3655</v>
      </c>
      <c r="CB363" s="30">
        <v>326599655</v>
      </c>
      <c r="CC363" s="30">
        <v>129422</v>
      </c>
      <c r="CD363" s="30">
        <v>0</v>
      </c>
      <c r="CE363" s="30">
        <v>0</v>
      </c>
      <c r="CF363" s="30">
        <v>0</v>
      </c>
      <c r="CG363" s="30">
        <v>0</v>
      </c>
    </row>
    <row r="364" spans="1:85" x14ac:dyDescent="0.3">
      <c r="A364" s="19">
        <v>5642</v>
      </c>
      <c r="B364" s="19" t="s">
        <v>375</v>
      </c>
      <c r="C364" s="19">
        <v>10877041</v>
      </c>
      <c r="D364" s="19">
        <v>1149</v>
      </c>
      <c r="E364" s="19">
        <v>9466.5300000000007</v>
      </c>
      <c r="F364" s="72">
        <v>-466.47</v>
      </c>
      <c r="G364" s="19">
        <v>9000.0600000000013</v>
      </c>
      <c r="H364" s="19">
        <v>1136</v>
      </c>
      <c r="I364" s="19">
        <v>10224068</v>
      </c>
      <c r="J364" s="19">
        <v>0</v>
      </c>
      <c r="K364" s="19">
        <v>147394</v>
      </c>
      <c r="L364" s="19">
        <v>0</v>
      </c>
      <c r="M364" s="19">
        <v>0</v>
      </c>
      <c r="N364" s="19">
        <v>0</v>
      </c>
      <c r="O364" s="19">
        <v>0</v>
      </c>
      <c r="P364" s="19">
        <v>1600000</v>
      </c>
      <c r="Q364" s="19">
        <v>117000</v>
      </c>
      <c r="R364" s="19">
        <v>0</v>
      </c>
      <c r="S364" s="19">
        <v>12088394</v>
      </c>
      <c r="T364" s="19">
        <v>3761934</v>
      </c>
      <c r="U364" s="19">
        <v>8326460</v>
      </c>
      <c r="V364" s="19">
        <v>8226479</v>
      </c>
      <c r="W364" s="19">
        <v>76671</v>
      </c>
      <c r="X364" s="19">
        <v>24212</v>
      </c>
      <c r="Y364" s="19">
        <v>811806275</v>
      </c>
      <c r="Z364" s="19">
        <v>99981</v>
      </c>
      <c r="AA364" s="19">
        <v>0</v>
      </c>
      <c r="AB364" s="19">
        <v>0</v>
      </c>
      <c r="AC364" s="19">
        <v>24594</v>
      </c>
      <c r="AD364" s="19">
        <v>10371394</v>
      </c>
      <c r="AE364" s="19">
        <v>1136</v>
      </c>
      <c r="AF364" s="19">
        <v>9129.75</v>
      </c>
      <c r="AG364" s="19">
        <v>50</v>
      </c>
      <c r="AH364" s="19">
        <v>9179.75</v>
      </c>
      <c r="AI364" s="19">
        <v>1126</v>
      </c>
      <c r="AJ364" s="19">
        <v>10336399</v>
      </c>
      <c r="AK364" s="19">
        <v>0</v>
      </c>
      <c r="AL364" s="19">
        <v>-419</v>
      </c>
      <c r="AM364" s="19">
        <v>0</v>
      </c>
      <c r="AN364" s="19">
        <v>0</v>
      </c>
      <c r="AO364" s="19">
        <v>0</v>
      </c>
      <c r="AP364" s="19">
        <v>0</v>
      </c>
      <c r="AQ364" s="19">
        <v>1900000</v>
      </c>
      <c r="AR364" s="19">
        <v>91798</v>
      </c>
      <c r="AS364" s="19">
        <v>0</v>
      </c>
      <c r="AT364" s="19">
        <v>12327778</v>
      </c>
      <c r="AU364" s="19">
        <v>3413392</v>
      </c>
      <c r="AV364" s="19">
        <v>8914386</v>
      </c>
      <c r="AW364" s="19">
        <v>8614386</v>
      </c>
      <c r="AX364" s="19">
        <v>83558</v>
      </c>
      <c r="AY364" s="19">
        <v>26878</v>
      </c>
      <c r="AZ364" s="19">
        <v>793325256</v>
      </c>
      <c r="BA364" s="19">
        <v>300000</v>
      </c>
      <c r="BB364" s="19">
        <v>0</v>
      </c>
      <c r="BC364" s="19">
        <v>0</v>
      </c>
      <c r="BD364" s="19">
        <v>0</v>
      </c>
      <c r="BE364" s="19">
        <v>0</v>
      </c>
      <c r="BF364" s="30">
        <v>10335980</v>
      </c>
      <c r="BG364" s="30">
        <v>1126</v>
      </c>
      <c r="BH364" s="30">
        <v>9179.3799999999992</v>
      </c>
      <c r="BI364" s="30">
        <v>75</v>
      </c>
      <c r="BJ364" s="30">
        <v>9254.3799999999992</v>
      </c>
      <c r="BK364" s="30">
        <v>1114</v>
      </c>
      <c r="BL364" s="30">
        <v>10309379</v>
      </c>
      <c r="BM364" s="30">
        <v>0</v>
      </c>
      <c r="BN364" s="30">
        <v>0</v>
      </c>
      <c r="BO364" s="30">
        <v>0</v>
      </c>
      <c r="BP364" s="30">
        <v>0</v>
      </c>
      <c r="BQ364" s="30">
        <v>0</v>
      </c>
      <c r="BR364" s="30">
        <v>0</v>
      </c>
      <c r="BS364" s="30">
        <v>1000000</v>
      </c>
      <c r="BT364" s="30">
        <v>111053</v>
      </c>
      <c r="BU364" s="30">
        <v>0</v>
      </c>
      <c r="BV364" s="30">
        <v>11447033</v>
      </c>
      <c r="BW364" s="30">
        <v>3381522</v>
      </c>
      <c r="BX364" s="30">
        <v>8065511</v>
      </c>
      <c r="BY364" s="30">
        <v>8065511</v>
      </c>
      <c r="BZ364" s="30">
        <v>78076</v>
      </c>
      <c r="CA364" s="30">
        <v>21998</v>
      </c>
      <c r="CB364" s="30">
        <v>789345410</v>
      </c>
      <c r="CC364" s="30">
        <v>0</v>
      </c>
      <c r="CD364" s="30">
        <v>0</v>
      </c>
      <c r="CE364" s="30">
        <v>26601</v>
      </c>
      <c r="CF364" s="30">
        <v>0</v>
      </c>
      <c r="CG364" s="30">
        <v>0</v>
      </c>
    </row>
    <row r="365" spans="1:85" x14ac:dyDescent="0.3">
      <c r="A365" s="19">
        <v>5656</v>
      </c>
      <c r="B365" s="19" t="s">
        <v>376</v>
      </c>
      <c r="C365" s="19">
        <v>68588914</v>
      </c>
      <c r="D365" s="19">
        <v>6572</v>
      </c>
      <c r="E365" s="19">
        <v>10436.540000000001</v>
      </c>
      <c r="F365" s="72">
        <v>-574</v>
      </c>
      <c r="G365" s="19">
        <v>9862.5400000000009</v>
      </c>
      <c r="H365" s="19">
        <v>6831</v>
      </c>
      <c r="I365" s="19">
        <v>67371011</v>
      </c>
      <c r="J365" s="19">
        <v>3044900</v>
      </c>
      <c r="K365" s="19">
        <v>211582</v>
      </c>
      <c r="L365" s="19">
        <v>0</v>
      </c>
      <c r="M365" s="19">
        <v>0</v>
      </c>
      <c r="N365" s="19">
        <v>0</v>
      </c>
      <c r="O365" s="19">
        <v>0</v>
      </c>
      <c r="P365" s="19">
        <v>0</v>
      </c>
      <c r="Q365" s="19">
        <v>0</v>
      </c>
      <c r="R365" s="19">
        <v>0</v>
      </c>
      <c r="S365" s="19">
        <v>70627424</v>
      </c>
      <c r="T365" s="19">
        <v>30805167</v>
      </c>
      <c r="U365" s="19">
        <v>39822257</v>
      </c>
      <c r="V365" s="19">
        <v>37118824</v>
      </c>
      <c r="W365" s="19">
        <v>10905208</v>
      </c>
      <c r="X365" s="19">
        <v>928174</v>
      </c>
      <c r="Y365" s="19">
        <v>3732138967</v>
      </c>
      <c r="Z365" s="19">
        <v>2703433</v>
      </c>
      <c r="AA365" s="19">
        <v>0</v>
      </c>
      <c r="AB365" s="19">
        <v>0</v>
      </c>
      <c r="AC365" s="19">
        <v>0</v>
      </c>
      <c r="AD365" s="19">
        <v>67923991</v>
      </c>
      <c r="AE365" s="19">
        <v>6831</v>
      </c>
      <c r="AF365" s="19">
        <v>9943.49</v>
      </c>
      <c r="AG365" s="19">
        <v>50</v>
      </c>
      <c r="AH365" s="19">
        <v>9993.49</v>
      </c>
      <c r="AI365" s="19">
        <v>7068</v>
      </c>
      <c r="AJ365" s="19">
        <v>70633987</v>
      </c>
      <c r="AK365" s="19">
        <v>2703433</v>
      </c>
      <c r="AL365" s="19">
        <v>91554</v>
      </c>
      <c r="AM365" s="19">
        <v>0</v>
      </c>
      <c r="AN365" s="19">
        <v>0</v>
      </c>
      <c r="AO365" s="19">
        <v>0</v>
      </c>
      <c r="AP365" s="19">
        <v>0</v>
      </c>
      <c r="AQ365" s="19">
        <v>0</v>
      </c>
      <c r="AR365" s="19">
        <v>0</v>
      </c>
      <c r="AS365" s="19">
        <v>0</v>
      </c>
      <c r="AT365" s="19">
        <v>73428974</v>
      </c>
      <c r="AU365" s="19">
        <v>34802270</v>
      </c>
      <c r="AV365" s="19">
        <v>38626704</v>
      </c>
      <c r="AW365" s="19">
        <v>35913289</v>
      </c>
      <c r="AX365" s="19">
        <v>11267471</v>
      </c>
      <c r="AY365" s="19">
        <v>993127</v>
      </c>
      <c r="AZ365" s="19">
        <v>3615526801</v>
      </c>
      <c r="BA365" s="19">
        <v>2713415</v>
      </c>
      <c r="BB365" s="19">
        <v>0</v>
      </c>
      <c r="BC365" s="19">
        <v>0</v>
      </c>
      <c r="BD365" s="19">
        <v>0</v>
      </c>
      <c r="BE365" s="19">
        <v>0</v>
      </c>
      <c r="BF365" s="30">
        <v>70715559</v>
      </c>
      <c r="BG365" s="30">
        <v>7068</v>
      </c>
      <c r="BH365" s="30">
        <v>10005.030000000001</v>
      </c>
      <c r="BI365" s="30">
        <v>75</v>
      </c>
      <c r="BJ365" s="30">
        <v>10080.030000000001</v>
      </c>
      <c r="BK365" s="30">
        <v>7288</v>
      </c>
      <c r="BL365" s="30">
        <v>73463259</v>
      </c>
      <c r="BM365" s="30">
        <v>2713415</v>
      </c>
      <c r="BN365" s="30">
        <v>176627</v>
      </c>
      <c r="BO365" s="30">
        <v>0</v>
      </c>
      <c r="BP365" s="30">
        <v>0</v>
      </c>
      <c r="BQ365" s="30">
        <v>0</v>
      </c>
      <c r="BR365" s="30">
        <v>0</v>
      </c>
      <c r="BS365" s="30">
        <v>0</v>
      </c>
      <c r="BT365" s="30">
        <v>0</v>
      </c>
      <c r="BU365" s="30">
        <v>0</v>
      </c>
      <c r="BV365" s="30">
        <v>76355239</v>
      </c>
      <c r="BW365" s="30">
        <v>39090425</v>
      </c>
      <c r="BX365" s="30">
        <v>37264814</v>
      </c>
      <c r="BY365" s="30">
        <v>35772006</v>
      </c>
      <c r="BZ365" s="30">
        <v>12604759</v>
      </c>
      <c r="CA365" s="30">
        <v>1032705</v>
      </c>
      <c r="CB365" s="30">
        <v>3601327459</v>
      </c>
      <c r="CC365" s="30">
        <v>1492808</v>
      </c>
      <c r="CD365" s="30">
        <v>0</v>
      </c>
      <c r="CE365" s="30">
        <v>0</v>
      </c>
      <c r="CF365" s="30">
        <v>0</v>
      </c>
      <c r="CG365" s="30">
        <v>1938</v>
      </c>
    </row>
    <row r="366" spans="1:85" x14ac:dyDescent="0.3">
      <c r="A366" s="19">
        <v>5663</v>
      </c>
      <c r="B366" s="19" t="s">
        <v>377</v>
      </c>
      <c r="C366" s="19">
        <v>46033556</v>
      </c>
      <c r="D366" s="19">
        <v>4814</v>
      </c>
      <c r="E366" s="19">
        <v>9562.43</v>
      </c>
      <c r="F366" s="72">
        <v>-525.9</v>
      </c>
      <c r="G366" s="19">
        <v>9036.5300000000007</v>
      </c>
      <c r="H366" s="19">
        <v>4788</v>
      </c>
      <c r="I366" s="19">
        <v>43266906</v>
      </c>
      <c r="J366" s="19">
        <v>0</v>
      </c>
      <c r="K366" s="19">
        <v>81421</v>
      </c>
      <c r="L366" s="19">
        <v>0</v>
      </c>
      <c r="M366" s="19">
        <v>0</v>
      </c>
      <c r="N366" s="19">
        <v>0</v>
      </c>
      <c r="O366" s="19">
        <v>0</v>
      </c>
      <c r="P366" s="19">
        <v>0</v>
      </c>
      <c r="Q366" s="19">
        <v>234949</v>
      </c>
      <c r="R366" s="19">
        <v>0</v>
      </c>
      <c r="S366" s="19">
        <v>43583132</v>
      </c>
      <c r="T366" s="19">
        <v>27838040</v>
      </c>
      <c r="U366" s="19">
        <v>15745092</v>
      </c>
      <c r="V366" s="19">
        <v>15745092</v>
      </c>
      <c r="W366" s="19">
        <v>3608971</v>
      </c>
      <c r="X366" s="19">
        <v>38795</v>
      </c>
      <c r="Y366" s="19">
        <v>2099402900</v>
      </c>
      <c r="Z366" s="19">
        <v>0</v>
      </c>
      <c r="AA366" s="19">
        <v>0</v>
      </c>
      <c r="AB366" s="19">
        <v>0</v>
      </c>
      <c r="AC366" s="19">
        <v>0</v>
      </c>
      <c r="AD366" s="19">
        <v>43348183</v>
      </c>
      <c r="AE366" s="19">
        <v>4788</v>
      </c>
      <c r="AF366" s="19">
        <v>9053.51</v>
      </c>
      <c r="AG366" s="19">
        <v>50</v>
      </c>
      <c r="AH366" s="19">
        <v>9103.51</v>
      </c>
      <c r="AI366" s="19">
        <v>4737</v>
      </c>
      <c r="AJ366" s="19">
        <v>43123327</v>
      </c>
      <c r="AK366" s="19">
        <v>0</v>
      </c>
      <c r="AL366" s="19">
        <v>108243</v>
      </c>
      <c r="AM366" s="19">
        <v>0</v>
      </c>
      <c r="AN366" s="19">
        <v>0</v>
      </c>
      <c r="AO366" s="19">
        <v>0</v>
      </c>
      <c r="AP366" s="19">
        <v>0</v>
      </c>
      <c r="AQ366" s="19">
        <v>0</v>
      </c>
      <c r="AR366" s="19">
        <v>464279</v>
      </c>
      <c r="AS366" s="19">
        <v>0</v>
      </c>
      <c r="AT366" s="19">
        <v>43709583</v>
      </c>
      <c r="AU366" s="19">
        <v>27634632</v>
      </c>
      <c r="AV366" s="19">
        <v>16074951</v>
      </c>
      <c r="AW366" s="19">
        <v>16074951</v>
      </c>
      <c r="AX366" s="19">
        <v>3776919</v>
      </c>
      <c r="AY366" s="19">
        <v>41673</v>
      </c>
      <c r="AZ366" s="19">
        <v>2032824500</v>
      </c>
      <c r="BA366" s="19">
        <v>0</v>
      </c>
      <c r="BB366" s="19">
        <v>0</v>
      </c>
      <c r="BC366" s="19">
        <v>0</v>
      </c>
      <c r="BD366" s="19">
        <v>0</v>
      </c>
      <c r="BE366" s="19">
        <v>13734</v>
      </c>
      <c r="BF366" s="30">
        <v>43231570</v>
      </c>
      <c r="BG366" s="30">
        <v>4737</v>
      </c>
      <c r="BH366" s="30">
        <v>9126.36</v>
      </c>
      <c r="BI366" s="30">
        <v>75</v>
      </c>
      <c r="BJ366" s="30">
        <v>9201.36</v>
      </c>
      <c r="BK366" s="30">
        <v>4684</v>
      </c>
      <c r="BL366" s="30">
        <v>43099170</v>
      </c>
      <c r="BM366" s="30">
        <v>0</v>
      </c>
      <c r="BN366" s="30">
        <v>112032</v>
      </c>
      <c r="BO366" s="30">
        <v>0</v>
      </c>
      <c r="BP366" s="30">
        <v>0</v>
      </c>
      <c r="BQ366" s="30">
        <v>0</v>
      </c>
      <c r="BR366" s="30">
        <v>0</v>
      </c>
      <c r="BS366" s="30">
        <v>0</v>
      </c>
      <c r="BT366" s="30">
        <v>487672</v>
      </c>
      <c r="BU366" s="30">
        <v>0</v>
      </c>
      <c r="BV366" s="30">
        <v>43831274</v>
      </c>
      <c r="BW366" s="30">
        <v>27272771</v>
      </c>
      <c r="BX366" s="30">
        <v>16558503</v>
      </c>
      <c r="BY366" s="30">
        <v>16558503</v>
      </c>
      <c r="BZ366" s="30">
        <v>4008712</v>
      </c>
      <c r="CA366" s="30">
        <v>47593</v>
      </c>
      <c r="CB366" s="30">
        <v>2012308100</v>
      </c>
      <c r="CC366" s="30">
        <v>0</v>
      </c>
      <c r="CD366" s="30">
        <v>0</v>
      </c>
      <c r="CE366" s="30">
        <v>132400</v>
      </c>
      <c r="CF366" s="30">
        <v>0</v>
      </c>
      <c r="CG366" s="30">
        <v>0</v>
      </c>
    </row>
    <row r="367" spans="1:85" x14ac:dyDescent="0.3">
      <c r="A367" s="19">
        <v>5670</v>
      </c>
      <c r="B367" s="19" t="s">
        <v>378</v>
      </c>
      <c r="C367" s="19">
        <v>4837739</v>
      </c>
      <c r="D367" s="19">
        <v>488</v>
      </c>
      <c r="E367" s="19">
        <v>9913.4</v>
      </c>
      <c r="F367" s="72">
        <v>-545.20000000000005</v>
      </c>
      <c r="G367" s="19">
        <v>9368.1999999999989</v>
      </c>
      <c r="H367" s="19">
        <v>466</v>
      </c>
      <c r="I367" s="19">
        <v>4365581</v>
      </c>
      <c r="J367" s="19">
        <v>0</v>
      </c>
      <c r="K367" s="19">
        <v>0</v>
      </c>
      <c r="L367" s="19">
        <v>0</v>
      </c>
      <c r="M367" s="19">
        <v>0</v>
      </c>
      <c r="N367" s="19">
        <v>0</v>
      </c>
      <c r="O367" s="19">
        <v>0</v>
      </c>
      <c r="P367" s="19">
        <v>0</v>
      </c>
      <c r="Q367" s="19">
        <v>206100</v>
      </c>
      <c r="R367" s="19">
        <v>0</v>
      </c>
      <c r="S367" s="19">
        <v>4571663</v>
      </c>
      <c r="T367" s="19">
        <v>372459</v>
      </c>
      <c r="U367" s="19">
        <v>4199204</v>
      </c>
      <c r="V367" s="19">
        <v>4199204</v>
      </c>
      <c r="W367" s="19">
        <v>344250</v>
      </c>
      <c r="X367" s="19">
        <v>1266</v>
      </c>
      <c r="Y367" s="19">
        <v>625216799</v>
      </c>
      <c r="Z367" s="19">
        <v>0</v>
      </c>
      <c r="AA367" s="19">
        <v>0</v>
      </c>
      <c r="AB367" s="19">
        <v>0</v>
      </c>
      <c r="AC367" s="19">
        <v>0</v>
      </c>
      <c r="AD367" s="19">
        <v>4365563</v>
      </c>
      <c r="AE367" s="19">
        <v>466</v>
      </c>
      <c r="AF367" s="19">
        <v>9368.16</v>
      </c>
      <c r="AG367" s="19">
        <v>50</v>
      </c>
      <c r="AH367" s="19">
        <v>9418.16</v>
      </c>
      <c r="AI367" s="19">
        <v>449</v>
      </c>
      <c r="AJ367" s="19">
        <v>4228754</v>
      </c>
      <c r="AK367" s="19">
        <v>0</v>
      </c>
      <c r="AL367" s="19">
        <v>0</v>
      </c>
      <c r="AM367" s="19">
        <v>0</v>
      </c>
      <c r="AN367" s="19">
        <v>0</v>
      </c>
      <c r="AO367" s="19">
        <v>0</v>
      </c>
      <c r="AP367" s="19">
        <v>0</v>
      </c>
      <c r="AQ367" s="19">
        <v>0</v>
      </c>
      <c r="AR367" s="19">
        <v>160109</v>
      </c>
      <c r="AS367" s="19">
        <v>0</v>
      </c>
      <c r="AT367" s="19">
        <v>4390198</v>
      </c>
      <c r="AU367" s="19">
        <v>316231</v>
      </c>
      <c r="AV367" s="19">
        <v>4073967</v>
      </c>
      <c r="AW367" s="19">
        <v>4073967</v>
      </c>
      <c r="AX367" s="19">
        <v>304021</v>
      </c>
      <c r="AY367" s="19">
        <v>1331</v>
      </c>
      <c r="AZ367" s="19">
        <v>610589928</v>
      </c>
      <c r="BA367" s="19">
        <v>0</v>
      </c>
      <c r="BB367" s="19">
        <v>0</v>
      </c>
      <c r="BC367" s="19">
        <v>0</v>
      </c>
      <c r="BD367" s="19">
        <v>0</v>
      </c>
      <c r="BE367" s="19">
        <v>1335</v>
      </c>
      <c r="BF367" s="30">
        <v>4228754</v>
      </c>
      <c r="BG367" s="30">
        <v>449</v>
      </c>
      <c r="BH367" s="30">
        <v>9418.16</v>
      </c>
      <c r="BI367" s="30">
        <v>75</v>
      </c>
      <c r="BJ367" s="30">
        <v>9493.16</v>
      </c>
      <c r="BK367" s="30">
        <v>426</v>
      </c>
      <c r="BL367" s="30">
        <v>4044086</v>
      </c>
      <c r="BM367" s="30">
        <v>0</v>
      </c>
      <c r="BN367" s="30">
        <v>0</v>
      </c>
      <c r="BO367" s="30">
        <v>0</v>
      </c>
      <c r="BP367" s="30">
        <v>0</v>
      </c>
      <c r="BQ367" s="30">
        <v>0</v>
      </c>
      <c r="BR367" s="30">
        <v>0</v>
      </c>
      <c r="BS367" s="30">
        <v>0</v>
      </c>
      <c r="BT367" s="30">
        <v>218343</v>
      </c>
      <c r="BU367" s="30">
        <v>0</v>
      </c>
      <c r="BV367" s="30">
        <v>4447097</v>
      </c>
      <c r="BW367" s="30">
        <v>293819</v>
      </c>
      <c r="BX367" s="30">
        <v>4153278</v>
      </c>
      <c r="BY367" s="30">
        <v>4153278</v>
      </c>
      <c r="BZ367" s="30">
        <v>304430</v>
      </c>
      <c r="CA367" s="30">
        <v>949</v>
      </c>
      <c r="CB367" s="30">
        <v>605032387</v>
      </c>
      <c r="CC367" s="30">
        <v>0</v>
      </c>
      <c r="CD367" s="30">
        <v>0</v>
      </c>
      <c r="CE367" s="30">
        <v>184668</v>
      </c>
      <c r="CF367" s="30">
        <v>0</v>
      </c>
      <c r="CG367" s="30">
        <v>0</v>
      </c>
    </row>
    <row r="368" spans="1:85" x14ac:dyDescent="0.3">
      <c r="A368" s="19">
        <v>3510</v>
      </c>
      <c r="B368" s="19" t="s">
        <v>379</v>
      </c>
      <c r="C368" s="19">
        <v>6055764</v>
      </c>
      <c r="D368" s="19">
        <v>564</v>
      </c>
      <c r="E368" s="19">
        <v>10737.17</v>
      </c>
      <c r="F368" s="72">
        <v>-590.5</v>
      </c>
      <c r="G368" s="19">
        <v>10146.67</v>
      </c>
      <c r="H368" s="19">
        <v>565</v>
      </c>
      <c r="I368" s="19">
        <v>5732869</v>
      </c>
      <c r="J368" s="19">
        <v>0</v>
      </c>
      <c r="K368" s="19">
        <v>0</v>
      </c>
      <c r="L368" s="19">
        <v>0</v>
      </c>
      <c r="M368" s="19">
        <v>0</v>
      </c>
      <c r="N368" s="19">
        <v>0</v>
      </c>
      <c r="O368" s="19">
        <v>0</v>
      </c>
      <c r="P368" s="19">
        <v>0</v>
      </c>
      <c r="Q368" s="19">
        <v>0</v>
      </c>
      <c r="R368" s="19">
        <v>0</v>
      </c>
      <c r="S368" s="19">
        <v>5732846</v>
      </c>
      <c r="T368" s="19">
        <v>1161143</v>
      </c>
      <c r="U368" s="19">
        <v>4571703</v>
      </c>
      <c r="V368" s="19">
        <v>4571703</v>
      </c>
      <c r="W368" s="19">
        <v>505976</v>
      </c>
      <c r="X368" s="19">
        <v>10</v>
      </c>
      <c r="Y368" s="19">
        <v>776906793</v>
      </c>
      <c r="Z368" s="19">
        <v>0</v>
      </c>
      <c r="AA368" s="19">
        <v>0</v>
      </c>
      <c r="AB368" s="19">
        <v>0</v>
      </c>
      <c r="AC368" s="19">
        <v>0</v>
      </c>
      <c r="AD368" s="19">
        <v>5732846</v>
      </c>
      <c r="AE368" s="19">
        <v>565</v>
      </c>
      <c r="AF368" s="19">
        <v>10146.629999999999</v>
      </c>
      <c r="AG368" s="19">
        <v>50</v>
      </c>
      <c r="AH368" s="19">
        <v>10196.629999999999</v>
      </c>
      <c r="AI368" s="19">
        <v>559</v>
      </c>
      <c r="AJ368" s="19">
        <v>5699916</v>
      </c>
      <c r="AK368" s="19">
        <v>0</v>
      </c>
      <c r="AL368" s="19">
        <v>0</v>
      </c>
      <c r="AM368" s="19">
        <v>0</v>
      </c>
      <c r="AN368" s="19">
        <v>0</v>
      </c>
      <c r="AO368" s="19">
        <v>0</v>
      </c>
      <c r="AP368" s="19">
        <v>0</v>
      </c>
      <c r="AQ368" s="19">
        <v>0</v>
      </c>
      <c r="AR368" s="19">
        <v>61180</v>
      </c>
      <c r="AS368" s="19">
        <v>0</v>
      </c>
      <c r="AT368" s="19">
        <v>5761096</v>
      </c>
      <c r="AU368" s="19">
        <v>985877</v>
      </c>
      <c r="AV368" s="19">
        <v>4775219</v>
      </c>
      <c r="AW368" s="19">
        <v>4775219</v>
      </c>
      <c r="AX368" s="19">
        <v>446744</v>
      </c>
      <c r="AY368" s="19">
        <v>11</v>
      </c>
      <c r="AZ368" s="19">
        <v>752774034</v>
      </c>
      <c r="BA368" s="19">
        <v>0</v>
      </c>
      <c r="BB368" s="19">
        <v>0</v>
      </c>
      <c r="BC368" s="19">
        <v>0</v>
      </c>
      <c r="BD368" s="19">
        <v>0</v>
      </c>
      <c r="BE368" s="19">
        <v>0</v>
      </c>
      <c r="BF368" s="30">
        <v>5699916</v>
      </c>
      <c r="BG368" s="30">
        <v>559</v>
      </c>
      <c r="BH368" s="30">
        <v>10196.629999999999</v>
      </c>
      <c r="BI368" s="30">
        <v>75</v>
      </c>
      <c r="BJ368" s="30">
        <v>10271.629999999999</v>
      </c>
      <c r="BK368" s="30">
        <v>552</v>
      </c>
      <c r="BL368" s="30">
        <v>5669940</v>
      </c>
      <c r="BM368" s="30">
        <v>0</v>
      </c>
      <c r="BN368" s="30">
        <v>-42815</v>
      </c>
      <c r="BO368" s="30">
        <v>0</v>
      </c>
      <c r="BP368" s="30">
        <v>0</v>
      </c>
      <c r="BQ368" s="30">
        <v>0</v>
      </c>
      <c r="BR368" s="30">
        <v>0</v>
      </c>
      <c r="BS368" s="30">
        <v>0</v>
      </c>
      <c r="BT368" s="30">
        <v>71901</v>
      </c>
      <c r="BU368" s="30">
        <v>0</v>
      </c>
      <c r="BV368" s="30">
        <v>5729002</v>
      </c>
      <c r="BW368" s="30">
        <v>837390</v>
      </c>
      <c r="BX368" s="30">
        <v>4891612</v>
      </c>
      <c r="BY368" s="30">
        <v>4922427</v>
      </c>
      <c r="BZ368" s="30">
        <v>432000</v>
      </c>
      <c r="CA368" s="30">
        <v>74</v>
      </c>
      <c r="CB368" s="30">
        <v>738964499</v>
      </c>
      <c r="CC368" s="30">
        <v>0</v>
      </c>
      <c r="CD368" s="30">
        <v>30815</v>
      </c>
      <c r="CE368" s="30">
        <v>29976</v>
      </c>
      <c r="CF368" s="30">
        <v>0</v>
      </c>
      <c r="CG368" s="30">
        <v>0</v>
      </c>
    </row>
    <row r="369" spans="1:85" x14ac:dyDescent="0.3">
      <c r="A369" s="19">
        <v>5726</v>
      </c>
      <c r="B369" s="19" t="s">
        <v>380</v>
      </c>
      <c r="C369" s="19">
        <v>5332050</v>
      </c>
      <c r="D369" s="19">
        <v>557</v>
      </c>
      <c r="E369" s="19">
        <v>9572.7999999999993</v>
      </c>
      <c r="F369" s="72">
        <v>-526.5</v>
      </c>
      <c r="G369" s="19">
        <v>9046.2999999999993</v>
      </c>
      <c r="H369" s="19">
        <v>549</v>
      </c>
      <c r="I369" s="19">
        <v>4966419</v>
      </c>
      <c r="J369" s="19">
        <v>0</v>
      </c>
      <c r="K369" s="19">
        <v>0</v>
      </c>
      <c r="L369" s="19">
        <v>0</v>
      </c>
      <c r="M369" s="19">
        <v>0</v>
      </c>
      <c r="N369" s="19">
        <v>0</v>
      </c>
      <c r="O369" s="19">
        <v>0</v>
      </c>
      <c r="P369" s="19">
        <v>0</v>
      </c>
      <c r="Q369" s="19">
        <v>72370</v>
      </c>
      <c r="R369" s="19">
        <v>138000</v>
      </c>
      <c r="S369" s="19">
        <v>5176789</v>
      </c>
      <c r="T369" s="19">
        <v>3488550</v>
      </c>
      <c r="U369" s="19">
        <v>1688239</v>
      </c>
      <c r="V369" s="19">
        <v>1688239</v>
      </c>
      <c r="W369" s="19">
        <v>88270</v>
      </c>
      <c r="X369" s="19">
        <v>2055</v>
      </c>
      <c r="Y369" s="19">
        <v>206031421</v>
      </c>
      <c r="Z369" s="19">
        <v>0</v>
      </c>
      <c r="AA369" s="19">
        <v>0</v>
      </c>
      <c r="AB369" s="19">
        <v>0</v>
      </c>
      <c r="AC369" s="19">
        <v>0</v>
      </c>
      <c r="AD369" s="19">
        <v>4965419</v>
      </c>
      <c r="AE369" s="19">
        <v>549</v>
      </c>
      <c r="AF369" s="19">
        <v>9044.48</v>
      </c>
      <c r="AG369" s="19">
        <v>50</v>
      </c>
      <c r="AH369" s="19">
        <v>9094.48</v>
      </c>
      <c r="AI369" s="19">
        <v>544</v>
      </c>
      <c r="AJ369" s="19">
        <v>4947397</v>
      </c>
      <c r="AK369" s="19">
        <v>0</v>
      </c>
      <c r="AL369" s="19">
        <v>1169</v>
      </c>
      <c r="AM369" s="19">
        <v>0</v>
      </c>
      <c r="AN369" s="19">
        <v>0</v>
      </c>
      <c r="AO369" s="19">
        <v>0</v>
      </c>
      <c r="AP369" s="19">
        <v>0</v>
      </c>
      <c r="AQ369" s="19">
        <v>0</v>
      </c>
      <c r="AR369" s="19">
        <v>45472</v>
      </c>
      <c r="AS369" s="19">
        <v>0</v>
      </c>
      <c r="AT369" s="19">
        <v>4994038</v>
      </c>
      <c r="AU369" s="19">
        <v>3402233</v>
      </c>
      <c r="AV369" s="19">
        <v>1591805</v>
      </c>
      <c r="AW369" s="19">
        <v>1565812</v>
      </c>
      <c r="AX369" s="19">
        <v>88270</v>
      </c>
      <c r="AY369" s="19">
        <v>1996</v>
      </c>
      <c r="AZ369" s="19">
        <v>205963980</v>
      </c>
      <c r="BA369" s="19">
        <v>25993</v>
      </c>
      <c r="BB369" s="19">
        <v>0</v>
      </c>
      <c r="BC369" s="19">
        <v>0</v>
      </c>
      <c r="BD369" s="19">
        <v>0</v>
      </c>
      <c r="BE369" s="19">
        <v>0</v>
      </c>
      <c r="BF369" s="30">
        <v>4948566</v>
      </c>
      <c r="BG369" s="30">
        <v>544</v>
      </c>
      <c r="BH369" s="30">
        <v>9096.6299999999992</v>
      </c>
      <c r="BI369" s="30">
        <v>75</v>
      </c>
      <c r="BJ369" s="30">
        <v>9171.6299999999992</v>
      </c>
      <c r="BK369" s="30">
        <v>545</v>
      </c>
      <c r="BL369" s="30">
        <v>4998538</v>
      </c>
      <c r="BM369" s="30">
        <v>0</v>
      </c>
      <c r="BN369" s="30">
        <v>0</v>
      </c>
      <c r="BO369" s="30">
        <v>0</v>
      </c>
      <c r="BP369" s="30">
        <v>0</v>
      </c>
      <c r="BQ369" s="30">
        <v>0</v>
      </c>
      <c r="BR369" s="30">
        <v>0</v>
      </c>
      <c r="BS369" s="30">
        <v>0</v>
      </c>
      <c r="BT369" s="30">
        <v>0</v>
      </c>
      <c r="BU369" s="30">
        <v>0</v>
      </c>
      <c r="BV369" s="30">
        <v>4998538</v>
      </c>
      <c r="BW369" s="30">
        <v>3335925</v>
      </c>
      <c r="BX369" s="30">
        <v>1662613</v>
      </c>
      <c r="BY369" s="30">
        <v>1662613</v>
      </c>
      <c r="BZ369" s="30">
        <v>59741</v>
      </c>
      <c r="CA369" s="30">
        <v>2341</v>
      </c>
      <c r="CB369" s="30">
        <v>212337530</v>
      </c>
      <c r="CC369" s="30">
        <v>0</v>
      </c>
      <c r="CD369" s="30">
        <v>0</v>
      </c>
      <c r="CE369" s="30">
        <v>0</v>
      </c>
      <c r="CF369" s="30">
        <v>0</v>
      </c>
      <c r="CG369" s="30">
        <v>0</v>
      </c>
    </row>
    <row r="370" spans="1:85" x14ac:dyDescent="0.3">
      <c r="A370" s="19">
        <v>5733</v>
      </c>
      <c r="B370" s="19" t="s">
        <v>381</v>
      </c>
      <c r="C370" s="19">
        <v>5726538</v>
      </c>
      <c r="D370" s="19">
        <v>560</v>
      </c>
      <c r="E370" s="19">
        <v>10225.959999999999</v>
      </c>
      <c r="F370" s="72">
        <v>-562.4</v>
      </c>
      <c r="G370" s="19">
        <v>9663.56</v>
      </c>
      <c r="H370" s="19">
        <v>555</v>
      </c>
      <c r="I370" s="19">
        <v>5363276</v>
      </c>
      <c r="J370" s="19">
        <v>0</v>
      </c>
      <c r="K370" s="19">
        <v>0</v>
      </c>
      <c r="L370" s="19">
        <v>0</v>
      </c>
      <c r="M370" s="19">
        <v>0</v>
      </c>
      <c r="N370" s="19">
        <v>0</v>
      </c>
      <c r="O370" s="19">
        <v>0</v>
      </c>
      <c r="P370" s="19">
        <v>1517469</v>
      </c>
      <c r="Q370" s="19">
        <v>48318</v>
      </c>
      <c r="R370" s="19">
        <v>47892</v>
      </c>
      <c r="S370" s="19">
        <v>6976938</v>
      </c>
      <c r="T370" s="19">
        <v>84892</v>
      </c>
      <c r="U370" s="19">
        <v>6892046</v>
      </c>
      <c r="V370" s="19">
        <v>6892046</v>
      </c>
      <c r="W370" s="19">
        <v>915884</v>
      </c>
      <c r="X370" s="19">
        <v>822</v>
      </c>
      <c r="Y370" s="19">
        <v>1454737537</v>
      </c>
      <c r="Z370" s="19">
        <v>0</v>
      </c>
      <c r="AA370" s="19">
        <v>0</v>
      </c>
      <c r="AB370" s="19">
        <v>0</v>
      </c>
      <c r="AC370" s="19">
        <v>0</v>
      </c>
      <c r="AD370" s="19">
        <v>5363259</v>
      </c>
      <c r="AE370" s="19">
        <v>555</v>
      </c>
      <c r="AF370" s="19">
        <v>9663.5300000000007</v>
      </c>
      <c r="AG370" s="19">
        <v>50</v>
      </c>
      <c r="AH370" s="19">
        <v>9713.5300000000007</v>
      </c>
      <c r="AI370" s="19">
        <v>550</v>
      </c>
      <c r="AJ370" s="19">
        <v>5342442</v>
      </c>
      <c r="AK370" s="19">
        <v>0</v>
      </c>
      <c r="AL370" s="19">
        <v>0</v>
      </c>
      <c r="AM370" s="19">
        <v>0</v>
      </c>
      <c r="AN370" s="19">
        <v>0</v>
      </c>
      <c r="AO370" s="19">
        <v>0</v>
      </c>
      <c r="AP370" s="19">
        <v>0</v>
      </c>
      <c r="AQ370" s="19">
        <v>1517469</v>
      </c>
      <c r="AR370" s="19">
        <v>48568</v>
      </c>
      <c r="AS370" s="19">
        <v>0</v>
      </c>
      <c r="AT370" s="19">
        <v>6908479</v>
      </c>
      <c r="AU370" s="19">
        <v>72077</v>
      </c>
      <c r="AV370" s="19">
        <v>6836402</v>
      </c>
      <c r="AW370" s="19">
        <v>6836402</v>
      </c>
      <c r="AX370" s="19">
        <v>142111</v>
      </c>
      <c r="AY370" s="19">
        <v>825</v>
      </c>
      <c r="AZ370" s="19">
        <v>1412621950</v>
      </c>
      <c r="BA370" s="19">
        <v>0</v>
      </c>
      <c r="BB370" s="19">
        <v>0</v>
      </c>
      <c r="BC370" s="19">
        <v>0</v>
      </c>
      <c r="BD370" s="19">
        <v>0</v>
      </c>
      <c r="BE370" s="19">
        <v>0</v>
      </c>
      <c r="BF370" s="30">
        <v>5342442</v>
      </c>
      <c r="BG370" s="30">
        <v>550</v>
      </c>
      <c r="BH370" s="30">
        <v>9713.5300000000007</v>
      </c>
      <c r="BI370" s="30">
        <v>75</v>
      </c>
      <c r="BJ370" s="30">
        <v>9788.5300000000007</v>
      </c>
      <c r="BK370" s="30">
        <v>538</v>
      </c>
      <c r="BL370" s="30">
        <v>5266229</v>
      </c>
      <c r="BM370" s="30">
        <v>0</v>
      </c>
      <c r="BN370" s="30">
        <v>0</v>
      </c>
      <c r="BO370" s="30">
        <v>0</v>
      </c>
      <c r="BP370" s="30">
        <v>0</v>
      </c>
      <c r="BQ370" s="30">
        <v>0</v>
      </c>
      <c r="BR370" s="30">
        <v>0</v>
      </c>
      <c r="BS370" s="30">
        <v>2345123</v>
      </c>
      <c r="BT370" s="30">
        <v>117462</v>
      </c>
      <c r="BU370" s="30">
        <v>0</v>
      </c>
      <c r="BV370" s="30">
        <v>7805027</v>
      </c>
      <c r="BW370" s="30">
        <v>61221</v>
      </c>
      <c r="BX370" s="30">
        <v>7743806</v>
      </c>
      <c r="BY370" s="30">
        <v>7724229</v>
      </c>
      <c r="BZ370" s="30">
        <v>145784</v>
      </c>
      <c r="CA370" s="30">
        <v>924</v>
      </c>
      <c r="CB370" s="30">
        <v>1375650400</v>
      </c>
      <c r="CC370" s="30">
        <v>19577</v>
      </c>
      <c r="CD370" s="30">
        <v>0</v>
      </c>
      <c r="CE370" s="30">
        <v>76213</v>
      </c>
      <c r="CF370" s="30">
        <v>0</v>
      </c>
      <c r="CG370" s="30">
        <v>0</v>
      </c>
    </row>
    <row r="371" spans="1:85" x14ac:dyDescent="0.3">
      <c r="A371" s="19">
        <v>5740</v>
      </c>
      <c r="B371" s="19" t="s">
        <v>382</v>
      </c>
      <c r="C371" s="19">
        <v>3181102</v>
      </c>
      <c r="D371" s="19">
        <v>310</v>
      </c>
      <c r="E371" s="19">
        <v>10261.620000000001</v>
      </c>
      <c r="F371" s="72">
        <v>-564.29999999999995</v>
      </c>
      <c r="G371" s="19">
        <v>9697.3200000000015</v>
      </c>
      <c r="H371" s="19">
        <v>296</v>
      </c>
      <c r="I371" s="19">
        <v>2870407</v>
      </c>
      <c r="J371" s="19">
        <v>0</v>
      </c>
      <c r="K371" s="19">
        <v>0</v>
      </c>
      <c r="L371" s="19">
        <v>0</v>
      </c>
      <c r="M371" s="19">
        <v>0</v>
      </c>
      <c r="N371" s="19">
        <v>0</v>
      </c>
      <c r="O371" s="19">
        <v>0</v>
      </c>
      <c r="P371" s="19">
        <v>0</v>
      </c>
      <c r="Q371" s="19">
        <v>135761</v>
      </c>
      <c r="R371" s="19">
        <v>0</v>
      </c>
      <c r="S371" s="19">
        <v>3115189</v>
      </c>
      <c r="T371" s="19">
        <v>1851806</v>
      </c>
      <c r="U371" s="19">
        <v>1263383</v>
      </c>
      <c r="V371" s="19">
        <v>1263779</v>
      </c>
      <c r="W371" s="19">
        <v>306184</v>
      </c>
      <c r="X371" s="19">
        <v>396</v>
      </c>
      <c r="Y371" s="19">
        <v>139912838</v>
      </c>
      <c r="Z371" s="19">
        <v>0</v>
      </c>
      <c r="AA371" s="19">
        <v>396</v>
      </c>
      <c r="AB371" s="19">
        <v>109048</v>
      </c>
      <c r="AC371" s="19">
        <v>0</v>
      </c>
      <c r="AD371" s="19">
        <v>2870380</v>
      </c>
      <c r="AE371" s="19">
        <v>296</v>
      </c>
      <c r="AF371" s="19">
        <v>9697.23</v>
      </c>
      <c r="AG371" s="19">
        <v>50</v>
      </c>
      <c r="AH371" s="19">
        <v>9747.23</v>
      </c>
      <c r="AI371" s="19">
        <v>284</v>
      </c>
      <c r="AJ371" s="19">
        <v>2768213</v>
      </c>
      <c r="AK371" s="19">
        <v>0</v>
      </c>
      <c r="AL371" s="19">
        <v>0</v>
      </c>
      <c r="AM371" s="19">
        <v>0</v>
      </c>
      <c r="AN371" s="19">
        <v>0</v>
      </c>
      <c r="AO371" s="19">
        <v>0</v>
      </c>
      <c r="AP371" s="19">
        <v>0</v>
      </c>
      <c r="AQ371" s="19">
        <v>0</v>
      </c>
      <c r="AR371" s="19">
        <v>116967</v>
      </c>
      <c r="AS371" s="19">
        <v>0</v>
      </c>
      <c r="AT371" s="19">
        <v>2885180</v>
      </c>
      <c r="AU371" s="19">
        <v>1635885</v>
      </c>
      <c r="AV371" s="19">
        <v>1249295</v>
      </c>
      <c r="AW371" s="19">
        <v>1249295</v>
      </c>
      <c r="AX371" s="19">
        <v>318873</v>
      </c>
      <c r="AY371" s="19">
        <v>204</v>
      </c>
      <c r="AZ371" s="19">
        <v>138180923</v>
      </c>
      <c r="BA371" s="19">
        <v>0</v>
      </c>
      <c r="BB371" s="19">
        <v>0</v>
      </c>
      <c r="BC371" s="19">
        <v>0</v>
      </c>
      <c r="BD371" s="19">
        <v>0</v>
      </c>
      <c r="BE371" s="19">
        <v>0</v>
      </c>
      <c r="BF371" s="30">
        <v>2768213</v>
      </c>
      <c r="BG371" s="30">
        <v>284</v>
      </c>
      <c r="BH371" s="30">
        <v>9747.23</v>
      </c>
      <c r="BI371" s="30">
        <v>75</v>
      </c>
      <c r="BJ371" s="30">
        <v>9822.23</v>
      </c>
      <c r="BK371" s="30">
        <v>269</v>
      </c>
      <c r="BL371" s="30">
        <v>2642180</v>
      </c>
      <c r="BM371" s="30">
        <v>0</v>
      </c>
      <c r="BN371" s="30">
        <v>0</v>
      </c>
      <c r="BO371" s="30">
        <v>0</v>
      </c>
      <c r="BP371" s="30">
        <v>0</v>
      </c>
      <c r="BQ371" s="30">
        <v>0</v>
      </c>
      <c r="BR371" s="30">
        <v>0</v>
      </c>
      <c r="BS371" s="30">
        <v>0</v>
      </c>
      <c r="BT371" s="30">
        <v>147333</v>
      </c>
      <c r="BU371" s="30">
        <v>0</v>
      </c>
      <c r="BV371" s="30">
        <v>2915546</v>
      </c>
      <c r="BW371" s="30">
        <v>1455904</v>
      </c>
      <c r="BX371" s="30">
        <v>1459642</v>
      </c>
      <c r="BY371" s="30">
        <v>1449820</v>
      </c>
      <c r="BZ371" s="30">
        <v>305000</v>
      </c>
      <c r="CA371" s="30">
        <v>318</v>
      </c>
      <c r="CB371" s="30">
        <v>140072219</v>
      </c>
      <c r="CC371" s="30">
        <v>9822</v>
      </c>
      <c r="CD371" s="30">
        <v>0</v>
      </c>
      <c r="CE371" s="30">
        <v>126033</v>
      </c>
      <c r="CF371" s="30">
        <v>0</v>
      </c>
      <c r="CG371" s="30">
        <v>0</v>
      </c>
    </row>
    <row r="372" spans="1:85" x14ac:dyDescent="0.3">
      <c r="A372" s="19">
        <v>5747</v>
      </c>
      <c r="B372" s="19" t="s">
        <v>383</v>
      </c>
      <c r="C372" s="19">
        <v>29735878</v>
      </c>
      <c r="D372" s="19">
        <v>3130</v>
      </c>
      <c r="E372" s="19">
        <v>9500.2800000000007</v>
      </c>
      <c r="F372" s="72">
        <v>-500.26</v>
      </c>
      <c r="G372" s="19">
        <v>9000.02</v>
      </c>
      <c r="H372" s="19">
        <v>3148</v>
      </c>
      <c r="I372" s="19">
        <v>28332063</v>
      </c>
      <c r="J372" s="19">
        <v>0</v>
      </c>
      <c r="K372" s="19">
        <v>23899</v>
      </c>
      <c r="L372" s="19">
        <v>0</v>
      </c>
      <c r="M372" s="19">
        <v>0</v>
      </c>
      <c r="N372" s="19">
        <v>0</v>
      </c>
      <c r="O372" s="19">
        <v>0</v>
      </c>
      <c r="P372" s="19">
        <v>0</v>
      </c>
      <c r="Q372" s="19">
        <v>0</v>
      </c>
      <c r="R372" s="19">
        <v>0</v>
      </c>
      <c r="S372" s="19">
        <v>28355899</v>
      </c>
      <c r="T372" s="19">
        <v>18476230</v>
      </c>
      <c r="U372" s="19">
        <v>9879669</v>
      </c>
      <c r="V372" s="19">
        <v>9888660</v>
      </c>
      <c r="W372" s="19">
        <v>1259025</v>
      </c>
      <c r="X372" s="19">
        <v>37433</v>
      </c>
      <c r="Y372" s="19">
        <v>1319306142</v>
      </c>
      <c r="Z372" s="19">
        <v>0</v>
      </c>
      <c r="AA372" s="19">
        <v>8991</v>
      </c>
      <c r="AB372" s="19">
        <v>0</v>
      </c>
      <c r="AC372" s="19">
        <v>28017</v>
      </c>
      <c r="AD372" s="19">
        <v>28355899</v>
      </c>
      <c r="AE372" s="19">
        <v>3148</v>
      </c>
      <c r="AF372" s="19">
        <v>9007.59</v>
      </c>
      <c r="AG372" s="19">
        <v>50</v>
      </c>
      <c r="AH372" s="19">
        <v>9057.59</v>
      </c>
      <c r="AI372" s="19">
        <v>3129</v>
      </c>
      <c r="AJ372" s="19">
        <v>28341199</v>
      </c>
      <c r="AK372" s="19">
        <v>0</v>
      </c>
      <c r="AL372" s="19">
        <v>0</v>
      </c>
      <c r="AM372" s="19">
        <v>0</v>
      </c>
      <c r="AN372" s="19">
        <v>43973</v>
      </c>
      <c r="AO372" s="19">
        <v>0</v>
      </c>
      <c r="AP372" s="19">
        <v>0</v>
      </c>
      <c r="AQ372" s="19">
        <v>0</v>
      </c>
      <c r="AR372" s="19">
        <v>172094</v>
      </c>
      <c r="AS372" s="19">
        <v>0</v>
      </c>
      <c r="AT372" s="19">
        <v>28558754</v>
      </c>
      <c r="AU372" s="19">
        <v>18213312</v>
      </c>
      <c r="AV372" s="19">
        <v>10345442</v>
      </c>
      <c r="AW372" s="19">
        <v>10345442</v>
      </c>
      <c r="AX372" s="19">
        <v>1262325</v>
      </c>
      <c r="AY372" s="19">
        <v>37342</v>
      </c>
      <c r="AZ372" s="19">
        <v>1315873061</v>
      </c>
      <c r="BA372" s="19">
        <v>0</v>
      </c>
      <c r="BB372" s="19">
        <v>0</v>
      </c>
      <c r="BC372" s="19">
        <v>0</v>
      </c>
      <c r="BD372" s="19">
        <v>0</v>
      </c>
      <c r="BE372" s="19">
        <v>1488</v>
      </c>
      <c r="BF372" s="30">
        <v>28385172</v>
      </c>
      <c r="BG372" s="30">
        <v>3129</v>
      </c>
      <c r="BH372" s="30">
        <v>9071.64</v>
      </c>
      <c r="BI372" s="30">
        <v>75</v>
      </c>
      <c r="BJ372" s="30">
        <v>9146.64</v>
      </c>
      <c r="BK372" s="30">
        <v>3086</v>
      </c>
      <c r="BL372" s="30">
        <v>28226531</v>
      </c>
      <c r="BM372" s="30">
        <v>0</v>
      </c>
      <c r="BN372" s="30">
        <v>9451</v>
      </c>
      <c r="BO372" s="30">
        <v>0</v>
      </c>
      <c r="BP372" s="30">
        <v>6631</v>
      </c>
      <c r="BQ372" s="30">
        <v>0</v>
      </c>
      <c r="BR372" s="30">
        <v>0</v>
      </c>
      <c r="BS372" s="30">
        <v>0</v>
      </c>
      <c r="BT372" s="30">
        <v>393306</v>
      </c>
      <c r="BU372" s="30">
        <v>0</v>
      </c>
      <c r="BV372" s="30">
        <v>28794560</v>
      </c>
      <c r="BW372" s="30">
        <v>18252419</v>
      </c>
      <c r="BX372" s="30">
        <v>10542141</v>
      </c>
      <c r="BY372" s="30">
        <v>10542141</v>
      </c>
      <c r="BZ372" s="30">
        <v>1843826</v>
      </c>
      <c r="CA372" s="30">
        <v>35712</v>
      </c>
      <c r="CB372" s="30">
        <v>1421277028</v>
      </c>
      <c r="CC372" s="30">
        <v>0</v>
      </c>
      <c r="CD372" s="30">
        <v>0</v>
      </c>
      <c r="CE372" s="30">
        <v>158641</v>
      </c>
      <c r="CF372" s="30">
        <v>0</v>
      </c>
      <c r="CG372" s="30">
        <v>0</v>
      </c>
    </row>
    <row r="373" spans="1:85" x14ac:dyDescent="0.3">
      <c r="A373" s="19">
        <v>5754</v>
      </c>
      <c r="B373" s="19" t="s">
        <v>384</v>
      </c>
      <c r="C373" s="19">
        <v>13307459</v>
      </c>
      <c r="D373" s="19">
        <v>1408</v>
      </c>
      <c r="E373" s="19">
        <v>9451.32</v>
      </c>
      <c r="F373" s="72">
        <v>-451.29999999999995</v>
      </c>
      <c r="G373" s="19">
        <v>9000.02</v>
      </c>
      <c r="H373" s="19">
        <v>1369</v>
      </c>
      <c r="I373" s="19">
        <v>12321027</v>
      </c>
      <c r="J373" s="19">
        <v>0</v>
      </c>
      <c r="K373" s="19">
        <v>0</v>
      </c>
      <c r="L373" s="19">
        <v>0</v>
      </c>
      <c r="M373" s="19">
        <v>0</v>
      </c>
      <c r="N373" s="19">
        <v>0</v>
      </c>
      <c r="O373" s="19">
        <v>0</v>
      </c>
      <c r="P373" s="19">
        <v>0</v>
      </c>
      <c r="Q373" s="19">
        <v>351000</v>
      </c>
      <c r="R373" s="19">
        <v>0</v>
      </c>
      <c r="S373" s="19">
        <v>12741950</v>
      </c>
      <c r="T373" s="19">
        <v>2738873</v>
      </c>
      <c r="U373" s="19">
        <v>10003077</v>
      </c>
      <c r="V373" s="19">
        <v>10003077</v>
      </c>
      <c r="W373" s="19">
        <v>1809019</v>
      </c>
      <c r="X373" s="19">
        <v>8972</v>
      </c>
      <c r="Y373" s="19">
        <v>1443877029</v>
      </c>
      <c r="Z373" s="19">
        <v>0</v>
      </c>
      <c r="AA373" s="19">
        <v>0</v>
      </c>
      <c r="AB373" s="19">
        <v>69950</v>
      </c>
      <c r="AC373" s="19">
        <v>37511</v>
      </c>
      <c r="AD373" s="19">
        <v>12321000</v>
      </c>
      <c r="AE373" s="19">
        <v>1369</v>
      </c>
      <c r="AF373" s="19">
        <v>9000</v>
      </c>
      <c r="AG373" s="19">
        <v>50</v>
      </c>
      <c r="AH373" s="19">
        <v>9050</v>
      </c>
      <c r="AI373" s="19">
        <v>1324</v>
      </c>
      <c r="AJ373" s="19">
        <v>11982200</v>
      </c>
      <c r="AK373" s="19">
        <v>0</v>
      </c>
      <c r="AL373" s="19">
        <v>19404</v>
      </c>
      <c r="AM373" s="19">
        <v>0</v>
      </c>
      <c r="AN373" s="19">
        <v>0</v>
      </c>
      <c r="AO373" s="19">
        <v>0</v>
      </c>
      <c r="AP373" s="19">
        <v>0</v>
      </c>
      <c r="AQ373" s="19">
        <v>0</v>
      </c>
      <c r="AR373" s="19">
        <v>407250</v>
      </c>
      <c r="AS373" s="19">
        <v>0</v>
      </c>
      <c r="AT373" s="19">
        <v>12408854</v>
      </c>
      <c r="AU373" s="19">
        <v>2325412</v>
      </c>
      <c r="AV373" s="19">
        <v>10083442</v>
      </c>
      <c r="AW373" s="19">
        <v>10083442</v>
      </c>
      <c r="AX373" s="19">
        <v>858079</v>
      </c>
      <c r="AY373" s="19">
        <v>6481</v>
      </c>
      <c r="AZ373" s="19">
        <v>1429989836</v>
      </c>
      <c r="BA373" s="19">
        <v>0</v>
      </c>
      <c r="BB373" s="19">
        <v>0</v>
      </c>
      <c r="BC373" s="19">
        <v>0</v>
      </c>
      <c r="BD373" s="19">
        <v>0</v>
      </c>
      <c r="BE373" s="19">
        <v>0</v>
      </c>
      <c r="BF373" s="30">
        <v>12001604</v>
      </c>
      <c r="BG373" s="30">
        <v>1324</v>
      </c>
      <c r="BH373" s="30">
        <v>9064.66</v>
      </c>
      <c r="BI373" s="30">
        <v>75</v>
      </c>
      <c r="BJ373" s="30">
        <v>9139.66</v>
      </c>
      <c r="BK373" s="30">
        <v>1286</v>
      </c>
      <c r="BL373" s="30">
        <v>11753603</v>
      </c>
      <c r="BM373" s="30">
        <v>0</v>
      </c>
      <c r="BN373" s="30">
        <v>7100</v>
      </c>
      <c r="BO373" s="30">
        <v>0</v>
      </c>
      <c r="BP373" s="30">
        <v>0</v>
      </c>
      <c r="BQ373" s="30">
        <v>0</v>
      </c>
      <c r="BR373" s="30">
        <v>0</v>
      </c>
      <c r="BS373" s="30">
        <v>0</v>
      </c>
      <c r="BT373" s="30">
        <v>347307</v>
      </c>
      <c r="BU373" s="30">
        <v>0</v>
      </c>
      <c r="BV373" s="30">
        <v>12370229</v>
      </c>
      <c r="BW373" s="30">
        <v>1975170</v>
      </c>
      <c r="BX373" s="30">
        <v>10395059</v>
      </c>
      <c r="BY373" s="30">
        <v>10395059</v>
      </c>
      <c r="BZ373" s="30">
        <v>853475</v>
      </c>
      <c r="CA373" s="30">
        <v>8502</v>
      </c>
      <c r="CB373" s="30">
        <v>1347126922</v>
      </c>
      <c r="CC373" s="30">
        <v>0</v>
      </c>
      <c r="CD373" s="30">
        <v>0</v>
      </c>
      <c r="CE373" s="30">
        <v>248001</v>
      </c>
      <c r="CF373" s="30">
        <v>0</v>
      </c>
      <c r="CG373" s="30">
        <v>14218</v>
      </c>
    </row>
    <row r="374" spans="1:85" x14ac:dyDescent="0.3">
      <c r="A374" s="19">
        <v>126</v>
      </c>
      <c r="B374" s="19" t="s">
        <v>385</v>
      </c>
      <c r="C374" s="19">
        <v>8794598</v>
      </c>
      <c r="D374" s="19">
        <v>935</v>
      </c>
      <c r="E374" s="19">
        <v>9405.99</v>
      </c>
      <c r="F374" s="72">
        <v>-405.95999999999992</v>
      </c>
      <c r="G374" s="19">
        <v>9000.0300000000007</v>
      </c>
      <c r="H374" s="19">
        <v>946</v>
      </c>
      <c r="I374" s="19">
        <v>8514028</v>
      </c>
      <c r="J374" s="19">
        <v>0</v>
      </c>
      <c r="K374" s="19">
        <v>0</v>
      </c>
      <c r="L374" s="19">
        <v>0</v>
      </c>
      <c r="M374" s="19">
        <v>0</v>
      </c>
      <c r="N374" s="19">
        <v>0</v>
      </c>
      <c r="O374" s="19">
        <v>0</v>
      </c>
      <c r="P374" s="19">
        <v>350000</v>
      </c>
      <c r="Q374" s="19">
        <v>0</v>
      </c>
      <c r="R374" s="19">
        <v>0</v>
      </c>
      <c r="S374" s="19">
        <v>8864000</v>
      </c>
      <c r="T374" s="19">
        <v>5595350</v>
      </c>
      <c r="U374" s="19">
        <v>3268650</v>
      </c>
      <c r="V374" s="19">
        <v>3259690</v>
      </c>
      <c r="W374" s="19">
        <v>824654</v>
      </c>
      <c r="X374" s="19">
        <v>3061</v>
      </c>
      <c r="Y374" s="19">
        <v>388412776</v>
      </c>
      <c r="Z374" s="19">
        <v>8960</v>
      </c>
      <c r="AA374" s="19">
        <v>0</v>
      </c>
      <c r="AB374" s="19">
        <v>0</v>
      </c>
      <c r="AC374" s="19">
        <v>37840</v>
      </c>
      <c r="AD374" s="19">
        <v>8514000</v>
      </c>
      <c r="AE374" s="19">
        <v>946</v>
      </c>
      <c r="AF374" s="19">
        <v>9000</v>
      </c>
      <c r="AG374" s="19">
        <v>50</v>
      </c>
      <c r="AH374" s="19">
        <v>9050</v>
      </c>
      <c r="AI374" s="19">
        <v>951</v>
      </c>
      <c r="AJ374" s="19">
        <v>8606550</v>
      </c>
      <c r="AK374" s="19">
        <v>0</v>
      </c>
      <c r="AL374" s="19">
        <v>11652</v>
      </c>
      <c r="AM374" s="19">
        <v>0</v>
      </c>
      <c r="AN374" s="19">
        <v>0</v>
      </c>
      <c r="AO374" s="19">
        <v>0</v>
      </c>
      <c r="AP374" s="19">
        <v>0</v>
      </c>
      <c r="AQ374" s="19">
        <v>350000</v>
      </c>
      <c r="AR374" s="19">
        <v>0</v>
      </c>
      <c r="AS374" s="19">
        <v>0</v>
      </c>
      <c r="AT374" s="19">
        <v>8968202</v>
      </c>
      <c r="AU374" s="19">
        <v>5727266</v>
      </c>
      <c r="AV374" s="19">
        <v>3240936</v>
      </c>
      <c r="AW374" s="19">
        <v>3240936</v>
      </c>
      <c r="AX374" s="19">
        <v>854692</v>
      </c>
      <c r="AY374" s="19">
        <v>3061</v>
      </c>
      <c r="AZ374" s="19">
        <v>381002514</v>
      </c>
      <c r="BA374" s="19">
        <v>0</v>
      </c>
      <c r="BB374" s="19">
        <v>0</v>
      </c>
      <c r="BC374" s="19">
        <v>0</v>
      </c>
      <c r="BD374" s="19">
        <v>0</v>
      </c>
      <c r="BE374" s="19">
        <v>0</v>
      </c>
      <c r="BF374" s="30">
        <v>8618202</v>
      </c>
      <c r="BG374" s="30">
        <v>951</v>
      </c>
      <c r="BH374" s="30">
        <v>9062.25</v>
      </c>
      <c r="BI374" s="30">
        <v>75</v>
      </c>
      <c r="BJ374" s="30">
        <v>9137.25</v>
      </c>
      <c r="BK374" s="30">
        <v>957</v>
      </c>
      <c r="BL374" s="30">
        <v>8744348</v>
      </c>
      <c r="BM374" s="30">
        <v>0</v>
      </c>
      <c r="BN374" s="30">
        <v>2930</v>
      </c>
      <c r="BO374" s="30">
        <v>0</v>
      </c>
      <c r="BP374" s="30">
        <v>0</v>
      </c>
      <c r="BQ374" s="30">
        <v>0</v>
      </c>
      <c r="BR374" s="30">
        <v>0</v>
      </c>
      <c r="BS374" s="30">
        <v>350000</v>
      </c>
      <c r="BT374" s="30">
        <v>0</v>
      </c>
      <c r="BU374" s="30">
        <v>0</v>
      </c>
      <c r="BV374" s="30">
        <v>9097278</v>
      </c>
      <c r="BW374" s="30">
        <v>5905619</v>
      </c>
      <c r="BX374" s="30">
        <v>3191659</v>
      </c>
      <c r="BY374" s="30">
        <v>3191659</v>
      </c>
      <c r="BZ374" s="30">
        <v>855972</v>
      </c>
      <c r="CA374" s="30">
        <v>3227</v>
      </c>
      <c r="CB374" s="30">
        <v>373538222</v>
      </c>
      <c r="CC374" s="30">
        <v>0</v>
      </c>
      <c r="CD374" s="30">
        <v>0</v>
      </c>
      <c r="CE374" s="30">
        <v>0</v>
      </c>
      <c r="CF374" s="30">
        <v>0</v>
      </c>
      <c r="CG374" s="30">
        <v>0</v>
      </c>
    </row>
    <row r="375" spans="1:85" x14ac:dyDescent="0.3">
      <c r="A375" s="19">
        <v>5061</v>
      </c>
      <c r="B375" s="19" t="s">
        <v>386</v>
      </c>
      <c r="C375" s="20"/>
      <c r="D375" s="20"/>
      <c r="E375" s="20"/>
      <c r="F375" s="73"/>
      <c r="G375" s="20"/>
      <c r="H375" s="20"/>
      <c r="I375" s="20"/>
      <c r="J375" s="20"/>
      <c r="K375" s="20"/>
      <c r="L375" s="20"/>
      <c r="M375" s="20"/>
      <c r="N375" s="20"/>
      <c r="O375" s="20"/>
      <c r="P375" s="20"/>
      <c r="Q375" s="20"/>
      <c r="R375" s="20"/>
      <c r="S375" s="20"/>
      <c r="T375" s="20"/>
      <c r="U375" s="20"/>
      <c r="V375" s="20"/>
      <c r="W375" s="20"/>
      <c r="X375" s="20"/>
      <c r="Y375" s="20"/>
      <c r="Z375" s="20"/>
      <c r="AA375" s="20"/>
      <c r="AB375" s="19">
        <v>0</v>
      </c>
      <c r="AC375" s="20"/>
      <c r="AD375" s="20"/>
      <c r="AE375" s="20"/>
      <c r="AF375" s="20"/>
      <c r="AG375" s="20"/>
      <c r="AH375" s="20"/>
      <c r="AI375" s="20"/>
      <c r="AJ375" s="20"/>
      <c r="AK375" s="20"/>
      <c r="AL375" s="20"/>
      <c r="AM375" s="20"/>
      <c r="AN375" s="20"/>
      <c r="AO375" s="20"/>
      <c r="AP375" s="20"/>
      <c r="AQ375" s="20"/>
      <c r="AR375" s="20"/>
      <c r="AS375" s="20"/>
      <c r="AT375" s="20"/>
      <c r="AU375" s="20"/>
      <c r="AV375" s="20"/>
      <c r="AW375" s="20"/>
      <c r="AX375" s="20"/>
      <c r="AY375" s="20"/>
      <c r="AZ375" s="20"/>
      <c r="BA375" s="20"/>
      <c r="BB375" s="19"/>
      <c r="BC375" s="19">
        <v>0</v>
      </c>
      <c r="BD375" s="20"/>
      <c r="BE375" s="20"/>
      <c r="BF375" s="29"/>
      <c r="BG375" s="29"/>
      <c r="BH375" s="29"/>
      <c r="BI375" s="29"/>
      <c r="BJ375" s="29"/>
      <c r="BK375" s="29"/>
      <c r="BL375" s="29"/>
      <c r="BM375" s="29"/>
      <c r="BN375" s="29"/>
      <c r="BO375" s="29"/>
      <c r="BP375" s="29"/>
      <c r="BQ375" s="29"/>
      <c r="BR375" s="29"/>
      <c r="BS375" s="29"/>
      <c r="BT375" s="29"/>
      <c r="BU375" s="29"/>
      <c r="BV375" s="29"/>
      <c r="BW375" s="29"/>
      <c r="BX375" s="29"/>
      <c r="BY375" s="29"/>
      <c r="BZ375" s="29"/>
      <c r="CA375" s="29"/>
      <c r="CB375" s="29"/>
      <c r="CC375" s="29"/>
      <c r="CD375" s="29"/>
      <c r="CE375" s="30"/>
      <c r="CF375" s="29"/>
      <c r="CG375" s="29"/>
    </row>
    <row r="376" spans="1:85" x14ac:dyDescent="0.3">
      <c r="A376" s="19">
        <v>5780</v>
      </c>
      <c r="B376" s="19" t="s">
        <v>387</v>
      </c>
      <c r="C376" s="19">
        <v>6389407</v>
      </c>
      <c r="D376" s="19">
        <v>570</v>
      </c>
      <c r="E376" s="19">
        <v>11209.49</v>
      </c>
      <c r="F376" s="72">
        <v>-616.5</v>
      </c>
      <c r="G376" s="19">
        <v>10592.99</v>
      </c>
      <c r="H376" s="19">
        <v>562</v>
      </c>
      <c r="I376" s="19">
        <v>5953260</v>
      </c>
      <c r="J376" s="19">
        <v>0</v>
      </c>
      <c r="K376" s="19">
        <v>-38866</v>
      </c>
      <c r="L376" s="19">
        <v>0</v>
      </c>
      <c r="M376" s="19">
        <v>0</v>
      </c>
      <c r="N376" s="19">
        <v>0</v>
      </c>
      <c r="O376" s="19">
        <v>0</v>
      </c>
      <c r="P376" s="19">
        <v>0</v>
      </c>
      <c r="Q376" s="19">
        <v>84744</v>
      </c>
      <c r="R376" s="19">
        <v>0</v>
      </c>
      <c r="S376" s="19">
        <v>5999127</v>
      </c>
      <c r="T376" s="19">
        <v>4106972</v>
      </c>
      <c r="U376" s="19">
        <v>1892155</v>
      </c>
      <c r="V376" s="19">
        <v>1892155</v>
      </c>
      <c r="W376" s="19">
        <v>598000</v>
      </c>
      <c r="X376" s="19">
        <v>1105</v>
      </c>
      <c r="Y376" s="19">
        <v>333769898</v>
      </c>
      <c r="Z376" s="19">
        <v>0</v>
      </c>
      <c r="AA376" s="19">
        <v>0</v>
      </c>
      <c r="AB376" s="19">
        <v>0</v>
      </c>
      <c r="AC376" s="19">
        <v>0</v>
      </c>
      <c r="AD376" s="19">
        <v>5914383</v>
      </c>
      <c r="AE376" s="19">
        <v>562</v>
      </c>
      <c r="AF376" s="19">
        <v>10523.81</v>
      </c>
      <c r="AG376" s="19">
        <v>50</v>
      </c>
      <c r="AH376" s="19">
        <v>10573.81</v>
      </c>
      <c r="AI376" s="19">
        <v>552</v>
      </c>
      <c r="AJ376" s="19">
        <v>5836743</v>
      </c>
      <c r="AK376" s="19">
        <v>0</v>
      </c>
      <c r="AL376" s="19">
        <v>-12998</v>
      </c>
      <c r="AM376" s="19">
        <v>0</v>
      </c>
      <c r="AN376" s="19">
        <v>0</v>
      </c>
      <c r="AO376" s="19">
        <v>0</v>
      </c>
      <c r="AP376" s="19">
        <v>0</v>
      </c>
      <c r="AQ376" s="19">
        <v>0</v>
      </c>
      <c r="AR376" s="19">
        <v>105738</v>
      </c>
      <c r="AS376" s="19">
        <v>0</v>
      </c>
      <c r="AT376" s="19">
        <v>5929483</v>
      </c>
      <c r="AU376" s="19">
        <v>3621146</v>
      </c>
      <c r="AV376" s="19">
        <v>2308337</v>
      </c>
      <c r="AW376" s="19">
        <v>2308337</v>
      </c>
      <c r="AX376" s="19">
        <v>366781</v>
      </c>
      <c r="AY376" s="19">
        <v>1709</v>
      </c>
      <c r="AZ376" s="19">
        <v>295183694</v>
      </c>
      <c r="BA376" s="19">
        <v>0</v>
      </c>
      <c r="BB376" s="19">
        <v>0</v>
      </c>
      <c r="BC376" s="19">
        <v>0</v>
      </c>
      <c r="BD376" s="19">
        <v>0</v>
      </c>
      <c r="BE376" s="19">
        <v>0</v>
      </c>
      <c r="BF376" s="30">
        <v>5834319</v>
      </c>
      <c r="BG376" s="30">
        <v>553</v>
      </c>
      <c r="BH376" s="30">
        <v>10550.31</v>
      </c>
      <c r="BI376" s="30">
        <v>75</v>
      </c>
      <c r="BJ376" s="30">
        <v>10625.31</v>
      </c>
      <c r="BK376" s="30">
        <v>536</v>
      </c>
      <c r="BL376" s="30">
        <v>5695166</v>
      </c>
      <c r="BM376" s="30">
        <v>0</v>
      </c>
      <c r="BN376" s="30">
        <v>-15784</v>
      </c>
      <c r="BO376" s="30">
        <v>0</v>
      </c>
      <c r="BP376" s="30">
        <v>0</v>
      </c>
      <c r="BQ376" s="30">
        <v>0</v>
      </c>
      <c r="BR376" s="30">
        <v>0</v>
      </c>
      <c r="BS376" s="30">
        <v>0</v>
      </c>
      <c r="BT376" s="30">
        <v>180630</v>
      </c>
      <c r="BU376" s="30">
        <v>0</v>
      </c>
      <c r="BV376" s="30">
        <v>5999165</v>
      </c>
      <c r="BW376" s="30">
        <v>3761763</v>
      </c>
      <c r="BX376" s="30">
        <v>2237402</v>
      </c>
      <c r="BY376" s="30">
        <v>2226827</v>
      </c>
      <c r="BZ376" s="30">
        <v>427423</v>
      </c>
      <c r="CA376" s="30">
        <v>1621</v>
      </c>
      <c r="CB376" s="30">
        <v>283679738</v>
      </c>
      <c r="CC376" s="30">
        <v>10575</v>
      </c>
      <c r="CD376" s="30">
        <v>0</v>
      </c>
      <c r="CE376" s="30">
        <v>139153</v>
      </c>
      <c r="CF376" s="30">
        <v>0</v>
      </c>
      <c r="CG376" s="30">
        <v>0</v>
      </c>
    </row>
    <row r="377" spans="1:85" x14ac:dyDescent="0.3">
      <c r="A377" s="19">
        <v>4375</v>
      </c>
      <c r="B377" s="19" t="s">
        <v>388</v>
      </c>
      <c r="C377" s="19">
        <v>6826993</v>
      </c>
      <c r="D377" s="19">
        <v>702</v>
      </c>
      <c r="E377" s="19">
        <v>9725.06</v>
      </c>
      <c r="F377" s="72">
        <v>-534.79999999999995</v>
      </c>
      <c r="G377" s="19">
        <v>9190.26</v>
      </c>
      <c r="H377" s="19">
        <v>696</v>
      </c>
      <c r="I377" s="19">
        <v>6396421</v>
      </c>
      <c r="J377" s="19">
        <v>0</v>
      </c>
      <c r="K377" s="19">
        <v>2332</v>
      </c>
      <c r="L377" s="19">
        <v>0</v>
      </c>
      <c r="M377" s="19">
        <v>0</v>
      </c>
      <c r="N377" s="19">
        <v>0</v>
      </c>
      <c r="O377" s="19">
        <v>0</v>
      </c>
      <c r="P377" s="19">
        <v>0</v>
      </c>
      <c r="Q377" s="19">
        <v>55141</v>
      </c>
      <c r="R377" s="19">
        <v>0</v>
      </c>
      <c r="S377" s="19">
        <v>6453838</v>
      </c>
      <c r="T377" s="19">
        <v>3540245</v>
      </c>
      <c r="U377" s="19">
        <v>2913593</v>
      </c>
      <c r="V377" s="19">
        <v>2913593</v>
      </c>
      <c r="W377" s="19">
        <v>20080</v>
      </c>
      <c r="X377" s="19">
        <v>1646</v>
      </c>
      <c r="Y377" s="19">
        <v>360891339</v>
      </c>
      <c r="Z377" s="19">
        <v>0</v>
      </c>
      <c r="AA377" s="19">
        <v>0</v>
      </c>
      <c r="AB377" s="19">
        <v>0</v>
      </c>
      <c r="AC377" s="19">
        <v>0</v>
      </c>
      <c r="AD377" s="19">
        <v>6398697</v>
      </c>
      <c r="AE377" s="19">
        <v>696</v>
      </c>
      <c r="AF377" s="19">
        <v>9193.5300000000007</v>
      </c>
      <c r="AG377" s="19">
        <v>50</v>
      </c>
      <c r="AH377" s="19">
        <v>9243.5300000000007</v>
      </c>
      <c r="AI377" s="19">
        <v>690</v>
      </c>
      <c r="AJ377" s="19">
        <v>6378036</v>
      </c>
      <c r="AK377" s="19">
        <v>0</v>
      </c>
      <c r="AL377" s="19">
        <v>-36151</v>
      </c>
      <c r="AM377" s="19">
        <v>0</v>
      </c>
      <c r="AN377" s="19">
        <v>0</v>
      </c>
      <c r="AO377" s="19">
        <v>0</v>
      </c>
      <c r="AP377" s="19">
        <v>0</v>
      </c>
      <c r="AQ377" s="19">
        <v>0</v>
      </c>
      <c r="AR377" s="19">
        <v>55461</v>
      </c>
      <c r="AS377" s="19">
        <v>0</v>
      </c>
      <c r="AT377" s="19">
        <v>6397346</v>
      </c>
      <c r="AU377" s="19">
        <v>3270880</v>
      </c>
      <c r="AV377" s="19">
        <v>3126466</v>
      </c>
      <c r="AW377" s="19">
        <v>3126466</v>
      </c>
      <c r="AX377" s="19">
        <v>21470</v>
      </c>
      <c r="AY377" s="19">
        <v>1079</v>
      </c>
      <c r="AZ377" s="19">
        <v>355815460</v>
      </c>
      <c r="BA377" s="19">
        <v>0</v>
      </c>
      <c r="BB377" s="19">
        <v>0</v>
      </c>
      <c r="BC377" s="19">
        <v>0</v>
      </c>
      <c r="BD377" s="19">
        <v>0</v>
      </c>
      <c r="BE377" s="19">
        <v>0</v>
      </c>
      <c r="BF377" s="30">
        <v>6341885</v>
      </c>
      <c r="BG377" s="30">
        <v>690</v>
      </c>
      <c r="BH377" s="30">
        <v>9191.14</v>
      </c>
      <c r="BI377" s="30">
        <v>75</v>
      </c>
      <c r="BJ377" s="30">
        <v>9266.14</v>
      </c>
      <c r="BK377" s="30">
        <v>685</v>
      </c>
      <c r="BL377" s="30">
        <v>6347306</v>
      </c>
      <c r="BM377" s="30">
        <v>0</v>
      </c>
      <c r="BN377" s="30">
        <v>28044</v>
      </c>
      <c r="BO377" s="30">
        <v>0</v>
      </c>
      <c r="BP377" s="30">
        <v>0</v>
      </c>
      <c r="BQ377" s="30">
        <v>0</v>
      </c>
      <c r="BR377" s="30">
        <v>0</v>
      </c>
      <c r="BS377" s="30">
        <v>0</v>
      </c>
      <c r="BT377" s="30">
        <v>46331</v>
      </c>
      <c r="BU377" s="30">
        <v>0</v>
      </c>
      <c r="BV377" s="30">
        <v>6421681</v>
      </c>
      <c r="BW377" s="30">
        <v>3401573</v>
      </c>
      <c r="BX377" s="30">
        <v>3020108</v>
      </c>
      <c r="BY377" s="30">
        <v>3020108</v>
      </c>
      <c r="BZ377" s="30">
        <v>21470</v>
      </c>
      <c r="CA377" s="30">
        <v>1052</v>
      </c>
      <c r="CB377" s="30">
        <v>348990412</v>
      </c>
      <c r="CC377" s="30">
        <v>0</v>
      </c>
      <c r="CD377" s="30">
        <v>0</v>
      </c>
      <c r="CE377" s="30">
        <v>0</v>
      </c>
      <c r="CF377" s="30">
        <v>0</v>
      </c>
      <c r="CG377" s="30">
        <v>0</v>
      </c>
    </row>
    <row r="378" spans="1:85" x14ac:dyDescent="0.3">
      <c r="A378" s="19">
        <v>5810</v>
      </c>
      <c r="B378" s="19" t="s">
        <v>389</v>
      </c>
      <c r="C378" s="19">
        <v>4767638</v>
      </c>
      <c r="D378" s="19">
        <v>480</v>
      </c>
      <c r="E378" s="19">
        <v>9932.58</v>
      </c>
      <c r="F378" s="72">
        <v>-546.20000000000005</v>
      </c>
      <c r="G378" s="19">
        <v>9386.3799999999992</v>
      </c>
      <c r="H378" s="19">
        <v>472</v>
      </c>
      <c r="I378" s="19">
        <v>4430371</v>
      </c>
      <c r="J378" s="19">
        <v>0</v>
      </c>
      <c r="K378" s="19">
        <v>0</v>
      </c>
      <c r="L378" s="19">
        <v>0</v>
      </c>
      <c r="M378" s="19">
        <v>0</v>
      </c>
      <c r="N378" s="19">
        <v>0</v>
      </c>
      <c r="O378" s="19">
        <v>0</v>
      </c>
      <c r="P378" s="19">
        <v>0</v>
      </c>
      <c r="Q378" s="19">
        <v>75090</v>
      </c>
      <c r="R378" s="19">
        <v>0</v>
      </c>
      <c r="S378" s="19">
        <v>4505419</v>
      </c>
      <c r="T378" s="19">
        <v>620370</v>
      </c>
      <c r="U378" s="19">
        <v>3885049</v>
      </c>
      <c r="V378" s="19">
        <v>3885049</v>
      </c>
      <c r="W378" s="19">
        <v>619161</v>
      </c>
      <c r="X378" s="19">
        <v>4185</v>
      </c>
      <c r="Y378" s="19">
        <v>451350017</v>
      </c>
      <c r="Z378" s="19">
        <v>0</v>
      </c>
      <c r="AA378" s="19">
        <v>0</v>
      </c>
      <c r="AB378" s="19">
        <v>0</v>
      </c>
      <c r="AC378" s="19">
        <v>0</v>
      </c>
      <c r="AD378" s="19">
        <v>4430329</v>
      </c>
      <c r="AE378" s="19">
        <v>472</v>
      </c>
      <c r="AF378" s="19">
        <v>9386.2900000000009</v>
      </c>
      <c r="AG378" s="19">
        <v>50</v>
      </c>
      <c r="AH378" s="19">
        <v>9436.2900000000009</v>
      </c>
      <c r="AI378" s="19">
        <v>466</v>
      </c>
      <c r="AJ378" s="19">
        <v>4397311</v>
      </c>
      <c r="AK378" s="19">
        <v>0</v>
      </c>
      <c r="AL378" s="19">
        <v>0</v>
      </c>
      <c r="AM378" s="19">
        <v>0</v>
      </c>
      <c r="AN378" s="19">
        <v>0</v>
      </c>
      <c r="AO378" s="19">
        <v>0</v>
      </c>
      <c r="AP378" s="19">
        <v>0</v>
      </c>
      <c r="AQ378" s="19">
        <v>125000</v>
      </c>
      <c r="AR378" s="19">
        <v>56618</v>
      </c>
      <c r="AS378" s="19">
        <v>0</v>
      </c>
      <c r="AT378" s="19">
        <v>4578929</v>
      </c>
      <c r="AU378" s="19">
        <v>531778</v>
      </c>
      <c r="AV378" s="19">
        <v>4047151</v>
      </c>
      <c r="AW378" s="19">
        <v>4047150</v>
      </c>
      <c r="AX378" s="19">
        <v>624286</v>
      </c>
      <c r="AY378" s="19">
        <v>2850</v>
      </c>
      <c r="AZ378" s="19">
        <v>440191570</v>
      </c>
      <c r="BA378" s="19">
        <v>1</v>
      </c>
      <c r="BB378" s="19">
        <v>0</v>
      </c>
      <c r="BC378" s="19">
        <v>0</v>
      </c>
      <c r="BD378" s="19">
        <v>0</v>
      </c>
      <c r="BE378" s="19">
        <v>0</v>
      </c>
      <c r="BF378" s="30">
        <v>4397311</v>
      </c>
      <c r="BG378" s="30">
        <v>466</v>
      </c>
      <c r="BH378" s="30">
        <v>9436.2900000000009</v>
      </c>
      <c r="BI378" s="30">
        <v>75</v>
      </c>
      <c r="BJ378" s="30">
        <v>9511.2900000000009</v>
      </c>
      <c r="BK378" s="30">
        <v>460</v>
      </c>
      <c r="BL378" s="30">
        <v>4375193</v>
      </c>
      <c r="BM378" s="30">
        <v>0</v>
      </c>
      <c r="BN378" s="30">
        <v>0</v>
      </c>
      <c r="BO378" s="30">
        <v>0</v>
      </c>
      <c r="BP378" s="30">
        <v>0</v>
      </c>
      <c r="BQ378" s="30">
        <v>0</v>
      </c>
      <c r="BR378" s="30">
        <v>0</v>
      </c>
      <c r="BS378" s="30">
        <v>210000</v>
      </c>
      <c r="BT378" s="30">
        <v>57068</v>
      </c>
      <c r="BU378" s="30">
        <v>0</v>
      </c>
      <c r="BV378" s="30">
        <v>4664379</v>
      </c>
      <c r="BW378" s="30">
        <v>423221</v>
      </c>
      <c r="BX378" s="30">
        <v>4241158</v>
      </c>
      <c r="BY378" s="30">
        <v>4241158</v>
      </c>
      <c r="BZ378" s="30">
        <v>620942</v>
      </c>
      <c r="CA378" s="30">
        <v>2998</v>
      </c>
      <c r="CB378" s="30">
        <v>435348028</v>
      </c>
      <c r="CC378" s="30">
        <v>0</v>
      </c>
      <c r="CD378" s="30">
        <v>0</v>
      </c>
      <c r="CE378" s="30">
        <v>22118</v>
      </c>
      <c r="CF378" s="30">
        <v>0</v>
      </c>
      <c r="CG378" s="30">
        <v>0</v>
      </c>
    </row>
    <row r="379" spans="1:85" x14ac:dyDescent="0.3">
      <c r="A379" s="19">
        <v>5817</v>
      </c>
      <c r="B379" s="19" t="s">
        <v>390</v>
      </c>
      <c r="C379" s="19">
        <v>4546105</v>
      </c>
      <c r="D379" s="19">
        <v>450</v>
      </c>
      <c r="E379" s="19">
        <v>10102.459999999999</v>
      </c>
      <c r="F379" s="72">
        <v>-555.6</v>
      </c>
      <c r="G379" s="19">
        <v>9546.8599999999988</v>
      </c>
      <c r="H379" s="19">
        <v>463</v>
      </c>
      <c r="I379" s="19">
        <v>4420196</v>
      </c>
      <c r="J379" s="19">
        <v>103899</v>
      </c>
      <c r="K379" s="19">
        <v>107583</v>
      </c>
      <c r="L379" s="19">
        <v>0</v>
      </c>
      <c r="M379" s="19">
        <v>0</v>
      </c>
      <c r="N379" s="19">
        <v>0</v>
      </c>
      <c r="O379" s="19">
        <v>0</v>
      </c>
      <c r="P379" s="19">
        <v>0</v>
      </c>
      <c r="Q379" s="19">
        <v>0</v>
      </c>
      <c r="R379" s="19">
        <v>0</v>
      </c>
      <c r="S379" s="19">
        <v>4631660</v>
      </c>
      <c r="T379" s="19">
        <v>900592</v>
      </c>
      <c r="U379" s="19">
        <v>3731068</v>
      </c>
      <c r="V379" s="19">
        <v>3707609</v>
      </c>
      <c r="W379" s="19">
        <v>153981</v>
      </c>
      <c r="X379" s="19">
        <v>985</v>
      </c>
      <c r="Y379" s="19">
        <v>596701520</v>
      </c>
      <c r="Z379" s="19">
        <v>23459</v>
      </c>
      <c r="AA379" s="19">
        <v>0</v>
      </c>
      <c r="AB379" s="19">
        <v>0</v>
      </c>
      <c r="AC379" s="19">
        <v>0</v>
      </c>
      <c r="AD379" s="19">
        <v>4608201</v>
      </c>
      <c r="AE379" s="19">
        <v>463</v>
      </c>
      <c r="AF379" s="19">
        <v>9952.92</v>
      </c>
      <c r="AG379" s="19">
        <v>50</v>
      </c>
      <c r="AH379" s="19">
        <v>10002.92</v>
      </c>
      <c r="AI379" s="19">
        <v>472</v>
      </c>
      <c r="AJ379" s="19">
        <v>4721378</v>
      </c>
      <c r="AK379" s="19">
        <v>23459</v>
      </c>
      <c r="AL379" s="19">
        <v>64139</v>
      </c>
      <c r="AM379" s="19">
        <v>0</v>
      </c>
      <c r="AN379" s="19">
        <v>0</v>
      </c>
      <c r="AO379" s="19">
        <v>0</v>
      </c>
      <c r="AP379" s="19">
        <v>0</v>
      </c>
      <c r="AQ379" s="19">
        <v>0</v>
      </c>
      <c r="AR379" s="19">
        <v>0</v>
      </c>
      <c r="AS379" s="19">
        <v>0</v>
      </c>
      <c r="AT379" s="19">
        <v>4808976</v>
      </c>
      <c r="AU379" s="19">
        <v>1448467</v>
      </c>
      <c r="AV379" s="19">
        <v>3360509</v>
      </c>
      <c r="AW379" s="19">
        <v>3370512</v>
      </c>
      <c r="AX379" s="19">
        <v>166300</v>
      </c>
      <c r="AY379" s="19">
        <v>1075</v>
      </c>
      <c r="AZ379" s="19">
        <v>466506158</v>
      </c>
      <c r="BA379" s="19">
        <v>0</v>
      </c>
      <c r="BB379" s="19">
        <v>10003</v>
      </c>
      <c r="BC379" s="19">
        <v>0</v>
      </c>
      <c r="BD379" s="19">
        <v>0</v>
      </c>
      <c r="BE379" s="19">
        <v>0</v>
      </c>
      <c r="BF379" s="30">
        <v>4808976</v>
      </c>
      <c r="BG379" s="30">
        <v>472</v>
      </c>
      <c r="BH379" s="30">
        <v>10188.51</v>
      </c>
      <c r="BI379" s="30">
        <v>75</v>
      </c>
      <c r="BJ379" s="30">
        <v>10263.51</v>
      </c>
      <c r="BK379" s="30">
        <v>484</v>
      </c>
      <c r="BL379" s="30">
        <v>4967539</v>
      </c>
      <c r="BM379" s="30">
        <v>0</v>
      </c>
      <c r="BN379" s="30">
        <v>-12962</v>
      </c>
      <c r="BO379" s="30">
        <v>0</v>
      </c>
      <c r="BP379" s="30">
        <v>0</v>
      </c>
      <c r="BQ379" s="30">
        <v>0</v>
      </c>
      <c r="BR379" s="30">
        <v>0</v>
      </c>
      <c r="BS379" s="30">
        <v>0</v>
      </c>
      <c r="BT379" s="30">
        <v>0</v>
      </c>
      <c r="BU379" s="30">
        <v>300000</v>
      </c>
      <c r="BV379" s="30">
        <v>5261123</v>
      </c>
      <c r="BW379" s="30">
        <v>1978299</v>
      </c>
      <c r="BX379" s="30">
        <v>3282824</v>
      </c>
      <c r="BY379" s="30">
        <v>3282824</v>
      </c>
      <c r="BZ379" s="30">
        <v>163425</v>
      </c>
      <c r="CA379" s="30">
        <v>1002</v>
      </c>
      <c r="CB379" s="30">
        <v>471710447</v>
      </c>
      <c r="CC379" s="30">
        <v>0</v>
      </c>
      <c r="CD379" s="30">
        <v>0</v>
      </c>
      <c r="CE379" s="30">
        <v>0</v>
      </c>
      <c r="CF379" s="30">
        <v>0</v>
      </c>
      <c r="CG379" s="30">
        <v>6546</v>
      </c>
    </row>
    <row r="380" spans="1:85" x14ac:dyDescent="0.3">
      <c r="A380" s="19">
        <v>5824</v>
      </c>
      <c r="B380" s="19" t="s">
        <v>391</v>
      </c>
      <c r="C380" s="19">
        <v>17070400</v>
      </c>
      <c r="D380" s="19">
        <v>1816</v>
      </c>
      <c r="E380" s="19">
        <v>9400</v>
      </c>
      <c r="F380" s="72">
        <v>-400</v>
      </c>
      <c r="G380" s="19">
        <v>9000</v>
      </c>
      <c r="H380" s="19">
        <v>1782</v>
      </c>
      <c r="I380" s="19">
        <v>16038000</v>
      </c>
      <c r="J380" s="19">
        <v>0</v>
      </c>
      <c r="K380" s="19">
        <v>0</v>
      </c>
      <c r="L380" s="19">
        <v>0</v>
      </c>
      <c r="M380" s="19">
        <v>0</v>
      </c>
      <c r="N380" s="19">
        <v>0</v>
      </c>
      <c r="O380" s="19">
        <v>0</v>
      </c>
      <c r="P380" s="19">
        <v>0</v>
      </c>
      <c r="Q380" s="19">
        <v>306000</v>
      </c>
      <c r="R380" s="19">
        <v>0</v>
      </c>
      <c r="S380" s="19">
        <v>16344000</v>
      </c>
      <c r="T380" s="19">
        <v>12465898</v>
      </c>
      <c r="U380" s="19">
        <v>3878102</v>
      </c>
      <c r="V380" s="19">
        <v>3878062</v>
      </c>
      <c r="W380" s="19">
        <v>2196102</v>
      </c>
      <c r="X380" s="19">
        <v>23486</v>
      </c>
      <c r="Y380" s="19">
        <v>603180457</v>
      </c>
      <c r="Z380" s="19">
        <v>40</v>
      </c>
      <c r="AA380" s="19">
        <v>0</v>
      </c>
      <c r="AB380" s="19">
        <v>0</v>
      </c>
      <c r="AC380" s="19">
        <v>71280</v>
      </c>
      <c r="AD380" s="19">
        <v>16038000</v>
      </c>
      <c r="AE380" s="19">
        <v>1782</v>
      </c>
      <c r="AF380" s="19">
        <v>9000</v>
      </c>
      <c r="AG380" s="19">
        <v>50</v>
      </c>
      <c r="AH380" s="19">
        <v>9050</v>
      </c>
      <c r="AI380" s="19">
        <v>1753</v>
      </c>
      <c r="AJ380" s="19">
        <v>15864650</v>
      </c>
      <c r="AK380" s="19">
        <v>0</v>
      </c>
      <c r="AL380" s="19">
        <v>0</v>
      </c>
      <c r="AM380" s="19">
        <v>0</v>
      </c>
      <c r="AN380" s="19">
        <v>0</v>
      </c>
      <c r="AO380" s="19">
        <v>0</v>
      </c>
      <c r="AP380" s="19">
        <v>0</v>
      </c>
      <c r="AQ380" s="19">
        <v>0</v>
      </c>
      <c r="AR380" s="19">
        <v>262450</v>
      </c>
      <c r="AS380" s="19">
        <v>0</v>
      </c>
      <c r="AT380" s="19">
        <v>16127100</v>
      </c>
      <c r="AU380" s="19">
        <v>11909640</v>
      </c>
      <c r="AV380" s="19">
        <v>4217460</v>
      </c>
      <c r="AW380" s="19">
        <v>4217460</v>
      </c>
      <c r="AX380" s="19">
        <v>1830584</v>
      </c>
      <c r="AY380" s="19">
        <v>27714</v>
      </c>
      <c r="AZ380" s="19">
        <v>579479910</v>
      </c>
      <c r="BA380" s="19">
        <v>0</v>
      </c>
      <c r="BB380" s="19">
        <v>0</v>
      </c>
      <c r="BC380" s="19">
        <v>0</v>
      </c>
      <c r="BD380" s="19">
        <v>0</v>
      </c>
      <c r="BE380" s="19">
        <v>0</v>
      </c>
      <c r="BF380" s="30">
        <v>15864650</v>
      </c>
      <c r="BG380" s="30">
        <v>1753</v>
      </c>
      <c r="BH380" s="30">
        <v>9050</v>
      </c>
      <c r="BI380" s="30">
        <v>75</v>
      </c>
      <c r="BJ380" s="30">
        <v>9125</v>
      </c>
      <c r="BK380" s="30">
        <v>1742</v>
      </c>
      <c r="BL380" s="30">
        <v>15895750</v>
      </c>
      <c r="BM380" s="30">
        <v>0</v>
      </c>
      <c r="BN380" s="30">
        <v>0</v>
      </c>
      <c r="BO380" s="30">
        <v>0</v>
      </c>
      <c r="BP380" s="30">
        <v>0</v>
      </c>
      <c r="BQ380" s="30">
        <v>0</v>
      </c>
      <c r="BR380" s="30">
        <v>0</v>
      </c>
      <c r="BS380" s="30">
        <v>0</v>
      </c>
      <c r="BT380" s="30">
        <v>100375</v>
      </c>
      <c r="BU380" s="30">
        <v>0</v>
      </c>
      <c r="BV380" s="30">
        <v>15996125</v>
      </c>
      <c r="BW380" s="30">
        <v>12369222</v>
      </c>
      <c r="BX380" s="30">
        <v>3626903</v>
      </c>
      <c r="BY380" s="30">
        <v>3626903</v>
      </c>
      <c r="BZ380" s="30">
        <v>2158135</v>
      </c>
      <c r="CA380" s="30">
        <v>20709</v>
      </c>
      <c r="CB380" s="30">
        <v>566407427</v>
      </c>
      <c r="CC380" s="30">
        <v>0</v>
      </c>
      <c r="CD380" s="30">
        <v>0</v>
      </c>
      <c r="CE380" s="30">
        <v>0</v>
      </c>
      <c r="CF380" s="30">
        <v>0</v>
      </c>
      <c r="CG380" s="30">
        <v>0</v>
      </c>
    </row>
    <row r="381" spans="1:85" x14ac:dyDescent="0.3">
      <c r="A381" s="19">
        <v>5859</v>
      </c>
      <c r="B381" s="19" t="s">
        <v>392</v>
      </c>
      <c r="C381" s="19">
        <v>7563492</v>
      </c>
      <c r="D381" s="19">
        <v>693</v>
      </c>
      <c r="E381" s="19">
        <v>10914.13</v>
      </c>
      <c r="F381" s="72">
        <v>-600.20000000000005</v>
      </c>
      <c r="G381" s="19">
        <v>10313.929999999998</v>
      </c>
      <c r="H381" s="19">
        <v>699</v>
      </c>
      <c r="I381" s="19">
        <v>7209437</v>
      </c>
      <c r="J381" s="19">
        <v>0</v>
      </c>
      <c r="K381" s="19">
        <v>0</v>
      </c>
      <c r="L381" s="19">
        <v>0</v>
      </c>
      <c r="M381" s="19">
        <v>0</v>
      </c>
      <c r="N381" s="19">
        <v>0</v>
      </c>
      <c r="O381" s="19">
        <v>0</v>
      </c>
      <c r="P381" s="19">
        <v>0</v>
      </c>
      <c r="Q381" s="19">
        <v>0</v>
      </c>
      <c r="R381" s="19">
        <v>0</v>
      </c>
      <c r="S381" s="19">
        <v>7209381</v>
      </c>
      <c r="T381" s="19">
        <v>5058944</v>
      </c>
      <c r="U381" s="19">
        <v>2150437</v>
      </c>
      <c r="V381" s="19">
        <v>2129809</v>
      </c>
      <c r="W381" s="19">
        <v>894884</v>
      </c>
      <c r="X381" s="19">
        <v>2809</v>
      </c>
      <c r="Y381" s="19">
        <v>372377269</v>
      </c>
      <c r="Z381" s="19">
        <v>20628</v>
      </c>
      <c r="AA381" s="19">
        <v>0</v>
      </c>
      <c r="AB381" s="19">
        <v>0</v>
      </c>
      <c r="AC381" s="19">
        <v>0</v>
      </c>
      <c r="AD381" s="19">
        <v>7188753</v>
      </c>
      <c r="AE381" s="19">
        <v>699</v>
      </c>
      <c r="AF381" s="19">
        <v>10284.34</v>
      </c>
      <c r="AG381" s="19">
        <v>50</v>
      </c>
      <c r="AH381" s="19">
        <v>10334.34</v>
      </c>
      <c r="AI381" s="19">
        <v>709</v>
      </c>
      <c r="AJ381" s="19">
        <v>7327047</v>
      </c>
      <c r="AK381" s="19">
        <v>20628</v>
      </c>
      <c r="AL381" s="19">
        <v>0</v>
      </c>
      <c r="AM381" s="19">
        <v>0</v>
      </c>
      <c r="AN381" s="19">
        <v>0</v>
      </c>
      <c r="AO381" s="19">
        <v>0</v>
      </c>
      <c r="AP381" s="19">
        <v>0</v>
      </c>
      <c r="AQ381" s="19">
        <v>0</v>
      </c>
      <c r="AR381" s="19">
        <v>0</v>
      </c>
      <c r="AS381" s="19">
        <v>0</v>
      </c>
      <c r="AT381" s="19">
        <v>7347675</v>
      </c>
      <c r="AU381" s="19">
        <v>5029099</v>
      </c>
      <c r="AV381" s="19">
        <v>2318576</v>
      </c>
      <c r="AW381" s="19">
        <v>2318576</v>
      </c>
      <c r="AX381" s="19">
        <v>880180</v>
      </c>
      <c r="AY381" s="19">
        <v>1659</v>
      </c>
      <c r="AZ381" s="19">
        <v>355314611</v>
      </c>
      <c r="BA381" s="19">
        <v>0</v>
      </c>
      <c r="BB381" s="19">
        <v>0</v>
      </c>
      <c r="BC381" s="19">
        <v>0</v>
      </c>
      <c r="BD381" s="19">
        <v>0</v>
      </c>
      <c r="BE381" s="19">
        <v>0</v>
      </c>
      <c r="BF381" s="30">
        <v>7347675</v>
      </c>
      <c r="BG381" s="30">
        <v>709</v>
      </c>
      <c r="BH381" s="30">
        <v>10363.43</v>
      </c>
      <c r="BI381" s="30">
        <v>75</v>
      </c>
      <c r="BJ381" s="30">
        <v>10438.43</v>
      </c>
      <c r="BK381" s="30">
        <v>695</v>
      </c>
      <c r="BL381" s="30">
        <v>7254709</v>
      </c>
      <c r="BM381" s="30">
        <v>0</v>
      </c>
      <c r="BN381" s="30">
        <v>-61125</v>
      </c>
      <c r="BO381" s="30">
        <v>0</v>
      </c>
      <c r="BP381" s="30">
        <v>0</v>
      </c>
      <c r="BQ381" s="30">
        <v>0</v>
      </c>
      <c r="BR381" s="30">
        <v>0</v>
      </c>
      <c r="BS381" s="30">
        <v>0</v>
      </c>
      <c r="BT381" s="30">
        <v>146138</v>
      </c>
      <c r="BU381" s="30">
        <v>0</v>
      </c>
      <c r="BV381" s="30">
        <v>7432688</v>
      </c>
      <c r="BW381" s="30">
        <v>5364353</v>
      </c>
      <c r="BX381" s="30">
        <v>2068335</v>
      </c>
      <c r="BY381" s="30">
        <v>2068335</v>
      </c>
      <c r="BZ381" s="30">
        <v>916856</v>
      </c>
      <c r="CA381" s="30">
        <v>1438</v>
      </c>
      <c r="CB381" s="30">
        <v>339761369</v>
      </c>
      <c r="CC381" s="30">
        <v>0</v>
      </c>
      <c r="CD381" s="30">
        <v>0</v>
      </c>
      <c r="CE381" s="30">
        <v>92966</v>
      </c>
      <c r="CF381" s="30">
        <v>0</v>
      </c>
      <c r="CG381" s="30">
        <v>0</v>
      </c>
    </row>
    <row r="382" spans="1:85" x14ac:dyDescent="0.3">
      <c r="A382" s="19">
        <v>5852</v>
      </c>
      <c r="B382" s="19" t="s">
        <v>393</v>
      </c>
      <c r="C382" s="19">
        <v>8600046</v>
      </c>
      <c r="D382" s="19">
        <v>742</v>
      </c>
      <c r="E382" s="19">
        <v>11590.36</v>
      </c>
      <c r="F382" s="72">
        <v>-637.4</v>
      </c>
      <c r="G382" s="19">
        <v>10952.960000000001</v>
      </c>
      <c r="H382" s="19">
        <v>744</v>
      </c>
      <c r="I382" s="19">
        <v>8149002</v>
      </c>
      <c r="J382" s="19">
        <v>0</v>
      </c>
      <c r="K382" s="19">
        <v>0</v>
      </c>
      <c r="L382" s="19">
        <v>0</v>
      </c>
      <c r="M382" s="19">
        <v>0</v>
      </c>
      <c r="N382" s="19">
        <v>0</v>
      </c>
      <c r="O382" s="19">
        <v>0</v>
      </c>
      <c r="P382" s="19">
        <v>0</v>
      </c>
      <c r="Q382" s="19">
        <v>0</v>
      </c>
      <c r="R382" s="19">
        <v>0</v>
      </c>
      <c r="S382" s="19">
        <v>8148950</v>
      </c>
      <c r="T382" s="19">
        <v>3136388</v>
      </c>
      <c r="U382" s="19">
        <v>5012562</v>
      </c>
      <c r="V382" s="19">
        <v>5001609</v>
      </c>
      <c r="W382" s="19">
        <v>707340</v>
      </c>
      <c r="X382" s="19">
        <v>12303</v>
      </c>
      <c r="Y382" s="19">
        <v>1304503735</v>
      </c>
      <c r="Z382" s="19">
        <v>10953</v>
      </c>
      <c r="AA382" s="19">
        <v>0</v>
      </c>
      <c r="AB382" s="19">
        <v>0</v>
      </c>
      <c r="AC382" s="19">
        <v>0</v>
      </c>
      <c r="AD382" s="19">
        <v>8137997</v>
      </c>
      <c r="AE382" s="19">
        <v>744</v>
      </c>
      <c r="AF382" s="19">
        <v>10938.17</v>
      </c>
      <c r="AG382" s="19">
        <v>50</v>
      </c>
      <c r="AH382" s="19">
        <v>10988.17</v>
      </c>
      <c r="AI382" s="19">
        <v>732</v>
      </c>
      <c r="AJ382" s="19">
        <v>8043340</v>
      </c>
      <c r="AK382" s="19">
        <v>10953</v>
      </c>
      <c r="AL382" s="19">
        <v>0</v>
      </c>
      <c r="AM382" s="19">
        <v>0</v>
      </c>
      <c r="AN382" s="19">
        <v>0</v>
      </c>
      <c r="AO382" s="19">
        <v>0</v>
      </c>
      <c r="AP382" s="19">
        <v>0</v>
      </c>
      <c r="AQ382" s="19">
        <v>0</v>
      </c>
      <c r="AR382" s="19">
        <v>131858</v>
      </c>
      <c r="AS382" s="19">
        <v>0</v>
      </c>
      <c r="AT382" s="19">
        <v>8186151</v>
      </c>
      <c r="AU382" s="19">
        <v>3176088</v>
      </c>
      <c r="AV382" s="19">
        <v>5010063</v>
      </c>
      <c r="AW382" s="19">
        <v>5010063</v>
      </c>
      <c r="AX382" s="19">
        <v>593922</v>
      </c>
      <c r="AY382" s="19">
        <v>16966</v>
      </c>
      <c r="AZ382" s="19">
        <v>1277255134</v>
      </c>
      <c r="BA382" s="19">
        <v>0</v>
      </c>
      <c r="BB382" s="19">
        <v>0</v>
      </c>
      <c r="BC382" s="19">
        <v>0</v>
      </c>
      <c r="BD382" s="19">
        <v>0</v>
      </c>
      <c r="BE382" s="19">
        <v>0</v>
      </c>
      <c r="BF382" s="30">
        <v>8054293</v>
      </c>
      <c r="BG382" s="30">
        <v>732</v>
      </c>
      <c r="BH382" s="30">
        <v>11003.13</v>
      </c>
      <c r="BI382" s="30">
        <v>75</v>
      </c>
      <c r="BJ382" s="30">
        <v>11078.13</v>
      </c>
      <c r="BK382" s="30">
        <v>730</v>
      </c>
      <c r="BL382" s="30">
        <v>8087035</v>
      </c>
      <c r="BM382" s="30">
        <v>0</v>
      </c>
      <c r="BN382" s="30">
        <v>45233</v>
      </c>
      <c r="BO382" s="30">
        <v>0</v>
      </c>
      <c r="BP382" s="30">
        <v>0</v>
      </c>
      <c r="BQ382" s="30">
        <v>0</v>
      </c>
      <c r="BR382" s="30">
        <v>0</v>
      </c>
      <c r="BS382" s="30">
        <v>0</v>
      </c>
      <c r="BT382" s="30">
        <v>22156</v>
      </c>
      <c r="BU382" s="30">
        <v>0</v>
      </c>
      <c r="BV382" s="30">
        <v>8154424</v>
      </c>
      <c r="BW382" s="30">
        <v>2775006</v>
      </c>
      <c r="BX382" s="30">
        <v>5379418</v>
      </c>
      <c r="BY382" s="30">
        <v>5379418</v>
      </c>
      <c r="BZ382" s="30">
        <v>402508</v>
      </c>
      <c r="CA382" s="30">
        <v>25255</v>
      </c>
      <c r="CB382" s="30">
        <v>1232151298</v>
      </c>
      <c r="CC382" s="30">
        <v>0</v>
      </c>
      <c r="CD382" s="30">
        <v>0</v>
      </c>
      <c r="CE382" s="30">
        <v>0</v>
      </c>
      <c r="CF382" s="30">
        <v>0</v>
      </c>
      <c r="CG382" s="30">
        <v>0</v>
      </c>
    </row>
    <row r="383" spans="1:85" x14ac:dyDescent="0.3">
      <c r="A383" s="19">
        <v>238</v>
      </c>
      <c r="B383" s="19" t="s">
        <v>394</v>
      </c>
      <c r="C383" s="19">
        <v>11629560</v>
      </c>
      <c r="D383" s="19">
        <v>1135</v>
      </c>
      <c r="E383" s="19">
        <v>10246.31</v>
      </c>
      <c r="F383" s="72">
        <v>-563.5</v>
      </c>
      <c r="G383" s="19">
        <v>9682.81</v>
      </c>
      <c r="H383" s="19">
        <v>1120</v>
      </c>
      <c r="I383" s="19">
        <v>10844747</v>
      </c>
      <c r="J383" s="19">
        <v>29553</v>
      </c>
      <c r="K383" s="19">
        <v>45421</v>
      </c>
      <c r="L383" s="19">
        <v>0</v>
      </c>
      <c r="M383" s="19">
        <v>0</v>
      </c>
      <c r="N383" s="19">
        <v>0</v>
      </c>
      <c r="O383" s="19">
        <v>0</v>
      </c>
      <c r="P383" s="19">
        <v>0</v>
      </c>
      <c r="Q383" s="19">
        <v>145241</v>
      </c>
      <c r="R383" s="19">
        <v>0</v>
      </c>
      <c r="S383" s="19">
        <v>11064906</v>
      </c>
      <c r="T383" s="19">
        <v>1811542</v>
      </c>
      <c r="U383" s="19">
        <v>9253364</v>
      </c>
      <c r="V383" s="19">
        <v>9253364</v>
      </c>
      <c r="W383" s="19">
        <v>1176473</v>
      </c>
      <c r="X383" s="19">
        <v>2049</v>
      </c>
      <c r="Y383" s="19">
        <v>986371214</v>
      </c>
      <c r="Z383" s="19">
        <v>0</v>
      </c>
      <c r="AA383" s="19">
        <v>0</v>
      </c>
      <c r="AB383" s="19">
        <v>0</v>
      </c>
      <c r="AC383" s="19">
        <v>0</v>
      </c>
      <c r="AD383" s="19">
        <v>10919665</v>
      </c>
      <c r="AE383" s="19">
        <v>1120</v>
      </c>
      <c r="AF383" s="19">
        <v>9749.7000000000007</v>
      </c>
      <c r="AG383" s="19">
        <v>50</v>
      </c>
      <c r="AH383" s="19">
        <v>9799.7000000000007</v>
      </c>
      <c r="AI383" s="19">
        <v>1102</v>
      </c>
      <c r="AJ383" s="19">
        <v>10799269</v>
      </c>
      <c r="AK383" s="19">
        <v>0</v>
      </c>
      <c r="AL383" s="19">
        <v>5596</v>
      </c>
      <c r="AM383" s="19">
        <v>0</v>
      </c>
      <c r="AN383" s="19">
        <v>29784</v>
      </c>
      <c r="AO383" s="19">
        <v>0</v>
      </c>
      <c r="AP383" s="19">
        <v>0</v>
      </c>
      <c r="AQ383" s="19">
        <v>0</v>
      </c>
      <c r="AR383" s="19">
        <v>176395</v>
      </c>
      <c r="AS383" s="19">
        <v>0</v>
      </c>
      <c r="AT383" s="19">
        <v>11011044</v>
      </c>
      <c r="AU383" s="19">
        <v>1644214</v>
      </c>
      <c r="AV383" s="19">
        <v>9366830</v>
      </c>
      <c r="AW383" s="19">
        <v>9366830</v>
      </c>
      <c r="AX383" s="19">
        <v>1169317</v>
      </c>
      <c r="AY383" s="19">
        <v>1757</v>
      </c>
      <c r="AZ383" s="19">
        <v>975127172</v>
      </c>
      <c r="BA383" s="19">
        <v>0</v>
      </c>
      <c r="BB383" s="19">
        <v>0</v>
      </c>
      <c r="BC383" s="19">
        <v>0</v>
      </c>
      <c r="BD383" s="19">
        <v>0</v>
      </c>
      <c r="BE383" s="19">
        <v>0</v>
      </c>
      <c r="BF383" s="30">
        <v>10834649</v>
      </c>
      <c r="BG383" s="30">
        <v>1102</v>
      </c>
      <c r="BH383" s="30">
        <v>9831.7999999999993</v>
      </c>
      <c r="BI383" s="30">
        <v>75</v>
      </c>
      <c r="BJ383" s="30">
        <v>9906.7999999999993</v>
      </c>
      <c r="BK383" s="30">
        <v>1072</v>
      </c>
      <c r="BL383" s="30">
        <v>10620090</v>
      </c>
      <c r="BM383" s="30">
        <v>0</v>
      </c>
      <c r="BN383" s="30">
        <v>817</v>
      </c>
      <c r="BO383" s="30">
        <v>0</v>
      </c>
      <c r="BP383" s="30">
        <v>0</v>
      </c>
      <c r="BQ383" s="30">
        <v>0</v>
      </c>
      <c r="BR383" s="30">
        <v>0</v>
      </c>
      <c r="BS383" s="30">
        <v>0</v>
      </c>
      <c r="BT383" s="30">
        <v>297204</v>
      </c>
      <c r="BU383" s="30">
        <v>0</v>
      </c>
      <c r="BV383" s="30">
        <v>11156855</v>
      </c>
      <c r="BW383" s="30">
        <v>1381794</v>
      </c>
      <c r="BX383" s="30">
        <v>9775061</v>
      </c>
      <c r="BY383" s="30">
        <v>9690061</v>
      </c>
      <c r="BZ383" s="30">
        <v>1179538</v>
      </c>
      <c r="CA383" s="30">
        <v>1884</v>
      </c>
      <c r="CB383" s="30">
        <v>955965518</v>
      </c>
      <c r="CC383" s="30">
        <v>85000</v>
      </c>
      <c r="CD383" s="30">
        <v>0</v>
      </c>
      <c r="CE383" s="30">
        <v>214559</v>
      </c>
      <c r="CF383" s="30">
        <v>0</v>
      </c>
      <c r="CG383" s="30">
        <v>24185</v>
      </c>
    </row>
    <row r="384" spans="1:85" x14ac:dyDescent="0.3">
      <c r="A384" s="19">
        <v>5866</v>
      </c>
      <c r="B384" s="19" t="s">
        <v>395</v>
      </c>
      <c r="C384" s="19">
        <v>11090202</v>
      </c>
      <c r="D384" s="19">
        <v>1086</v>
      </c>
      <c r="E384" s="19">
        <v>10211.969999999999</v>
      </c>
      <c r="F384" s="72">
        <v>-561.6</v>
      </c>
      <c r="G384" s="19">
        <v>9650.369999999999</v>
      </c>
      <c r="H384" s="19">
        <v>1057</v>
      </c>
      <c r="I384" s="19">
        <v>10200441</v>
      </c>
      <c r="J384" s="19">
        <v>0</v>
      </c>
      <c r="K384" s="19">
        <v>0</v>
      </c>
      <c r="L384" s="19">
        <v>0</v>
      </c>
      <c r="M384" s="19">
        <v>0</v>
      </c>
      <c r="N384" s="19">
        <v>0</v>
      </c>
      <c r="O384" s="19">
        <v>0</v>
      </c>
      <c r="P384" s="19">
        <v>0</v>
      </c>
      <c r="Q384" s="19">
        <v>279859</v>
      </c>
      <c r="R384" s="19">
        <v>0</v>
      </c>
      <c r="S384" s="19">
        <v>10529406</v>
      </c>
      <c r="T384" s="19">
        <v>6121831</v>
      </c>
      <c r="U384" s="19">
        <v>4407575</v>
      </c>
      <c r="V384" s="19">
        <v>4407575</v>
      </c>
      <c r="W384" s="19">
        <v>1278698</v>
      </c>
      <c r="X384" s="19">
        <v>6642</v>
      </c>
      <c r="Y384" s="19">
        <v>559084171</v>
      </c>
      <c r="Z384" s="19">
        <v>0</v>
      </c>
      <c r="AA384" s="19">
        <v>0</v>
      </c>
      <c r="AB384" s="19">
        <v>49169</v>
      </c>
      <c r="AC384" s="19">
        <v>0</v>
      </c>
      <c r="AD384" s="19">
        <v>10200378</v>
      </c>
      <c r="AE384" s="19">
        <v>1057</v>
      </c>
      <c r="AF384" s="19">
        <v>9650.31</v>
      </c>
      <c r="AG384" s="19">
        <v>50</v>
      </c>
      <c r="AH384" s="19">
        <v>9700.31</v>
      </c>
      <c r="AI384" s="19">
        <v>1022</v>
      </c>
      <c r="AJ384" s="19">
        <v>9913717</v>
      </c>
      <c r="AK384" s="19">
        <v>0</v>
      </c>
      <c r="AL384" s="19">
        <v>0</v>
      </c>
      <c r="AM384" s="19">
        <v>0</v>
      </c>
      <c r="AN384" s="19">
        <v>0</v>
      </c>
      <c r="AO384" s="19">
        <v>0</v>
      </c>
      <c r="AP384" s="19">
        <v>0</v>
      </c>
      <c r="AQ384" s="19">
        <v>0</v>
      </c>
      <c r="AR384" s="19">
        <v>339511</v>
      </c>
      <c r="AS384" s="19">
        <v>0</v>
      </c>
      <c r="AT384" s="19">
        <v>10253228</v>
      </c>
      <c r="AU384" s="19">
        <v>5197700</v>
      </c>
      <c r="AV384" s="19">
        <v>5055528</v>
      </c>
      <c r="AW384" s="19">
        <v>5055528</v>
      </c>
      <c r="AX384" s="19">
        <v>633056</v>
      </c>
      <c r="AY384" s="19">
        <v>6090</v>
      </c>
      <c r="AZ384" s="19">
        <v>531409450</v>
      </c>
      <c r="BA384" s="19">
        <v>0</v>
      </c>
      <c r="BB384" s="19">
        <v>0</v>
      </c>
      <c r="BC384" s="19">
        <v>0</v>
      </c>
      <c r="BD384" s="19">
        <v>0</v>
      </c>
      <c r="BE384" s="19">
        <v>0</v>
      </c>
      <c r="BF384" s="30">
        <v>9913717</v>
      </c>
      <c r="BG384" s="30">
        <v>1022</v>
      </c>
      <c r="BH384" s="30">
        <v>9700.31</v>
      </c>
      <c r="BI384" s="30">
        <v>75</v>
      </c>
      <c r="BJ384" s="30">
        <v>9775.31</v>
      </c>
      <c r="BK384" s="30">
        <v>998</v>
      </c>
      <c r="BL384" s="30">
        <v>9755759</v>
      </c>
      <c r="BM384" s="30">
        <v>0</v>
      </c>
      <c r="BN384" s="30">
        <v>0</v>
      </c>
      <c r="BO384" s="30">
        <v>0</v>
      </c>
      <c r="BP384" s="30">
        <v>0</v>
      </c>
      <c r="BQ384" s="30">
        <v>0</v>
      </c>
      <c r="BR384" s="30">
        <v>0</v>
      </c>
      <c r="BS384" s="30">
        <v>0</v>
      </c>
      <c r="BT384" s="30">
        <v>234607</v>
      </c>
      <c r="BU384" s="30">
        <v>0</v>
      </c>
      <c r="BV384" s="30">
        <v>10148324</v>
      </c>
      <c r="BW384" s="30">
        <v>4934538</v>
      </c>
      <c r="BX384" s="30">
        <v>5213786</v>
      </c>
      <c r="BY384" s="30">
        <v>5213786</v>
      </c>
      <c r="BZ384" s="30">
        <v>812970</v>
      </c>
      <c r="CA384" s="30">
        <v>7449</v>
      </c>
      <c r="CB384" s="30">
        <v>530574125</v>
      </c>
      <c r="CC384" s="30">
        <v>0</v>
      </c>
      <c r="CD384" s="30">
        <v>0</v>
      </c>
      <c r="CE384" s="30">
        <v>157958</v>
      </c>
      <c r="CF384" s="30">
        <v>0</v>
      </c>
      <c r="CG384" s="30">
        <v>0</v>
      </c>
    </row>
    <row r="385" spans="1:85" x14ac:dyDescent="0.3">
      <c r="A385" s="19">
        <v>5901</v>
      </c>
      <c r="B385" s="19" t="s">
        <v>396</v>
      </c>
      <c r="C385" s="19">
        <v>51367329</v>
      </c>
      <c r="D385" s="19">
        <v>4628</v>
      </c>
      <c r="E385" s="19">
        <v>11099.25</v>
      </c>
      <c r="F385" s="72">
        <v>-610.4</v>
      </c>
      <c r="G385" s="19">
        <v>10488.85</v>
      </c>
      <c r="H385" s="19">
        <v>4665</v>
      </c>
      <c r="I385" s="19">
        <v>48930485</v>
      </c>
      <c r="J385" s="19">
        <v>0</v>
      </c>
      <c r="K385" s="19">
        <v>0</v>
      </c>
      <c r="L385" s="19">
        <v>0</v>
      </c>
      <c r="M385" s="19">
        <v>0</v>
      </c>
      <c r="N385" s="19">
        <v>0</v>
      </c>
      <c r="O385" s="19">
        <v>0</v>
      </c>
      <c r="P385" s="19">
        <v>0</v>
      </c>
      <c r="Q385" s="19">
        <v>0</v>
      </c>
      <c r="R385" s="19">
        <v>0</v>
      </c>
      <c r="S385" s="19">
        <v>48930205</v>
      </c>
      <c r="T385" s="19">
        <v>19449600</v>
      </c>
      <c r="U385" s="19">
        <v>29480605</v>
      </c>
      <c r="V385" s="19">
        <v>29491098</v>
      </c>
      <c r="W385" s="19">
        <v>4424101</v>
      </c>
      <c r="X385" s="19">
        <v>123783</v>
      </c>
      <c r="Y385" s="19">
        <v>2744013270</v>
      </c>
      <c r="Z385" s="19">
        <v>0</v>
      </c>
      <c r="AA385" s="19">
        <v>10493</v>
      </c>
      <c r="AB385" s="19">
        <v>0</v>
      </c>
      <c r="AC385" s="19">
        <v>0</v>
      </c>
      <c r="AD385" s="19">
        <v>48930205</v>
      </c>
      <c r="AE385" s="19">
        <v>4665</v>
      </c>
      <c r="AF385" s="19">
        <v>10488.79</v>
      </c>
      <c r="AG385" s="19">
        <v>50</v>
      </c>
      <c r="AH385" s="19">
        <v>10538.79</v>
      </c>
      <c r="AI385" s="19">
        <v>4804</v>
      </c>
      <c r="AJ385" s="19">
        <v>50628347</v>
      </c>
      <c r="AK385" s="19">
        <v>0</v>
      </c>
      <c r="AL385" s="19">
        <v>0</v>
      </c>
      <c r="AM385" s="19">
        <v>0</v>
      </c>
      <c r="AN385" s="19">
        <v>0</v>
      </c>
      <c r="AO385" s="19">
        <v>0</v>
      </c>
      <c r="AP385" s="19">
        <v>0</v>
      </c>
      <c r="AQ385" s="19">
        <v>0</v>
      </c>
      <c r="AR385" s="19">
        <v>0</v>
      </c>
      <c r="AS385" s="19">
        <v>0</v>
      </c>
      <c r="AT385" s="19">
        <v>50635214</v>
      </c>
      <c r="AU385" s="19">
        <v>20236470</v>
      </c>
      <c r="AV385" s="19">
        <v>30398744</v>
      </c>
      <c r="AW385" s="19">
        <v>30398744</v>
      </c>
      <c r="AX385" s="19">
        <v>4349753</v>
      </c>
      <c r="AY385" s="19">
        <v>183193</v>
      </c>
      <c r="AZ385" s="19">
        <v>2704907424</v>
      </c>
      <c r="BA385" s="19">
        <v>0</v>
      </c>
      <c r="BB385" s="19">
        <v>0</v>
      </c>
      <c r="BC385" s="19">
        <v>0</v>
      </c>
      <c r="BD385" s="19">
        <v>0</v>
      </c>
      <c r="BE385" s="19">
        <v>6867</v>
      </c>
      <c r="BF385" s="30">
        <v>50628347</v>
      </c>
      <c r="BG385" s="30">
        <v>4804</v>
      </c>
      <c r="BH385" s="30">
        <v>10538.79</v>
      </c>
      <c r="BI385" s="30">
        <v>75</v>
      </c>
      <c r="BJ385" s="30">
        <v>10613.79</v>
      </c>
      <c r="BK385" s="30">
        <v>4959</v>
      </c>
      <c r="BL385" s="30">
        <v>52633785</v>
      </c>
      <c r="BM385" s="30">
        <v>0</v>
      </c>
      <c r="BN385" s="30">
        <v>39941</v>
      </c>
      <c r="BO385" s="30">
        <v>0</v>
      </c>
      <c r="BP385" s="30">
        <v>0</v>
      </c>
      <c r="BQ385" s="30">
        <v>0</v>
      </c>
      <c r="BR385" s="30">
        <v>0</v>
      </c>
      <c r="BS385" s="30">
        <v>0</v>
      </c>
      <c r="BT385" s="30">
        <v>0</v>
      </c>
      <c r="BU385" s="30">
        <v>1776359</v>
      </c>
      <c r="BV385" s="30">
        <v>54450085</v>
      </c>
      <c r="BW385" s="30">
        <v>23870573</v>
      </c>
      <c r="BX385" s="30">
        <v>30579512</v>
      </c>
      <c r="BY385" s="30">
        <v>30579512</v>
      </c>
      <c r="BZ385" s="30">
        <v>3068922</v>
      </c>
      <c r="CA385" s="30">
        <v>216070</v>
      </c>
      <c r="CB385" s="30">
        <v>2725143431</v>
      </c>
      <c r="CC385" s="30">
        <v>0</v>
      </c>
      <c r="CD385" s="30">
        <v>0</v>
      </c>
      <c r="CE385" s="30">
        <v>0</v>
      </c>
      <c r="CF385" s="30">
        <v>0</v>
      </c>
      <c r="CG385" s="30">
        <v>0</v>
      </c>
    </row>
    <row r="386" spans="1:85" x14ac:dyDescent="0.3">
      <c r="A386" s="19">
        <v>5985</v>
      </c>
      <c r="B386" s="19" t="s">
        <v>397</v>
      </c>
      <c r="C386" s="19">
        <v>11087574</v>
      </c>
      <c r="D386" s="19">
        <v>1149</v>
      </c>
      <c r="E386" s="19">
        <v>9649.76</v>
      </c>
      <c r="F386" s="72">
        <v>-530.70000000000005</v>
      </c>
      <c r="G386" s="19">
        <v>9119.06</v>
      </c>
      <c r="H386" s="19">
        <v>1136</v>
      </c>
      <c r="I386" s="19">
        <v>10359252</v>
      </c>
      <c r="J386" s="19">
        <v>0</v>
      </c>
      <c r="K386" s="19">
        <v>0</v>
      </c>
      <c r="L386" s="19">
        <v>0</v>
      </c>
      <c r="M386" s="19">
        <v>0</v>
      </c>
      <c r="N386" s="19">
        <v>0</v>
      </c>
      <c r="O386" s="19">
        <v>0</v>
      </c>
      <c r="P386" s="19">
        <v>250000</v>
      </c>
      <c r="Q386" s="19">
        <v>118547</v>
      </c>
      <c r="R386" s="19">
        <v>0</v>
      </c>
      <c r="S386" s="19">
        <v>10727754</v>
      </c>
      <c r="T386" s="19">
        <v>6532933</v>
      </c>
      <c r="U386" s="19">
        <v>4194821</v>
      </c>
      <c r="V386" s="19">
        <v>4194821</v>
      </c>
      <c r="W386" s="19">
        <v>1409650</v>
      </c>
      <c r="X386" s="19">
        <v>13044</v>
      </c>
      <c r="Y386" s="19">
        <v>521687069</v>
      </c>
      <c r="Z386" s="19">
        <v>0</v>
      </c>
      <c r="AA386" s="19">
        <v>0</v>
      </c>
      <c r="AB386" s="19">
        <v>0</v>
      </c>
      <c r="AC386" s="19">
        <v>0</v>
      </c>
      <c r="AD386" s="19">
        <v>10359207</v>
      </c>
      <c r="AE386" s="19">
        <v>1136</v>
      </c>
      <c r="AF386" s="19">
        <v>9119.02</v>
      </c>
      <c r="AG386" s="19">
        <v>50</v>
      </c>
      <c r="AH386" s="19">
        <v>9169.02</v>
      </c>
      <c r="AI386" s="19">
        <v>1119</v>
      </c>
      <c r="AJ386" s="19">
        <v>10260133</v>
      </c>
      <c r="AK386" s="19">
        <v>0</v>
      </c>
      <c r="AL386" s="19">
        <v>0</v>
      </c>
      <c r="AM386" s="19">
        <v>0</v>
      </c>
      <c r="AN386" s="19">
        <v>0</v>
      </c>
      <c r="AO386" s="19">
        <v>0</v>
      </c>
      <c r="AP386" s="19">
        <v>0</v>
      </c>
      <c r="AQ386" s="19">
        <v>250000</v>
      </c>
      <c r="AR386" s="19">
        <v>155873</v>
      </c>
      <c r="AS386" s="19">
        <v>0</v>
      </c>
      <c r="AT386" s="19">
        <v>10666006</v>
      </c>
      <c r="AU386" s="19">
        <v>6143253</v>
      </c>
      <c r="AV386" s="19">
        <v>4522753</v>
      </c>
      <c r="AW386" s="19">
        <v>4522754</v>
      </c>
      <c r="AX386" s="19">
        <v>1187825</v>
      </c>
      <c r="AY386" s="19">
        <v>7483</v>
      </c>
      <c r="AZ386" s="19">
        <v>521922697</v>
      </c>
      <c r="BA386" s="19">
        <v>0</v>
      </c>
      <c r="BB386" s="19">
        <v>1</v>
      </c>
      <c r="BC386" s="19">
        <v>0</v>
      </c>
      <c r="BD386" s="19">
        <v>0</v>
      </c>
      <c r="BE386" s="19">
        <v>0</v>
      </c>
      <c r="BF386" s="30">
        <v>10260133</v>
      </c>
      <c r="BG386" s="30">
        <v>1119</v>
      </c>
      <c r="BH386" s="30">
        <v>9169.02</v>
      </c>
      <c r="BI386" s="30">
        <v>75</v>
      </c>
      <c r="BJ386" s="30">
        <v>9244.02</v>
      </c>
      <c r="BK386" s="30">
        <v>1115</v>
      </c>
      <c r="BL386" s="30">
        <v>10307082</v>
      </c>
      <c r="BM386" s="30">
        <v>0</v>
      </c>
      <c r="BN386" s="30">
        <v>0</v>
      </c>
      <c r="BO386" s="30">
        <v>0</v>
      </c>
      <c r="BP386" s="30">
        <v>0</v>
      </c>
      <c r="BQ386" s="30">
        <v>0</v>
      </c>
      <c r="BR386" s="30">
        <v>0</v>
      </c>
      <c r="BS386" s="30">
        <v>250000</v>
      </c>
      <c r="BT386" s="30">
        <v>36976</v>
      </c>
      <c r="BU386" s="30">
        <v>0</v>
      </c>
      <c r="BV386" s="30">
        <v>10597014</v>
      </c>
      <c r="BW386" s="30">
        <v>6241518</v>
      </c>
      <c r="BX386" s="30">
        <v>4355496</v>
      </c>
      <c r="BY386" s="30">
        <v>4355496</v>
      </c>
      <c r="BZ386" s="30">
        <v>1302176</v>
      </c>
      <c r="CA386" s="30">
        <v>6292</v>
      </c>
      <c r="CB386" s="30">
        <v>524831459</v>
      </c>
      <c r="CC386" s="30">
        <v>0</v>
      </c>
      <c r="CD386" s="30">
        <v>0</v>
      </c>
      <c r="CE386" s="30">
        <v>0</v>
      </c>
      <c r="CF386" s="30">
        <v>0</v>
      </c>
      <c r="CG386" s="30">
        <v>2956</v>
      </c>
    </row>
    <row r="387" spans="1:85" x14ac:dyDescent="0.3">
      <c r="A387" s="19">
        <v>5992</v>
      </c>
      <c r="B387" s="19" t="s">
        <v>398</v>
      </c>
      <c r="C387" s="19">
        <v>5054740</v>
      </c>
      <c r="D387" s="19">
        <v>508</v>
      </c>
      <c r="E387" s="19">
        <v>9950.2800000000007</v>
      </c>
      <c r="F387" s="72">
        <v>-547.20000000000005</v>
      </c>
      <c r="G387" s="19">
        <v>9403.08</v>
      </c>
      <c r="H387" s="19">
        <v>486</v>
      </c>
      <c r="I387" s="19">
        <v>4569897</v>
      </c>
      <c r="J387" s="19">
        <v>0</v>
      </c>
      <c r="K387" s="19">
        <v>0</v>
      </c>
      <c r="L387" s="19">
        <v>0</v>
      </c>
      <c r="M387" s="19">
        <v>0</v>
      </c>
      <c r="N387" s="19">
        <v>0</v>
      </c>
      <c r="O387" s="19">
        <v>0</v>
      </c>
      <c r="P387" s="19">
        <v>0</v>
      </c>
      <c r="Q387" s="19">
        <v>206866</v>
      </c>
      <c r="R387" s="19">
        <v>0</v>
      </c>
      <c r="S387" s="19">
        <v>4893982</v>
      </c>
      <c r="T387" s="19">
        <v>311639</v>
      </c>
      <c r="U387" s="19">
        <v>4582343</v>
      </c>
      <c r="V387" s="19">
        <v>4582343</v>
      </c>
      <c r="W387" s="19">
        <v>697888</v>
      </c>
      <c r="X387" s="19">
        <v>925</v>
      </c>
      <c r="Y387" s="19">
        <v>832991337</v>
      </c>
      <c r="Z387" s="19">
        <v>0</v>
      </c>
      <c r="AA387" s="19">
        <v>0</v>
      </c>
      <c r="AB387" s="19">
        <v>117253</v>
      </c>
      <c r="AC387" s="19">
        <v>0</v>
      </c>
      <c r="AD387" s="19">
        <v>4569863</v>
      </c>
      <c r="AE387" s="19">
        <v>486</v>
      </c>
      <c r="AF387" s="19">
        <v>9403.01</v>
      </c>
      <c r="AG387" s="19">
        <v>50</v>
      </c>
      <c r="AH387" s="19">
        <v>9453.01</v>
      </c>
      <c r="AI387" s="19">
        <v>467</v>
      </c>
      <c r="AJ387" s="19">
        <v>4414556</v>
      </c>
      <c r="AK387" s="19">
        <v>0</v>
      </c>
      <c r="AL387" s="19">
        <v>0</v>
      </c>
      <c r="AM387" s="19">
        <v>0</v>
      </c>
      <c r="AN387" s="19">
        <v>44745</v>
      </c>
      <c r="AO387" s="19">
        <v>0</v>
      </c>
      <c r="AP387" s="19">
        <v>0</v>
      </c>
      <c r="AQ387" s="19">
        <v>0</v>
      </c>
      <c r="AR387" s="19">
        <v>179607</v>
      </c>
      <c r="AS387" s="19">
        <v>0</v>
      </c>
      <c r="AT387" s="19">
        <v>4638908</v>
      </c>
      <c r="AU387" s="19">
        <v>264594</v>
      </c>
      <c r="AV387" s="19">
        <v>4374314</v>
      </c>
      <c r="AW387" s="19">
        <v>4374314</v>
      </c>
      <c r="AX387" s="19">
        <v>674546</v>
      </c>
      <c r="AY387" s="19">
        <v>880</v>
      </c>
      <c r="AZ387" s="19">
        <v>818065104</v>
      </c>
      <c r="BA387" s="19">
        <v>0</v>
      </c>
      <c r="BB387" s="19">
        <v>0</v>
      </c>
      <c r="BC387" s="19">
        <v>0</v>
      </c>
      <c r="BD387" s="19">
        <v>0</v>
      </c>
      <c r="BE387" s="19">
        <v>0</v>
      </c>
      <c r="BF387" s="30">
        <v>4459301</v>
      </c>
      <c r="BG387" s="30">
        <v>467</v>
      </c>
      <c r="BH387" s="30">
        <v>9548.82</v>
      </c>
      <c r="BI387" s="30">
        <v>75</v>
      </c>
      <c r="BJ387" s="30">
        <v>9623.82</v>
      </c>
      <c r="BK387" s="30">
        <v>445</v>
      </c>
      <c r="BL387" s="30">
        <v>4282600</v>
      </c>
      <c r="BM387" s="30">
        <v>0</v>
      </c>
      <c r="BN387" s="30">
        <v>0</v>
      </c>
      <c r="BO387" s="30">
        <v>0</v>
      </c>
      <c r="BP387" s="30">
        <v>0</v>
      </c>
      <c r="BQ387" s="30">
        <v>0</v>
      </c>
      <c r="BR387" s="30">
        <v>0</v>
      </c>
      <c r="BS387" s="30">
        <v>0</v>
      </c>
      <c r="BT387" s="30">
        <v>211724</v>
      </c>
      <c r="BU387" s="30">
        <v>0</v>
      </c>
      <c r="BV387" s="30">
        <v>4671025</v>
      </c>
      <c r="BW387" s="30">
        <v>250485</v>
      </c>
      <c r="BX387" s="30">
        <v>4420540</v>
      </c>
      <c r="BY387" s="30">
        <v>4430163</v>
      </c>
      <c r="BZ387" s="30">
        <v>0</v>
      </c>
      <c r="CA387" s="30">
        <v>1292</v>
      </c>
      <c r="CB387" s="30">
        <v>787431211</v>
      </c>
      <c r="CC387" s="30">
        <v>0</v>
      </c>
      <c r="CD387" s="30">
        <v>9623</v>
      </c>
      <c r="CE387" s="30">
        <v>176701</v>
      </c>
      <c r="CF387" s="30">
        <v>0</v>
      </c>
      <c r="CG387" s="30">
        <v>0</v>
      </c>
    </row>
    <row r="388" spans="1:85" x14ac:dyDescent="0.3">
      <c r="A388" s="19">
        <v>6022</v>
      </c>
      <c r="B388" s="19" t="s">
        <v>399</v>
      </c>
      <c r="C388" s="19">
        <v>5121016</v>
      </c>
      <c r="D388" s="19">
        <v>538</v>
      </c>
      <c r="E388" s="19">
        <v>9518.6200000000008</v>
      </c>
      <c r="F388" s="72">
        <v>-523.5</v>
      </c>
      <c r="G388" s="19">
        <v>8995.1200000000008</v>
      </c>
      <c r="H388" s="19">
        <v>530</v>
      </c>
      <c r="I388" s="19">
        <v>4767414</v>
      </c>
      <c r="J388" s="19">
        <v>0</v>
      </c>
      <c r="K388" s="19">
        <v>0</v>
      </c>
      <c r="L388" s="19">
        <v>0</v>
      </c>
      <c r="M388" s="19">
        <v>0</v>
      </c>
      <c r="N388" s="19">
        <v>0</v>
      </c>
      <c r="O388" s="19">
        <v>0</v>
      </c>
      <c r="P388" s="19">
        <v>0</v>
      </c>
      <c r="Q388" s="19">
        <v>71961</v>
      </c>
      <c r="R388" s="19">
        <v>0</v>
      </c>
      <c r="S388" s="19">
        <v>4839364</v>
      </c>
      <c r="T388" s="19">
        <v>2909527</v>
      </c>
      <c r="U388" s="19">
        <v>1929837</v>
      </c>
      <c r="V388" s="19">
        <v>1929837</v>
      </c>
      <c r="W388" s="19">
        <v>3422</v>
      </c>
      <c r="X388" s="19">
        <v>8209</v>
      </c>
      <c r="Y388" s="19">
        <v>370151484</v>
      </c>
      <c r="Z388" s="19">
        <v>0</v>
      </c>
      <c r="AA388" s="19">
        <v>0</v>
      </c>
      <c r="AB388" s="19">
        <v>0</v>
      </c>
      <c r="AC388" s="19">
        <v>0</v>
      </c>
      <c r="AD388" s="19">
        <v>4767403</v>
      </c>
      <c r="AE388" s="19">
        <v>530</v>
      </c>
      <c r="AF388" s="19">
        <v>8995.1</v>
      </c>
      <c r="AG388" s="19">
        <v>50</v>
      </c>
      <c r="AH388" s="19">
        <v>9045.1</v>
      </c>
      <c r="AI388" s="19">
        <v>533</v>
      </c>
      <c r="AJ388" s="19">
        <v>4821038</v>
      </c>
      <c r="AK388" s="19">
        <v>0</v>
      </c>
      <c r="AL388" s="19">
        <v>0</v>
      </c>
      <c r="AM388" s="19">
        <v>0</v>
      </c>
      <c r="AN388" s="19">
        <v>0</v>
      </c>
      <c r="AO388" s="19">
        <v>0</v>
      </c>
      <c r="AP388" s="19">
        <v>0</v>
      </c>
      <c r="AQ388" s="19">
        <v>0</v>
      </c>
      <c r="AR388" s="19">
        <v>0</v>
      </c>
      <c r="AS388" s="19">
        <v>0</v>
      </c>
      <c r="AT388" s="19">
        <v>4821038</v>
      </c>
      <c r="AU388" s="19">
        <v>2678451</v>
      </c>
      <c r="AV388" s="19">
        <v>2142587</v>
      </c>
      <c r="AW388" s="19">
        <v>2142587</v>
      </c>
      <c r="AX388" s="19">
        <v>65</v>
      </c>
      <c r="AY388" s="19">
        <v>8736</v>
      </c>
      <c r="AZ388" s="19">
        <v>346748611</v>
      </c>
      <c r="BA388" s="19">
        <v>0</v>
      </c>
      <c r="BB388" s="19">
        <v>0</v>
      </c>
      <c r="BC388" s="19">
        <v>0</v>
      </c>
      <c r="BD388" s="19">
        <v>0</v>
      </c>
      <c r="BE388" s="19">
        <v>0</v>
      </c>
      <c r="BF388" s="30">
        <v>4821038</v>
      </c>
      <c r="BG388" s="30">
        <v>533</v>
      </c>
      <c r="BH388" s="30">
        <v>9045.1</v>
      </c>
      <c r="BI388" s="30">
        <v>75</v>
      </c>
      <c r="BJ388" s="30">
        <v>9120.1</v>
      </c>
      <c r="BK388" s="30">
        <v>535</v>
      </c>
      <c r="BL388" s="30">
        <v>4879254</v>
      </c>
      <c r="BM388" s="30">
        <v>0</v>
      </c>
      <c r="BN388" s="30">
        <v>0</v>
      </c>
      <c r="BO388" s="30">
        <v>0</v>
      </c>
      <c r="BP388" s="30">
        <v>0</v>
      </c>
      <c r="BQ388" s="30">
        <v>0</v>
      </c>
      <c r="BR388" s="30">
        <v>0</v>
      </c>
      <c r="BS388" s="30">
        <v>0</v>
      </c>
      <c r="BT388" s="30">
        <v>0</v>
      </c>
      <c r="BU388" s="30">
        <v>0</v>
      </c>
      <c r="BV388" s="30">
        <v>4885870</v>
      </c>
      <c r="BW388" s="30">
        <v>3151905</v>
      </c>
      <c r="BX388" s="30">
        <v>1733965</v>
      </c>
      <c r="BY388" s="30">
        <v>1733965</v>
      </c>
      <c r="BZ388" s="30">
        <v>93</v>
      </c>
      <c r="CA388" s="30">
        <v>5777</v>
      </c>
      <c r="CB388" s="30">
        <v>347040786</v>
      </c>
      <c r="CC388" s="30">
        <v>0</v>
      </c>
      <c r="CD388" s="30">
        <v>0</v>
      </c>
      <c r="CE388" s="30">
        <v>0</v>
      </c>
      <c r="CF388" s="30">
        <v>0</v>
      </c>
      <c r="CG388" s="30">
        <v>6616</v>
      </c>
    </row>
    <row r="389" spans="1:85" x14ac:dyDescent="0.3">
      <c r="A389" s="19">
        <v>6027</v>
      </c>
      <c r="B389" s="19" t="s">
        <v>400</v>
      </c>
      <c r="C389" s="19">
        <v>5712482</v>
      </c>
      <c r="D389" s="19">
        <v>533</v>
      </c>
      <c r="E389" s="19">
        <v>10717.6</v>
      </c>
      <c r="F389" s="72">
        <v>-589.4</v>
      </c>
      <c r="G389" s="19">
        <v>10128.200000000001</v>
      </c>
      <c r="H389" s="19">
        <v>529</v>
      </c>
      <c r="I389" s="19">
        <v>5357818</v>
      </c>
      <c r="J389" s="19">
        <v>0</v>
      </c>
      <c r="K389" s="19">
        <v>0</v>
      </c>
      <c r="L389" s="19">
        <v>0</v>
      </c>
      <c r="M389" s="19">
        <v>0</v>
      </c>
      <c r="N389" s="19">
        <v>200000</v>
      </c>
      <c r="O389" s="19">
        <v>0</v>
      </c>
      <c r="P389" s="19">
        <v>0</v>
      </c>
      <c r="Q389" s="19">
        <v>40513</v>
      </c>
      <c r="R389" s="19">
        <v>0</v>
      </c>
      <c r="S389" s="19">
        <v>5652471</v>
      </c>
      <c r="T389" s="19">
        <v>2362664</v>
      </c>
      <c r="U389" s="19">
        <v>3289807</v>
      </c>
      <c r="V389" s="19">
        <v>3289806</v>
      </c>
      <c r="W389" s="19">
        <v>0</v>
      </c>
      <c r="X389" s="19">
        <v>1040</v>
      </c>
      <c r="Y389" s="19">
        <v>309388654</v>
      </c>
      <c r="Z389" s="19">
        <v>1</v>
      </c>
      <c r="AA389" s="19">
        <v>0</v>
      </c>
      <c r="AB389" s="19">
        <v>54177</v>
      </c>
      <c r="AC389" s="19">
        <v>0</v>
      </c>
      <c r="AD389" s="19">
        <v>5557781</v>
      </c>
      <c r="AE389" s="19">
        <v>529</v>
      </c>
      <c r="AF389" s="19">
        <v>10506.2</v>
      </c>
      <c r="AG389" s="19">
        <v>50</v>
      </c>
      <c r="AH389" s="19">
        <v>10556.2</v>
      </c>
      <c r="AI389" s="19">
        <v>526</v>
      </c>
      <c r="AJ389" s="19">
        <v>5552561</v>
      </c>
      <c r="AK389" s="19">
        <v>0</v>
      </c>
      <c r="AL389" s="19">
        <v>40371</v>
      </c>
      <c r="AM389" s="19">
        <v>0</v>
      </c>
      <c r="AN389" s="19">
        <v>0</v>
      </c>
      <c r="AO389" s="19">
        <v>150000</v>
      </c>
      <c r="AP389" s="19">
        <v>0</v>
      </c>
      <c r="AQ389" s="19">
        <v>0</v>
      </c>
      <c r="AR389" s="19">
        <v>31669</v>
      </c>
      <c r="AS389" s="19">
        <v>0</v>
      </c>
      <c r="AT389" s="19">
        <v>5774601</v>
      </c>
      <c r="AU389" s="19">
        <v>2342557</v>
      </c>
      <c r="AV389" s="19">
        <v>3432044</v>
      </c>
      <c r="AW389" s="19">
        <v>3432044</v>
      </c>
      <c r="AX389" s="19">
        <v>0</v>
      </c>
      <c r="AY389" s="19">
        <v>977</v>
      </c>
      <c r="AZ389" s="19">
        <v>302099429</v>
      </c>
      <c r="BA389" s="19">
        <v>0</v>
      </c>
      <c r="BB389" s="19">
        <v>0</v>
      </c>
      <c r="BC389" s="19">
        <v>0</v>
      </c>
      <c r="BD389" s="19">
        <v>0</v>
      </c>
      <c r="BE389" s="19">
        <v>0</v>
      </c>
      <c r="BF389" s="30">
        <v>5742932</v>
      </c>
      <c r="BG389" s="30">
        <v>526</v>
      </c>
      <c r="BH389" s="30">
        <v>10918.12</v>
      </c>
      <c r="BI389" s="30">
        <v>75</v>
      </c>
      <c r="BJ389" s="30">
        <v>10993.12</v>
      </c>
      <c r="BK389" s="30">
        <v>526</v>
      </c>
      <c r="BL389" s="30">
        <v>5782381</v>
      </c>
      <c r="BM389" s="30">
        <v>0</v>
      </c>
      <c r="BN389" s="30">
        <v>23181</v>
      </c>
      <c r="BO389" s="30">
        <v>0</v>
      </c>
      <c r="BP389" s="30">
        <v>0</v>
      </c>
      <c r="BQ389" s="30">
        <v>0</v>
      </c>
      <c r="BR389" s="30">
        <v>0</v>
      </c>
      <c r="BS389" s="30">
        <v>0</v>
      </c>
      <c r="BT389" s="30">
        <v>0</v>
      </c>
      <c r="BU389" s="30">
        <v>0</v>
      </c>
      <c r="BV389" s="30">
        <v>5805562</v>
      </c>
      <c r="BW389" s="30">
        <v>2360357</v>
      </c>
      <c r="BX389" s="30">
        <v>3445205</v>
      </c>
      <c r="BY389" s="30">
        <v>3445205</v>
      </c>
      <c r="BZ389" s="30">
        <v>0</v>
      </c>
      <c r="CA389" s="30">
        <v>1052</v>
      </c>
      <c r="CB389" s="30">
        <v>307779425</v>
      </c>
      <c r="CC389" s="30">
        <v>0</v>
      </c>
      <c r="CD389" s="30">
        <v>0</v>
      </c>
      <c r="CE389" s="30">
        <v>0</v>
      </c>
      <c r="CF389" s="30">
        <v>0</v>
      </c>
      <c r="CG389" s="30">
        <v>0</v>
      </c>
    </row>
    <row r="390" spans="1:85" x14ac:dyDescent="0.3">
      <c r="A390" s="19">
        <v>6069</v>
      </c>
      <c r="B390" s="19" t="s">
        <v>401</v>
      </c>
      <c r="C390" s="19">
        <v>792661</v>
      </c>
      <c r="D390" s="19">
        <v>73</v>
      </c>
      <c r="E390" s="19">
        <v>10858.37</v>
      </c>
      <c r="F390" s="72">
        <v>-597.20000000000005</v>
      </c>
      <c r="G390" s="19">
        <v>10261.17</v>
      </c>
      <c r="H390" s="19">
        <v>71</v>
      </c>
      <c r="I390" s="19">
        <v>728543</v>
      </c>
      <c r="J390" s="19">
        <v>0</v>
      </c>
      <c r="K390" s="19">
        <v>0</v>
      </c>
      <c r="L390" s="19">
        <v>0</v>
      </c>
      <c r="M390" s="19">
        <v>0</v>
      </c>
      <c r="N390" s="19">
        <v>0</v>
      </c>
      <c r="O390" s="19">
        <v>0</v>
      </c>
      <c r="P390" s="19">
        <v>381700</v>
      </c>
      <c r="Q390" s="19">
        <v>20522</v>
      </c>
      <c r="R390" s="19">
        <v>0</v>
      </c>
      <c r="S390" s="19">
        <v>1148139</v>
      </c>
      <c r="T390" s="19">
        <v>5553</v>
      </c>
      <c r="U390" s="19">
        <v>1142586</v>
      </c>
      <c r="V390" s="19">
        <v>1142586</v>
      </c>
      <c r="W390" s="19">
        <v>11000</v>
      </c>
      <c r="X390" s="19">
        <v>233</v>
      </c>
      <c r="Y390" s="19">
        <v>323804800</v>
      </c>
      <c r="Z390" s="19">
        <v>0</v>
      </c>
      <c r="AA390" s="19">
        <v>0</v>
      </c>
      <c r="AB390" s="19">
        <v>17375</v>
      </c>
      <c r="AC390" s="19">
        <v>0</v>
      </c>
      <c r="AD390" s="19">
        <v>728542</v>
      </c>
      <c r="AE390" s="19">
        <v>71</v>
      </c>
      <c r="AF390" s="19">
        <v>10261.15</v>
      </c>
      <c r="AG390" s="19">
        <v>50</v>
      </c>
      <c r="AH390" s="19">
        <v>10311.15</v>
      </c>
      <c r="AI390" s="19">
        <v>67</v>
      </c>
      <c r="AJ390" s="19">
        <v>690847</v>
      </c>
      <c r="AK390" s="19">
        <v>0</v>
      </c>
      <c r="AL390" s="19">
        <v>0</v>
      </c>
      <c r="AM390" s="19">
        <v>0</v>
      </c>
      <c r="AN390" s="19">
        <v>0</v>
      </c>
      <c r="AO390" s="19">
        <v>0</v>
      </c>
      <c r="AP390" s="19">
        <v>0</v>
      </c>
      <c r="AQ390" s="19">
        <v>415000</v>
      </c>
      <c r="AR390" s="19">
        <v>41245</v>
      </c>
      <c r="AS390" s="19">
        <v>0</v>
      </c>
      <c r="AT390" s="19">
        <v>1164467</v>
      </c>
      <c r="AU390" s="19">
        <v>4714</v>
      </c>
      <c r="AV390" s="19">
        <v>1159753</v>
      </c>
      <c r="AW390" s="19">
        <v>1159753</v>
      </c>
      <c r="AX390" s="19">
        <v>11000</v>
      </c>
      <c r="AY390" s="19">
        <v>216</v>
      </c>
      <c r="AZ390" s="19">
        <v>327415000</v>
      </c>
      <c r="BA390" s="19">
        <v>0</v>
      </c>
      <c r="BB390" s="19">
        <v>0</v>
      </c>
      <c r="BC390" s="19">
        <v>17375</v>
      </c>
      <c r="BD390" s="19">
        <v>0</v>
      </c>
      <c r="BE390" s="19">
        <v>0</v>
      </c>
      <c r="BF390" s="30">
        <v>690847</v>
      </c>
      <c r="BG390" s="30">
        <v>67</v>
      </c>
      <c r="BH390" s="30">
        <v>10311.15</v>
      </c>
      <c r="BI390" s="30">
        <v>75</v>
      </c>
      <c r="BJ390" s="30">
        <v>10386.15</v>
      </c>
      <c r="BK390" s="30">
        <v>61</v>
      </c>
      <c r="BL390" s="30">
        <v>633555</v>
      </c>
      <c r="BM390" s="30">
        <v>0</v>
      </c>
      <c r="BN390" s="30">
        <v>0</v>
      </c>
      <c r="BO390" s="30">
        <v>0</v>
      </c>
      <c r="BP390" s="30">
        <v>0</v>
      </c>
      <c r="BQ390" s="30">
        <v>0</v>
      </c>
      <c r="BR390" s="30">
        <v>0</v>
      </c>
      <c r="BS390" s="30">
        <v>391000</v>
      </c>
      <c r="BT390" s="30">
        <v>62317</v>
      </c>
      <c r="BU390" s="30">
        <v>0</v>
      </c>
      <c r="BV390" s="30">
        <v>1144164</v>
      </c>
      <c r="BW390" s="30">
        <v>4004</v>
      </c>
      <c r="BX390" s="30">
        <v>1140160</v>
      </c>
      <c r="BY390" s="30">
        <v>1140160</v>
      </c>
      <c r="BZ390" s="30">
        <v>0</v>
      </c>
      <c r="CA390" s="30">
        <v>183</v>
      </c>
      <c r="CB390" s="30">
        <v>318147800</v>
      </c>
      <c r="CC390" s="30">
        <v>0</v>
      </c>
      <c r="CD390" s="30">
        <v>0</v>
      </c>
      <c r="CE390" s="30">
        <v>57292</v>
      </c>
      <c r="CF390" s="30">
        <v>0</v>
      </c>
      <c r="CG390" s="30">
        <v>0</v>
      </c>
    </row>
    <row r="391" spans="1:85" x14ac:dyDescent="0.3">
      <c r="A391" s="19">
        <v>6104</v>
      </c>
      <c r="B391" s="19" t="s">
        <v>402</v>
      </c>
      <c r="C391" s="19">
        <v>2582438</v>
      </c>
      <c r="D391" s="19">
        <v>236</v>
      </c>
      <c r="E391" s="19">
        <v>10942.53</v>
      </c>
      <c r="F391" s="72">
        <v>-601.79999999999995</v>
      </c>
      <c r="G391" s="19">
        <v>10340.730000000001</v>
      </c>
      <c r="H391" s="19">
        <v>234</v>
      </c>
      <c r="I391" s="19">
        <v>2419731</v>
      </c>
      <c r="J391" s="19">
        <v>187002</v>
      </c>
      <c r="K391" s="19">
        <v>0</v>
      </c>
      <c r="L391" s="19">
        <v>0</v>
      </c>
      <c r="M391" s="19">
        <v>0</v>
      </c>
      <c r="N391" s="19">
        <v>0</v>
      </c>
      <c r="O391" s="19">
        <v>0</v>
      </c>
      <c r="P391" s="19">
        <v>0</v>
      </c>
      <c r="Q391" s="19">
        <v>20681</v>
      </c>
      <c r="R391" s="19">
        <v>0</v>
      </c>
      <c r="S391" s="19">
        <v>2627404</v>
      </c>
      <c r="T391" s="19">
        <v>1059113</v>
      </c>
      <c r="U391" s="19">
        <v>1568291</v>
      </c>
      <c r="V391" s="19">
        <v>1440000</v>
      </c>
      <c r="W391" s="19">
        <v>0</v>
      </c>
      <c r="X391" s="19">
        <v>94</v>
      </c>
      <c r="Y391" s="19">
        <v>192326049</v>
      </c>
      <c r="Z391" s="19">
        <v>128291</v>
      </c>
      <c r="AA391" s="19">
        <v>0</v>
      </c>
      <c r="AB391" s="19">
        <v>0</v>
      </c>
      <c r="AC391" s="19">
        <v>0</v>
      </c>
      <c r="AD391" s="19">
        <v>2499113</v>
      </c>
      <c r="AE391" s="19">
        <v>234</v>
      </c>
      <c r="AF391" s="19">
        <v>10679.97</v>
      </c>
      <c r="AG391" s="19">
        <v>50</v>
      </c>
      <c r="AH391" s="19">
        <v>10729.97</v>
      </c>
      <c r="AI391" s="19">
        <v>226</v>
      </c>
      <c r="AJ391" s="19">
        <v>2424973</v>
      </c>
      <c r="AK391" s="19">
        <v>107610</v>
      </c>
      <c r="AL391" s="19">
        <v>0</v>
      </c>
      <c r="AM391" s="19">
        <v>0</v>
      </c>
      <c r="AN391" s="19">
        <v>0</v>
      </c>
      <c r="AO391" s="19">
        <v>0</v>
      </c>
      <c r="AP391" s="19">
        <v>0</v>
      </c>
      <c r="AQ391" s="19">
        <v>0</v>
      </c>
      <c r="AR391" s="19">
        <v>85840</v>
      </c>
      <c r="AS391" s="19">
        <v>0</v>
      </c>
      <c r="AT391" s="19">
        <v>2618423</v>
      </c>
      <c r="AU391" s="19">
        <v>1126320</v>
      </c>
      <c r="AV391" s="19">
        <v>1492103</v>
      </c>
      <c r="AW391" s="19">
        <v>1449000</v>
      </c>
      <c r="AX391" s="19">
        <v>0</v>
      </c>
      <c r="AY391" s="19">
        <v>69</v>
      </c>
      <c r="AZ391" s="19">
        <v>193146979</v>
      </c>
      <c r="BA391" s="19">
        <v>43103</v>
      </c>
      <c r="BB391" s="19">
        <v>0</v>
      </c>
      <c r="BC391" s="19">
        <v>0</v>
      </c>
      <c r="BD391" s="19">
        <v>0</v>
      </c>
      <c r="BE391" s="19">
        <v>0</v>
      </c>
      <c r="BF391" s="30">
        <v>2532583</v>
      </c>
      <c r="BG391" s="30">
        <v>226</v>
      </c>
      <c r="BH391" s="30">
        <v>11206.12</v>
      </c>
      <c r="BI391" s="30">
        <v>75</v>
      </c>
      <c r="BJ391" s="30">
        <v>11281.12</v>
      </c>
      <c r="BK391" s="30">
        <v>209</v>
      </c>
      <c r="BL391" s="30">
        <v>2357754</v>
      </c>
      <c r="BM391" s="30">
        <v>0</v>
      </c>
      <c r="BN391" s="30">
        <v>0</v>
      </c>
      <c r="BO391" s="30">
        <v>0</v>
      </c>
      <c r="BP391" s="30">
        <v>0</v>
      </c>
      <c r="BQ391" s="30">
        <v>0</v>
      </c>
      <c r="BR391" s="30">
        <v>0</v>
      </c>
      <c r="BS391" s="30">
        <v>0</v>
      </c>
      <c r="BT391" s="30">
        <v>191779</v>
      </c>
      <c r="BU391" s="30">
        <v>0</v>
      </c>
      <c r="BV391" s="30">
        <v>2728726</v>
      </c>
      <c r="BW391" s="30">
        <v>956582</v>
      </c>
      <c r="BX391" s="30">
        <v>1772144</v>
      </c>
      <c r="BY391" s="30">
        <v>1446000</v>
      </c>
      <c r="BZ391" s="30">
        <v>0</v>
      </c>
      <c r="CA391" s="30">
        <v>282</v>
      </c>
      <c r="CB391" s="30">
        <v>185365505</v>
      </c>
      <c r="CC391" s="30">
        <v>326144</v>
      </c>
      <c r="CD391" s="30">
        <v>0</v>
      </c>
      <c r="CE391" s="30">
        <v>174829</v>
      </c>
      <c r="CF391" s="30">
        <v>0</v>
      </c>
      <c r="CG391" s="30">
        <v>4364</v>
      </c>
    </row>
    <row r="392" spans="1:85" x14ac:dyDescent="0.3">
      <c r="A392" s="19">
        <v>6113</v>
      </c>
      <c r="B392" s="19" t="s">
        <v>403</v>
      </c>
      <c r="C392" s="19">
        <v>16527659</v>
      </c>
      <c r="D392" s="19">
        <v>1584</v>
      </c>
      <c r="E392" s="19">
        <v>10434.129999999999</v>
      </c>
      <c r="F392" s="72">
        <v>-573.79999999999995</v>
      </c>
      <c r="G392" s="19">
        <v>9860.33</v>
      </c>
      <c r="H392" s="19">
        <v>1569</v>
      </c>
      <c r="I392" s="19">
        <v>15470858</v>
      </c>
      <c r="J392" s="19">
        <v>640331</v>
      </c>
      <c r="K392" s="19">
        <v>-72210</v>
      </c>
      <c r="L392" s="19">
        <v>0</v>
      </c>
      <c r="M392" s="19">
        <v>0</v>
      </c>
      <c r="N392" s="19">
        <v>0</v>
      </c>
      <c r="O392" s="19">
        <v>0</v>
      </c>
      <c r="P392" s="19">
        <v>0</v>
      </c>
      <c r="Q392" s="19">
        <v>147904</v>
      </c>
      <c r="R392" s="19">
        <v>0</v>
      </c>
      <c r="S392" s="19">
        <v>16186757</v>
      </c>
      <c r="T392" s="19">
        <v>7405561</v>
      </c>
      <c r="U392" s="19">
        <v>8781196</v>
      </c>
      <c r="V392" s="19">
        <v>8288749</v>
      </c>
      <c r="W392" s="19">
        <v>1918629</v>
      </c>
      <c r="X392" s="19">
        <v>13805</v>
      </c>
      <c r="Y392" s="19">
        <v>1320183787</v>
      </c>
      <c r="Z392" s="19">
        <v>492447</v>
      </c>
      <c r="AA392" s="19">
        <v>0</v>
      </c>
      <c r="AB392" s="19">
        <v>0</v>
      </c>
      <c r="AC392" s="19">
        <v>0</v>
      </c>
      <c r="AD392" s="19">
        <v>15694310</v>
      </c>
      <c r="AE392" s="19">
        <v>1569</v>
      </c>
      <c r="AF392" s="19">
        <v>10002.75</v>
      </c>
      <c r="AG392" s="19">
        <v>50</v>
      </c>
      <c r="AH392" s="19">
        <v>10052.75</v>
      </c>
      <c r="AI392" s="19">
        <v>1522</v>
      </c>
      <c r="AJ392" s="19">
        <v>15300286</v>
      </c>
      <c r="AK392" s="19">
        <v>344543</v>
      </c>
      <c r="AL392" s="19">
        <v>-12858</v>
      </c>
      <c r="AM392" s="19">
        <v>0</v>
      </c>
      <c r="AN392" s="19">
        <v>0</v>
      </c>
      <c r="AO392" s="19">
        <v>0</v>
      </c>
      <c r="AP392" s="19">
        <v>0</v>
      </c>
      <c r="AQ392" s="19">
        <v>0</v>
      </c>
      <c r="AR392" s="19">
        <v>472479</v>
      </c>
      <c r="AS392" s="19">
        <v>0</v>
      </c>
      <c r="AT392" s="19">
        <v>16104450</v>
      </c>
      <c r="AU392" s="19">
        <v>6859824</v>
      </c>
      <c r="AV392" s="19">
        <v>9244626</v>
      </c>
      <c r="AW392" s="19">
        <v>9244626</v>
      </c>
      <c r="AX392" s="19">
        <v>1171078</v>
      </c>
      <c r="AY392" s="19">
        <v>16553</v>
      </c>
      <c r="AZ392" s="19">
        <v>1282382576</v>
      </c>
      <c r="BA392" s="19">
        <v>0</v>
      </c>
      <c r="BB392" s="19">
        <v>0</v>
      </c>
      <c r="BC392" s="19">
        <v>0</v>
      </c>
      <c r="BD392" s="19">
        <v>0</v>
      </c>
      <c r="BE392" s="19">
        <v>0</v>
      </c>
      <c r="BF392" s="30">
        <v>15631971</v>
      </c>
      <c r="BG392" s="30">
        <v>1522</v>
      </c>
      <c r="BH392" s="30">
        <v>10270.68</v>
      </c>
      <c r="BI392" s="30">
        <v>75</v>
      </c>
      <c r="BJ392" s="30">
        <v>10345.68</v>
      </c>
      <c r="BK392" s="30">
        <v>1481</v>
      </c>
      <c r="BL392" s="30">
        <v>15321952</v>
      </c>
      <c r="BM392" s="30">
        <v>0</v>
      </c>
      <c r="BN392" s="30">
        <v>-801</v>
      </c>
      <c r="BO392" s="30">
        <v>0</v>
      </c>
      <c r="BP392" s="30">
        <v>0</v>
      </c>
      <c r="BQ392" s="30">
        <v>0</v>
      </c>
      <c r="BR392" s="30">
        <v>0</v>
      </c>
      <c r="BS392" s="30">
        <v>0</v>
      </c>
      <c r="BT392" s="30">
        <v>424173</v>
      </c>
      <c r="BU392" s="30">
        <v>0</v>
      </c>
      <c r="BV392" s="30">
        <v>16055343</v>
      </c>
      <c r="BW392" s="30">
        <v>6100288</v>
      </c>
      <c r="BX392" s="30">
        <v>9955055</v>
      </c>
      <c r="BY392" s="30">
        <v>8612055</v>
      </c>
      <c r="BZ392" s="30">
        <v>2008647</v>
      </c>
      <c r="CA392" s="30">
        <v>13407</v>
      </c>
      <c r="CB392" s="30">
        <v>1252372822</v>
      </c>
      <c r="CC392" s="30">
        <v>1343000</v>
      </c>
      <c r="CD392" s="30">
        <v>0</v>
      </c>
      <c r="CE392" s="30">
        <v>310019</v>
      </c>
      <c r="CF392" s="30">
        <v>0</v>
      </c>
      <c r="CG392" s="30">
        <v>0</v>
      </c>
    </row>
    <row r="393" spans="1:85" x14ac:dyDescent="0.3">
      <c r="A393" s="19">
        <v>6083</v>
      </c>
      <c r="B393" s="19" t="s">
        <v>404</v>
      </c>
      <c r="C393" s="19">
        <v>12135193</v>
      </c>
      <c r="D393" s="19">
        <v>1086</v>
      </c>
      <c r="E393" s="19">
        <v>11174.21</v>
      </c>
      <c r="F393" s="72">
        <v>-614.5</v>
      </c>
      <c r="G393" s="19">
        <v>10559.71</v>
      </c>
      <c r="H393" s="19">
        <v>1078</v>
      </c>
      <c r="I393" s="19">
        <v>11383367</v>
      </c>
      <c r="J393" s="19">
        <v>0</v>
      </c>
      <c r="K393" s="19">
        <v>46156</v>
      </c>
      <c r="L393" s="19">
        <v>0</v>
      </c>
      <c r="M393" s="19">
        <v>0</v>
      </c>
      <c r="N393" s="19">
        <v>0</v>
      </c>
      <c r="O393" s="19">
        <v>0</v>
      </c>
      <c r="P393" s="19">
        <v>0</v>
      </c>
      <c r="Q393" s="19">
        <v>84477</v>
      </c>
      <c r="R393" s="19">
        <v>0</v>
      </c>
      <c r="S393" s="19">
        <v>11513914</v>
      </c>
      <c r="T393" s="19">
        <v>4859475</v>
      </c>
      <c r="U393" s="19">
        <v>6654439</v>
      </c>
      <c r="V393" s="19">
        <v>6654439</v>
      </c>
      <c r="W393" s="19">
        <v>1381984</v>
      </c>
      <c r="X393" s="19">
        <v>8138</v>
      </c>
      <c r="Y393" s="19">
        <v>1825776740</v>
      </c>
      <c r="Z393" s="19">
        <v>0</v>
      </c>
      <c r="AA393" s="19">
        <v>0</v>
      </c>
      <c r="AB393" s="19">
        <v>0</v>
      </c>
      <c r="AC393" s="19">
        <v>0</v>
      </c>
      <c r="AD393" s="19">
        <v>11429437</v>
      </c>
      <c r="AE393" s="19">
        <v>1078</v>
      </c>
      <c r="AF393" s="19">
        <v>10602.45</v>
      </c>
      <c r="AG393" s="19">
        <v>50</v>
      </c>
      <c r="AH393" s="19">
        <v>10652.45</v>
      </c>
      <c r="AI393" s="19">
        <v>1085</v>
      </c>
      <c r="AJ393" s="19">
        <v>11557908</v>
      </c>
      <c r="AK393" s="19">
        <v>0</v>
      </c>
      <c r="AL393" s="19">
        <v>80326</v>
      </c>
      <c r="AM393" s="19">
        <v>0</v>
      </c>
      <c r="AN393" s="19">
        <v>0</v>
      </c>
      <c r="AO393" s="19">
        <v>0</v>
      </c>
      <c r="AP393" s="19">
        <v>0</v>
      </c>
      <c r="AQ393" s="19">
        <v>0</v>
      </c>
      <c r="AR393" s="19">
        <v>0</v>
      </c>
      <c r="AS393" s="19">
        <v>0</v>
      </c>
      <c r="AT393" s="19">
        <v>11638234</v>
      </c>
      <c r="AU393" s="19">
        <v>4953008</v>
      </c>
      <c r="AV393" s="19">
        <v>6685226</v>
      </c>
      <c r="AW393" s="19">
        <v>6685226</v>
      </c>
      <c r="AX393" s="19">
        <v>1269148</v>
      </c>
      <c r="AY393" s="19">
        <v>9355</v>
      </c>
      <c r="AZ393" s="19">
        <v>1773144085</v>
      </c>
      <c r="BA393" s="19">
        <v>0</v>
      </c>
      <c r="BB393" s="19">
        <v>0</v>
      </c>
      <c r="BC393" s="19">
        <v>0</v>
      </c>
      <c r="BD393" s="19">
        <v>0</v>
      </c>
      <c r="BE393" s="19">
        <v>0</v>
      </c>
      <c r="BF393" s="30">
        <v>11638234</v>
      </c>
      <c r="BG393" s="30">
        <v>1085</v>
      </c>
      <c r="BH393" s="30">
        <v>10726.48</v>
      </c>
      <c r="BI393" s="30">
        <v>75</v>
      </c>
      <c r="BJ393" s="30">
        <v>10801.48</v>
      </c>
      <c r="BK393" s="30">
        <v>1082</v>
      </c>
      <c r="BL393" s="30">
        <v>11687201</v>
      </c>
      <c r="BM393" s="30">
        <v>0</v>
      </c>
      <c r="BN393" s="30">
        <v>13227</v>
      </c>
      <c r="BO393" s="30">
        <v>0</v>
      </c>
      <c r="BP393" s="30">
        <v>0</v>
      </c>
      <c r="BQ393" s="30">
        <v>0</v>
      </c>
      <c r="BR393" s="30">
        <v>0</v>
      </c>
      <c r="BS393" s="30">
        <v>0</v>
      </c>
      <c r="BT393" s="30">
        <v>32404</v>
      </c>
      <c r="BU393" s="30">
        <v>0</v>
      </c>
      <c r="BV393" s="30">
        <v>11739167</v>
      </c>
      <c r="BW393" s="30">
        <v>5242603</v>
      </c>
      <c r="BX393" s="30">
        <v>6496564</v>
      </c>
      <c r="BY393" s="30">
        <v>6490230</v>
      </c>
      <c r="BZ393" s="30">
        <v>1326951</v>
      </c>
      <c r="CA393" s="30">
        <v>7431</v>
      </c>
      <c r="CB393" s="30">
        <v>1730400084</v>
      </c>
      <c r="CC393" s="30">
        <v>6334</v>
      </c>
      <c r="CD393" s="30">
        <v>0</v>
      </c>
      <c r="CE393" s="30">
        <v>0</v>
      </c>
      <c r="CF393" s="30">
        <v>0</v>
      </c>
      <c r="CG393" s="30">
        <v>6335</v>
      </c>
    </row>
    <row r="394" spans="1:85" x14ac:dyDescent="0.3">
      <c r="A394" s="19">
        <v>6118</v>
      </c>
      <c r="B394" s="19" t="s">
        <v>405</v>
      </c>
      <c r="C394" s="19">
        <v>9037733</v>
      </c>
      <c r="D394" s="19">
        <v>884</v>
      </c>
      <c r="E394" s="19">
        <v>10223.68</v>
      </c>
      <c r="F394" s="72">
        <v>-562.29999999999995</v>
      </c>
      <c r="G394" s="19">
        <v>9661.380000000001</v>
      </c>
      <c r="H394" s="19">
        <v>892</v>
      </c>
      <c r="I394" s="19">
        <v>8617951</v>
      </c>
      <c r="J394" s="19">
        <v>0</v>
      </c>
      <c r="K394" s="19">
        <v>0</v>
      </c>
      <c r="L394" s="19">
        <v>0</v>
      </c>
      <c r="M394" s="19">
        <v>0</v>
      </c>
      <c r="N394" s="19">
        <v>0</v>
      </c>
      <c r="O394" s="19">
        <v>0</v>
      </c>
      <c r="P394" s="19">
        <v>0</v>
      </c>
      <c r="Q394" s="19">
        <v>0</v>
      </c>
      <c r="R394" s="19">
        <v>0</v>
      </c>
      <c r="S394" s="19">
        <v>8617951</v>
      </c>
      <c r="T394" s="19">
        <v>5154567</v>
      </c>
      <c r="U394" s="19">
        <v>3463384</v>
      </c>
      <c r="V394" s="19">
        <v>3463384</v>
      </c>
      <c r="W394" s="19">
        <v>457290</v>
      </c>
      <c r="X394" s="19">
        <v>2705</v>
      </c>
      <c r="Y394" s="19">
        <v>376762310</v>
      </c>
      <c r="Z394" s="19">
        <v>0</v>
      </c>
      <c r="AA394" s="19">
        <v>0</v>
      </c>
      <c r="AB394" s="19">
        <v>0</v>
      </c>
      <c r="AC394" s="19">
        <v>0</v>
      </c>
      <c r="AD394" s="19">
        <v>8617951</v>
      </c>
      <c r="AE394" s="19">
        <v>892</v>
      </c>
      <c r="AF394" s="19">
        <v>9661.3799999999992</v>
      </c>
      <c r="AG394" s="19">
        <v>50</v>
      </c>
      <c r="AH394" s="19">
        <v>9711.3799999999992</v>
      </c>
      <c r="AI394" s="19">
        <v>896</v>
      </c>
      <c r="AJ394" s="19">
        <v>8701396</v>
      </c>
      <c r="AK394" s="19">
        <v>0</v>
      </c>
      <c r="AL394" s="19">
        <v>0</v>
      </c>
      <c r="AM394" s="19">
        <v>0</v>
      </c>
      <c r="AN394" s="19">
        <v>0</v>
      </c>
      <c r="AO394" s="19">
        <v>0</v>
      </c>
      <c r="AP394" s="19">
        <v>0</v>
      </c>
      <c r="AQ394" s="19">
        <v>0</v>
      </c>
      <c r="AR394" s="19">
        <v>0</v>
      </c>
      <c r="AS394" s="19">
        <v>0</v>
      </c>
      <c r="AT394" s="19">
        <v>8701396</v>
      </c>
      <c r="AU394" s="19">
        <v>5307454</v>
      </c>
      <c r="AV394" s="19">
        <v>3393942</v>
      </c>
      <c r="AW394" s="19">
        <v>3393942</v>
      </c>
      <c r="AX394" s="19">
        <v>390770</v>
      </c>
      <c r="AY394" s="19">
        <v>1048</v>
      </c>
      <c r="AZ394" s="19">
        <v>380696309</v>
      </c>
      <c r="BA394" s="19">
        <v>0</v>
      </c>
      <c r="BB394" s="19">
        <v>0</v>
      </c>
      <c r="BC394" s="19">
        <v>0</v>
      </c>
      <c r="BD394" s="19">
        <v>0</v>
      </c>
      <c r="BE394" s="19">
        <v>0</v>
      </c>
      <c r="BF394" s="30">
        <v>8701396</v>
      </c>
      <c r="BG394" s="30">
        <v>896</v>
      </c>
      <c r="BH394" s="30">
        <v>9711.3799999999992</v>
      </c>
      <c r="BI394" s="30">
        <v>75</v>
      </c>
      <c r="BJ394" s="30">
        <v>9786.3799999999992</v>
      </c>
      <c r="BK394" s="30">
        <v>897</v>
      </c>
      <c r="BL394" s="30">
        <v>8778383</v>
      </c>
      <c r="BM394" s="30">
        <v>0</v>
      </c>
      <c r="BN394" s="30">
        <v>0</v>
      </c>
      <c r="BO394" s="30">
        <v>0</v>
      </c>
      <c r="BP394" s="30">
        <v>0</v>
      </c>
      <c r="BQ394" s="30">
        <v>0</v>
      </c>
      <c r="BR394" s="30">
        <v>0</v>
      </c>
      <c r="BS394" s="30">
        <v>0</v>
      </c>
      <c r="BT394" s="30">
        <v>0</v>
      </c>
      <c r="BU394" s="30">
        <v>0</v>
      </c>
      <c r="BV394" s="30">
        <v>8778383</v>
      </c>
      <c r="BW394" s="30">
        <v>5279975</v>
      </c>
      <c r="BX394" s="30">
        <v>3498408</v>
      </c>
      <c r="BY394" s="30">
        <v>3498408</v>
      </c>
      <c r="BZ394" s="30">
        <v>408833</v>
      </c>
      <c r="CA394" s="30">
        <v>4033</v>
      </c>
      <c r="CB394" s="30">
        <v>362444353</v>
      </c>
      <c r="CC394" s="30">
        <v>0</v>
      </c>
      <c r="CD394" s="30">
        <v>0</v>
      </c>
      <c r="CE394" s="30">
        <v>0</v>
      </c>
      <c r="CF394" s="30">
        <v>0</v>
      </c>
      <c r="CG394" s="30">
        <v>0</v>
      </c>
    </row>
    <row r="395" spans="1:85" x14ac:dyDescent="0.3">
      <c r="A395" s="19">
        <v>6125</v>
      </c>
      <c r="B395" s="19" t="s">
        <v>406</v>
      </c>
      <c r="C395" s="19">
        <v>38351786</v>
      </c>
      <c r="D395" s="19">
        <v>3983</v>
      </c>
      <c r="E395" s="19">
        <v>9628.8700000000008</v>
      </c>
      <c r="F395" s="72">
        <v>-529.5</v>
      </c>
      <c r="G395" s="19">
        <v>9099.3700000000008</v>
      </c>
      <c r="H395" s="19">
        <v>3987</v>
      </c>
      <c r="I395" s="19">
        <v>36279188</v>
      </c>
      <c r="J395" s="19">
        <v>90562</v>
      </c>
      <c r="K395" s="19">
        <v>0</v>
      </c>
      <c r="L395" s="19">
        <v>0</v>
      </c>
      <c r="M395" s="19">
        <v>0</v>
      </c>
      <c r="N395" s="19">
        <v>0</v>
      </c>
      <c r="O395" s="19">
        <v>0</v>
      </c>
      <c r="P395" s="19">
        <v>0</v>
      </c>
      <c r="Q395" s="19">
        <v>0</v>
      </c>
      <c r="R395" s="19">
        <v>0</v>
      </c>
      <c r="S395" s="19">
        <v>36369391</v>
      </c>
      <c r="T395" s="19">
        <v>20629250</v>
      </c>
      <c r="U395" s="19">
        <v>15740141</v>
      </c>
      <c r="V395" s="19">
        <v>15667778</v>
      </c>
      <c r="W395" s="19">
        <v>2825864</v>
      </c>
      <c r="X395" s="19">
        <v>38112</v>
      </c>
      <c r="Y395" s="19">
        <v>1906379178</v>
      </c>
      <c r="Z395" s="19">
        <v>72363</v>
      </c>
      <c r="AA395" s="19">
        <v>0</v>
      </c>
      <c r="AB395" s="19">
        <v>0</v>
      </c>
      <c r="AC395" s="19">
        <v>0</v>
      </c>
      <c r="AD395" s="19">
        <v>36297028</v>
      </c>
      <c r="AE395" s="19">
        <v>3987</v>
      </c>
      <c r="AF395" s="19">
        <v>9103.84</v>
      </c>
      <c r="AG395" s="19">
        <v>50</v>
      </c>
      <c r="AH395" s="19">
        <v>9153.84</v>
      </c>
      <c r="AI395" s="19">
        <v>3963</v>
      </c>
      <c r="AJ395" s="19">
        <v>36276668</v>
      </c>
      <c r="AK395" s="19">
        <v>72363</v>
      </c>
      <c r="AL395" s="19">
        <v>14264</v>
      </c>
      <c r="AM395" s="19">
        <v>0</v>
      </c>
      <c r="AN395" s="19">
        <v>0</v>
      </c>
      <c r="AO395" s="19">
        <v>0</v>
      </c>
      <c r="AP395" s="19">
        <v>0</v>
      </c>
      <c r="AQ395" s="19">
        <v>0</v>
      </c>
      <c r="AR395" s="19">
        <v>219692</v>
      </c>
      <c r="AS395" s="19">
        <v>0</v>
      </c>
      <c r="AT395" s="19">
        <v>36582987</v>
      </c>
      <c r="AU395" s="19">
        <v>21232898</v>
      </c>
      <c r="AV395" s="19">
        <v>15350089</v>
      </c>
      <c r="AW395" s="19">
        <v>15350089</v>
      </c>
      <c r="AX395" s="19">
        <v>2667284</v>
      </c>
      <c r="AY395" s="19">
        <v>40860</v>
      </c>
      <c r="AZ395" s="19">
        <v>1780549237</v>
      </c>
      <c r="BA395" s="19">
        <v>0</v>
      </c>
      <c r="BB395" s="19">
        <v>0</v>
      </c>
      <c r="BC395" s="19">
        <v>0</v>
      </c>
      <c r="BD395" s="19">
        <v>0</v>
      </c>
      <c r="BE395" s="19">
        <v>0</v>
      </c>
      <c r="BF395" s="30">
        <v>36363295</v>
      </c>
      <c r="BG395" s="30">
        <v>3963</v>
      </c>
      <c r="BH395" s="30">
        <v>9175.7000000000007</v>
      </c>
      <c r="BI395" s="30">
        <v>75</v>
      </c>
      <c r="BJ395" s="30">
        <v>9250.7000000000007</v>
      </c>
      <c r="BK395" s="30">
        <v>3960</v>
      </c>
      <c r="BL395" s="30">
        <v>36632772</v>
      </c>
      <c r="BM395" s="30">
        <v>0</v>
      </c>
      <c r="BN395" s="30">
        <v>0</v>
      </c>
      <c r="BO395" s="30">
        <v>0</v>
      </c>
      <c r="BP395" s="30">
        <v>0</v>
      </c>
      <c r="BQ395" s="30">
        <v>0</v>
      </c>
      <c r="BR395" s="30">
        <v>0</v>
      </c>
      <c r="BS395" s="30">
        <v>0</v>
      </c>
      <c r="BT395" s="30">
        <v>27752</v>
      </c>
      <c r="BU395" s="30">
        <v>0</v>
      </c>
      <c r="BV395" s="30">
        <v>36660524</v>
      </c>
      <c r="BW395" s="30">
        <v>22636281</v>
      </c>
      <c r="BX395" s="30">
        <v>14024243</v>
      </c>
      <c r="BY395" s="30">
        <v>14024243</v>
      </c>
      <c r="BZ395" s="30">
        <v>3051869</v>
      </c>
      <c r="CA395" s="30">
        <v>41414</v>
      </c>
      <c r="CB395" s="30">
        <v>1727418527</v>
      </c>
      <c r="CC395" s="30">
        <v>0</v>
      </c>
      <c r="CD395" s="30">
        <v>0</v>
      </c>
      <c r="CE395" s="30">
        <v>0</v>
      </c>
      <c r="CF395" s="30">
        <v>0</v>
      </c>
      <c r="CG395" s="30">
        <v>0</v>
      </c>
    </row>
    <row r="396" spans="1:85" x14ac:dyDescent="0.3">
      <c r="A396" s="19">
        <v>6174</v>
      </c>
      <c r="B396" s="19" t="s">
        <v>407</v>
      </c>
      <c r="C396" s="19">
        <v>132786439</v>
      </c>
      <c r="D396" s="19">
        <v>13068</v>
      </c>
      <c r="E396" s="19">
        <v>10161.19</v>
      </c>
      <c r="F396" s="72">
        <v>-558.79999999999995</v>
      </c>
      <c r="G396" s="19">
        <v>9602.3900000000012</v>
      </c>
      <c r="H396" s="19">
        <v>13157</v>
      </c>
      <c r="I396" s="19">
        <v>126338645</v>
      </c>
      <c r="J396" s="19">
        <v>10156</v>
      </c>
      <c r="K396" s="19">
        <v>0</v>
      </c>
      <c r="L396" s="19">
        <v>0</v>
      </c>
      <c r="M396" s="19">
        <v>0</v>
      </c>
      <c r="N396" s="19">
        <v>0</v>
      </c>
      <c r="O396" s="19">
        <v>0</v>
      </c>
      <c r="P396" s="19">
        <v>0</v>
      </c>
      <c r="Q396" s="19">
        <v>0</v>
      </c>
      <c r="R396" s="19">
        <v>0</v>
      </c>
      <c r="S396" s="19">
        <v>126347880</v>
      </c>
      <c r="T396" s="19">
        <v>44952964</v>
      </c>
      <c r="U396" s="19">
        <v>81394916</v>
      </c>
      <c r="V396" s="19">
        <v>81385314</v>
      </c>
      <c r="W396" s="19">
        <v>3245835</v>
      </c>
      <c r="X396" s="19">
        <v>695092</v>
      </c>
      <c r="Y396" s="19">
        <v>9079355300</v>
      </c>
      <c r="Z396" s="19">
        <v>9602</v>
      </c>
      <c r="AA396" s="19">
        <v>0</v>
      </c>
      <c r="AB396" s="19">
        <v>0</v>
      </c>
      <c r="AC396" s="19">
        <v>0</v>
      </c>
      <c r="AD396" s="19">
        <v>126338278</v>
      </c>
      <c r="AE396" s="19">
        <v>13157</v>
      </c>
      <c r="AF396" s="19">
        <v>9602.36</v>
      </c>
      <c r="AG396" s="19">
        <v>50</v>
      </c>
      <c r="AH396" s="19">
        <v>9652.36</v>
      </c>
      <c r="AI396" s="19">
        <v>13181</v>
      </c>
      <c r="AJ396" s="19">
        <v>127227757</v>
      </c>
      <c r="AK396" s="19">
        <v>9602</v>
      </c>
      <c r="AL396" s="19">
        <v>56061</v>
      </c>
      <c r="AM396" s="19">
        <v>0</v>
      </c>
      <c r="AN396" s="19">
        <v>0</v>
      </c>
      <c r="AO396" s="19">
        <v>0</v>
      </c>
      <c r="AP396" s="19">
        <v>0</v>
      </c>
      <c r="AQ396" s="19">
        <v>0</v>
      </c>
      <c r="AR396" s="19">
        <v>0</v>
      </c>
      <c r="AS396" s="19">
        <v>0</v>
      </c>
      <c r="AT396" s="19">
        <v>127293420</v>
      </c>
      <c r="AU396" s="19">
        <v>45602373</v>
      </c>
      <c r="AV396" s="19">
        <v>81691047</v>
      </c>
      <c r="AW396" s="19">
        <v>81681395</v>
      </c>
      <c r="AX396" s="19">
        <v>1102870</v>
      </c>
      <c r="AY396" s="19">
        <v>577594</v>
      </c>
      <c r="AZ396" s="19">
        <v>8576052182</v>
      </c>
      <c r="BA396" s="19">
        <v>9652</v>
      </c>
      <c r="BB396" s="19">
        <v>0</v>
      </c>
      <c r="BC396" s="19">
        <v>0</v>
      </c>
      <c r="BD396" s="19">
        <v>0</v>
      </c>
      <c r="BE396" s="19">
        <v>0</v>
      </c>
      <c r="BF396" s="30">
        <v>127283768</v>
      </c>
      <c r="BG396" s="30">
        <v>13181</v>
      </c>
      <c r="BH396" s="30">
        <v>9656.61</v>
      </c>
      <c r="BI396" s="30">
        <v>75</v>
      </c>
      <c r="BJ396" s="30">
        <v>9731.61</v>
      </c>
      <c r="BK396" s="30">
        <v>13143</v>
      </c>
      <c r="BL396" s="30">
        <v>127902550</v>
      </c>
      <c r="BM396" s="30">
        <v>9652</v>
      </c>
      <c r="BN396" s="30">
        <v>95940</v>
      </c>
      <c r="BO396" s="30">
        <v>0</v>
      </c>
      <c r="BP396" s="30">
        <v>0</v>
      </c>
      <c r="BQ396" s="30">
        <v>0</v>
      </c>
      <c r="BR396" s="30">
        <v>0</v>
      </c>
      <c r="BS396" s="30">
        <v>0</v>
      </c>
      <c r="BT396" s="30">
        <v>369801</v>
      </c>
      <c r="BU396" s="30">
        <v>0</v>
      </c>
      <c r="BV396" s="30">
        <v>128407047</v>
      </c>
      <c r="BW396" s="30">
        <v>50604059</v>
      </c>
      <c r="BX396" s="30">
        <v>77802988</v>
      </c>
      <c r="BY396" s="30">
        <v>77802989</v>
      </c>
      <c r="BZ396" s="30">
        <v>98073</v>
      </c>
      <c r="CA396" s="30">
        <v>521655</v>
      </c>
      <c r="CB396" s="30">
        <v>8494761547</v>
      </c>
      <c r="CC396" s="30">
        <v>0</v>
      </c>
      <c r="CD396" s="30">
        <v>1</v>
      </c>
      <c r="CE396" s="30">
        <v>0</v>
      </c>
      <c r="CF396" s="30">
        <v>0</v>
      </c>
      <c r="CG396" s="30">
        <v>29104</v>
      </c>
    </row>
    <row r="397" spans="1:85" x14ac:dyDescent="0.3">
      <c r="A397" s="19">
        <v>6181</v>
      </c>
      <c r="B397" s="19" t="s">
        <v>408</v>
      </c>
      <c r="C397" s="19">
        <v>36922684</v>
      </c>
      <c r="D397" s="19">
        <v>3590</v>
      </c>
      <c r="E397" s="19">
        <v>10284.870000000001</v>
      </c>
      <c r="F397" s="72">
        <v>-565.6</v>
      </c>
      <c r="G397" s="19">
        <v>9719.27</v>
      </c>
      <c r="H397" s="19">
        <v>3676</v>
      </c>
      <c r="I397" s="19">
        <v>35728037</v>
      </c>
      <c r="J397" s="19">
        <v>0</v>
      </c>
      <c r="K397" s="19">
        <v>70057</v>
      </c>
      <c r="L397" s="19">
        <v>0</v>
      </c>
      <c r="M397" s="19">
        <v>0</v>
      </c>
      <c r="N397" s="19">
        <v>0</v>
      </c>
      <c r="O397" s="19">
        <v>0</v>
      </c>
      <c r="P397" s="19">
        <v>0</v>
      </c>
      <c r="Q397" s="19">
        <v>0</v>
      </c>
      <c r="R397" s="19">
        <v>0</v>
      </c>
      <c r="S397" s="19">
        <v>35797836</v>
      </c>
      <c r="T397" s="19">
        <v>16841501</v>
      </c>
      <c r="U397" s="19">
        <v>18956335</v>
      </c>
      <c r="V397" s="19">
        <v>18956335</v>
      </c>
      <c r="W397" s="19">
        <v>4937099</v>
      </c>
      <c r="X397" s="19">
        <v>39058</v>
      </c>
      <c r="Y397" s="19">
        <v>2088996497</v>
      </c>
      <c r="Z397" s="19">
        <v>0</v>
      </c>
      <c r="AA397" s="19">
        <v>0</v>
      </c>
      <c r="AB397" s="19">
        <v>0</v>
      </c>
      <c r="AC397" s="19">
        <v>0</v>
      </c>
      <c r="AD397" s="19">
        <v>35797836</v>
      </c>
      <c r="AE397" s="19">
        <v>3676</v>
      </c>
      <c r="AF397" s="19">
        <v>9738.26</v>
      </c>
      <c r="AG397" s="19">
        <v>50</v>
      </c>
      <c r="AH397" s="19">
        <v>9788.26</v>
      </c>
      <c r="AI397" s="19">
        <v>3750</v>
      </c>
      <c r="AJ397" s="19">
        <v>36705975</v>
      </c>
      <c r="AK397" s="19">
        <v>0</v>
      </c>
      <c r="AL397" s="19">
        <v>68511</v>
      </c>
      <c r="AM397" s="19">
        <v>0</v>
      </c>
      <c r="AN397" s="19">
        <v>0</v>
      </c>
      <c r="AO397" s="19">
        <v>0</v>
      </c>
      <c r="AP397" s="19">
        <v>0</v>
      </c>
      <c r="AQ397" s="19">
        <v>0</v>
      </c>
      <c r="AR397" s="19">
        <v>0</v>
      </c>
      <c r="AS397" s="19">
        <v>0</v>
      </c>
      <c r="AT397" s="19">
        <v>36774486</v>
      </c>
      <c r="AU397" s="19">
        <v>18065656</v>
      </c>
      <c r="AV397" s="19">
        <v>18708830</v>
      </c>
      <c r="AW397" s="19">
        <v>18708830</v>
      </c>
      <c r="AX397" s="19">
        <v>4998304</v>
      </c>
      <c r="AY397" s="19">
        <v>42934</v>
      </c>
      <c r="AZ397" s="19">
        <v>2085440159</v>
      </c>
      <c r="BA397" s="19">
        <v>0</v>
      </c>
      <c r="BB397" s="19">
        <v>0</v>
      </c>
      <c r="BC397" s="19">
        <v>0</v>
      </c>
      <c r="BD397" s="19">
        <v>0</v>
      </c>
      <c r="BE397" s="19">
        <v>0</v>
      </c>
      <c r="BF397" s="30">
        <v>36774486</v>
      </c>
      <c r="BG397" s="30">
        <v>3750</v>
      </c>
      <c r="BH397" s="30">
        <v>9806.5300000000007</v>
      </c>
      <c r="BI397" s="30">
        <v>75</v>
      </c>
      <c r="BJ397" s="30">
        <v>9881.5300000000007</v>
      </c>
      <c r="BK397" s="30">
        <v>3822</v>
      </c>
      <c r="BL397" s="30">
        <v>37767208</v>
      </c>
      <c r="BM397" s="30">
        <v>0</v>
      </c>
      <c r="BN397" s="30">
        <v>0</v>
      </c>
      <c r="BO397" s="30">
        <v>0</v>
      </c>
      <c r="BP397" s="30">
        <v>0</v>
      </c>
      <c r="BQ397" s="30">
        <v>0</v>
      </c>
      <c r="BR397" s="30">
        <v>0</v>
      </c>
      <c r="BS397" s="30">
        <v>0</v>
      </c>
      <c r="BT397" s="30">
        <v>0</v>
      </c>
      <c r="BU397" s="30">
        <v>0</v>
      </c>
      <c r="BV397" s="30">
        <v>37767208</v>
      </c>
      <c r="BW397" s="30">
        <v>18627004</v>
      </c>
      <c r="BX397" s="30">
        <v>19140204</v>
      </c>
      <c r="BY397" s="30">
        <v>19140204</v>
      </c>
      <c r="BZ397" s="30">
        <v>5029257</v>
      </c>
      <c r="CA397" s="30">
        <v>39041</v>
      </c>
      <c r="CB397" s="30">
        <v>2101466788</v>
      </c>
      <c r="CC397" s="30">
        <v>0</v>
      </c>
      <c r="CD397" s="30">
        <v>0</v>
      </c>
      <c r="CE397" s="30">
        <v>0</v>
      </c>
      <c r="CF397" s="30">
        <v>0</v>
      </c>
      <c r="CG397" s="30">
        <v>0</v>
      </c>
    </row>
    <row r="398" spans="1:85" x14ac:dyDescent="0.3">
      <c r="A398" s="19">
        <v>6195</v>
      </c>
      <c r="B398" s="19" t="s">
        <v>409</v>
      </c>
      <c r="C398" s="19">
        <v>20692935</v>
      </c>
      <c r="D398" s="19">
        <v>2333</v>
      </c>
      <c r="E398" s="19">
        <v>8869.67</v>
      </c>
      <c r="F398" s="72">
        <v>130.35999999999996</v>
      </c>
      <c r="G398" s="19">
        <v>9000.0300000000007</v>
      </c>
      <c r="H398" s="19">
        <v>2282</v>
      </c>
      <c r="I398" s="19">
        <v>20538068</v>
      </c>
      <c r="J398" s="19">
        <v>1246598</v>
      </c>
      <c r="K398" s="19">
        <v>0</v>
      </c>
      <c r="L398" s="19">
        <v>0</v>
      </c>
      <c r="M398" s="19">
        <v>0</v>
      </c>
      <c r="N398" s="19">
        <v>0</v>
      </c>
      <c r="O398" s="19">
        <v>0</v>
      </c>
      <c r="P398" s="19">
        <v>0</v>
      </c>
      <c r="Q398" s="19">
        <v>459000</v>
      </c>
      <c r="R398" s="19">
        <v>0</v>
      </c>
      <c r="S398" s="19">
        <v>22243598</v>
      </c>
      <c r="T398" s="19">
        <v>9633578</v>
      </c>
      <c r="U398" s="19">
        <v>12610020</v>
      </c>
      <c r="V398" s="19">
        <v>9847020</v>
      </c>
      <c r="W398" s="19">
        <v>3136470</v>
      </c>
      <c r="X398" s="19">
        <v>33755</v>
      </c>
      <c r="Y398" s="19">
        <v>1407475129</v>
      </c>
      <c r="Z398" s="19">
        <v>2763000</v>
      </c>
      <c r="AA398" s="19">
        <v>0</v>
      </c>
      <c r="AB398" s="19">
        <v>0</v>
      </c>
      <c r="AC398" s="19">
        <v>0</v>
      </c>
      <c r="AD398" s="19">
        <v>19480598</v>
      </c>
      <c r="AE398" s="19">
        <v>2282</v>
      </c>
      <c r="AF398" s="19">
        <v>8536.6299999999992</v>
      </c>
      <c r="AG398" s="19">
        <v>463.37</v>
      </c>
      <c r="AH398" s="19">
        <v>9000</v>
      </c>
      <c r="AI398" s="19">
        <v>2246</v>
      </c>
      <c r="AJ398" s="19">
        <v>20214000</v>
      </c>
      <c r="AK398" s="19">
        <v>2304000</v>
      </c>
      <c r="AL398" s="19">
        <v>0</v>
      </c>
      <c r="AM398" s="19">
        <v>0</v>
      </c>
      <c r="AN398" s="19">
        <v>0</v>
      </c>
      <c r="AO398" s="19">
        <v>0</v>
      </c>
      <c r="AP398" s="19">
        <v>0</v>
      </c>
      <c r="AQ398" s="19">
        <v>0</v>
      </c>
      <c r="AR398" s="19">
        <v>324000</v>
      </c>
      <c r="AS398" s="19">
        <v>0</v>
      </c>
      <c r="AT398" s="19">
        <v>22843869</v>
      </c>
      <c r="AU398" s="19">
        <v>8884464</v>
      </c>
      <c r="AV398" s="19">
        <v>13959405</v>
      </c>
      <c r="AW398" s="19">
        <v>11125209</v>
      </c>
      <c r="AX398" s="19">
        <v>3250000</v>
      </c>
      <c r="AY398" s="19">
        <v>31839</v>
      </c>
      <c r="AZ398" s="19">
        <v>1378675922</v>
      </c>
      <c r="BA398" s="19">
        <v>2834196</v>
      </c>
      <c r="BB398" s="19">
        <v>0</v>
      </c>
      <c r="BC398" s="19">
        <v>0</v>
      </c>
      <c r="BD398" s="19">
        <v>0</v>
      </c>
      <c r="BE398" s="19">
        <v>1869</v>
      </c>
      <c r="BF398" s="30">
        <v>20009673</v>
      </c>
      <c r="BG398" s="30">
        <v>2246</v>
      </c>
      <c r="BH398" s="30">
        <v>8909.0300000000007</v>
      </c>
      <c r="BI398" s="30">
        <v>190.97</v>
      </c>
      <c r="BJ398" s="30">
        <v>9100</v>
      </c>
      <c r="BK398" s="30">
        <v>2207</v>
      </c>
      <c r="BL398" s="30">
        <v>20083700</v>
      </c>
      <c r="BM398" s="30">
        <v>2508327</v>
      </c>
      <c r="BN398" s="30">
        <v>1237</v>
      </c>
      <c r="BO398" s="30">
        <v>0</v>
      </c>
      <c r="BP398" s="30">
        <v>0</v>
      </c>
      <c r="BQ398" s="30">
        <v>0</v>
      </c>
      <c r="BR398" s="30">
        <v>0</v>
      </c>
      <c r="BS398" s="30">
        <v>0</v>
      </c>
      <c r="BT398" s="30">
        <v>354900</v>
      </c>
      <c r="BU398" s="30">
        <v>0</v>
      </c>
      <c r="BV398" s="30">
        <v>22948164</v>
      </c>
      <c r="BW398" s="30">
        <v>8912843</v>
      </c>
      <c r="BX398" s="30">
        <v>14035321</v>
      </c>
      <c r="BY398" s="30">
        <v>11333316</v>
      </c>
      <c r="BZ398" s="30">
        <v>3358686</v>
      </c>
      <c r="CA398" s="30">
        <v>45207</v>
      </c>
      <c r="CB398" s="30">
        <v>1374704132</v>
      </c>
      <c r="CC398" s="30">
        <v>2702005</v>
      </c>
      <c r="CD398" s="30">
        <v>0</v>
      </c>
      <c r="CE398" s="30">
        <v>0</v>
      </c>
      <c r="CF398" s="30">
        <v>0</v>
      </c>
      <c r="CG398" s="30">
        <v>0</v>
      </c>
    </row>
    <row r="399" spans="1:85" x14ac:dyDescent="0.3">
      <c r="A399" s="19">
        <v>6216</v>
      </c>
      <c r="B399" s="19" t="s">
        <v>410</v>
      </c>
      <c r="C399" s="19">
        <v>19701470</v>
      </c>
      <c r="D399" s="19">
        <v>2061</v>
      </c>
      <c r="E399" s="19">
        <v>9559.18</v>
      </c>
      <c r="F399" s="72">
        <v>-525.70000000000005</v>
      </c>
      <c r="G399" s="19">
        <v>9033.48</v>
      </c>
      <c r="H399" s="19">
        <v>2042</v>
      </c>
      <c r="I399" s="19">
        <v>18446366</v>
      </c>
      <c r="J399" s="19">
        <v>0</v>
      </c>
      <c r="K399" s="19">
        <v>69310</v>
      </c>
      <c r="L399" s="19">
        <v>0</v>
      </c>
      <c r="M399" s="19">
        <v>0</v>
      </c>
      <c r="N399" s="19">
        <v>0</v>
      </c>
      <c r="O399" s="19">
        <v>0</v>
      </c>
      <c r="P399" s="19">
        <v>0</v>
      </c>
      <c r="Q399" s="19">
        <v>171635</v>
      </c>
      <c r="R399" s="19">
        <v>0</v>
      </c>
      <c r="S399" s="19">
        <v>18845913</v>
      </c>
      <c r="T399" s="19">
        <v>11359508</v>
      </c>
      <c r="U399" s="19">
        <v>7486405</v>
      </c>
      <c r="V399" s="19">
        <v>7486405</v>
      </c>
      <c r="W399" s="19">
        <v>2590588</v>
      </c>
      <c r="X399" s="19">
        <v>10802</v>
      </c>
      <c r="Y399" s="19">
        <v>960176518</v>
      </c>
      <c r="Z399" s="19">
        <v>0</v>
      </c>
      <c r="AA399" s="19">
        <v>0</v>
      </c>
      <c r="AB399" s="19">
        <v>158704</v>
      </c>
      <c r="AC399" s="19">
        <v>0</v>
      </c>
      <c r="AD399" s="19">
        <v>18515574</v>
      </c>
      <c r="AE399" s="19">
        <v>2042</v>
      </c>
      <c r="AF399" s="19">
        <v>9067.3700000000008</v>
      </c>
      <c r="AG399" s="19">
        <v>50</v>
      </c>
      <c r="AH399" s="19">
        <v>9117.3700000000008</v>
      </c>
      <c r="AI399" s="19">
        <v>2023</v>
      </c>
      <c r="AJ399" s="19">
        <v>18444440</v>
      </c>
      <c r="AK399" s="19">
        <v>0</v>
      </c>
      <c r="AL399" s="19">
        <v>0</v>
      </c>
      <c r="AM399" s="19">
        <v>0</v>
      </c>
      <c r="AN399" s="19">
        <v>0</v>
      </c>
      <c r="AO399" s="19">
        <v>0</v>
      </c>
      <c r="AP399" s="19">
        <v>0</v>
      </c>
      <c r="AQ399" s="19">
        <v>0</v>
      </c>
      <c r="AR399" s="19">
        <v>173230</v>
      </c>
      <c r="AS399" s="19">
        <v>0</v>
      </c>
      <c r="AT399" s="19">
        <v>18617670</v>
      </c>
      <c r="AU399" s="19">
        <v>11771566</v>
      </c>
      <c r="AV399" s="19">
        <v>6846104</v>
      </c>
      <c r="AW399" s="19">
        <v>6846104</v>
      </c>
      <c r="AX399" s="19">
        <v>3231047</v>
      </c>
      <c r="AY399" s="19">
        <v>10960</v>
      </c>
      <c r="AZ399" s="19">
        <v>910308925</v>
      </c>
      <c r="BA399" s="19">
        <v>0</v>
      </c>
      <c r="BB399" s="19">
        <v>0</v>
      </c>
      <c r="BC399" s="19">
        <v>0</v>
      </c>
      <c r="BD399" s="19">
        <v>0</v>
      </c>
      <c r="BE399" s="19">
        <v>0</v>
      </c>
      <c r="BF399" s="30">
        <v>18444440</v>
      </c>
      <c r="BG399" s="30">
        <v>2023</v>
      </c>
      <c r="BH399" s="30">
        <v>9117.3700000000008</v>
      </c>
      <c r="BI399" s="30">
        <v>75</v>
      </c>
      <c r="BJ399" s="30">
        <v>9192.3700000000008</v>
      </c>
      <c r="BK399" s="30">
        <v>2024</v>
      </c>
      <c r="BL399" s="30">
        <v>18605357</v>
      </c>
      <c r="BM399" s="30">
        <v>0</v>
      </c>
      <c r="BN399" s="30">
        <v>27369</v>
      </c>
      <c r="BO399" s="30">
        <v>0</v>
      </c>
      <c r="BP399" s="30">
        <v>0</v>
      </c>
      <c r="BQ399" s="30">
        <v>0</v>
      </c>
      <c r="BR399" s="30">
        <v>0</v>
      </c>
      <c r="BS399" s="30">
        <v>0</v>
      </c>
      <c r="BT399" s="30">
        <v>0</v>
      </c>
      <c r="BU399" s="30">
        <v>0</v>
      </c>
      <c r="BV399" s="30">
        <v>18632726</v>
      </c>
      <c r="BW399" s="30">
        <v>11524839</v>
      </c>
      <c r="BX399" s="30">
        <v>7107887</v>
      </c>
      <c r="BY399" s="30">
        <v>7107887</v>
      </c>
      <c r="BZ399" s="30">
        <v>3294756</v>
      </c>
      <c r="CA399" s="30">
        <v>10852</v>
      </c>
      <c r="CB399" s="30">
        <v>909292881</v>
      </c>
      <c r="CC399" s="30">
        <v>0</v>
      </c>
      <c r="CD399" s="30">
        <v>0</v>
      </c>
      <c r="CE399" s="30">
        <v>0</v>
      </c>
      <c r="CF399" s="30">
        <v>0</v>
      </c>
      <c r="CG399" s="30">
        <v>0</v>
      </c>
    </row>
    <row r="400" spans="1:85" x14ac:dyDescent="0.3">
      <c r="A400" s="19">
        <v>6223</v>
      </c>
      <c r="B400" s="19" t="s">
        <v>411</v>
      </c>
      <c r="C400" s="19">
        <v>87945288</v>
      </c>
      <c r="D400" s="19">
        <v>8362</v>
      </c>
      <c r="E400" s="19">
        <v>10517.26</v>
      </c>
      <c r="F400" s="72">
        <v>-578.4</v>
      </c>
      <c r="G400" s="19">
        <v>9938.86</v>
      </c>
      <c r="H400" s="19">
        <v>8337</v>
      </c>
      <c r="I400" s="19">
        <v>82860276</v>
      </c>
      <c r="J400" s="19">
        <v>0</v>
      </c>
      <c r="K400" s="19">
        <v>193380</v>
      </c>
      <c r="L400" s="19">
        <v>0</v>
      </c>
      <c r="M400" s="19">
        <v>0</v>
      </c>
      <c r="N400" s="19">
        <v>0</v>
      </c>
      <c r="O400" s="19">
        <v>0</v>
      </c>
      <c r="P400" s="19">
        <v>0</v>
      </c>
      <c r="Q400" s="19">
        <v>248470</v>
      </c>
      <c r="R400" s="19">
        <v>0</v>
      </c>
      <c r="S400" s="19">
        <v>83301709</v>
      </c>
      <c r="T400" s="19">
        <v>46410203</v>
      </c>
      <c r="U400" s="19">
        <v>36891506</v>
      </c>
      <c r="V400" s="19">
        <v>36891506</v>
      </c>
      <c r="W400" s="19">
        <v>5907017</v>
      </c>
      <c r="X400" s="19">
        <v>695093</v>
      </c>
      <c r="Y400" s="19">
        <v>3766543376</v>
      </c>
      <c r="Z400" s="19">
        <v>0</v>
      </c>
      <c r="AA400" s="19">
        <v>0</v>
      </c>
      <c r="AB400" s="19">
        <v>0</v>
      </c>
      <c r="AC400" s="19">
        <v>0</v>
      </c>
      <c r="AD400" s="19">
        <v>83053239</v>
      </c>
      <c r="AE400" s="19">
        <v>8337</v>
      </c>
      <c r="AF400" s="19">
        <v>9962.01</v>
      </c>
      <c r="AG400" s="19">
        <v>50</v>
      </c>
      <c r="AH400" s="19">
        <v>10012.01</v>
      </c>
      <c r="AI400" s="19">
        <v>8381</v>
      </c>
      <c r="AJ400" s="19">
        <v>83910656</v>
      </c>
      <c r="AK400" s="19">
        <v>0</v>
      </c>
      <c r="AL400" s="19">
        <v>110613</v>
      </c>
      <c r="AM400" s="19">
        <v>0</v>
      </c>
      <c r="AN400" s="19">
        <v>0</v>
      </c>
      <c r="AO400" s="19">
        <v>0</v>
      </c>
      <c r="AP400" s="19">
        <v>0</v>
      </c>
      <c r="AQ400" s="19">
        <v>0</v>
      </c>
      <c r="AR400" s="19">
        <v>0</v>
      </c>
      <c r="AS400" s="19">
        <v>0</v>
      </c>
      <c r="AT400" s="19">
        <v>84021269</v>
      </c>
      <c r="AU400" s="19">
        <v>49138904</v>
      </c>
      <c r="AV400" s="19">
        <v>34882365</v>
      </c>
      <c r="AW400" s="19">
        <v>34912401</v>
      </c>
      <c r="AX400" s="19">
        <v>6112609</v>
      </c>
      <c r="AY400" s="19">
        <v>559835</v>
      </c>
      <c r="AZ400" s="19">
        <v>3665352476</v>
      </c>
      <c r="BA400" s="19">
        <v>0</v>
      </c>
      <c r="BB400" s="19">
        <v>30036</v>
      </c>
      <c r="BC400" s="19">
        <v>0</v>
      </c>
      <c r="BD400" s="19">
        <v>0</v>
      </c>
      <c r="BE400" s="19">
        <v>0</v>
      </c>
      <c r="BF400" s="30">
        <v>84021269</v>
      </c>
      <c r="BG400" s="30">
        <v>8381</v>
      </c>
      <c r="BH400" s="30">
        <v>10025.209999999999</v>
      </c>
      <c r="BI400" s="30">
        <v>75</v>
      </c>
      <c r="BJ400" s="30">
        <v>10100.209999999999</v>
      </c>
      <c r="BK400" s="30">
        <v>8451</v>
      </c>
      <c r="BL400" s="30">
        <v>85356875</v>
      </c>
      <c r="BM400" s="30">
        <v>0</v>
      </c>
      <c r="BN400" s="30">
        <v>155130</v>
      </c>
      <c r="BO400" s="30">
        <v>0</v>
      </c>
      <c r="BP400" s="30">
        <v>0</v>
      </c>
      <c r="BQ400" s="30">
        <v>0</v>
      </c>
      <c r="BR400" s="30">
        <v>0</v>
      </c>
      <c r="BS400" s="30">
        <v>0</v>
      </c>
      <c r="BT400" s="30">
        <v>0</v>
      </c>
      <c r="BU400" s="30">
        <v>0</v>
      </c>
      <c r="BV400" s="30">
        <v>85589324</v>
      </c>
      <c r="BW400" s="30">
        <v>50914321</v>
      </c>
      <c r="BX400" s="30">
        <v>34675003</v>
      </c>
      <c r="BY400" s="30">
        <v>34675003</v>
      </c>
      <c r="BZ400" s="30">
        <v>6284879</v>
      </c>
      <c r="CA400" s="30">
        <v>585937</v>
      </c>
      <c r="CB400" s="30">
        <v>3640376768</v>
      </c>
      <c r="CC400" s="30">
        <v>0</v>
      </c>
      <c r="CD400" s="30">
        <v>0</v>
      </c>
      <c r="CE400" s="30">
        <v>0</v>
      </c>
      <c r="CF400" s="30">
        <v>0</v>
      </c>
      <c r="CG400" s="30">
        <v>77319</v>
      </c>
    </row>
    <row r="401" spans="1:85" x14ac:dyDescent="0.3">
      <c r="A401" s="19">
        <v>6230</v>
      </c>
      <c r="B401" s="19" t="s">
        <v>412</v>
      </c>
      <c r="C401" s="19">
        <v>5327935</v>
      </c>
      <c r="D401" s="19">
        <v>548</v>
      </c>
      <c r="E401" s="19">
        <v>9722.51</v>
      </c>
      <c r="F401" s="72">
        <v>-534.70000000000005</v>
      </c>
      <c r="G401" s="19">
        <v>9187.81</v>
      </c>
      <c r="H401" s="19">
        <v>520</v>
      </c>
      <c r="I401" s="19">
        <v>4777661</v>
      </c>
      <c r="J401" s="19">
        <v>0</v>
      </c>
      <c r="K401" s="19">
        <v>11618</v>
      </c>
      <c r="L401" s="19">
        <v>0</v>
      </c>
      <c r="M401" s="19">
        <v>0</v>
      </c>
      <c r="N401" s="19">
        <v>0</v>
      </c>
      <c r="O401" s="19">
        <v>0</v>
      </c>
      <c r="P401" s="19">
        <v>675000</v>
      </c>
      <c r="Q401" s="19">
        <v>257258</v>
      </c>
      <c r="R401" s="19">
        <v>0</v>
      </c>
      <c r="S401" s="19">
        <v>5973772</v>
      </c>
      <c r="T401" s="19">
        <v>506918</v>
      </c>
      <c r="U401" s="19">
        <v>5466854</v>
      </c>
      <c r="V401" s="19">
        <v>5466854</v>
      </c>
      <c r="W401" s="19">
        <v>396</v>
      </c>
      <c r="X401" s="19">
        <v>1175</v>
      </c>
      <c r="Y401" s="19">
        <v>667802477</v>
      </c>
      <c r="Z401" s="19">
        <v>0</v>
      </c>
      <c r="AA401" s="19">
        <v>0</v>
      </c>
      <c r="AB401" s="19">
        <v>252256</v>
      </c>
      <c r="AC401" s="19">
        <v>0</v>
      </c>
      <c r="AD401" s="19">
        <v>4789258</v>
      </c>
      <c r="AE401" s="19">
        <v>520</v>
      </c>
      <c r="AF401" s="19">
        <v>9210.11</v>
      </c>
      <c r="AG401" s="19">
        <v>50</v>
      </c>
      <c r="AH401" s="19">
        <v>9260.11</v>
      </c>
      <c r="AI401" s="19">
        <v>506</v>
      </c>
      <c r="AJ401" s="19">
        <v>4685616</v>
      </c>
      <c r="AK401" s="19">
        <v>0</v>
      </c>
      <c r="AL401" s="19">
        <v>5151</v>
      </c>
      <c r="AM401" s="19">
        <v>0</v>
      </c>
      <c r="AN401" s="19">
        <v>0</v>
      </c>
      <c r="AO401" s="19">
        <v>0</v>
      </c>
      <c r="AP401" s="19">
        <v>0</v>
      </c>
      <c r="AQ401" s="19">
        <v>675000</v>
      </c>
      <c r="AR401" s="19">
        <v>129642</v>
      </c>
      <c r="AS401" s="19">
        <v>0</v>
      </c>
      <c r="AT401" s="19">
        <v>5495409</v>
      </c>
      <c r="AU401" s="19">
        <v>435816</v>
      </c>
      <c r="AV401" s="19">
        <v>5059593</v>
      </c>
      <c r="AW401" s="19">
        <v>5059592</v>
      </c>
      <c r="AX401" s="19">
        <v>0</v>
      </c>
      <c r="AY401" s="19">
        <v>4461</v>
      </c>
      <c r="AZ401" s="19">
        <v>644496581</v>
      </c>
      <c r="BA401" s="19">
        <v>1</v>
      </c>
      <c r="BB401" s="19">
        <v>0</v>
      </c>
      <c r="BC401" s="19">
        <v>0</v>
      </c>
      <c r="BD401" s="19">
        <v>0</v>
      </c>
      <c r="BE401" s="19">
        <v>0</v>
      </c>
      <c r="BF401" s="30">
        <v>4690767</v>
      </c>
      <c r="BG401" s="30">
        <v>506</v>
      </c>
      <c r="BH401" s="30">
        <v>9270.2900000000009</v>
      </c>
      <c r="BI401" s="30">
        <v>75</v>
      </c>
      <c r="BJ401" s="30">
        <v>9345.2900000000009</v>
      </c>
      <c r="BK401" s="30">
        <v>505</v>
      </c>
      <c r="BL401" s="30">
        <v>4719371</v>
      </c>
      <c r="BM401" s="30">
        <v>0</v>
      </c>
      <c r="BN401" s="30">
        <v>45909</v>
      </c>
      <c r="BO401" s="30">
        <v>0</v>
      </c>
      <c r="BP401" s="30">
        <v>0</v>
      </c>
      <c r="BQ401" s="30">
        <v>0</v>
      </c>
      <c r="BR401" s="30">
        <v>0</v>
      </c>
      <c r="BS401" s="30">
        <v>675000</v>
      </c>
      <c r="BT401" s="30">
        <v>9345</v>
      </c>
      <c r="BU401" s="30">
        <v>0</v>
      </c>
      <c r="BV401" s="30">
        <v>5449625</v>
      </c>
      <c r="BW401" s="30">
        <v>369150</v>
      </c>
      <c r="BX401" s="30">
        <v>5080475</v>
      </c>
      <c r="BY401" s="30">
        <v>5080475</v>
      </c>
      <c r="BZ401" s="30">
        <v>0</v>
      </c>
      <c r="CA401" s="30">
        <v>1382</v>
      </c>
      <c r="CB401" s="30">
        <v>637770247</v>
      </c>
      <c r="CC401" s="30">
        <v>0</v>
      </c>
      <c r="CD401" s="30">
        <v>0</v>
      </c>
      <c r="CE401" s="30">
        <v>0</v>
      </c>
      <c r="CF401" s="30">
        <v>0</v>
      </c>
      <c r="CG401" s="30">
        <v>0</v>
      </c>
    </row>
    <row r="402" spans="1:85" x14ac:dyDescent="0.3">
      <c r="A402" s="19">
        <v>6237</v>
      </c>
      <c r="B402" s="19" t="s">
        <v>413</v>
      </c>
      <c r="C402" s="19">
        <v>13845692</v>
      </c>
      <c r="D402" s="19">
        <v>1475</v>
      </c>
      <c r="E402" s="19">
        <v>9386.91</v>
      </c>
      <c r="F402" s="72">
        <v>-386.83000000000004</v>
      </c>
      <c r="G402" s="19">
        <v>9000.08</v>
      </c>
      <c r="H402" s="19">
        <v>1467</v>
      </c>
      <c r="I402" s="19">
        <v>13203117</v>
      </c>
      <c r="J402" s="19">
        <v>0</v>
      </c>
      <c r="K402" s="19">
        <v>0</v>
      </c>
      <c r="L402" s="19">
        <v>0</v>
      </c>
      <c r="M402" s="19">
        <v>0</v>
      </c>
      <c r="N402" s="19">
        <v>0</v>
      </c>
      <c r="O402" s="19">
        <v>0</v>
      </c>
      <c r="P402" s="19">
        <v>0</v>
      </c>
      <c r="Q402" s="19">
        <v>72000</v>
      </c>
      <c r="R402" s="19">
        <v>0</v>
      </c>
      <c r="S402" s="19">
        <v>13275000</v>
      </c>
      <c r="T402" s="19">
        <v>5735314</v>
      </c>
      <c r="U402" s="19">
        <v>7539686</v>
      </c>
      <c r="V402" s="19">
        <v>7314967</v>
      </c>
      <c r="W402" s="19">
        <v>620000</v>
      </c>
      <c r="X402" s="19">
        <v>9637</v>
      </c>
      <c r="Y402" s="19">
        <v>984772377</v>
      </c>
      <c r="Z402" s="19">
        <v>224719</v>
      </c>
      <c r="AA402" s="19">
        <v>0</v>
      </c>
      <c r="AB402" s="19">
        <v>0</v>
      </c>
      <c r="AC402" s="19">
        <v>0</v>
      </c>
      <c r="AD402" s="19">
        <v>13050281</v>
      </c>
      <c r="AE402" s="19">
        <v>1467</v>
      </c>
      <c r="AF402" s="19">
        <v>8895.9</v>
      </c>
      <c r="AG402" s="19">
        <v>104.1</v>
      </c>
      <c r="AH402" s="19">
        <v>9000</v>
      </c>
      <c r="AI402" s="19">
        <v>1459</v>
      </c>
      <c r="AJ402" s="19">
        <v>13131000</v>
      </c>
      <c r="AK402" s="19">
        <v>152719</v>
      </c>
      <c r="AL402" s="19">
        <v>2305</v>
      </c>
      <c r="AM402" s="19">
        <v>0</v>
      </c>
      <c r="AN402" s="19">
        <v>0</v>
      </c>
      <c r="AO402" s="19">
        <v>0</v>
      </c>
      <c r="AP402" s="19">
        <v>0</v>
      </c>
      <c r="AQ402" s="19">
        <v>0</v>
      </c>
      <c r="AR402" s="19">
        <v>72000</v>
      </c>
      <c r="AS402" s="19">
        <v>0</v>
      </c>
      <c r="AT402" s="19">
        <v>13358024</v>
      </c>
      <c r="AU402" s="19">
        <v>5542773</v>
      </c>
      <c r="AV402" s="19">
        <v>7815251</v>
      </c>
      <c r="AW402" s="19">
        <v>7815251</v>
      </c>
      <c r="AX402" s="19">
        <v>55000</v>
      </c>
      <c r="AY402" s="19">
        <v>11516</v>
      </c>
      <c r="AZ402" s="19">
        <v>962376377</v>
      </c>
      <c r="BA402" s="19">
        <v>0</v>
      </c>
      <c r="BB402" s="19">
        <v>0</v>
      </c>
      <c r="BC402" s="19">
        <v>0</v>
      </c>
      <c r="BD402" s="19">
        <v>0</v>
      </c>
      <c r="BE402" s="19">
        <v>0</v>
      </c>
      <c r="BF402" s="30">
        <v>13286024</v>
      </c>
      <c r="BG402" s="30">
        <v>1459</v>
      </c>
      <c r="BH402" s="30">
        <v>9106.25</v>
      </c>
      <c r="BI402" s="30">
        <v>75</v>
      </c>
      <c r="BJ402" s="30">
        <v>9181.25</v>
      </c>
      <c r="BK402" s="30">
        <v>1449</v>
      </c>
      <c r="BL402" s="30">
        <v>13303631</v>
      </c>
      <c r="BM402" s="30">
        <v>0</v>
      </c>
      <c r="BN402" s="30">
        <v>73591</v>
      </c>
      <c r="BO402" s="30">
        <v>0</v>
      </c>
      <c r="BP402" s="30">
        <v>0</v>
      </c>
      <c r="BQ402" s="30">
        <v>0</v>
      </c>
      <c r="BR402" s="30">
        <v>0</v>
      </c>
      <c r="BS402" s="30">
        <v>0</v>
      </c>
      <c r="BT402" s="30">
        <v>91813</v>
      </c>
      <c r="BU402" s="30">
        <v>0</v>
      </c>
      <c r="BV402" s="30">
        <v>13469035</v>
      </c>
      <c r="BW402" s="30">
        <v>5688706</v>
      </c>
      <c r="BX402" s="30">
        <v>7780329</v>
      </c>
      <c r="BY402" s="30">
        <v>7780329</v>
      </c>
      <c r="BZ402" s="30">
        <v>55000</v>
      </c>
      <c r="CA402" s="30">
        <v>13799</v>
      </c>
      <c r="CB402" s="30">
        <v>931321004</v>
      </c>
      <c r="CC402" s="30">
        <v>0</v>
      </c>
      <c r="CD402" s="30">
        <v>0</v>
      </c>
      <c r="CE402" s="30">
        <v>0</v>
      </c>
      <c r="CF402" s="30">
        <v>0</v>
      </c>
      <c r="CG402" s="30">
        <v>0</v>
      </c>
    </row>
    <row r="403" spans="1:85" x14ac:dyDescent="0.3">
      <c r="A403" s="19">
        <v>6244</v>
      </c>
      <c r="B403" s="19" t="s">
        <v>414</v>
      </c>
      <c r="C403" s="19">
        <v>63150594</v>
      </c>
      <c r="D403" s="19">
        <v>5942</v>
      </c>
      <c r="E403" s="19">
        <v>10627.83</v>
      </c>
      <c r="F403" s="72">
        <v>-584.5</v>
      </c>
      <c r="G403" s="19">
        <v>10043.33</v>
      </c>
      <c r="H403" s="19">
        <v>5983</v>
      </c>
      <c r="I403" s="19">
        <v>60089243</v>
      </c>
      <c r="J403" s="19">
        <v>0</v>
      </c>
      <c r="K403" s="19">
        <v>0</v>
      </c>
      <c r="L403" s="19">
        <v>0</v>
      </c>
      <c r="M403" s="19">
        <v>0</v>
      </c>
      <c r="N403" s="19">
        <v>0</v>
      </c>
      <c r="O403" s="19">
        <v>0</v>
      </c>
      <c r="P403" s="19">
        <v>0</v>
      </c>
      <c r="Q403" s="19">
        <v>0</v>
      </c>
      <c r="R403" s="19">
        <v>0</v>
      </c>
      <c r="S403" s="19">
        <v>60089064</v>
      </c>
      <c r="T403" s="19">
        <v>17816120</v>
      </c>
      <c r="U403" s="19">
        <v>42272944</v>
      </c>
      <c r="V403" s="19">
        <v>42272944</v>
      </c>
      <c r="W403" s="19">
        <v>759823</v>
      </c>
      <c r="X403" s="19">
        <v>332634</v>
      </c>
      <c r="Y403" s="19">
        <v>5004833100</v>
      </c>
      <c r="Z403" s="19">
        <v>0</v>
      </c>
      <c r="AA403" s="19">
        <v>0</v>
      </c>
      <c r="AB403" s="19">
        <v>0</v>
      </c>
      <c r="AC403" s="19">
        <v>0</v>
      </c>
      <c r="AD403" s="19">
        <v>60089064</v>
      </c>
      <c r="AE403" s="19">
        <v>5983</v>
      </c>
      <c r="AF403" s="19">
        <v>10043.299999999999</v>
      </c>
      <c r="AG403" s="19">
        <v>50</v>
      </c>
      <c r="AH403" s="19">
        <v>10093.299999999999</v>
      </c>
      <c r="AI403" s="19">
        <v>6014</v>
      </c>
      <c r="AJ403" s="19">
        <v>60701106</v>
      </c>
      <c r="AK403" s="19">
        <v>0</v>
      </c>
      <c r="AL403" s="19">
        <v>38604</v>
      </c>
      <c r="AM403" s="19">
        <v>0</v>
      </c>
      <c r="AN403" s="19">
        <v>0</v>
      </c>
      <c r="AO403" s="19">
        <v>0</v>
      </c>
      <c r="AP403" s="19">
        <v>0</v>
      </c>
      <c r="AQ403" s="19">
        <v>0</v>
      </c>
      <c r="AR403" s="19">
        <v>0</v>
      </c>
      <c r="AS403" s="19">
        <v>0</v>
      </c>
      <c r="AT403" s="19">
        <v>61818793</v>
      </c>
      <c r="AU403" s="19">
        <v>16942551</v>
      </c>
      <c r="AV403" s="19">
        <v>44876242</v>
      </c>
      <c r="AW403" s="19">
        <v>44886336</v>
      </c>
      <c r="AX403" s="19">
        <v>751072</v>
      </c>
      <c r="AY403" s="19">
        <v>331586</v>
      </c>
      <c r="AZ403" s="19">
        <v>4709725000</v>
      </c>
      <c r="BA403" s="19">
        <v>0</v>
      </c>
      <c r="BB403" s="19">
        <v>10094</v>
      </c>
      <c r="BC403" s="19">
        <v>0</v>
      </c>
      <c r="BD403" s="19">
        <v>1079083</v>
      </c>
      <c r="BE403" s="19">
        <v>0</v>
      </c>
      <c r="BF403" s="30">
        <v>60739710</v>
      </c>
      <c r="BG403" s="30">
        <v>6014</v>
      </c>
      <c r="BH403" s="30">
        <v>10099.719999999999</v>
      </c>
      <c r="BI403" s="30">
        <v>75</v>
      </c>
      <c r="BJ403" s="30">
        <v>10174.719999999999</v>
      </c>
      <c r="BK403" s="30">
        <v>6023</v>
      </c>
      <c r="BL403" s="30">
        <v>61282339</v>
      </c>
      <c r="BM403" s="30">
        <v>0</v>
      </c>
      <c r="BN403" s="30">
        <v>15064</v>
      </c>
      <c r="BO403" s="30">
        <v>0</v>
      </c>
      <c r="BP403" s="30">
        <v>0</v>
      </c>
      <c r="BQ403" s="30">
        <v>0</v>
      </c>
      <c r="BR403" s="30">
        <v>0</v>
      </c>
      <c r="BS403" s="30">
        <v>0</v>
      </c>
      <c r="BT403" s="30">
        <v>0</v>
      </c>
      <c r="BU403" s="30">
        <v>0</v>
      </c>
      <c r="BV403" s="30">
        <v>62357304</v>
      </c>
      <c r="BW403" s="30">
        <v>19339340</v>
      </c>
      <c r="BX403" s="30">
        <v>43017964</v>
      </c>
      <c r="BY403" s="30">
        <v>43028138</v>
      </c>
      <c r="BZ403" s="30">
        <v>751072</v>
      </c>
      <c r="CA403" s="30">
        <v>304735</v>
      </c>
      <c r="CB403" s="30">
        <v>4641119800</v>
      </c>
      <c r="CC403" s="30">
        <v>0</v>
      </c>
      <c r="CD403" s="30">
        <v>10174</v>
      </c>
      <c r="CE403" s="30">
        <v>0</v>
      </c>
      <c r="CF403" s="30">
        <v>1059901</v>
      </c>
      <c r="CG403" s="30">
        <v>0</v>
      </c>
    </row>
    <row r="404" spans="1:85" x14ac:dyDescent="0.3">
      <c r="A404" s="19">
        <v>6251</v>
      </c>
      <c r="B404" s="19" t="s">
        <v>415</v>
      </c>
      <c r="C404" s="19">
        <v>3900359</v>
      </c>
      <c r="D404" s="19">
        <v>330</v>
      </c>
      <c r="E404" s="19">
        <v>11819.27</v>
      </c>
      <c r="F404" s="72">
        <v>-650</v>
      </c>
      <c r="G404" s="19">
        <v>11169.27</v>
      </c>
      <c r="H404" s="19">
        <v>329</v>
      </c>
      <c r="I404" s="19">
        <v>3674690</v>
      </c>
      <c r="J404" s="19">
        <v>0</v>
      </c>
      <c r="K404" s="19">
        <v>0</v>
      </c>
      <c r="L404" s="19">
        <v>0</v>
      </c>
      <c r="M404" s="19">
        <v>0</v>
      </c>
      <c r="N404" s="19">
        <v>0</v>
      </c>
      <c r="O404" s="19">
        <v>0</v>
      </c>
      <c r="P404" s="19">
        <v>0</v>
      </c>
      <c r="Q404" s="19">
        <v>11169</v>
      </c>
      <c r="R404" s="19">
        <v>0</v>
      </c>
      <c r="S404" s="19">
        <v>3685839</v>
      </c>
      <c r="T404" s="19">
        <v>2807394</v>
      </c>
      <c r="U404" s="19">
        <v>878445</v>
      </c>
      <c r="V404" s="19">
        <v>806782</v>
      </c>
      <c r="W404" s="19">
        <v>0</v>
      </c>
      <c r="X404" s="19">
        <v>256</v>
      </c>
      <c r="Y404" s="19">
        <v>77600215</v>
      </c>
      <c r="Z404" s="19">
        <v>71663</v>
      </c>
      <c r="AA404" s="19">
        <v>0</v>
      </c>
      <c r="AB404" s="19">
        <v>0</v>
      </c>
      <c r="AC404" s="19">
        <v>0</v>
      </c>
      <c r="AD404" s="19">
        <v>3614176</v>
      </c>
      <c r="AE404" s="19">
        <v>329</v>
      </c>
      <c r="AF404" s="19">
        <v>10985.34</v>
      </c>
      <c r="AG404" s="19">
        <v>50</v>
      </c>
      <c r="AH404" s="19">
        <v>11035.34</v>
      </c>
      <c r="AI404" s="19">
        <v>320</v>
      </c>
      <c r="AJ404" s="19">
        <v>3531309</v>
      </c>
      <c r="AK404" s="19">
        <v>60494</v>
      </c>
      <c r="AL404" s="19">
        <v>0</v>
      </c>
      <c r="AM404" s="19">
        <v>0</v>
      </c>
      <c r="AN404" s="19">
        <v>0</v>
      </c>
      <c r="AO404" s="19">
        <v>0</v>
      </c>
      <c r="AP404" s="19">
        <v>0</v>
      </c>
      <c r="AQ404" s="19">
        <v>0</v>
      </c>
      <c r="AR404" s="19">
        <v>99318</v>
      </c>
      <c r="AS404" s="19">
        <v>0</v>
      </c>
      <c r="AT404" s="19">
        <v>3691121</v>
      </c>
      <c r="AU404" s="19">
        <v>2636207</v>
      </c>
      <c r="AV404" s="19">
        <v>1054914</v>
      </c>
      <c r="AW404" s="19">
        <v>806706</v>
      </c>
      <c r="AX404" s="19">
        <v>0</v>
      </c>
      <c r="AY404" s="19">
        <v>180</v>
      </c>
      <c r="AZ404" s="19">
        <v>75301797</v>
      </c>
      <c r="BA404" s="19">
        <v>248208</v>
      </c>
      <c r="BB404" s="19">
        <v>0</v>
      </c>
      <c r="BC404" s="19">
        <v>0</v>
      </c>
      <c r="BD404" s="19">
        <v>0</v>
      </c>
      <c r="BE404" s="19">
        <v>0</v>
      </c>
      <c r="BF404" s="30">
        <v>3442913</v>
      </c>
      <c r="BG404" s="30">
        <v>320</v>
      </c>
      <c r="BH404" s="30">
        <v>10759.1</v>
      </c>
      <c r="BI404" s="30">
        <v>75</v>
      </c>
      <c r="BJ404" s="30">
        <v>10834.1</v>
      </c>
      <c r="BK404" s="30">
        <v>306</v>
      </c>
      <c r="BL404" s="30">
        <v>3315235</v>
      </c>
      <c r="BM404" s="30">
        <v>148890</v>
      </c>
      <c r="BN404" s="30">
        <v>-12750</v>
      </c>
      <c r="BO404" s="30">
        <v>0</v>
      </c>
      <c r="BP404" s="30">
        <v>0</v>
      </c>
      <c r="BQ404" s="30">
        <v>0</v>
      </c>
      <c r="BR404" s="30">
        <v>0</v>
      </c>
      <c r="BS404" s="30">
        <v>0</v>
      </c>
      <c r="BT404" s="30">
        <v>151677</v>
      </c>
      <c r="BU404" s="30">
        <v>0</v>
      </c>
      <c r="BV404" s="30">
        <v>3730730</v>
      </c>
      <c r="BW404" s="30">
        <v>2544348</v>
      </c>
      <c r="BX404" s="30">
        <v>1186382</v>
      </c>
      <c r="BY404" s="30">
        <v>938382</v>
      </c>
      <c r="BZ404" s="30">
        <v>0</v>
      </c>
      <c r="CA404" s="30">
        <v>212</v>
      </c>
      <c r="CB404" s="30">
        <v>75548330</v>
      </c>
      <c r="CC404" s="30">
        <v>248000</v>
      </c>
      <c r="CD404" s="30">
        <v>0</v>
      </c>
      <c r="CE404" s="30">
        <v>127678</v>
      </c>
      <c r="CF404" s="30">
        <v>0</v>
      </c>
      <c r="CG404" s="30">
        <v>0</v>
      </c>
    </row>
    <row r="405" spans="1:85" x14ac:dyDescent="0.3">
      <c r="A405" s="19">
        <v>6293</v>
      </c>
      <c r="B405" s="19" t="s">
        <v>416</v>
      </c>
      <c r="C405" s="19">
        <v>7062221</v>
      </c>
      <c r="D405" s="19">
        <v>717</v>
      </c>
      <c r="E405" s="19">
        <v>9849.68</v>
      </c>
      <c r="F405" s="72">
        <v>-541.70000000000005</v>
      </c>
      <c r="G405" s="19">
        <v>9307.98</v>
      </c>
      <c r="H405" s="19">
        <v>713</v>
      </c>
      <c r="I405" s="19">
        <v>6636590</v>
      </c>
      <c r="J405" s="19">
        <v>0</v>
      </c>
      <c r="K405" s="19">
        <v>0</v>
      </c>
      <c r="L405" s="19">
        <v>0</v>
      </c>
      <c r="M405" s="19">
        <v>0</v>
      </c>
      <c r="N405" s="19">
        <v>0</v>
      </c>
      <c r="O405" s="19">
        <v>0</v>
      </c>
      <c r="P405" s="19">
        <v>0</v>
      </c>
      <c r="Q405" s="19">
        <v>37232</v>
      </c>
      <c r="R405" s="19">
        <v>0</v>
      </c>
      <c r="S405" s="19">
        <v>6790942</v>
      </c>
      <c r="T405" s="19">
        <v>209054</v>
      </c>
      <c r="U405" s="19">
        <v>6581888</v>
      </c>
      <c r="V405" s="19">
        <v>6581888</v>
      </c>
      <c r="W405" s="19">
        <v>1077715</v>
      </c>
      <c r="X405" s="19">
        <v>1454</v>
      </c>
      <c r="Y405" s="19">
        <v>1357728058</v>
      </c>
      <c r="Z405" s="19">
        <v>0</v>
      </c>
      <c r="AA405" s="19">
        <v>0</v>
      </c>
      <c r="AB405" s="19">
        <v>117142</v>
      </c>
      <c r="AC405" s="19">
        <v>0</v>
      </c>
      <c r="AD405" s="19">
        <v>6636568</v>
      </c>
      <c r="AE405" s="19">
        <v>713</v>
      </c>
      <c r="AF405" s="19">
        <v>9307.9500000000007</v>
      </c>
      <c r="AG405" s="19">
        <v>50</v>
      </c>
      <c r="AH405" s="19">
        <v>9357.9500000000007</v>
      </c>
      <c r="AI405" s="19">
        <v>707</v>
      </c>
      <c r="AJ405" s="19">
        <v>6616071</v>
      </c>
      <c r="AK405" s="19">
        <v>0</v>
      </c>
      <c r="AL405" s="19">
        <v>0</v>
      </c>
      <c r="AM405" s="19">
        <v>0</v>
      </c>
      <c r="AN405" s="19">
        <v>29753</v>
      </c>
      <c r="AO405" s="19">
        <v>0</v>
      </c>
      <c r="AP405" s="19">
        <v>0</v>
      </c>
      <c r="AQ405" s="19">
        <v>0</v>
      </c>
      <c r="AR405" s="19">
        <v>56148</v>
      </c>
      <c r="AS405" s="19">
        <v>0</v>
      </c>
      <c r="AT405" s="19">
        <v>6819114</v>
      </c>
      <c r="AU405" s="19">
        <v>184730</v>
      </c>
      <c r="AV405" s="19">
        <v>6634384</v>
      </c>
      <c r="AW405" s="19">
        <v>6634384</v>
      </c>
      <c r="AX405" s="19">
        <v>933756</v>
      </c>
      <c r="AY405" s="19">
        <v>1688</v>
      </c>
      <c r="AZ405" s="19">
        <v>1261625258</v>
      </c>
      <c r="BA405" s="19">
        <v>0</v>
      </c>
      <c r="BB405" s="19">
        <v>0</v>
      </c>
      <c r="BC405" s="19">
        <v>117142</v>
      </c>
      <c r="BD405" s="19">
        <v>0</v>
      </c>
      <c r="BE405" s="19">
        <v>0</v>
      </c>
      <c r="BF405" s="30">
        <v>6645824</v>
      </c>
      <c r="BG405" s="30">
        <v>707</v>
      </c>
      <c r="BH405" s="30">
        <v>9400.0300000000007</v>
      </c>
      <c r="BI405" s="30">
        <v>75</v>
      </c>
      <c r="BJ405" s="30">
        <v>9475.0300000000007</v>
      </c>
      <c r="BK405" s="30">
        <v>703</v>
      </c>
      <c r="BL405" s="30">
        <v>6660946</v>
      </c>
      <c r="BM405" s="30">
        <v>0</v>
      </c>
      <c r="BN405" s="30">
        <v>0</v>
      </c>
      <c r="BO405" s="30">
        <v>0</v>
      </c>
      <c r="BP405" s="30">
        <v>0</v>
      </c>
      <c r="BQ405" s="30">
        <v>0</v>
      </c>
      <c r="BR405" s="30">
        <v>0</v>
      </c>
      <c r="BS405" s="30">
        <v>0</v>
      </c>
      <c r="BT405" s="30">
        <v>37900</v>
      </c>
      <c r="BU405" s="30">
        <v>0</v>
      </c>
      <c r="BV405" s="30">
        <v>6698846</v>
      </c>
      <c r="BW405" s="30">
        <v>157584</v>
      </c>
      <c r="BX405" s="30">
        <v>6541262</v>
      </c>
      <c r="BY405" s="30">
        <v>6541262</v>
      </c>
      <c r="BZ405" s="30">
        <v>928945</v>
      </c>
      <c r="CA405" s="30">
        <v>1235</v>
      </c>
      <c r="CB405" s="30">
        <v>1246070268</v>
      </c>
      <c r="CC405" s="30">
        <v>0</v>
      </c>
      <c r="CD405" s="30">
        <v>0</v>
      </c>
      <c r="CE405" s="30">
        <v>0</v>
      </c>
      <c r="CF405" s="30">
        <v>0</v>
      </c>
      <c r="CG405" s="30">
        <v>0</v>
      </c>
    </row>
    <row r="406" spans="1:85" x14ac:dyDescent="0.3">
      <c r="A406" s="19">
        <v>6300</v>
      </c>
      <c r="B406" s="19" t="s">
        <v>417</v>
      </c>
      <c r="C406" s="19">
        <v>82409096</v>
      </c>
      <c r="D406" s="19">
        <v>8103</v>
      </c>
      <c r="E406" s="19">
        <v>10170.200000000001</v>
      </c>
      <c r="F406" s="72">
        <v>-559.29999999999995</v>
      </c>
      <c r="G406" s="19">
        <v>9610.9000000000015</v>
      </c>
      <c r="H406" s="19">
        <v>8206</v>
      </c>
      <c r="I406" s="19">
        <v>78867045</v>
      </c>
      <c r="J406" s="19">
        <v>0</v>
      </c>
      <c r="K406" s="19">
        <v>64795</v>
      </c>
      <c r="L406" s="19">
        <v>0</v>
      </c>
      <c r="M406" s="19">
        <v>0</v>
      </c>
      <c r="N406" s="19">
        <v>0</v>
      </c>
      <c r="O406" s="19">
        <v>0</v>
      </c>
      <c r="P406" s="19">
        <v>0</v>
      </c>
      <c r="Q406" s="19">
        <v>0</v>
      </c>
      <c r="R406" s="19">
        <v>0</v>
      </c>
      <c r="S406" s="19">
        <v>78931348</v>
      </c>
      <c r="T406" s="19">
        <v>36383507</v>
      </c>
      <c r="U406" s="19">
        <v>42547841</v>
      </c>
      <c r="V406" s="19">
        <v>42547841</v>
      </c>
      <c r="W406" s="19">
        <v>4079036</v>
      </c>
      <c r="X406" s="19">
        <v>271816</v>
      </c>
      <c r="Y406" s="19">
        <v>4446086419</v>
      </c>
      <c r="Z406" s="19">
        <v>0</v>
      </c>
      <c r="AA406" s="19">
        <v>0</v>
      </c>
      <c r="AB406" s="19">
        <v>0</v>
      </c>
      <c r="AC406" s="19">
        <v>0</v>
      </c>
      <c r="AD406" s="19">
        <v>78931348</v>
      </c>
      <c r="AE406" s="19">
        <v>8206</v>
      </c>
      <c r="AF406" s="19">
        <v>9618.74</v>
      </c>
      <c r="AG406" s="19">
        <v>50</v>
      </c>
      <c r="AH406" s="19">
        <v>9668.74</v>
      </c>
      <c r="AI406" s="19">
        <v>8337</v>
      </c>
      <c r="AJ406" s="19">
        <v>80608285</v>
      </c>
      <c r="AK406" s="19">
        <v>0</v>
      </c>
      <c r="AL406" s="19">
        <v>262745</v>
      </c>
      <c r="AM406" s="19">
        <v>0</v>
      </c>
      <c r="AN406" s="19">
        <v>0</v>
      </c>
      <c r="AO406" s="19">
        <v>0</v>
      </c>
      <c r="AP406" s="19">
        <v>0</v>
      </c>
      <c r="AQ406" s="19">
        <v>0</v>
      </c>
      <c r="AR406" s="19">
        <v>0</v>
      </c>
      <c r="AS406" s="19">
        <v>0</v>
      </c>
      <c r="AT406" s="19">
        <v>80903991</v>
      </c>
      <c r="AU406" s="19">
        <v>40075065</v>
      </c>
      <c r="AV406" s="19">
        <v>40828926</v>
      </c>
      <c r="AW406" s="19">
        <v>40896608</v>
      </c>
      <c r="AX406" s="19">
        <v>4088924</v>
      </c>
      <c r="AY406" s="19">
        <v>235191</v>
      </c>
      <c r="AZ406" s="19">
        <v>4278083705</v>
      </c>
      <c r="BA406" s="19">
        <v>0</v>
      </c>
      <c r="BB406" s="19">
        <v>67682</v>
      </c>
      <c r="BC406" s="19">
        <v>0</v>
      </c>
      <c r="BD406" s="19">
        <v>0</v>
      </c>
      <c r="BE406" s="19">
        <v>32961</v>
      </c>
      <c r="BF406" s="30">
        <v>80871030</v>
      </c>
      <c r="BG406" s="30">
        <v>8337</v>
      </c>
      <c r="BH406" s="30">
        <v>9700.26</v>
      </c>
      <c r="BI406" s="30">
        <v>75</v>
      </c>
      <c r="BJ406" s="30">
        <v>9775.26</v>
      </c>
      <c r="BK406" s="30">
        <v>8483</v>
      </c>
      <c r="BL406" s="30">
        <v>82923531</v>
      </c>
      <c r="BM406" s="30">
        <v>0</v>
      </c>
      <c r="BN406" s="30">
        <v>336269</v>
      </c>
      <c r="BO406" s="30">
        <v>0</v>
      </c>
      <c r="BP406" s="30">
        <v>0</v>
      </c>
      <c r="BQ406" s="30">
        <v>0</v>
      </c>
      <c r="BR406" s="30">
        <v>0</v>
      </c>
      <c r="BS406" s="30">
        <v>0</v>
      </c>
      <c r="BT406" s="30">
        <v>0</v>
      </c>
      <c r="BU406" s="30">
        <v>0</v>
      </c>
      <c r="BV406" s="30">
        <v>83266135</v>
      </c>
      <c r="BW406" s="30">
        <v>44324028</v>
      </c>
      <c r="BX406" s="30">
        <v>38942107</v>
      </c>
      <c r="BY406" s="30">
        <v>38867345</v>
      </c>
      <c r="BZ406" s="30">
        <v>4080433</v>
      </c>
      <c r="CA406" s="30">
        <v>226475</v>
      </c>
      <c r="CB406" s="30">
        <v>4218451688</v>
      </c>
      <c r="CC406" s="30">
        <v>74762</v>
      </c>
      <c r="CD406" s="30">
        <v>0</v>
      </c>
      <c r="CE406" s="30">
        <v>0</v>
      </c>
      <c r="CF406" s="30">
        <v>0</v>
      </c>
      <c r="CG406" s="30">
        <v>6335</v>
      </c>
    </row>
    <row r="407" spans="1:85" x14ac:dyDescent="0.3">
      <c r="A407" s="19">
        <v>6307</v>
      </c>
      <c r="B407" s="19" t="s">
        <v>418</v>
      </c>
      <c r="C407" s="19">
        <v>65263601</v>
      </c>
      <c r="D407" s="19">
        <v>6933</v>
      </c>
      <c r="E407" s="19">
        <v>9413.4699999999993</v>
      </c>
      <c r="F407" s="72">
        <v>-413.43000000000006</v>
      </c>
      <c r="G407" s="19">
        <v>9000.0399999999991</v>
      </c>
      <c r="H407" s="19">
        <v>6947</v>
      </c>
      <c r="I407" s="19">
        <v>62523278</v>
      </c>
      <c r="J407" s="19">
        <v>9886</v>
      </c>
      <c r="K407" s="19">
        <v>-30655</v>
      </c>
      <c r="L407" s="19">
        <v>0</v>
      </c>
      <c r="M407" s="19">
        <v>0</v>
      </c>
      <c r="N407" s="19">
        <v>0</v>
      </c>
      <c r="O407" s="19">
        <v>0</v>
      </c>
      <c r="P407" s="19">
        <v>0</v>
      </c>
      <c r="Q407" s="19">
        <v>0</v>
      </c>
      <c r="R407" s="19">
        <v>0</v>
      </c>
      <c r="S407" s="19">
        <v>62502231</v>
      </c>
      <c r="T407" s="19">
        <v>26771697</v>
      </c>
      <c r="U407" s="19">
        <v>35730534</v>
      </c>
      <c r="V407" s="19">
        <v>35730534</v>
      </c>
      <c r="W407" s="19">
        <v>2118693</v>
      </c>
      <c r="X407" s="19">
        <v>109228</v>
      </c>
      <c r="Y407" s="19">
        <v>4439900741</v>
      </c>
      <c r="Z407" s="19">
        <v>0</v>
      </c>
      <c r="AA407" s="19">
        <v>0</v>
      </c>
      <c r="AB407" s="19">
        <v>0</v>
      </c>
      <c r="AC407" s="19">
        <v>277880</v>
      </c>
      <c r="AD407" s="19">
        <v>62502231</v>
      </c>
      <c r="AE407" s="19">
        <v>6947</v>
      </c>
      <c r="AF407" s="19">
        <v>8997.01</v>
      </c>
      <c r="AG407" s="19">
        <v>50</v>
      </c>
      <c r="AH407" s="19">
        <v>9047.01</v>
      </c>
      <c r="AI407" s="19">
        <v>6954</v>
      </c>
      <c r="AJ407" s="19">
        <v>62912908</v>
      </c>
      <c r="AK407" s="19">
        <v>0</v>
      </c>
      <c r="AL407" s="19">
        <v>18307</v>
      </c>
      <c r="AM407" s="19">
        <v>0</v>
      </c>
      <c r="AN407" s="19">
        <v>0</v>
      </c>
      <c r="AO407" s="19">
        <v>0</v>
      </c>
      <c r="AP407" s="19">
        <v>0</v>
      </c>
      <c r="AQ407" s="19">
        <v>0</v>
      </c>
      <c r="AR407" s="19">
        <v>0</v>
      </c>
      <c r="AS407" s="19">
        <v>0</v>
      </c>
      <c r="AT407" s="19">
        <v>62931215</v>
      </c>
      <c r="AU407" s="19">
        <v>28008332</v>
      </c>
      <c r="AV407" s="19">
        <v>34922883</v>
      </c>
      <c r="AW407" s="19">
        <v>34931930</v>
      </c>
      <c r="AX407" s="19">
        <v>2420539</v>
      </c>
      <c r="AY407" s="19">
        <v>117123</v>
      </c>
      <c r="AZ407" s="19">
        <v>4319462594</v>
      </c>
      <c r="BA407" s="19">
        <v>0</v>
      </c>
      <c r="BB407" s="19">
        <v>9047</v>
      </c>
      <c r="BC407" s="19">
        <v>0</v>
      </c>
      <c r="BD407" s="19">
        <v>0</v>
      </c>
      <c r="BE407" s="19">
        <v>0</v>
      </c>
      <c r="BF407" s="30">
        <v>62931215</v>
      </c>
      <c r="BG407" s="30">
        <v>6954</v>
      </c>
      <c r="BH407" s="30">
        <v>9049.64</v>
      </c>
      <c r="BI407" s="30">
        <v>75</v>
      </c>
      <c r="BJ407" s="30">
        <v>9124.64</v>
      </c>
      <c r="BK407" s="30">
        <v>6992</v>
      </c>
      <c r="BL407" s="30">
        <v>63799483</v>
      </c>
      <c r="BM407" s="30">
        <v>0</v>
      </c>
      <c r="BN407" s="30">
        <v>3173</v>
      </c>
      <c r="BO407" s="30">
        <v>0</v>
      </c>
      <c r="BP407" s="30">
        <v>0</v>
      </c>
      <c r="BQ407" s="30">
        <v>0</v>
      </c>
      <c r="BR407" s="30">
        <v>0</v>
      </c>
      <c r="BS407" s="30">
        <v>0</v>
      </c>
      <c r="BT407" s="30">
        <v>0</v>
      </c>
      <c r="BU407" s="30">
        <v>0</v>
      </c>
      <c r="BV407" s="30">
        <v>63827996</v>
      </c>
      <c r="BW407" s="30">
        <v>29350210</v>
      </c>
      <c r="BX407" s="30">
        <v>34477786</v>
      </c>
      <c r="BY407" s="30">
        <v>34486911</v>
      </c>
      <c r="BZ407" s="30">
        <v>3806204</v>
      </c>
      <c r="CA407" s="30">
        <v>120805</v>
      </c>
      <c r="CB407" s="30">
        <v>4163977074</v>
      </c>
      <c r="CC407" s="30">
        <v>0</v>
      </c>
      <c r="CD407" s="30">
        <v>9125</v>
      </c>
      <c r="CE407" s="30">
        <v>0</v>
      </c>
      <c r="CF407" s="30">
        <v>0</v>
      </c>
      <c r="CG407" s="30">
        <v>25340</v>
      </c>
    </row>
    <row r="408" spans="1:85" x14ac:dyDescent="0.3">
      <c r="A408" s="19">
        <v>6328</v>
      </c>
      <c r="B408" s="19" t="s">
        <v>419</v>
      </c>
      <c r="C408" s="19">
        <v>29089153</v>
      </c>
      <c r="D408" s="19">
        <v>2810</v>
      </c>
      <c r="E408" s="19">
        <v>10352.01</v>
      </c>
      <c r="F408" s="72">
        <v>-569.29999999999995</v>
      </c>
      <c r="G408" s="19">
        <v>9782.7100000000009</v>
      </c>
      <c r="H408" s="19">
        <v>2874</v>
      </c>
      <c r="I408" s="19">
        <v>28115509</v>
      </c>
      <c r="J408" s="19">
        <v>0</v>
      </c>
      <c r="K408" s="19">
        <v>0</v>
      </c>
      <c r="L408" s="19">
        <v>0</v>
      </c>
      <c r="M408" s="19">
        <v>0</v>
      </c>
      <c r="N408" s="19">
        <v>0</v>
      </c>
      <c r="O408" s="19">
        <v>0</v>
      </c>
      <c r="P408" s="19">
        <v>0</v>
      </c>
      <c r="Q408" s="19">
        <v>0</v>
      </c>
      <c r="R408" s="19">
        <v>0</v>
      </c>
      <c r="S408" s="19">
        <v>28115336</v>
      </c>
      <c r="T408" s="19">
        <v>12465927</v>
      </c>
      <c r="U408" s="19">
        <v>15649409</v>
      </c>
      <c r="V408" s="19">
        <v>15668975</v>
      </c>
      <c r="W408" s="19">
        <v>3944175</v>
      </c>
      <c r="X408" s="19">
        <v>392951</v>
      </c>
      <c r="Y408" s="19">
        <v>1640661087</v>
      </c>
      <c r="Z408" s="19">
        <v>0</v>
      </c>
      <c r="AA408" s="19">
        <v>19566</v>
      </c>
      <c r="AB408" s="19">
        <v>0</v>
      </c>
      <c r="AC408" s="19">
        <v>0</v>
      </c>
      <c r="AD408" s="19">
        <v>28115336</v>
      </c>
      <c r="AE408" s="19">
        <v>2874</v>
      </c>
      <c r="AF408" s="19">
        <v>9782.65</v>
      </c>
      <c r="AG408" s="19">
        <v>50</v>
      </c>
      <c r="AH408" s="19">
        <v>9832.65</v>
      </c>
      <c r="AI408" s="19">
        <v>2935</v>
      </c>
      <c r="AJ408" s="19">
        <v>28858828</v>
      </c>
      <c r="AK408" s="19">
        <v>0</v>
      </c>
      <c r="AL408" s="19">
        <v>0</v>
      </c>
      <c r="AM408" s="19">
        <v>0</v>
      </c>
      <c r="AN408" s="19">
        <v>17819</v>
      </c>
      <c r="AO408" s="19">
        <v>0</v>
      </c>
      <c r="AP408" s="19">
        <v>0</v>
      </c>
      <c r="AQ408" s="19">
        <v>0</v>
      </c>
      <c r="AR408" s="19">
        <v>0</v>
      </c>
      <c r="AS408" s="19">
        <v>0</v>
      </c>
      <c r="AT408" s="19">
        <v>28876647</v>
      </c>
      <c r="AU408" s="19">
        <v>13660221</v>
      </c>
      <c r="AV408" s="19">
        <v>15216426</v>
      </c>
      <c r="AW408" s="19">
        <v>15218272</v>
      </c>
      <c r="AX408" s="19">
        <v>4042908</v>
      </c>
      <c r="AY408" s="19">
        <v>363776</v>
      </c>
      <c r="AZ408" s="19">
        <v>1632285268</v>
      </c>
      <c r="BA408" s="19">
        <v>0</v>
      </c>
      <c r="BB408" s="19">
        <v>1846</v>
      </c>
      <c r="BC408" s="19">
        <v>0</v>
      </c>
      <c r="BD408" s="19">
        <v>0</v>
      </c>
      <c r="BE408" s="19">
        <v>0</v>
      </c>
      <c r="BF408" s="30">
        <v>28876647</v>
      </c>
      <c r="BG408" s="30">
        <v>2935</v>
      </c>
      <c r="BH408" s="30">
        <v>9838.7199999999993</v>
      </c>
      <c r="BI408" s="30">
        <v>75</v>
      </c>
      <c r="BJ408" s="30">
        <v>9913.7199999999993</v>
      </c>
      <c r="BK408" s="30">
        <v>3009</v>
      </c>
      <c r="BL408" s="30">
        <v>29830383</v>
      </c>
      <c r="BM408" s="30">
        <v>0</v>
      </c>
      <c r="BN408" s="30">
        <v>0</v>
      </c>
      <c r="BO408" s="30">
        <v>0</v>
      </c>
      <c r="BP408" s="30">
        <v>0</v>
      </c>
      <c r="BQ408" s="30">
        <v>0</v>
      </c>
      <c r="BR408" s="30">
        <v>0</v>
      </c>
      <c r="BS408" s="30">
        <v>0</v>
      </c>
      <c r="BT408" s="30">
        <v>0</v>
      </c>
      <c r="BU408" s="30">
        <v>0</v>
      </c>
      <c r="BV408" s="30">
        <v>29857408</v>
      </c>
      <c r="BW408" s="30">
        <v>14235525</v>
      </c>
      <c r="BX408" s="30">
        <v>15621883</v>
      </c>
      <c r="BY408" s="30">
        <v>15611970</v>
      </c>
      <c r="BZ408" s="30">
        <v>4126607</v>
      </c>
      <c r="CA408" s="30">
        <v>381967</v>
      </c>
      <c r="CB408" s="30">
        <v>1670717657</v>
      </c>
      <c r="CC408" s="30">
        <v>9913</v>
      </c>
      <c r="CD408" s="30">
        <v>0</v>
      </c>
      <c r="CE408" s="30">
        <v>0</v>
      </c>
      <c r="CF408" s="30">
        <v>0</v>
      </c>
      <c r="CG408" s="30">
        <v>27025</v>
      </c>
    </row>
    <row r="409" spans="1:85" x14ac:dyDescent="0.3">
      <c r="A409" s="19">
        <v>6370</v>
      </c>
      <c r="B409" s="19" t="s">
        <v>420</v>
      </c>
      <c r="C409" s="19">
        <v>16650572</v>
      </c>
      <c r="D409" s="19">
        <v>1734</v>
      </c>
      <c r="E409" s="19">
        <v>9602.41</v>
      </c>
      <c r="F409" s="72">
        <v>-528.1</v>
      </c>
      <c r="G409" s="19">
        <v>9074.31</v>
      </c>
      <c r="H409" s="19">
        <v>1756</v>
      </c>
      <c r="I409" s="19">
        <v>15934488</v>
      </c>
      <c r="J409" s="19">
        <v>65363</v>
      </c>
      <c r="K409" s="19">
        <v>0</v>
      </c>
      <c r="L409" s="19">
        <v>0</v>
      </c>
      <c r="M409" s="19">
        <v>0</v>
      </c>
      <c r="N409" s="19">
        <v>0</v>
      </c>
      <c r="O409" s="19">
        <v>0</v>
      </c>
      <c r="P409" s="19">
        <v>0</v>
      </c>
      <c r="Q409" s="19">
        <v>0</v>
      </c>
      <c r="R409" s="19">
        <v>0</v>
      </c>
      <c r="S409" s="19">
        <v>15999799</v>
      </c>
      <c r="T409" s="19">
        <v>11024064</v>
      </c>
      <c r="U409" s="19">
        <v>4975735</v>
      </c>
      <c r="V409" s="19">
        <v>4787193</v>
      </c>
      <c r="W409" s="19">
        <v>1980746</v>
      </c>
      <c r="X409" s="19">
        <v>7563</v>
      </c>
      <c r="Y409" s="19">
        <v>699144159</v>
      </c>
      <c r="Z409" s="19">
        <v>188542</v>
      </c>
      <c r="AA409" s="19">
        <v>0</v>
      </c>
      <c r="AB409" s="19">
        <v>0</v>
      </c>
      <c r="AC409" s="19">
        <v>0</v>
      </c>
      <c r="AD409" s="19">
        <v>15811257</v>
      </c>
      <c r="AE409" s="19">
        <v>1756</v>
      </c>
      <c r="AF409" s="19">
        <v>9004.1299999999992</v>
      </c>
      <c r="AG409" s="19">
        <v>50</v>
      </c>
      <c r="AH409" s="19">
        <v>9054.1299999999992</v>
      </c>
      <c r="AI409" s="19">
        <v>1760</v>
      </c>
      <c r="AJ409" s="19">
        <v>15935269</v>
      </c>
      <c r="AK409" s="19">
        <v>188542</v>
      </c>
      <c r="AL409" s="19">
        <v>0</v>
      </c>
      <c r="AM409" s="19">
        <v>0</v>
      </c>
      <c r="AN409" s="19">
        <v>0</v>
      </c>
      <c r="AO409" s="19">
        <v>0</v>
      </c>
      <c r="AP409" s="19">
        <v>0</v>
      </c>
      <c r="AQ409" s="19">
        <v>0</v>
      </c>
      <c r="AR409" s="19">
        <v>0</v>
      </c>
      <c r="AS409" s="19">
        <v>0</v>
      </c>
      <c r="AT409" s="19">
        <v>16123811</v>
      </c>
      <c r="AU409" s="19">
        <v>11078266</v>
      </c>
      <c r="AV409" s="19">
        <v>5045545</v>
      </c>
      <c r="AW409" s="19">
        <v>4911379</v>
      </c>
      <c r="AX409" s="19">
        <v>2111245</v>
      </c>
      <c r="AY409" s="19">
        <v>6535</v>
      </c>
      <c r="AZ409" s="19">
        <v>718699174</v>
      </c>
      <c r="BA409" s="19">
        <v>134166</v>
      </c>
      <c r="BB409" s="19">
        <v>0</v>
      </c>
      <c r="BC409" s="19">
        <v>0</v>
      </c>
      <c r="BD409" s="19">
        <v>0</v>
      </c>
      <c r="BE409" s="19">
        <v>0</v>
      </c>
      <c r="BF409" s="30">
        <v>15989645</v>
      </c>
      <c r="BG409" s="30">
        <v>1760</v>
      </c>
      <c r="BH409" s="30">
        <v>9085.0300000000007</v>
      </c>
      <c r="BI409" s="30">
        <v>75</v>
      </c>
      <c r="BJ409" s="30">
        <v>9160.0300000000007</v>
      </c>
      <c r="BK409" s="30">
        <v>1746</v>
      </c>
      <c r="BL409" s="30">
        <v>15993412</v>
      </c>
      <c r="BM409" s="30">
        <v>134166</v>
      </c>
      <c r="BN409" s="30">
        <v>0</v>
      </c>
      <c r="BO409" s="30">
        <v>0</v>
      </c>
      <c r="BP409" s="30">
        <v>0</v>
      </c>
      <c r="BQ409" s="30">
        <v>0</v>
      </c>
      <c r="BR409" s="30">
        <v>0</v>
      </c>
      <c r="BS409" s="30">
        <v>0</v>
      </c>
      <c r="BT409" s="30">
        <v>128240</v>
      </c>
      <c r="BU409" s="30">
        <v>0</v>
      </c>
      <c r="BV409" s="30">
        <v>16255818</v>
      </c>
      <c r="BW409" s="30">
        <v>10720348</v>
      </c>
      <c r="BX409" s="30">
        <v>5535470</v>
      </c>
      <c r="BY409" s="30">
        <v>5232090</v>
      </c>
      <c r="BZ409" s="30">
        <v>2114055</v>
      </c>
      <c r="CA409" s="30">
        <v>10989</v>
      </c>
      <c r="CB409" s="30">
        <v>718812440</v>
      </c>
      <c r="CC409" s="30">
        <v>303380</v>
      </c>
      <c r="CD409" s="30">
        <v>0</v>
      </c>
      <c r="CE409" s="30">
        <v>0</v>
      </c>
      <c r="CF409" s="30">
        <v>0</v>
      </c>
      <c r="CG409" s="30">
        <v>0</v>
      </c>
    </row>
    <row r="410" spans="1:85" x14ac:dyDescent="0.3">
      <c r="A410" s="19">
        <v>6321</v>
      </c>
      <c r="B410" s="19" t="s">
        <v>421</v>
      </c>
      <c r="C410" s="19">
        <v>11050891</v>
      </c>
      <c r="D410" s="19">
        <v>1150</v>
      </c>
      <c r="E410" s="19">
        <v>9609.4699999999993</v>
      </c>
      <c r="F410" s="72">
        <v>-528.5</v>
      </c>
      <c r="G410" s="19">
        <v>9080.9699999999993</v>
      </c>
      <c r="H410" s="19">
        <v>1155</v>
      </c>
      <c r="I410" s="19">
        <v>10488520</v>
      </c>
      <c r="J410" s="19">
        <v>0</v>
      </c>
      <c r="K410" s="19">
        <v>0</v>
      </c>
      <c r="L410" s="19">
        <v>0</v>
      </c>
      <c r="M410" s="19">
        <v>0</v>
      </c>
      <c r="N410" s="19">
        <v>0</v>
      </c>
      <c r="O410" s="19">
        <v>0</v>
      </c>
      <c r="P410" s="19">
        <v>0</v>
      </c>
      <c r="Q410" s="19">
        <v>0</v>
      </c>
      <c r="R410" s="19">
        <v>0</v>
      </c>
      <c r="S410" s="19">
        <v>10488497</v>
      </c>
      <c r="T410" s="19">
        <v>7624320</v>
      </c>
      <c r="U410" s="19">
        <v>2864177</v>
      </c>
      <c r="V410" s="19">
        <v>2864177</v>
      </c>
      <c r="W410" s="19">
        <v>1815409</v>
      </c>
      <c r="X410" s="19">
        <v>3551</v>
      </c>
      <c r="Y410" s="19">
        <v>445806429</v>
      </c>
      <c r="Z410" s="19">
        <v>0</v>
      </c>
      <c r="AA410" s="19">
        <v>0</v>
      </c>
      <c r="AB410" s="19">
        <v>0</v>
      </c>
      <c r="AC410" s="19">
        <v>0</v>
      </c>
      <c r="AD410" s="19">
        <v>10488497</v>
      </c>
      <c r="AE410" s="19">
        <v>1155</v>
      </c>
      <c r="AF410" s="19">
        <v>9080.9500000000007</v>
      </c>
      <c r="AG410" s="19">
        <v>50</v>
      </c>
      <c r="AH410" s="19">
        <v>9130.9500000000007</v>
      </c>
      <c r="AI410" s="19">
        <v>1164</v>
      </c>
      <c r="AJ410" s="19">
        <v>10628426</v>
      </c>
      <c r="AK410" s="19">
        <v>0</v>
      </c>
      <c r="AL410" s="19">
        <v>0</v>
      </c>
      <c r="AM410" s="19">
        <v>0</v>
      </c>
      <c r="AN410" s="19">
        <v>0</v>
      </c>
      <c r="AO410" s="19">
        <v>0</v>
      </c>
      <c r="AP410" s="19">
        <v>0</v>
      </c>
      <c r="AQ410" s="19">
        <v>0</v>
      </c>
      <c r="AR410" s="19">
        <v>0</v>
      </c>
      <c r="AS410" s="19">
        <v>207500</v>
      </c>
      <c r="AT410" s="19">
        <v>10835926</v>
      </c>
      <c r="AU410" s="19">
        <v>7730596</v>
      </c>
      <c r="AV410" s="19">
        <v>3105330</v>
      </c>
      <c r="AW410" s="19">
        <v>3105330</v>
      </c>
      <c r="AX410" s="19">
        <v>1579761</v>
      </c>
      <c r="AY410" s="19">
        <v>2279</v>
      </c>
      <c r="AZ410" s="19">
        <v>447402225</v>
      </c>
      <c r="BA410" s="19">
        <v>0</v>
      </c>
      <c r="BB410" s="19">
        <v>0</v>
      </c>
      <c r="BC410" s="19">
        <v>0</v>
      </c>
      <c r="BD410" s="19">
        <v>0</v>
      </c>
      <c r="BE410" s="19">
        <v>0</v>
      </c>
      <c r="BF410" s="30">
        <v>10628426</v>
      </c>
      <c r="BG410" s="30">
        <v>1164</v>
      </c>
      <c r="BH410" s="30">
        <v>9130.9500000000007</v>
      </c>
      <c r="BI410" s="30">
        <v>75</v>
      </c>
      <c r="BJ410" s="30">
        <v>9205.9500000000007</v>
      </c>
      <c r="BK410" s="30">
        <v>1172</v>
      </c>
      <c r="BL410" s="30">
        <v>10789373</v>
      </c>
      <c r="BM410" s="30">
        <v>0</v>
      </c>
      <c r="BN410" s="30">
        <v>0</v>
      </c>
      <c r="BO410" s="30">
        <v>0</v>
      </c>
      <c r="BP410" s="30">
        <v>0</v>
      </c>
      <c r="BQ410" s="30">
        <v>0</v>
      </c>
      <c r="BR410" s="30">
        <v>0</v>
      </c>
      <c r="BS410" s="30">
        <v>0</v>
      </c>
      <c r="BT410" s="30">
        <v>0</v>
      </c>
      <c r="BU410" s="30">
        <v>121350</v>
      </c>
      <c r="BV410" s="30">
        <v>10910723</v>
      </c>
      <c r="BW410" s="30">
        <v>7488109</v>
      </c>
      <c r="BX410" s="30">
        <v>3422614</v>
      </c>
      <c r="BY410" s="30">
        <v>3431820</v>
      </c>
      <c r="BZ410" s="30">
        <v>1558218</v>
      </c>
      <c r="CA410" s="30">
        <v>4856</v>
      </c>
      <c r="CB410" s="30">
        <v>458857941</v>
      </c>
      <c r="CC410" s="30">
        <v>0</v>
      </c>
      <c r="CD410" s="30">
        <v>9206</v>
      </c>
      <c r="CE410" s="30">
        <v>0</v>
      </c>
      <c r="CF410" s="30">
        <v>0</v>
      </c>
      <c r="CG410" s="30">
        <v>0</v>
      </c>
    </row>
    <row r="411" spans="1:85" x14ac:dyDescent="0.3">
      <c r="A411" s="19">
        <v>6335</v>
      </c>
      <c r="B411" s="19" t="s">
        <v>422</v>
      </c>
      <c r="C411" s="19">
        <v>11814514</v>
      </c>
      <c r="D411" s="19">
        <v>1258</v>
      </c>
      <c r="E411" s="19">
        <v>9391.51</v>
      </c>
      <c r="F411" s="72">
        <v>-391.48</v>
      </c>
      <c r="G411" s="19">
        <v>9000.0300000000007</v>
      </c>
      <c r="H411" s="19">
        <v>1237</v>
      </c>
      <c r="I411" s="19">
        <v>11133037</v>
      </c>
      <c r="J411" s="19">
        <v>0</v>
      </c>
      <c r="K411" s="19">
        <v>10465</v>
      </c>
      <c r="L411" s="19">
        <v>0</v>
      </c>
      <c r="M411" s="19">
        <v>0</v>
      </c>
      <c r="N411" s="19">
        <v>0</v>
      </c>
      <c r="O411" s="19">
        <v>0</v>
      </c>
      <c r="P411" s="19">
        <v>0</v>
      </c>
      <c r="Q411" s="19">
        <v>189000</v>
      </c>
      <c r="R411" s="19">
        <v>0</v>
      </c>
      <c r="S411" s="19">
        <v>11384465</v>
      </c>
      <c r="T411" s="19">
        <v>3364455</v>
      </c>
      <c r="U411" s="19">
        <v>8020010</v>
      </c>
      <c r="V411" s="19">
        <v>8020010</v>
      </c>
      <c r="W411" s="19">
        <v>523458</v>
      </c>
      <c r="X411" s="19">
        <v>5244</v>
      </c>
      <c r="Y411" s="19">
        <v>1038997393</v>
      </c>
      <c r="Z411" s="19">
        <v>0</v>
      </c>
      <c r="AA411" s="19">
        <v>0</v>
      </c>
      <c r="AB411" s="19">
        <v>52000</v>
      </c>
      <c r="AC411" s="19">
        <v>49480</v>
      </c>
      <c r="AD411" s="19">
        <v>11143465</v>
      </c>
      <c r="AE411" s="19">
        <v>1237</v>
      </c>
      <c r="AF411" s="19">
        <v>9008.4599999999991</v>
      </c>
      <c r="AG411" s="19">
        <v>50</v>
      </c>
      <c r="AH411" s="19">
        <v>9058.4599999999991</v>
      </c>
      <c r="AI411" s="19">
        <v>1214</v>
      </c>
      <c r="AJ411" s="19">
        <v>10996970</v>
      </c>
      <c r="AK411" s="19">
        <v>0</v>
      </c>
      <c r="AL411" s="19">
        <v>1848</v>
      </c>
      <c r="AM411" s="19">
        <v>0</v>
      </c>
      <c r="AN411" s="19">
        <v>0</v>
      </c>
      <c r="AO411" s="19">
        <v>0</v>
      </c>
      <c r="AP411" s="19">
        <v>0</v>
      </c>
      <c r="AQ411" s="19">
        <v>0</v>
      </c>
      <c r="AR411" s="19">
        <v>208345</v>
      </c>
      <c r="AS411" s="19">
        <v>0</v>
      </c>
      <c r="AT411" s="19">
        <v>11209726</v>
      </c>
      <c r="AU411" s="19">
        <v>2869212</v>
      </c>
      <c r="AV411" s="19">
        <v>8340514</v>
      </c>
      <c r="AW411" s="19">
        <v>8340514</v>
      </c>
      <c r="AX411" s="19">
        <v>523406</v>
      </c>
      <c r="AY411" s="19">
        <v>5527</v>
      </c>
      <c r="AZ411" s="19">
        <v>1019801331</v>
      </c>
      <c r="BA411" s="19">
        <v>0</v>
      </c>
      <c r="BB411" s="19">
        <v>0</v>
      </c>
      <c r="BC411" s="19">
        <v>0</v>
      </c>
      <c r="BD411" s="19">
        <v>0</v>
      </c>
      <c r="BE411" s="19">
        <v>2563</v>
      </c>
      <c r="BF411" s="30">
        <v>10998818</v>
      </c>
      <c r="BG411" s="30">
        <v>1214</v>
      </c>
      <c r="BH411" s="30">
        <v>9059.98</v>
      </c>
      <c r="BI411" s="30">
        <v>75</v>
      </c>
      <c r="BJ411" s="30">
        <v>9134.98</v>
      </c>
      <c r="BK411" s="30">
        <v>1193</v>
      </c>
      <c r="BL411" s="30">
        <v>10898031</v>
      </c>
      <c r="BM411" s="30">
        <v>0</v>
      </c>
      <c r="BN411" s="30">
        <v>16046</v>
      </c>
      <c r="BO411" s="30">
        <v>0</v>
      </c>
      <c r="BP411" s="30">
        <v>0</v>
      </c>
      <c r="BQ411" s="30">
        <v>0</v>
      </c>
      <c r="BR411" s="30">
        <v>0</v>
      </c>
      <c r="BS411" s="30">
        <v>0</v>
      </c>
      <c r="BT411" s="30">
        <v>191835</v>
      </c>
      <c r="BU411" s="30">
        <v>0</v>
      </c>
      <c r="BV411" s="30">
        <v>11206699</v>
      </c>
      <c r="BW411" s="30">
        <v>2471267</v>
      </c>
      <c r="BX411" s="30">
        <v>8735432</v>
      </c>
      <c r="BY411" s="30">
        <v>8753702</v>
      </c>
      <c r="BZ411" s="30">
        <v>522060</v>
      </c>
      <c r="CA411" s="30">
        <v>8517</v>
      </c>
      <c r="CB411" s="30">
        <v>999663668</v>
      </c>
      <c r="CC411" s="30">
        <v>0</v>
      </c>
      <c r="CD411" s="30">
        <v>18270</v>
      </c>
      <c r="CE411" s="30">
        <v>100787</v>
      </c>
      <c r="CF411" s="30">
        <v>0</v>
      </c>
      <c r="CG411" s="30">
        <v>0</v>
      </c>
    </row>
    <row r="412" spans="1:85" x14ac:dyDescent="0.3">
      <c r="A412" s="19">
        <v>6354</v>
      </c>
      <c r="B412" s="19" t="s">
        <v>423</v>
      </c>
      <c r="C412" s="19">
        <v>3166030</v>
      </c>
      <c r="D412" s="19">
        <v>318</v>
      </c>
      <c r="E412" s="19">
        <v>9956.07</v>
      </c>
      <c r="F412" s="72">
        <v>-547.5</v>
      </c>
      <c r="G412" s="19">
        <v>9408.57</v>
      </c>
      <c r="H412" s="19">
        <v>313</v>
      </c>
      <c r="I412" s="19">
        <v>2944882</v>
      </c>
      <c r="J412" s="19">
        <v>0</v>
      </c>
      <c r="K412" s="19">
        <v>0</v>
      </c>
      <c r="L412" s="19">
        <v>0</v>
      </c>
      <c r="M412" s="19">
        <v>0</v>
      </c>
      <c r="N412" s="19">
        <v>0</v>
      </c>
      <c r="O412" s="19">
        <v>0</v>
      </c>
      <c r="P412" s="19">
        <v>575000</v>
      </c>
      <c r="Q412" s="19">
        <v>47042</v>
      </c>
      <c r="R412" s="19">
        <v>0</v>
      </c>
      <c r="S412" s="19">
        <v>3566899</v>
      </c>
      <c r="T412" s="19">
        <v>1837043</v>
      </c>
      <c r="U412" s="19">
        <v>1729856</v>
      </c>
      <c r="V412" s="19">
        <v>1729856</v>
      </c>
      <c r="W412" s="19">
        <v>58359</v>
      </c>
      <c r="X412" s="19">
        <v>393</v>
      </c>
      <c r="Y412" s="19">
        <v>151537370</v>
      </c>
      <c r="Z412" s="19">
        <v>0</v>
      </c>
      <c r="AA412" s="19">
        <v>0</v>
      </c>
      <c r="AB412" s="19">
        <v>0</v>
      </c>
      <c r="AC412" s="19">
        <v>0</v>
      </c>
      <c r="AD412" s="19">
        <v>2944857</v>
      </c>
      <c r="AE412" s="19">
        <v>313</v>
      </c>
      <c r="AF412" s="19">
        <v>9408.49</v>
      </c>
      <c r="AG412" s="19">
        <v>50</v>
      </c>
      <c r="AH412" s="19">
        <v>9458.49</v>
      </c>
      <c r="AI412" s="19">
        <v>316</v>
      </c>
      <c r="AJ412" s="19">
        <v>2988883</v>
      </c>
      <c r="AK412" s="19">
        <v>0</v>
      </c>
      <c r="AL412" s="19">
        <v>0</v>
      </c>
      <c r="AM412" s="19">
        <v>0</v>
      </c>
      <c r="AN412" s="19">
        <v>0</v>
      </c>
      <c r="AO412" s="19">
        <v>0</v>
      </c>
      <c r="AP412" s="19">
        <v>0</v>
      </c>
      <c r="AQ412" s="19">
        <v>606000</v>
      </c>
      <c r="AR412" s="19">
        <v>0</v>
      </c>
      <c r="AS412" s="19">
        <v>0</v>
      </c>
      <c r="AT412" s="19">
        <v>3594883</v>
      </c>
      <c r="AU412" s="19">
        <v>1704620</v>
      </c>
      <c r="AV412" s="19">
        <v>1890263</v>
      </c>
      <c r="AW412" s="19">
        <v>1880804</v>
      </c>
      <c r="AX412" s="19">
        <v>58359</v>
      </c>
      <c r="AY412" s="19">
        <v>787</v>
      </c>
      <c r="AZ412" s="19">
        <v>144539862</v>
      </c>
      <c r="BA412" s="19">
        <v>9459</v>
      </c>
      <c r="BB412" s="19">
        <v>0</v>
      </c>
      <c r="BC412" s="19">
        <v>0</v>
      </c>
      <c r="BD412" s="19">
        <v>0</v>
      </c>
      <c r="BE412" s="19">
        <v>0</v>
      </c>
      <c r="BF412" s="30">
        <v>2988883</v>
      </c>
      <c r="BG412" s="30">
        <v>316</v>
      </c>
      <c r="BH412" s="30">
        <v>9458.49</v>
      </c>
      <c r="BI412" s="30">
        <v>75</v>
      </c>
      <c r="BJ412" s="30">
        <v>9533.49</v>
      </c>
      <c r="BK412" s="30">
        <v>309</v>
      </c>
      <c r="BL412" s="30">
        <v>2945848</v>
      </c>
      <c r="BM412" s="30">
        <v>0</v>
      </c>
      <c r="BN412" s="30">
        <v>0</v>
      </c>
      <c r="BO412" s="30">
        <v>0</v>
      </c>
      <c r="BP412" s="30">
        <v>0</v>
      </c>
      <c r="BQ412" s="30">
        <v>0</v>
      </c>
      <c r="BR412" s="30">
        <v>0</v>
      </c>
      <c r="BS412" s="30">
        <v>606000</v>
      </c>
      <c r="BT412" s="30">
        <v>66734</v>
      </c>
      <c r="BU412" s="30">
        <v>0</v>
      </c>
      <c r="BV412" s="30">
        <v>3661617</v>
      </c>
      <c r="BW412" s="30">
        <v>1845997</v>
      </c>
      <c r="BX412" s="30">
        <v>1815620</v>
      </c>
      <c r="BY412" s="30">
        <v>1815620</v>
      </c>
      <c r="BZ412" s="30">
        <v>58359</v>
      </c>
      <c r="CA412" s="30">
        <v>653</v>
      </c>
      <c r="CB412" s="30">
        <v>143932150</v>
      </c>
      <c r="CC412" s="30">
        <v>0</v>
      </c>
      <c r="CD412" s="30">
        <v>0</v>
      </c>
      <c r="CE412" s="30">
        <v>43035</v>
      </c>
      <c r="CF412" s="30">
        <v>0</v>
      </c>
      <c r="CG412" s="30">
        <v>0</v>
      </c>
    </row>
    <row r="413" spans="1:85" x14ac:dyDescent="0.3">
      <c r="A413" s="19">
        <v>6384</v>
      </c>
      <c r="B413" s="19" t="s">
        <v>424</v>
      </c>
      <c r="C413" s="19">
        <v>9112314</v>
      </c>
      <c r="D413" s="19">
        <v>958</v>
      </c>
      <c r="E413" s="19">
        <v>9511.81</v>
      </c>
      <c r="F413" s="72">
        <v>-511.76000000000005</v>
      </c>
      <c r="G413" s="19">
        <v>9000.0499999999993</v>
      </c>
      <c r="H413" s="19">
        <v>934</v>
      </c>
      <c r="I413" s="19">
        <v>8406047</v>
      </c>
      <c r="J413" s="19">
        <v>0</v>
      </c>
      <c r="K413" s="19">
        <v>0</v>
      </c>
      <c r="L413" s="19">
        <v>0</v>
      </c>
      <c r="M413" s="19">
        <v>0</v>
      </c>
      <c r="N413" s="19">
        <v>0</v>
      </c>
      <c r="O413" s="19">
        <v>0</v>
      </c>
      <c r="P413" s="19">
        <v>0</v>
      </c>
      <c r="Q413" s="19">
        <v>216000</v>
      </c>
      <c r="R413" s="19">
        <v>0</v>
      </c>
      <c r="S413" s="19">
        <v>8622000</v>
      </c>
      <c r="T413" s="19">
        <v>4040011</v>
      </c>
      <c r="U413" s="19">
        <v>4581989</v>
      </c>
      <c r="V413" s="19">
        <v>4581989</v>
      </c>
      <c r="W413" s="19">
        <v>25000</v>
      </c>
      <c r="X413" s="19">
        <v>3147</v>
      </c>
      <c r="Y413" s="19">
        <v>599351231</v>
      </c>
      <c r="Z413" s="19">
        <v>0</v>
      </c>
      <c r="AA413" s="19">
        <v>0</v>
      </c>
      <c r="AB413" s="19">
        <v>0</v>
      </c>
      <c r="AC413" s="19">
        <v>4240</v>
      </c>
      <c r="AD413" s="19">
        <v>8406000</v>
      </c>
      <c r="AE413" s="19">
        <v>934</v>
      </c>
      <c r="AF413" s="19">
        <v>9000</v>
      </c>
      <c r="AG413" s="19">
        <v>50</v>
      </c>
      <c r="AH413" s="19">
        <v>9050</v>
      </c>
      <c r="AI413" s="19">
        <v>909</v>
      </c>
      <c r="AJ413" s="19">
        <v>8226450</v>
      </c>
      <c r="AK413" s="19">
        <v>0</v>
      </c>
      <c r="AL413" s="19">
        <v>0</v>
      </c>
      <c r="AM413" s="19">
        <v>0</v>
      </c>
      <c r="AN413" s="19">
        <v>0</v>
      </c>
      <c r="AO413" s="19">
        <v>0</v>
      </c>
      <c r="AP413" s="19">
        <v>0</v>
      </c>
      <c r="AQ413" s="19">
        <v>0</v>
      </c>
      <c r="AR413" s="19">
        <v>226250</v>
      </c>
      <c r="AS413" s="19">
        <v>0</v>
      </c>
      <c r="AT413" s="19">
        <v>8452700</v>
      </c>
      <c r="AU413" s="19">
        <v>3430159</v>
      </c>
      <c r="AV413" s="19">
        <v>5022541</v>
      </c>
      <c r="AW413" s="19">
        <v>5022541</v>
      </c>
      <c r="AX413" s="19">
        <v>6000</v>
      </c>
      <c r="AY413" s="19">
        <v>3539</v>
      </c>
      <c r="AZ413" s="19">
        <v>587448799</v>
      </c>
      <c r="BA413" s="19">
        <v>0</v>
      </c>
      <c r="BB413" s="19">
        <v>0</v>
      </c>
      <c r="BC413" s="19">
        <v>0</v>
      </c>
      <c r="BD413" s="19">
        <v>0</v>
      </c>
      <c r="BE413" s="19">
        <v>0</v>
      </c>
      <c r="BF413" s="30">
        <v>8226450</v>
      </c>
      <c r="BG413" s="30">
        <v>909</v>
      </c>
      <c r="BH413" s="30">
        <v>9050</v>
      </c>
      <c r="BI413" s="30">
        <v>75</v>
      </c>
      <c r="BJ413" s="30">
        <v>9125</v>
      </c>
      <c r="BK413" s="30">
        <v>885</v>
      </c>
      <c r="BL413" s="30">
        <v>8075625</v>
      </c>
      <c r="BM413" s="30">
        <v>0</v>
      </c>
      <c r="BN413" s="30">
        <v>0</v>
      </c>
      <c r="BO413" s="30">
        <v>0</v>
      </c>
      <c r="BP413" s="30">
        <v>0</v>
      </c>
      <c r="BQ413" s="30">
        <v>0</v>
      </c>
      <c r="BR413" s="30">
        <v>0</v>
      </c>
      <c r="BS413" s="30">
        <v>0</v>
      </c>
      <c r="BT413" s="30">
        <v>219000</v>
      </c>
      <c r="BU413" s="30">
        <v>0</v>
      </c>
      <c r="BV413" s="30">
        <v>8445450</v>
      </c>
      <c r="BW413" s="30">
        <v>3320551</v>
      </c>
      <c r="BX413" s="30">
        <v>5124899</v>
      </c>
      <c r="BY413" s="30">
        <v>5124899</v>
      </c>
      <c r="BZ413" s="30">
        <v>15000</v>
      </c>
      <c r="CA413" s="30">
        <v>4738</v>
      </c>
      <c r="CB413" s="30">
        <v>591520708</v>
      </c>
      <c r="CC413" s="30">
        <v>0</v>
      </c>
      <c r="CD413" s="30">
        <v>0</v>
      </c>
      <c r="CE413" s="30">
        <v>150825</v>
      </c>
      <c r="CF413" s="30">
        <v>0</v>
      </c>
      <c r="CG413" s="30">
        <v>0</v>
      </c>
    </row>
    <row r="414" spans="1:85" x14ac:dyDescent="0.3">
      <c r="A414" s="19">
        <v>6410</v>
      </c>
      <c r="B414" s="19" t="s">
        <v>553</v>
      </c>
      <c r="C414" s="20"/>
      <c r="D414" s="20"/>
      <c r="E414" s="20"/>
      <c r="F414" s="73"/>
      <c r="G414" s="20"/>
      <c r="H414" s="20"/>
      <c r="I414" s="20"/>
      <c r="J414" s="20"/>
      <c r="K414" s="20"/>
      <c r="L414" s="20"/>
      <c r="M414" s="20"/>
      <c r="N414" s="20"/>
      <c r="O414" s="20"/>
      <c r="P414" s="20"/>
      <c r="Q414" s="20"/>
      <c r="R414" s="20"/>
      <c r="S414" s="20"/>
      <c r="T414" s="20"/>
      <c r="U414" s="20"/>
      <c r="V414" s="20"/>
      <c r="W414" s="20"/>
      <c r="X414" s="20"/>
      <c r="Y414" s="20"/>
      <c r="Z414" s="20"/>
      <c r="AA414" s="20"/>
      <c r="AB414" s="19">
        <v>0</v>
      </c>
      <c r="AC414" s="20"/>
      <c r="AD414" s="20"/>
      <c r="AE414" s="20"/>
      <c r="AF414" s="20"/>
      <c r="AG414" s="20"/>
      <c r="AH414" s="20"/>
      <c r="AI414" s="20"/>
      <c r="AJ414" s="20"/>
      <c r="AK414" s="20"/>
      <c r="AL414" s="20"/>
      <c r="AM414" s="20"/>
      <c r="AN414" s="20"/>
      <c r="AO414" s="20"/>
      <c r="AP414" s="20"/>
      <c r="AQ414" s="20"/>
      <c r="AR414" s="20"/>
      <c r="AS414" s="20"/>
      <c r="AT414" s="20"/>
      <c r="AU414" s="20"/>
      <c r="AV414" s="20"/>
      <c r="AW414" s="20"/>
      <c r="AX414" s="20"/>
      <c r="AY414" s="20"/>
      <c r="AZ414" s="20"/>
      <c r="BA414" s="20"/>
      <c r="BB414" s="19"/>
      <c r="BC414" s="19">
        <v>0</v>
      </c>
      <c r="BD414" s="20"/>
      <c r="BE414" s="20"/>
      <c r="BF414" s="29"/>
      <c r="BG414" s="29"/>
      <c r="BH414" s="29"/>
      <c r="BI414" s="29"/>
      <c r="BJ414" s="29"/>
      <c r="BK414" s="29"/>
      <c r="BL414" s="29"/>
      <c r="BM414" s="29"/>
      <c r="BN414" s="29"/>
      <c r="BO414" s="29"/>
      <c r="BP414" s="29"/>
      <c r="BQ414" s="29"/>
      <c r="BR414" s="29"/>
      <c r="BS414" s="29"/>
      <c r="BT414" s="29"/>
      <c r="BU414" s="29"/>
      <c r="BV414" s="29"/>
      <c r="BW414" s="29"/>
      <c r="BX414" s="29"/>
      <c r="BY414" s="29"/>
      <c r="BZ414" s="29"/>
      <c r="CA414" s="29"/>
      <c r="CB414" s="29"/>
      <c r="CC414" s="29"/>
      <c r="CD414" s="29"/>
      <c r="CE414" s="30"/>
      <c r="CF414" s="29"/>
      <c r="CG414" s="29"/>
    </row>
    <row r="415" spans="1:85" x14ac:dyDescent="0.3">
      <c r="A415" s="19">
        <v>6412</v>
      </c>
      <c r="B415" s="19" t="s">
        <v>425</v>
      </c>
      <c r="C415" s="19">
        <v>4593835</v>
      </c>
      <c r="D415" s="19">
        <v>463</v>
      </c>
      <c r="E415" s="19">
        <v>9921.89</v>
      </c>
      <c r="F415" s="72">
        <v>-545.70000000000005</v>
      </c>
      <c r="G415" s="19">
        <v>9376.1899999999987</v>
      </c>
      <c r="H415" s="19">
        <v>455</v>
      </c>
      <c r="I415" s="19">
        <v>4266166</v>
      </c>
      <c r="J415" s="19">
        <v>0</v>
      </c>
      <c r="K415" s="19">
        <v>5429</v>
      </c>
      <c r="L415" s="19">
        <v>0</v>
      </c>
      <c r="M415" s="19">
        <v>0</v>
      </c>
      <c r="N415" s="19">
        <v>0</v>
      </c>
      <c r="O415" s="19">
        <v>0</v>
      </c>
      <c r="P415" s="19">
        <v>300000</v>
      </c>
      <c r="Q415" s="19">
        <v>75010</v>
      </c>
      <c r="R415" s="19">
        <v>0</v>
      </c>
      <c r="S415" s="19">
        <v>4646605</v>
      </c>
      <c r="T415" s="19">
        <v>1858484</v>
      </c>
      <c r="U415" s="19">
        <v>2788121</v>
      </c>
      <c r="V415" s="19">
        <v>2788121</v>
      </c>
      <c r="W415" s="19">
        <v>433208</v>
      </c>
      <c r="X415" s="19">
        <v>358</v>
      </c>
      <c r="Y415" s="19">
        <v>407717927</v>
      </c>
      <c r="Z415" s="19">
        <v>0</v>
      </c>
      <c r="AA415" s="19">
        <v>0</v>
      </c>
      <c r="AB415" s="19">
        <v>0</v>
      </c>
      <c r="AC415" s="19">
        <v>0</v>
      </c>
      <c r="AD415" s="19">
        <v>4271595</v>
      </c>
      <c r="AE415" s="19">
        <v>455</v>
      </c>
      <c r="AF415" s="19">
        <v>9388.1200000000008</v>
      </c>
      <c r="AG415" s="19">
        <v>50</v>
      </c>
      <c r="AH415" s="19">
        <v>9438.1200000000008</v>
      </c>
      <c r="AI415" s="19">
        <v>442</v>
      </c>
      <c r="AJ415" s="19">
        <v>4171649</v>
      </c>
      <c r="AK415" s="19">
        <v>0</v>
      </c>
      <c r="AL415" s="19">
        <v>103484</v>
      </c>
      <c r="AM415" s="19">
        <v>0</v>
      </c>
      <c r="AN415" s="19">
        <v>0</v>
      </c>
      <c r="AO415" s="19">
        <v>0</v>
      </c>
      <c r="AP415" s="19">
        <v>0</v>
      </c>
      <c r="AQ415" s="19">
        <v>300000</v>
      </c>
      <c r="AR415" s="19">
        <v>122696</v>
      </c>
      <c r="AS415" s="19">
        <v>0</v>
      </c>
      <c r="AT415" s="19">
        <v>4697829</v>
      </c>
      <c r="AU415" s="19">
        <v>1776984</v>
      </c>
      <c r="AV415" s="19">
        <v>2920845</v>
      </c>
      <c r="AW415" s="19">
        <v>2920845</v>
      </c>
      <c r="AX415" s="19">
        <v>433208</v>
      </c>
      <c r="AY415" s="19">
        <v>429</v>
      </c>
      <c r="AZ415" s="19">
        <v>383926243</v>
      </c>
      <c r="BA415" s="19">
        <v>0</v>
      </c>
      <c r="BB415" s="19">
        <v>0</v>
      </c>
      <c r="BC415" s="19">
        <v>0</v>
      </c>
      <c r="BD415" s="19">
        <v>0</v>
      </c>
      <c r="BE415" s="19">
        <v>0</v>
      </c>
      <c r="BF415" s="30">
        <v>4275133</v>
      </c>
      <c r="BG415" s="30">
        <v>442</v>
      </c>
      <c r="BH415" s="30">
        <v>9672.25</v>
      </c>
      <c r="BI415" s="30">
        <v>75</v>
      </c>
      <c r="BJ415" s="30">
        <v>9747.25</v>
      </c>
      <c r="BK415" s="30">
        <v>436</v>
      </c>
      <c r="BL415" s="30">
        <v>4249801</v>
      </c>
      <c r="BM415" s="30">
        <v>0</v>
      </c>
      <c r="BN415" s="30">
        <v>133761</v>
      </c>
      <c r="BO415" s="30">
        <v>0</v>
      </c>
      <c r="BP415" s="30">
        <v>0</v>
      </c>
      <c r="BQ415" s="30">
        <v>0</v>
      </c>
      <c r="BR415" s="30">
        <v>0</v>
      </c>
      <c r="BS415" s="30">
        <v>0</v>
      </c>
      <c r="BT415" s="30">
        <v>58484</v>
      </c>
      <c r="BU415" s="30">
        <v>225000</v>
      </c>
      <c r="BV415" s="30">
        <v>4692378</v>
      </c>
      <c r="BW415" s="30">
        <v>1784057</v>
      </c>
      <c r="BX415" s="30">
        <v>2908321</v>
      </c>
      <c r="BY415" s="30">
        <v>2908321</v>
      </c>
      <c r="BZ415" s="30">
        <v>430109</v>
      </c>
      <c r="CA415" s="30">
        <v>673</v>
      </c>
      <c r="CB415" s="30">
        <v>360728179</v>
      </c>
      <c r="CC415" s="30">
        <v>0</v>
      </c>
      <c r="CD415" s="30">
        <v>0</v>
      </c>
      <c r="CE415" s="30">
        <v>25332</v>
      </c>
      <c r="CF415" s="30">
        <v>0</v>
      </c>
      <c r="CG415" s="30">
        <v>0</v>
      </c>
    </row>
    <row r="416" spans="1:85" x14ac:dyDescent="0.3">
      <c r="A416" s="19">
        <v>6440</v>
      </c>
      <c r="B416" s="19" t="s">
        <v>426</v>
      </c>
      <c r="C416" s="19">
        <v>2179724</v>
      </c>
      <c r="D416" s="19">
        <v>207</v>
      </c>
      <c r="E416" s="19">
        <v>10530.07</v>
      </c>
      <c r="F416" s="72">
        <v>-579.1</v>
      </c>
      <c r="G416" s="19">
        <v>9950.9699999999993</v>
      </c>
      <c r="H416" s="19">
        <v>199</v>
      </c>
      <c r="I416" s="19">
        <v>1980243</v>
      </c>
      <c r="J416" s="19">
        <v>0</v>
      </c>
      <c r="K416" s="19">
        <v>6369</v>
      </c>
      <c r="L416" s="19">
        <v>0</v>
      </c>
      <c r="M416" s="19">
        <v>0</v>
      </c>
      <c r="N416" s="19">
        <v>0</v>
      </c>
      <c r="O416" s="19">
        <v>0</v>
      </c>
      <c r="P416" s="19">
        <v>200000</v>
      </c>
      <c r="Q416" s="19">
        <v>79607</v>
      </c>
      <c r="R416" s="19">
        <v>0</v>
      </c>
      <c r="S416" s="19">
        <v>2390091</v>
      </c>
      <c r="T416" s="19">
        <v>657255</v>
      </c>
      <c r="U416" s="19">
        <v>1732836</v>
      </c>
      <c r="V416" s="19">
        <v>1732836</v>
      </c>
      <c r="W416" s="19">
        <v>215000</v>
      </c>
      <c r="X416" s="19">
        <v>188</v>
      </c>
      <c r="Y416" s="19">
        <v>166417885</v>
      </c>
      <c r="Z416" s="19">
        <v>0</v>
      </c>
      <c r="AA416" s="19">
        <v>0</v>
      </c>
      <c r="AB416" s="19">
        <v>123882</v>
      </c>
      <c r="AC416" s="19">
        <v>0</v>
      </c>
      <c r="AD416" s="19">
        <v>1986602</v>
      </c>
      <c r="AE416" s="19">
        <v>199</v>
      </c>
      <c r="AF416" s="19">
        <v>9982.92</v>
      </c>
      <c r="AG416" s="19">
        <v>50</v>
      </c>
      <c r="AH416" s="19">
        <v>10032.92</v>
      </c>
      <c r="AI416" s="19">
        <v>191</v>
      </c>
      <c r="AJ416" s="19">
        <v>1916288</v>
      </c>
      <c r="AK416" s="19">
        <v>0</v>
      </c>
      <c r="AL416" s="19">
        <v>0</v>
      </c>
      <c r="AM416" s="19">
        <v>0</v>
      </c>
      <c r="AN416" s="19">
        <v>0</v>
      </c>
      <c r="AO416" s="19">
        <v>0</v>
      </c>
      <c r="AP416" s="19">
        <v>0</v>
      </c>
      <c r="AQ416" s="19">
        <v>200000</v>
      </c>
      <c r="AR416" s="19">
        <v>80263</v>
      </c>
      <c r="AS416" s="19">
        <v>0</v>
      </c>
      <c r="AT416" s="19">
        <v>2196551</v>
      </c>
      <c r="AU416" s="19">
        <v>560089</v>
      </c>
      <c r="AV416" s="19">
        <v>1636462</v>
      </c>
      <c r="AW416" s="19">
        <v>1636462</v>
      </c>
      <c r="AX416" s="19">
        <v>186962</v>
      </c>
      <c r="AY416" s="19">
        <v>133</v>
      </c>
      <c r="AZ416" s="19">
        <v>161820176</v>
      </c>
      <c r="BA416" s="19">
        <v>0</v>
      </c>
      <c r="BB416" s="19">
        <v>0</v>
      </c>
      <c r="BC416" s="19">
        <v>0</v>
      </c>
      <c r="BD416" s="19">
        <v>0</v>
      </c>
      <c r="BE416" s="19">
        <v>0</v>
      </c>
      <c r="BF416" s="30">
        <v>1916288</v>
      </c>
      <c r="BG416" s="30">
        <v>191</v>
      </c>
      <c r="BH416" s="30">
        <v>10032.92</v>
      </c>
      <c r="BI416" s="30">
        <v>75</v>
      </c>
      <c r="BJ416" s="30">
        <v>10107.92</v>
      </c>
      <c r="BK416" s="30">
        <v>194</v>
      </c>
      <c r="BL416" s="30">
        <v>1960936</v>
      </c>
      <c r="BM416" s="30">
        <v>0</v>
      </c>
      <c r="BN416" s="30">
        <v>0</v>
      </c>
      <c r="BO416" s="30">
        <v>0</v>
      </c>
      <c r="BP416" s="30">
        <v>0</v>
      </c>
      <c r="BQ416" s="30">
        <v>0</v>
      </c>
      <c r="BR416" s="30">
        <v>0</v>
      </c>
      <c r="BS416" s="30">
        <v>200000</v>
      </c>
      <c r="BT416" s="30">
        <v>0</v>
      </c>
      <c r="BU416" s="30">
        <v>0</v>
      </c>
      <c r="BV416" s="30">
        <v>2160936</v>
      </c>
      <c r="BW416" s="30">
        <v>475974</v>
      </c>
      <c r="BX416" s="30">
        <v>1684962</v>
      </c>
      <c r="BY416" s="30">
        <v>1664747</v>
      </c>
      <c r="BZ416" s="30">
        <v>208594</v>
      </c>
      <c r="CA416" s="30">
        <v>124</v>
      </c>
      <c r="CB416" s="30">
        <v>163197886</v>
      </c>
      <c r="CC416" s="30">
        <v>20215</v>
      </c>
      <c r="CD416" s="30">
        <v>0</v>
      </c>
      <c r="CE416" s="30">
        <v>0</v>
      </c>
      <c r="CF416" s="30">
        <v>0</v>
      </c>
      <c r="CG416" s="30">
        <v>0</v>
      </c>
    </row>
    <row r="417" spans="1:85" x14ac:dyDescent="0.3">
      <c r="A417" s="19">
        <v>6419</v>
      </c>
      <c r="B417" s="19" t="s">
        <v>427</v>
      </c>
      <c r="C417" s="19">
        <v>30120487</v>
      </c>
      <c r="D417" s="19">
        <v>2593</v>
      </c>
      <c r="E417" s="19">
        <v>11616.08</v>
      </c>
      <c r="F417" s="72">
        <v>-638.79999999999995</v>
      </c>
      <c r="G417" s="19">
        <v>10977.28</v>
      </c>
      <c r="H417" s="19">
        <v>2640</v>
      </c>
      <c r="I417" s="19">
        <v>28980019</v>
      </c>
      <c r="J417" s="19">
        <v>92583</v>
      </c>
      <c r="K417" s="19">
        <v>0</v>
      </c>
      <c r="L417" s="19">
        <v>0</v>
      </c>
      <c r="M417" s="19">
        <v>0</v>
      </c>
      <c r="N417" s="19">
        <v>0</v>
      </c>
      <c r="O417" s="19">
        <v>0</v>
      </c>
      <c r="P417" s="19">
        <v>0</v>
      </c>
      <c r="Q417" s="19">
        <v>0</v>
      </c>
      <c r="R417" s="19">
        <v>0</v>
      </c>
      <c r="S417" s="19">
        <v>29072391</v>
      </c>
      <c r="T417" s="19">
        <v>9618635</v>
      </c>
      <c r="U417" s="19">
        <v>19453756</v>
      </c>
      <c r="V417" s="19">
        <v>19267927</v>
      </c>
      <c r="W417" s="19">
        <v>1837048</v>
      </c>
      <c r="X417" s="19">
        <v>1863</v>
      </c>
      <c r="Y417" s="19">
        <v>1956385209</v>
      </c>
      <c r="Z417" s="19">
        <v>185829</v>
      </c>
      <c r="AA417" s="19">
        <v>0</v>
      </c>
      <c r="AB417" s="19">
        <v>0</v>
      </c>
      <c r="AC417" s="19">
        <v>0</v>
      </c>
      <c r="AD417" s="19">
        <v>28886562</v>
      </c>
      <c r="AE417" s="19">
        <v>2640</v>
      </c>
      <c r="AF417" s="19">
        <v>10941.88</v>
      </c>
      <c r="AG417" s="19">
        <v>50</v>
      </c>
      <c r="AH417" s="19">
        <v>10991.88</v>
      </c>
      <c r="AI417" s="19">
        <v>2693</v>
      </c>
      <c r="AJ417" s="19">
        <v>29601133</v>
      </c>
      <c r="AK417" s="19">
        <v>185829</v>
      </c>
      <c r="AL417" s="19">
        <v>0</v>
      </c>
      <c r="AM417" s="19">
        <v>0</v>
      </c>
      <c r="AN417" s="19">
        <v>0</v>
      </c>
      <c r="AO417" s="19">
        <v>0</v>
      </c>
      <c r="AP417" s="19">
        <v>0</v>
      </c>
      <c r="AQ417" s="19">
        <v>0</v>
      </c>
      <c r="AR417" s="19">
        <v>0</v>
      </c>
      <c r="AS417" s="19">
        <v>0</v>
      </c>
      <c r="AT417" s="19">
        <v>29786962</v>
      </c>
      <c r="AU417" s="19">
        <v>10097894</v>
      </c>
      <c r="AV417" s="19">
        <v>19689068</v>
      </c>
      <c r="AW417" s="19">
        <v>19689021</v>
      </c>
      <c r="AX417" s="19">
        <v>1377935</v>
      </c>
      <c r="AY417" s="19">
        <v>2244</v>
      </c>
      <c r="AZ417" s="19">
        <v>1906625351</v>
      </c>
      <c r="BA417" s="19">
        <v>47</v>
      </c>
      <c r="BB417" s="19">
        <v>0</v>
      </c>
      <c r="BC417" s="19">
        <v>0</v>
      </c>
      <c r="BD417" s="19">
        <v>0</v>
      </c>
      <c r="BE417" s="19">
        <v>0</v>
      </c>
      <c r="BF417" s="30">
        <v>29786915</v>
      </c>
      <c r="BG417" s="30">
        <v>2693</v>
      </c>
      <c r="BH417" s="30">
        <v>11060.87</v>
      </c>
      <c r="BI417" s="30">
        <v>75</v>
      </c>
      <c r="BJ417" s="30">
        <v>11135.87</v>
      </c>
      <c r="BK417" s="30">
        <v>2739</v>
      </c>
      <c r="BL417" s="30">
        <v>30501148</v>
      </c>
      <c r="BM417" s="30">
        <v>47</v>
      </c>
      <c r="BN417" s="30">
        <v>0</v>
      </c>
      <c r="BO417" s="30">
        <v>0</v>
      </c>
      <c r="BP417" s="30">
        <v>0</v>
      </c>
      <c r="BQ417" s="30">
        <v>0</v>
      </c>
      <c r="BR417" s="30">
        <v>0</v>
      </c>
      <c r="BS417" s="30">
        <v>0</v>
      </c>
      <c r="BT417" s="30">
        <v>0</v>
      </c>
      <c r="BU417" s="30">
        <v>0</v>
      </c>
      <c r="BV417" s="30">
        <v>30501195</v>
      </c>
      <c r="BW417" s="30">
        <v>11218035</v>
      </c>
      <c r="BX417" s="30">
        <v>19283160</v>
      </c>
      <c r="BY417" s="30">
        <v>19139498</v>
      </c>
      <c r="BZ417" s="30">
        <v>1847990</v>
      </c>
      <c r="CA417" s="30">
        <v>3400</v>
      </c>
      <c r="CB417" s="30">
        <v>1895736554</v>
      </c>
      <c r="CC417" s="30">
        <v>143662</v>
      </c>
      <c r="CD417" s="30">
        <v>0</v>
      </c>
      <c r="CE417" s="30">
        <v>0</v>
      </c>
      <c r="CF417" s="30">
        <v>0</v>
      </c>
      <c r="CG417" s="30">
        <v>0</v>
      </c>
    </row>
    <row r="418" spans="1:85" x14ac:dyDescent="0.3">
      <c r="A418" s="19">
        <v>6426</v>
      </c>
      <c r="B418" s="19" t="s">
        <v>428</v>
      </c>
      <c r="C418" s="19">
        <v>7587921</v>
      </c>
      <c r="D418" s="19">
        <v>767</v>
      </c>
      <c r="E418" s="19">
        <v>9892.99</v>
      </c>
      <c r="F418" s="72">
        <v>-544.1</v>
      </c>
      <c r="G418" s="19">
        <v>9348.89</v>
      </c>
      <c r="H418" s="19">
        <v>753</v>
      </c>
      <c r="I418" s="19">
        <v>7039714</v>
      </c>
      <c r="J418" s="19">
        <v>0</v>
      </c>
      <c r="K418" s="19">
        <v>0</v>
      </c>
      <c r="L418" s="19">
        <v>0</v>
      </c>
      <c r="M418" s="19">
        <v>0</v>
      </c>
      <c r="N418" s="19">
        <v>0</v>
      </c>
      <c r="O418" s="19">
        <v>0</v>
      </c>
      <c r="P418" s="19">
        <v>100000</v>
      </c>
      <c r="Q418" s="19">
        <v>130884</v>
      </c>
      <c r="R418" s="19">
        <v>0</v>
      </c>
      <c r="S418" s="19">
        <v>7270591</v>
      </c>
      <c r="T418" s="19">
        <v>4987785</v>
      </c>
      <c r="U418" s="19">
        <v>2282806</v>
      </c>
      <c r="V418" s="19">
        <v>2282806</v>
      </c>
      <c r="W418" s="19">
        <v>0</v>
      </c>
      <c r="X418" s="19">
        <v>11705</v>
      </c>
      <c r="Y418" s="19">
        <v>257485923</v>
      </c>
      <c r="Z418" s="19">
        <v>0</v>
      </c>
      <c r="AA418" s="19">
        <v>0</v>
      </c>
      <c r="AB418" s="19">
        <v>0</v>
      </c>
      <c r="AC418" s="19">
        <v>0</v>
      </c>
      <c r="AD418" s="19">
        <v>7039707</v>
      </c>
      <c r="AE418" s="19">
        <v>753</v>
      </c>
      <c r="AF418" s="19">
        <v>9348.8799999999992</v>
      </c>
      <c r="AG418" s="19">
        <v>50</v>
      </c>
      <c r="AH418" s="19">
        <v>9398.8799999999992</v>
      </c>
      <c r="AI418" s="19">
        <v>752</v>
      </c>
      <c r="AJ418" s="19">
        <v>7067958</v>
      </c>
      <c r="AK418" s="19">
        <v>0</v>
      </c>
      <c r="AL418" s="19">
        <v>12354</v>
      </c>
      <c r="AM418" s="19">
        <v>0</v>
      </c>
      <c r="AN418" s="19">
        <v>0</v>
      </c>
      <c r="AO418" s="19">
        <v>0</v>
      </c>
      <c r="AP418" s="19">
        <v>0</v>
      </c>
      <c r="AQ418" s="19">
        <v>0</v>
      </c>
      <c r="AR418" s="19">
        <v>9399</v>
      </c>
      <c r="AS418" s="19">
        <v>0</v>
      </c>
      <c r="AT418" s="19">
        <v>7089711</v>
      </c>
      <c r="AU418" s="19">
        <v>4878483</v>
      </c>
      <c r="AV418" s="19">
        <v>2211228</v>
      </c>
      <c r="AW418" s="19">
        <v>2211228</v>
      </c>
      <c r="AX418" s="19">
        <v>92</v>
      </c>
      <c r="AY418" s="19">
        <v>8414</v>
      </c>
      <c r="AZ418" s="19">
        <v>262637311</v>
      </c>
      <c r="BA418" s="19">
        <v>0</v>
      </c>
      <c r="BB418" s="19">
        <v>0</v>
      </c>
      <c r="BC418" s="19">
        <v>0</v>
      </c>
      <c r="BD418" s="19">
        <v>0</v>
      </c>
      <c r="BE418" s="19">
        <v>0</v>
      </c>
      <c r="BF418" s="30">
        <v>7080312</v>
      </c>
      <c r="BG418" s="30">
        <v>752</v>
      </c>
      <c r="BH418" s="30">
        <v>9415.31</v>
      </c>
      <c r="BI418" s="30">
        <v>75</v>
      </c>
      <c r="BJ418" s="30">
        <v>9490.31</v>
      </c>
      <c r="BK418" s="30">
        <v>752</v>
      </c>
      <c r="BL418" s="30">
        <v>7136713</v>
      </c>
      <c r="BM418" s="30">
        <v>0</v>
      </c>
      <c r="BN418" s="30">
        <v>19386</v>
      </c>
      <c r="BO418" s="30">
        <v>0</v>
      </c>
      <c r="BP418" s="30">
        <v>0</v>
      </c>
      <c r="BQ418" s="30">
        <v>0</v>
      </c>
      <c r="BR418" s="30">
        <v>0</v>
      </c>
      <c r="BS418" s="30">
        <v>0</v>
      </c>
      <c r="BT418" s="30">
        <v>0</v>
      </c>
      <c r="BU418" s="30">
        <v>0</v>
      </c>
      <c r="BV418" s="30">
        <v>7156099</v>
      </c>
      <c r="BW418" s="30">
        <v>4973985</v>
      </c>
      <c r="BX418" s="30">
        <v>2182114</v>
      </c>
      <c r="BY418" s="30">
        <v>2182114</v>
      </c>
      <c r="BZ418" s="30">
        <v>328012</v>
      </c>
      <c r="CA418" s="30">
        <v>7342</v>
      </c>
      <c r="CB418" s="30">
        <v>261695280</v>
      </c>
      <c r="CC418" s="30">
        <v>0</v>
      </c>
      <c r="CD418" s="30">
        <v>0</v>
      </c>
      <c r="CE418" s="30">
        <v>0</v>
      </c>
      <c r="CF418" s="30">
        <v>0</v>
      </c>
      <c r="CG418" s="30">
        <v>0</v>
      </c>
    </row>
    <row r="419" spans="1:85" x14ac:dyDescent="0.3">
      <c r="A419" s="19">
        <v>6461</v>
      </c>
      <c r="B419" s="19" t="s">
        <v>429</v>
      </c>
      <c r="C419" s="19">
        <v>19743165</v>
      </c>
      <c r="D419" s="19">
        <v>2031</v>
      </c>
      <c r="E419" s="19">
        <v>9720.91</v>
      </c>
      <c r="F419" s="72">
        <v>-534.6</v>
      </c>
      <c r="G419" s="19">
        <v>9186.31</v>
      </c>
      <c r="H419" s="19">
        <v>2023</v>
      </c>
      <c r="I419" s="19">
        <v>18583905</v>
      </c>
      <c r="J419" s="19">
        <v>0</v>
      </c>
      <c r="K419" s="19">
        <v>1627</v>
      </c>
      <c r="L419" s="19">
        <v>0</v>
      </c>
      <c r="M419" s="19">
        <v>0</v>
      </c>
      <c r="N419" s="19">
        <v>0</v>
      </c>
      <c r="O419" s="19">
        <v>0</v>
      </c>
      <c r="P419" s="19">
        <v>0</v>
      </c>
      <c r="Q419" s="19">
        <v>73490</v>
      </c>
      <c r="R419" s="19">
        <v>0</v>
      </c>
      <c r="S419" s="19">
        <v>18658921</v>
      </c>
      <c r="T419" s="19">
        <v>7273413</v>
      </c>
      <c r="U419" s="19">
        <v>11385508</v>
      </c>
      <c r="V419" s="19">
        <v>11385508</v>
      </c>
      <c r="W419" s="19">
        <v>2995983</v>
      </c>
      <c r="X419" s="19">
        <v>14841</v>
      </c>
      <c r="Y419" s="19">
        <v>1364161319</v>
      </c>
      <c r="Z419" s="19">
        <v>0</v>
      </c>
      <c r="AA419" s="19">
        <v>0</v>
      </c>
      <c r="AB419" s="19">
        <v>0</v>
      </c>
      <c r="AC419" s="19">
        <v>0</v>
      </c>
      <c r="AD419" s="19">
        <v>18585431</v>
      </c>
      <c r="AE419" s="19">
        <v>2023</v>
      </c>
      <c r="AF419" s="19">
        <v>9187.06</v>
      </c>
      <c r="AG419" s="19">
        <v>50</v>
      </c>
      <c r="AH419" s="19">
        <v>9237.06</v>
      </c>
      <c r="AI419" s="19">
        <v>1999</v>
      </c>
      <c r="AJ419" s="19">
        <v>18464883</v>
      </c>
      <c r="AK419" s="19">
        <v>0</v>
      </c>
      <c r="AL419" s="19">
        <v>90506</v>
      </c>
      <c r="AM419" s="19">
        <v>0</v>
      </c>
      <c r="AN419" s="19">
        <v>0</v>
      </c>
      <c r="AO419" s="19">
        <v>0</v>
      </c>
      <c r="AP419" s="19">
        <v>0</v>
      </c>
      <c r="AQ419" s="19">
        <v>600000</v>
      </c>
      <c r="AR419" s="19">
        <v>221689</v>
      </c>
      <c r="AS419" s="19">
        <v>0</v>
      </c>
      <c r="AT419" s="19">
        <v>19377078</v>
      </c>
      <c r="AU419" s="19">
        <v>7129199</v>
      </c>
      <c r="AV419" s="19">
        <v>12247879</v>
      </c>
      <c r="AW419" s="19">
        <v>12247880</v>
      </c>
      <c r="AX419" s="19">
        <v>2154910</v>
      </c>
      <c r="AY419" s="19">
        <v>18382</v>
      </c>
      <c r="AZ419" s="19">
        <v>1321244505</v>
      </c>
      <c r="BA419" s="19">
        <v>0</v>
      </c>
      <c r="BB419" s="19">
        <v>1</v>
      </c>
      <c r="BC419" s="19">
        <v>0</v>
      </c>
      <c r="BD419" s="19">
        <v>0</v>
      </c>
      <c r="BE419" s="19">
        <v>0</v>
      </c>
      <c r="BF419" s="30">
        <v>18555389</v>
      </c>
      <c r="BG419" s="30">
        <v>1999</v>
      </c>
      <c r="BH419" s="30">
        <v>9282.34</v>
      </c>
      <c r="BI419" s="30">
        <v>75</v>
      </c>
      <c r="BJ419" s="30">
        <v>9357.34</v>
      </c>
      <c r="BK419" s="30">
        <v>1964</v>
      </c>
      <c r="BL419" s="30">
        <v>18377816</v>
      </c>
      <c r="BM419" s="30">
        <v>0</v>
      </c>
      <c r="BN419" s="30">
        <v>58220</v>
      </c>
      <c r="BO419" s="30">
        <v>0</v>
      </c>
      <c r="BP419" s="30">
        <v>0</v>
      </c>
      <c r="BQ419" s="30">
        <v>0</v>
      </c>
      <c r="BR419" s="30">
        <v>0</v>
      </c>
      <c r="BS419" s="30">
        <v>600000</v>
      </c>
      <c r="BT419" s="30">
        <v>327507</v>
      </c>
      <c r="BU419" s="30">
        <v>0</v>
      </c>
      <c r="BV419" s="30">
        <v>19546782</v>
      </c>
      <c r="BW419" s="30">
        <v>6628852</v>
      </c>
      <c r="BX419" s="30">
        <v>12917930</v>
      </c>
      <c r="BY419" s="30">
        <v>12927287</v>
      </c>
      <c r="BZ419" s="30">
        <v>2164545</v>
      </c>
      <c r="CA419" s="30">
        <v>15418</v>
      </c>
      <c r="CB419" s="30">
        <v>1325893821</v>
      </c>
      <c r="CC419" s="30">
        <v>0</v>
      </c>
      <c r="CD419" s="30">
        <v>9357</v>
      </c>
      <c r="CE419" s="30">
        <v>177573</v>
      </c>
      <c r="CF419" s="30">
        <v>0</v>
      </c>
      <c r="CG419" s="30">
        <v>5666</v>
      </c>
    </row>
    <row r="420" spans="1:85" x14ac:dyDescent="0.3">
      <c r="A420" s="19">
        <v>6470</v>
      </c>
      <c r="B420" s="19" t="s">
        <v>430</v>
      </c>
      <c r="C420" s="19">
        <v>23992523</v>
      </c>
      <c r="D420" s="19">
        <v>2174</v>
      </c>
      <c r="E420" s="19">
        <v>11036.12</v>
      </c>
      <c r="F420" s="72">
        <v>-606.9</v>
      </c>
      <c r="G420" s="19">
        <v>10429.220000000001</v>
      </c>
      <c r="H420" s="19">
        <v>2146</v>
      </c>
      <c r="I420" s="19">
        <v>22381106</v>
      </c>
      <c r="J420" s="19">
        <v>0</v>
      </c>
      <c r="K420" s="19">
        <v>10460</v>
      </c>
      <c r="L420" s="19">
        <v>0</v>
      </c>
      <c r="M420" s="19">
        <v>0</v>
      </c>
      <c r="N420" s="19">
        <v>0</v>
      </c>
      <c r="O420" s="19">
        <v>0</v>
      </c>
      <c r="P420" s="19">
        <v>0</v>
      </c>
      <c r="Q420" s="19">
        <v>292016</v>
      </c>
      <c r="R420" s="19">
        <v>0</v>
      </c>
      <c r="S420" s="19">
        <v>22712944</v>
      </c>
      <c r="T420" s="19">
        <v>7148382</v>
      </c>
      <c r="U420" s="19">
        <v>15564562</v>
      </c>
      <c r="V420" s="19">
        <v>15564562</v>
      </c>
      <c r="W420" s="19">
        <v>8000</v>
      </c>
      <c r="X420" s="19">
        <v>29737</v>
      </c>
      <c r="Y420" s="19">
        <v>1642499595</v>
      </c>
      <c r="Z420" s="19">
        <v>0</v>
      </c>
      <c r="AA420" s="19">
        <v>0</v>
      </c>
      <c r="AB420" s="19">
        <v>29555</v>
      </c>
      <c r="AC420" s="19">
        <v>0</v>
      </c>
      <c r="AD420" s="19">
        <v>22391373</v>
      </c>
      <c r="AE420" s="19">
        <v>2146</v>
      </c>
      <c r="AF420" s="19">
        <v>10434</v>
      </c>
      <c r="AG420" s="19">
        <v>50</v>
      </c>
      <c r="AH420" s="19">
        <v>10484</v>
      </c>
      <c r="AI420" s="19">
        <v>2110</v>
      </c>
      <c r="AJ420" s="19">
        <v>22121240</v>
      </c>
      <c r="AK420" s="19">
        <v>0</v>
      </c>
      <c r="AL420" s="19">
        <v>0</v>
      </c>
      <c r="AM420" s="19">
        <v>0</v>
      </c>
      <c r="AN420" s="19">
        <v>0</v>
      </c>
      <c r="AO420" s="19">
        <v>0</v>
      </c>
      <c r="AP420" s="19">
        <v>0</v>
      </c>
      <c r="AQ420" s="19">
        <v>0</v>
      </c>
      <c r="AR420" s="19">
        <v>377424</v>
      </c>
      <c r="AS420" s="19">
        <v>0</v>
      </c>
      <c r="AT420" s="19">
        <v>22498664</v>
      </c>
      <c r="AU420" s="19">
        <v>6069588</v>
      </c>
      <c r="AV420" s="19">
        <v>16429076</v>
      </c>
      <c r="AW420" s="19">
        <v>15541337</v>
      </c>
      <c r="AX420" s="19">
        <v>34615</v>
      </c>
      <c r="AY420" s="19">
        <v>33127</v>
      </c>
      <c r="AZ420" s="19">
        <v>1551227154</v>
      </c>
      <c r="BA420" s="19">
        <v>887739</v>
      </c>
      <c r="BB420" s="19">
        <v>0</v>
      </c>
      <c r="BC420" s="19">
        <v>0</v>
      </c>
      <c r="BD420" s="19">
        <v>0</v>
      </c>
      <c r="BE420" s="19">
        <v>0</v>
      </c>
      <c r="BF420" s="30">
        <v>21610925</v>
      </c>
      <c r="BG420" s="30">
        <v>2110</v>
      </c>
      <c r="BH420" s="30">
        <v>10242.14</v>
      </c>
      <c r="BI420" s="30">
        <v>75</v>
      </c>
      <c r="BJ420" s="30">
        <v>10317.14</v>
      </c>
      <c r="BK420" s="30">
        <v>2086</v>
      </c>
      <c r="BL420" s="30">
        <v>21521554</v>
      </c>
      <c r="BM420" s="30">
        <v>510315</v>
      </c>
      <c r="BN420" s="30">
        <v>-40589</v>
      </c>
      <c r="BO420" s="30">
        <v>0</v>
      </c>
      <c r="BP420" s="30">
        <v>0</v>
      </c>
      <c r="BQ420" s="30">
        <v>0</v>
      </c>
      <c r="BR420" s="30">
        <v>0</v>
      </c>
      <c r="BS420" s="30">
        <v>0</v>
      </c>
      <c r="BT420" s="30">
        <v>247611</v>
      </c>
      <c r="BU420" s="30">
        <v>0</v>
      </c>
      <c r="BV420" s="30">
        <v>22331570</v>
      </c>
      <c r="BW420" s="30">
        <v>6119984</v>
      </c>
      <c r="BX420" s="30">
        <v>16211586</v>
      </c>
      <c r="BY420" s="30">
        <v>15835922</v>
      </c>
      <c r="BZ420" s="30">
        <v>34749</v>
      </c>
      <c r="CA420" s="30">
        <v>35685</v>
      </c>
      <c r="CB420" s="30">
        <v>1562871268</v>
      </c>
      <c r="CC420" s="30">
        <v>375664</v>
      </c>
      <c r="CD420" s="30">
        <v>0</v>
      </c>
      <c r="CE420" s="30">
        <v>89371</v>
      </c>
      <c r="CF420" s="30">
        <v>0</v>
      </c>
      <c r="CG420" s="30">
        <v>3308</v>
      </c>
    </row>
    <row r="421" spans="1:85" x14ac:dyDescent="0.3">
      <c r="A421" s="19">
        <v>6475</v>
      </c>
      <c r="B421" s="19" t="s">
        <v>431</v>
      </c>
      <c r="C421" s="19">
        <v>6605114</v>
      </c>
      <c r="D421" s="19">
        <v>702</v>
      </c>
      <c r="E421" s="19">
        <v>9408.99</v>
      </c>
      <c r="F421" s="72">
        <v>-408.9</v>
      </c>
      <c r="G421" s="19">
        <v>9000.09</v>
      </c>
      <c r="H421" s="19">
        <v>673</v>
      </c>
      <c r="I421" s="19">
        <v>6057061</v>
      </c>
      <c r="J421" s="19">
        <v>20249</v>
      </c>
      <c r="K421" s="19">
        <v>21784</v>
      </c>
      <c r="L421" s="19">
        <v>0</v>
      </c>
      <c r="M421" s="19">
        <v>0</v>
      </c>
      <c r="N421" s="19">
        <v>0</v>
      </c>
      <c r="O421" s="19">
        <v>0</v>
      </c>
      <c r="P421" s="19">
        <v>0</v>
      </c>
      <c r="Q421" s="19">
        <v>261000</v>
      </c>
      <c r="R421" s="19">
        <v>0</v>
      </c>
      <c r="S421" s="19">
        <v>6428855</v>
      </c>
      <c r="T421" s="19">
        <v>935007</v>
      </c>
      <c r="U421" s="19">
        <v>5493848</v>
      </c>
      <c r="V421" s="19">
        <v>5493848</v>
      </c>
      <c r="W421" s="19">
        <v>791289</v>
      </c>
      <c r="X421" s="19">
        <v>743</v>
      </c>
      <c r="Y421" s="19">
        <v>714950547</v>
      </c>
      <c r="Z421" s="19">
        <v>0</v>
      </c>
      <c r="AA421" s="19">
        <v>0</v>
      </c>
      <c r="AB421" s="19">
        <v>68822</v>
      </c>
      <c r="AC421" s="19">
        <v>26920</v>
      </c>
      <c r="AD421" s="19">
        <v>6099033</v>
      </c>
      <c r="AE421" s="19">
        <v>673</v>
      </c>
      <c r="AF421" s="19">
        <v>9062.4599999999991</v>
      </c>
      <c r="AG421" s="19">
        <v>50</v>
      </c>
      <c r="AH421" s="19">
        <v>9112.4599999999991</v>
      </c>
      <c r="AI421" s="19">
        <v>642</v>
      </c>
      <c r="AJ421" s="19">
        <v>5850199</v>
      </c>
      <c r="AK421" s="19">
        <v>0</v>
      </c>
      <c r="AL421" s="19">
        <v>0</v>
      </c>
      <c r="AM421" s="19">
        <v>0</v>
      </c>
      <c r="AN421" s="19">
        <v>0</v>
      </c>
      <c r="AO421" s="19">
        <v>0</v>
      </c>
      <c r="AP421" s="19">
        <v>0</v>
      </c>
      <c r="AQ421" s="19">
        <v>0</v>
      </c>
      <c r="AR421" s="19">
        <v>282486</v>
      </c>
      <c r="AS421" s="19">
        <v>0</v>
      </c>
      <c r="AT421" s="19">
        <v>6132685</v>
      </c>
      <c r="AU421" s="19">
        <v>793859</v>
      </c>
      <c r="AV421" s="19">
        <v>5338826</v>
      </c>
      <c r="AW421" s="19">
        <v>5338826</v>
      </c>
      <c r="AX421" s="19">
        <v>793092</v>
      </c>
      <c r="AY421" s="19">
        <v>700</v>
      </c>
      <c r="AZ421" s="19">
        <v>691011439</v>
      </c>
      <c r="BA421" s="19">
        <v>0</v>
      </c>
      <c r="BB421" s="19">
        <v>0</v>
      </c>
      <c r="BC421" s="19">
        <v>0</v>
      </c>
      <c r="BD421" s="19">
        <v>0</v>
      </c>
      <c r="BE421" s="19">
        <v>0</v>
      </c>
      <c r="BF421" s="30">
        <v>5850199</v>
      </c>
      <c r="BG421" s="30">
        <v>642</v>
      </c>
      <c r="BH421" s="30">
        <v>9112.4599999999991</v>
      </c>
      <c r="BI421" s="30">
        <v>75</v>
      </c>
      <c r="BJ421" s="30">
        <v>9187.4599999999991</v>
      </c>
      <c r="BK421" s="30">
        <v>615</v>
      </c>
      <c r="BL421" s="30">
        <v>5650288</v>
      </c>
      <c r="BM421" s="30">
        <v>0</v>
      </c>
      <c r="BN421" s="30">
        <v>17574</v>
      </c>
      <c r="BO421" s="30">
        <v>0</v>
      </c>
      <c r="BP421" s="30">
        <v>0</v>
      </c>
      <c r="BQ421" s="30">
        <v>0</v>
      </c>
      <c r="BR421" s="30">
        <v>0</v>
      </c>
      <c r="BS421" s="30">
        <v>0</v>
      </c>
      <c r="BT421" s="30">
        <v>248061</v>
      </c>
      <c r="BU421" s="30">
        <v>0</v>
      </c>
      <c r="BV421" s="30">
        <v>6119107</v>
      </c>
      <c r="BW421" s="30">
        <v>674291</v>
      </c>
      <c r="BX421" s="30">
        <v>5444816</v>
      </c>
      <c r="BY421" s="30">
        <v>5441543</v>
      </c>
      <c r="BZ421" s="30">
        <v>774915</v>
      </c>
      <c r="CA421" s="30">
        <v>771</v>
      </c>
      <c r="CB421" s="30">
        <v>691853417</v>
      </c>
      <c r="CC421" s="30">
        <v>3273</v>
      </c>
      <c r="CD421" s="30">
        <v>0</v>
      </c>
      <c r="CE421" s="30">
        <v>199911</v>
      </c>
      <c r="CF421" s="30">
        <v>0</v>
      </c>
      <c r="CG421" s="30">
        <v>3273</v>
      </c>
    </row>
    <row r="422" spans="1:85" x14ac:dyDescent="0.3">
      <c r="A422" s="19">
        <v>6482</v>
      </c>
      <c r="B422" s="19" t="s">
        <v>432</v>
      </c>
      <c r="C422" s="19">
        <v>6439806</v>
      </c>
      <c r="D422" s="19">
        <v>518</v>
      </c>
      <c r="E422" s="19">
        <v>12432.06</v>
      </c>
      <c r="F422" s="72">
        <v>-683.7</v>
      </c>
      <c r="G422" s="19">
        <v>11748.359999999999</v>
      </c>
      <c r="H422" s="19">
        <v>517</v>
      </c>
      <c r="I422" s="19">
        <v>6073902</v>
      </c>
      <c r="J422" s="19">
        <v>1</v>
      </c>
      <c r="K422" s="19">
        <v>0</v>
      </c>
      <c r="L422" s="19">
        <v>0</v>
      </c>
      <c r="M422" s="19">
        <v>0</v>
      </c>
      <c r="N422" s="19">
        <v>0</v>
      </c>
      <c r="O422" s="19">
        <v>0</v>
      </c>
      <c r="P422" s="19">
        <v>0</v>
      </c>
      <c r="Q422" s="19">
        <v>11748</v>
      </c>
      <c r="R422" s="19">
        <v>0</v>
      </c>
      <c r="S422" s="19">
        <v>6085620</v>
      </c>
      <c r="T422" s="19">
        <v>50992</v>
      </c>
      <c r="U422" s="19">
        <v>6034628</v>
      </c>
      <c r="V422" s="19">
        <v>6034628</v>
      </c>
      <c r="W422" s="19">
        <v>852238</v>
      </c>
      <c r="X422" s="19">
        <v>4622</v>
      </c>
      <c r="Y422" s="19">
        <v>1059915204</v>
      </c>
      <c r="Z422" s="19">
        <v>1</v>
      </c>
      <c r="AA422" s="19">
        <v>0</v>
      </c>
      <c r="AB422" s="19">
        <v>0</v>
      </c>
      <c r="AC422" s="19">
        <v>0</v>
      </c>
      <c r="AD422" s="19">
        <v>6073873</v>
      </c>
      <c r="AE422" s="19">
        <v>517</v>
      </c>
      <c r="AF422" s="19">
        <v>11748.3</v>
      </c>
      <c r="AG422" s="19">
        <v>50</v>
      </c>
      <c r="AH422" s="19">
        <v>11798.3</v>
      </c>
      <c r="AI422" s="19">
        <v>511</v>
      </c>
      <c r="AJ422" s="19">
        <v>6028931</v>
      </c>
      <c r="AK422" s="19">
        <v>0</v>
      </c>
      <c r="AL422" s="19">
        <v>0</v>
      </c>
      <c r="AM422" s="19">
        <v>0</v>
      </c>
      <c r="AN422" s="19">
        <v>0</v>
      </c>
      <c r="AO422" s="19">
        <v>0</v>
      </c>
      <c r="AP422" s="19">
        <v>0</v>
      </c>
      <c r="AQ422" s="19">
        <v>0</v>
      </c>
      <c r="AR422" s="19">
        <v>70790</v>
      </c>
      <c r="AS422" s="19">
        <v>0</v>
      </c>
      <c r="AT422" s="19">
        <v>6099721</v>
      </c>
      <c r="AU422" s="19">
        <v>43294</v>
      </c>
      <c r="AV422" s="19">
        <v>6056427</v>
      </c>
      <c r="AW422" s="19">
        <v>6056427</v>
      </c>
      <c r="AX422" s="19">
        <v>877638</v>
      </c>
      <c r="AY422" s="19">
        <v>3422</v>
      </c>
      <c r="AZ422" s="19">
        <v>1019198397</v>
      </c>
      <c r="BA422" s="19">
        <v>0</v>
      </c>
      <c r="BB422" s="19">
        <v>0</v>
      </c>
      <c r="BC422" s="19">
        <v>0</v>
      </c>
      <c r="BD422" s="19">
        <v>0</v>
      </c>
      <c r="BE422" s="19">
        <v>0</v>
      </c>
      <c r="BF422" s="30">
        <v>6028931</v>
      </c>
      <c r="BG422" s="30">
        <v>511</v>
      </c>
      <c r="BH422" s="30">
        <v>11798.3</v>
      </c>
      <c r="BI422" s="30">
        <v>75</v>
      </c>
      <c r="BJ422" s="30">
        <v>11873.3</v>
      </c>
      <c r="BK422" s="30">
        <v>520</v>
      </c>
      <c r="BL422" s="30">
        <v>6174116</v>
      </c>
      <c r="BM422" s="30">
        <v>0</v>
      </c>
      <c r="BN422" s="30">
        <v>0</v>
      </c>
      <c r="BO422" s="30">
        <v>0</v>
      </c>
      <c r="BP422" s="30">
        <v>0</v>
      </c>
      <c r="BQ422" s="30">
        <v>0</v>
      </c>
      <c r="BR422" s="30">
        <v>0</v>
      </c>
      <c r="BS422" s="30">
        <v>0</v>
      </c>
      <c r="BT422" s="30">
        <v>0</v>
      </c>
      <c r="BU422" s="30">
        <v>250000</v>
      </c>
      <c r="BV422" s="30">
        <v>6424116</v>
      </c>
      <c r="BW422" s="30">
        <v>36773</v>
      </c>
      <c r="BX422" s="30">
        <v>6387343</v>
      </c>
      <c r="BY422" s="30">
        <v>6393845</v>
      </c>
      <c r="BZ422" s="30">
        <v>290494</v>
      </c>
      <c r="CA422" s="30">
        <v>2623</v>
      </c>
      <c r="CB422" s="30">
        <v>981377919</v>
      </c>
      <c r="CC422" s="30">
        <v>0</v>
      </c>
      <c r="CD422" s="30">
        <v>6502</v>
      </c>
      <c r="CE422" s="30">
        <v>0</v>
      </c>
      <c r="CF422" s="30">
        <v>0</v>
      </c>
      <c r="CG422" s="30">
        <v>0</v>
      </c>
    </row>
    <row r="423" spans="1:85" x14ac:dyDescent="0.3">
      <c r="A423" s="19">
        <v>5075</v>
      </c>
      <c r="B423" s="19" t="s">
        <v>433</v>
      </c>
      <c r="C423" s="20"/>
      <c r="D423" s="20"/>
      <c r="E423" s="20"/>
      <c r="F423" s="73"/>
      <c r="G423" s="20"/>
      <c r="H423" s="20"/>
      <c r="I423" s="20"/>
      <c r="J423" s="20"/>
      <c r="K423" s="20"/>
      <c r="L423" s="20"/>
      <c r="M423" s="20"/>
      <c r="N423" s="20"/>
      <c r="O423" s="20"/>
      <c r="P423" s="20"/>
      <c r="Q423" s="20"/>
      <c r="R423" s="20"/>
      <c r="S423" s="20"/>
      <c r="T423" s="20"/>
      <c r="U423" s="20"/>
      <c r="V423" s="20"/>
      <c r="W423" s="20"/>
      <c r="X423" s="20"/>
      <c r="Y423" s="20"/>
      <c r="Z423" s="20"/>
      <c r="AA423" s="20"/>
      <c r="AB423" s="19">
        <v>0</v>
      </c>
      <c r="AC423" s="20"/>
      <c r="AD423" s="20"/>
      <c r="AE423" s="20"/>
      <c r="AF423" s="20"/>
      <c r="AG423" s="20"/>
      <c r="AH423" s="20"/>
      <c r="AI423" s="20"/>
      <c r="AJ423" s="20"/>
      <c r="AK423" s="20"/>
      <c r="AL423" s="20"/>
      <c r="AM423" s="20"/>
      <c r="AN423" s="20"/>
      <c r="AO423" s="20"/>
      <c r="AP423" s="20"/>
      <c r="AQ423" s="20"/>
      <c r="AR423" s="20"/>
      <c r="AS423" s="20"/>
      <c r="AT423" s="20"/>
      <c r="AU423" s="20"/>
      <c r="AV423" s="20"/>
      <c r="AW423" s="20"/>
      <c r="AX423" s="20"/>
      <c r="AY423" s="20"/>
      <c r="AZ423" s="20"/>
      <c r="BA423" s="20"/>
      <c r="BB423" s="19"/>
      <c r="BC423" s="19">
        <v>0</v>
      </c>
      <c r="BD423" s="20"/>
      <c r="BE423" s="20"/>
      <c r="BF423" s="29"/>
      <c r="BG423" s="29"/>
      <c r="BH423" s="29"/>
      <c r="BI423" s="29"/>
      <c r="BJ423" s="29"/>
      <c r="BK423" s="29"/>
      <c r="BL423" s="29"/>
      <c r="BM423" s="29"/>
      <c r="BN423" s="29"/>
      <c r="BO423" s="29"/>
      <c r="BP423" s="29"/>
      <c r="BQ423" s="29"/>
      <c r="BR423" s="29"/>
      <c r="BS423" s="29"/>
      <c r="BT423" s="29"/>
      <c r="BU423" s="29"/>
      <c r="BV423" s="29"/>
      <c r="BW423" s="29"/>
      <c r="BX423" s="29"/>
      <c r="BY423" s="29"/>
      <c r="BZ423" s="29"/>
      <c r="CA423" s="29"/>
      <c r="CB423" s="29"/>
      <c r="CC423" s="29"/>
      <c r="CD423" s="29"/>
      <c r="CE423" s="30"/>
      <c r="CF423" s="29"/>
      <c r="CG423" s="29"/>
    </row>
    <row r="424" spans="1:85" x14ac:dyDescent="0.3">
      <c r="A424" s="19">
        <v>6545</v>
      </c>
      <c r="B424" s="19" t="s">
        <v>434</v>
      </c>
      <c r="C424" s="19">
        <v>13878978</v>
      </c>
      <c r="D424" s="19">
        <v>1216</v>
      </c>
      <c r="E424" s="19">
        <v>11413.63</v>
      </c>
      <c r="F424" s="72">
        <v>-627.70000000000005</v>
      </c>
      <c r="G424" s="19">
        <v>10785.929999999998</v>
      </c>
      <c r="H424" s="19">
        <v>1188</v>
      </c>
      <c r="I424" s="19">
        <v>12813685</v>
      </c>
      <c r="J424" s="19">
        <v>0</v>
      </c>
      <c r="K424" s="19">
        <v>109182</v>
      </c>
      <c r="L424" s="19">
        <v>0</v>
      </c>
      <c r="M424" s="19">
        <v>0</v>
      </c>
      <c r="N424" s="19">
        <v>0</v>
      </c>
      <c r="O424" s="19">
        <v>0</v>
      </c>
      <c r="P424" s="19">
        <v>0</v>
      </c>
      <c r="Q424" s="19">
        <v>302005</v>
      </c>
      <c r="R424" s="19">
        <v>65741</v>
      </c>
      <c r="S424" s="19">
        <v>13290553</v>
      </c>
      <c r="T424" s="19">
        <v>5119718</v>
      </c>
      <c r="U424" s="19">
        <v>8170835</v>
      </c>
      <c r="V424" s="19">
        <v>8170835</v>
      </c>
      <c r="W424" s="19">
        <v>3262849</v>
      </c>
      <c r="X424" s="19">
        <v>3483</v>
      </c>
      <c r="Y424" s="19">
        <v>2246765323</v>
      </c>
      <c r="Z424" s="19">
        <v>0</v>
      </c>
      <c r="AA424" s="19">
        <v>0</v>
      </c>
      <c r="AB424" s="19">
        <v>0</v>
      </c>
      <c r="AC424" s="19">
        <v>0</v>
      </c>
      <c r="AD424" s="19">
        <v>12922807</v>
      </c>
      <c r="AE424" s="19">
        <v>1188</v>
      </c>
      <c r="AF424" s="19">
        <v>10877.78</v>
      </c>
      <c r="AG424" s="19">
        <v>50</v>
      </c>
      <c r="AH424" s="19">
        <v>10927.78</v>
      </c>
      <c r="AI424" s="19">
        <v>1159</v>
      </c>
      <c r="AJ424" s="19">
        <v>12665297</v>
      </c>
      <c r="AK424" s="19">
        <v>0</v>
      </c>
      <c r="AL424" s="19">
        <v>112317</v>
      </c>
      <c r="AM424" s="19">
        <v>0</v>
      </c>
      <c r="AN424" s="19">
        <v>0</v>
      </c>
      <c r="AO424" s="19">
        <v>0</v>
      </c>
      <c r="AP424" s="19">
        <v>0</v>
      </c>
      <c r="AQ424" s="19">
        <v>0</v>
      </c>
      <c r="AR424" s="19">
        <v>316906</v>
      </c>
      <c r="AS424" s="19">
        <v>0</v>
      </c>
      <c r="AT424" s="19">
        <v>13094520</v>
      </c>
      <c r="AU424" s="19">
        <v>4465092</v>
      </c>
      <c r="AV424" s="19">
        <v>8629428</v>
      </c>
      <c r="AW424" s="19">
        <v>8629427</v>
      </c>
      <c r="AX424" s="19">
        <v>3357028</v>
      </c>
      <c r="AY424" s="19">
        <v>4925</v>
      </c>
      <c r="AZ424" s="19">
        <v>1924263129</v>
      </c>
      <c r="BA424" s="19">
        <v>1</v>
      </c>
      <c r="BB424" s="19">
        <v>0</v>
      </c>
      <c r="BC424" s="19">
        <v>0</v>
      </c>
      <c r="BD424" s="19">
        <v>0</v>
      </c>
      <c r="BE424" s="19">
        <v>0</v>
      </c>
      <c r="BF424" s="30">
        <v>12777614</v>
      </c>
      <c r="BG424" s="30">
        <v>1159</v>
      </c>
      <c r="BH424" s="30">
        <v>11024.69</v>
      </c>
      <c r="BI424" s="30">
        <v>75</v>
      </c>
      <c r="BJ424" s="30">
        <v>11099.69</v>
      </c>
      <c r="BK424" s="30">
        <v>1134</v>
      </c>
      <c r="BL424" s="30">
        <v>12587048</v>
      </c>
      <c r="BM424" s="30">
        <v>0</v>
      </c>
      <c r="BN424" s="30">
        <v>203511</v>
      </c>
      <c r="BO424" s="30">
        <v>0</v>
      </c>
      <c r="BP424" s="30">
        <v>0</v>
      </c>
      <c r="BQ424" s="30">
        <v>0</v>
      </c>
      <c r="BR424" s="30">
        <v>0</v>
      </c>
      <c r="BS424" s="30">
        <v>0</v>
      </c>
      <c r="BT424" s="30">
        <v>277492</v>
      </c>
      <c r="BU424" s="30">
        <v>44566</v>
      </c>
      <c r="BV424" s="30">
        <v>13303183</v>
      </c>
      <c r="BW424" s="30">
        <v>5231054</v>
      </c>
      <c r="BX424" s="30">
        <v>8072129</v>
      </c>
      <c r="BY424" s="30">
        <v>8061030</v>
      </c>
      <c r="BZ424" s="30">
        <v>3758057</v>
      </c>
      <c r="CA424" s="30">
        <v>4419</v>
      </c>
      <c r="CB424" s="30">
        <v>1867121760</v>
      </c>
      <c r="CC424" s="30">
        <v>11099</v>
      </c>
      <c r="CD424" s="30">
        <v>0</v>
      </c>
      <c r="CE424" s="30">
        <v>190566</v>
      </c>
      <c r="CF424" s="30">
        <v>0</v>
      </c>
      <c r="CG424" s="30">
        <v>0</v>
      </c>
    </row>
    <row r="425" spans="1:85" x14ac:dyDescent="0.3">
      <c r="A425" s="19">
        <v>6608</v>
      </c>
      <c r="B425" s="19" t="s">
        <v>435</v>
      </c>
      <c r="C425" s="19">
        <v>14231600</v>
      </c>
      <c r="D425" s="19">
        <v>1514</v>
      </c>
      <c r="E425" s="19">
        <v>9400</v>
      </c>
      <c r="F425" s="72">
        <v>-400</v>
      </c>
      <c r="G425" s="19">
        <v>9000</v>
      </c>
      <c r="H425" s="19">
        <v>1501</v>
      </c>
      <c r="I425" s="19">
        <v>13509000</v>
      </c>
      <c r="J425" s="19">
        <v>0</v>
      </c>
      <c r="K425" s="19">
        <v>0</v>
      </c>
      <c r="L425" s="19">
        <v>0</v>
      </c>
      <c r="M425" s="19">
        <v>0</v>
      </c>
      <c r="N425" s="19">
        <v>0</v>
      </c>
      <c r="O425" s="19">
        <v>0</v>
      </c>
      <c r="P425" s="19">
        <v>850000</v>
      </c>
      <c r="Q425" s="19">
        <v>117000</v>
      </c>
      <c r="R425" s="19">
        <v>0</v>
      </c>
      <c r="S425" s="19">
        <v>14476000</v>
      </c>
      <c r="T425" s="19">
        <v>6035720</v>
      </c>
      <c r="U425" s="19">
        <v>8440280</v>
      </c>
      <c r="V425" s="19">
        <v>8440280</v>
      </c>
      <c r="W425" s="19">
        <v>1320365</v>
      </c>
      <c r="X425" s="19">
        <v>2143</v>
      </c>
      <c r="Y425" s="19">
        <v>961416180</v>
      </c>
      <c r="Z425" s="19">
        <v>0</v>
      </c>
      <c r="AA425" s="19">
        <v>0</v>
      </c>
      <c r="AB425" s="19">
        <v>0</v>
      </c>
      <c r="AC425" s="19">
        <v>60040</v>
      </c>
      <c r="AD425" s="19">
        <v>13509000</v>
      </c>
      <c r="AE425" s="19">
        <v>1501</v>
      </c>
      <c r="AF425" s="19">
        <v>9000</v>
      </c>
      <c r="AG425" s="19">
        <v>50</v>
      </c>
      <c r="AH425" s="19">
        <v>9050</v>
      </c>
      <c r="AI425" s="19">
        <v>1495</v>
      </c>
      <c r="AJ425" s="19">
        <v>13529750</v>
      </c>
      <c r="AK425" s="19">
        <v>0</v>
      </c>
      <c r="AL425" s="19">
        <v>0</v>
      </c>
      <c r="AM425" s="19">
        <v>0</v>
      </c>
      <c r="AN425" s="19">
        <v>0</v>
      </c>
      <c r="AO425" s="19">
        <v>0</v>
      </c>
      <c r="AP425" s="19">
        <v>0</v>
      </c>
      <c r="AQ425" s="19">
        <v>0</v>
      </c>
      <c r="AR425" s="19">
        <v>54300</v>
      </c>
      <c r="AS425" s="19">
        <v>0</v>
      </c>
      <c r="AT425" s="19">
        <v>13584050</v>
      </c>
      <c r="AU425" s="19">
        <v>6079066</v>
      </c>
      <c r="AV425" s="19">
        <v>7504984</v>
      </c>
      <c r="AW425" s="19">
        <v>7504984</v>
      </c>
      <c r="AX425" s="19">
        <v>1440000</v>
      </c>
      <c r="AY425" s="19">
        <v>1609</v>
      </c>
      <c r="AZ425" s="19">
        <v>940280571</v>
      </c>
      <c r="BA425" s="19">
        <v>0</v>
      </c>
      <c r="BB425" s="19">
        <v>0</v>
      </c>
      <c r="BC425" s="19">
        <v>0</v>
      </c>
      <c r="BD425" s="19">
        <v>0</v>
      </c>
      <c r="BE425" s="19">
        <v>0</v>
      </c>
      <c r="BF425" s="30">
        <v>13529750</v>
      </c>
      <c r="BG425" s="30">
        <v>1495</v>
      </c>
      <c r="BH425" s="30">
        <v>9050</v>
      </c>
      <c r="BI425" s="30">
        <v>75</v>
      </c>
      <c r="BJ425" s="30">
        <v>9125</v>
      </c>
      <c r="BK425" s="30">
        <v>1477</v>
      </c>
      <c r="BL425" s="30">
        <v>13477625</v>
      </c>
      <c r="BM425" s="30">
        <v>0</v>
      </c>
      <c r="BN425" s="30">
        <v>46346</v>
      </c>
      <c r="BO425" s="30">
        <v>0</v>
      </c>
      <c r="BP425" s="30">
        <v>0</v>
      </c>
      <c r="BQ425" s="30">
        <v>0</v>
      </c>
      <c r="BR425" s="30">
        <v>0</v>
      </c>
      <c r="BS425" s="30">
        <v>0</v>
      </c>
      <c r="BT425" s="30">
        <v>164250</v>
      </c>
      <c r="BU425" s="30">
        <v>0</v>
      </c>
      <c r="BV425" s="30">
        <v>13740346</v>
      </c>
      <c r="BW425" s="30">
        <v>5857769</v>
      </c>
      <c r="BX425" s="30">
        <v>7882577</v>
      </c>
      <c r="BY425" s="30">
        <v>7873452</v>
      </c>
      <c r="BZ425" s="30">
        <v>1396288</v>
      </c>
      <c r="CA425" s="30">
        <v>2044</v>
      </c>
      <c r="CB425" s="30">
        <v>947783875</v>
      </c>
      <c r="CC425" s="30">
        <v>9125</v>
      </c>
      <c r="CD425" s="30">
        <v>0</v>
      </c>
      <c r="CE425" s="30">
        <v>52125</v>
      </c>
      <c r="CF425" s="30">
        <v>0</v>
      </c>
      <c r="CG425" s="30">
        <v>0</v>
      </c>
    </row>
    <row r="426" spans="1:85" x14ac:dyDescent="0.3">
      <c r="A426" s="19">
        <v>6615</v>
      </c>
      <c r="B426" s="19" t="s">
        <v>436</v>
      </c>
      <c r="C426" s="19">
        <v>4033974</v>
      </c>
      <c r="D426" s="19">
        <v>367</v>
      </c>
      <c r="E426" s="19">
        <v>10991.75</v>
      </c>
      <c r="F426" s="72">
        <v>-604.5</v>
      </c>
      <c r="G426" s="19">
        <v>10387.25</v>
      </c>
      <c r="H426" s="19">
        <v>352</v>
      </c>
      <c r="I426" s="19">
        <v>3656312</v>
      </c>
      <c r="J426" s="19">
        <v>0</v>
      </c>
      <c r="K426" s="19">
        <v>0</v>
      </c>
      <c r="L426" s="19">
        <v>0</v>
      </c>
      <c r="M426" s="19">
        <v>4201</v>
      </c>
      <c r="N426" s="19">
        <v>0</v>
      </c>
      <c r="O426" s="19">
        <v>0</v>
      </c>
      <c r="P426" s="19">
        <v>0</v>
      </c>
      <c r="Q426" s="19">
        <v>155808</v>
      </c>
      <c r="R426" s="19">
        <v>0</v>
      </c>
      <c r="S426" s="19">
        <v>3990056</v>
      </c>
      <c r="T426" s="19">
        <v>274657</v>
      </c>
      <c r="U426" s="19">
        <v>3715399</v>
      </c>
      <c r="V426" s="19">
        <v>3715399</v>
      </c>
      <c r="W426" s="19">
        <v>366081</v>
      </c>
      <c r="X426" s="19">
        <v>635</v>
      </c>
      <c r="Y426" s="19">
        <v>468248469</v>
      </c>
      <c r="Z426" s="19">
        <v>0</v>
      </c>
      <c r="AA426" s="19">
        <v>0</v>
      </c>
      <c r="AB426" s="19">
        <v>173753</v>
      </c>
      <c r="AC426" s="19">
        <v>0</v>
      </c>
      <c r="AD426" s="19">
        <v>3660495</v>
      </c>
      <c r="AE426" s="19">
        <v>352</v>
      </c>
      <c r="AF426" s="19">
        <v>10399.129999999999</v>
      </c>
      <c r="AG426" s="19">
        <v>50</v>
      </c>
      <c r="AH426" s="19">
        <v>10449.129999999999</v>
      </c>
      <c r="AI426" s="19">
        <v>332</v>
      </c>
      <c r="AJ426" s="19">
        <v>3469111</v>
      </c>
      <c r="AK426" s="19">
        <v>0</v>
      </c>
      <c r="AL426" s="19">
        <v>5218</v>
      </c>
      <c r="AM426" s="19">
        <v>0</v>
      </c>
      <c r="AN426" s="19">
        <v>5264</v>
      </c>
      <c r="AO426" s="19">
        <v>0</v>
      </c>
      <c r="AP426" s="19">
        <v>0</v>
      </c>
      <c r="AQ426" s="19">
        <v>0</v>
      </c>
      <c r="AR426" s="19">
        <v>208983</v>
      </c>
      <c r="AS426" s="19">
        <v>0</v>
      </c>
      <c r="AT426" s="19">
        <v>3688576</v>
      </c>
      <c r="AU426" s="19">
        <v>236782</v>
      </c>
      <c r="AV426" s="19">
        <v>3451794</v>
      </c>
      <c r="AW426" s="19">
        <v>3451794</v>
      </c>
      <c r="AX426" s="19">
        <v>412720</v>
      </c>
      <c r="AY426" s="19">
        <v>480</v>
      </c>
      <c r="AZ426" s="19">
        <v>457073641</v>
      </c>
      <c r="BA426" s="19">
        <v>0</v>
      </c>
      <c r="BB426" s="19">
        <v>0</v>
      </c>
      <c r="BC426" s="19">
        <v>0</v>
      </c>
      <c r="BD426" s="19">
        <v>0</v>
      </c>
      <c r="BE426" s="19">
        <v>0</v>
      </c>
      <c r="BF426" s="30">
        <v>3479593</v>
      </c>
      <c r="BG426" s="30">
        <v>332</v>
      </c>
      <c r="BH426" s="30">
        <v>10480.700000000001</v>
      </c>
      <c r="BI426" s="30">
        <v>75</v>
      </c>
      <c r="BJ426" s="30">
        <v>10555.7</v>
      </c>
      <c r="BK426" s="30">
        <v>324</v>
      </c>
      <c r="BL426" s="30">
        <v>3420047</v>
      </c>
      <c r="BM426" s="30">
        <v>0</v>
      </c>
      <c r="BN426" s="30">
        <v>0</v>
      </c>
      <c r="BO426" s="30">
        <v>0</v>
      </c>
      <c r="BP426" s="30">
        <v>626</v>
      </c>
      <c r="BQ426" s="30">
        <v>0</v>
      </c>
      <c r="BR426" s="30">
        <v>0</v>
      </c>
      <c r="BS426" s="30">
        <v>0</v>
      </c>
      <c r="BT426" s="30">
        <v>84446</v>
      </c>
      <c r="BU426" s="30">
        <v>0</v>
      </c>
      <c r="BV426" s="30">
        <v>3564665</v>
      </c>
      <c r="BW426" s="30">
        <v>180937</v>
      </c>
      <c r="BX426" s="30">
        <v>3383728</v>
      </c>
      <c r="BY426" s="30">
        <v>3383728</v>
      </c>
      <c r="BZ426" s="30">
        <v>409207</v>
      </c>
      <c r="CA426" s="30">
        <v>562</v>
      </c>
      <c r="CB426" s="30">
        <v>442499224</v>
      </c>
      <c r="CC426" s="30">
        <v>0</v>
      </c>
      <c r="CD426" s="30">
        <v>0</v>
      </c>
      <c r="CE426" s="30">
        <v>59546</v>
      </c>
      <c r="CF426" s="30">
        <v>0</v>
      </c>
      <c r="CG426" s="30">
        <v>0</v>
      </c>
    </row>
    <row r="427" spans="1:85" x14ac:dyDescent="0.3">
      <c r="A427" s="19">
        <v>6678</v>
      </c>
      <c r="B427" s="19" t="s">
        <v>437</v>
      </c>
      <c r="C427" s="19">
        <v>17129738</v>
      </c>
      <c r="D427" s="19">
        <v>1704</v>
      </c>
      <c r="E427" s="19">
        <v>10052.66</v>
      </c>
      <c r="F427" s="72">
        <v>-552.9</v>
      </c>
      <c r="G427" s="19">
        <v>9499.76</v>
      </c>
      <c r="H427" s="19">
        <v>1725</v>
      </c>
      <c r="I427" s="19">
        <v>16387086</v>
      </c>
      <c r="J427" s="19">
        <v>0</v>
      </c>
      <c r="K427" s="19">
        <v>111101</v>
      </c>
      <c r="L427" s="19">
        <v>0</v>
      </c>
      <c r="M427" s="19">
        <v>0</v>
      </c>
      <c r="N427" s="19">
        <v>0</v>
      </c>
      <c r="O427" s="19">
        <v>0</v>
      </c>
      <c r="P427" s="19">
        <v>0</v>
      </c>
      <c r="Q427" s="19">
        <v>0</v>
      </c>
      <c r="R427" s="19">
        <v>0</v>
      </c>
      <c r="S427" s="19">
        <v>16498187</v>
      </c>
      <c r="T427" s="19">
        <v>586525</v>
      </c>
      <c r="U427" s="19">
        <v>15911662</v>
      </c>
      <c r="V427" s="19">
        <v>15911662</v>
      </c>
      <c r="W427" s="19">
        <v>226489</v>
      </c>
      <c r="X427" s="19">
        <v>24499</v>
      </c>
      <c r="Y427" s="19">
        <v>2115480956</v>
      </c>
      <c r="Z427" s="19">
        <v>0</v>
      </c>
      <c r="AA427" s="19">
        <v>0</v>
      </c>
      <c r="AB427" s="19">
        <v>0</v>
      </c>
      <c r="AC427" s="19">
        <v>0</v>
      </c>
      <c r="AD427" s="19">
        <v>16498187</v>
      </c>
      <c r="AE427" s="19">
        <v>1725</v>
      </c>
      <c r="AF427" s="19">
        <v>9564.17</v>
      </c>
      <c r="AG427" s="19">
        <v>50</v>
      </c>
      <c r="AH427" s="19">
        <v>9614.17</v>
      </c>
      <c r="AI427" s="19">
        <v>1752</v>
      </c>
      <c r="AJ427" s="19">
        <v>16844026</v>
      </c>
      <c r="AK427" s="19">
        <v>0</v>
      </c>
      <c r="AL427" s="19">
        <v>26784</v>
      </c>
      <c r="AM427" s="19">
        <v>0</v>
      </c>
      <c r="AN427" s="19">
        <v>7357</v>
      </c>
      <c r="AO427" s="19">
        <v>0</v>
      </c>
      <c r="AP427" s="19">
        <v>0</v>
      </c>
      <c r="AQ427" s="19">
        <v>0</v>
      </c>
      <c r="AR427" s="19">
        <v>0</v>
      </c>
      <c r="AS427" s="19">
        <v>0</v>
      </c>
      <c r="AT427" s="19">
        <v>16878167</v>
      </c>
      <c r="AU427" s="19">
        <v>602268</v>
      </c>
      <c r="AV427" s="19">
        <v>16275899</v>
      </c>
      <c r="AW427" s="19">
        <v>16275899</v>
      </c>
      <c r="AX427" s="19">
        <v>236370</v>
      </c>
      <c r="AY427" s="19">
        <v>23261</v>
      </c>
      <c r="AZ427" s="19">
        <v>2108057973</v>
      </c>
      <c r="BA427" s="19">
        <v>0</v>
      </c>
      <c r="BB427" s="19">
        <v>0</v>
      </c>
      <c r="BC427" s="19">
        <v>0</v>
      </c>
      <c r="BD427" s="19">
        <v>0</v>
      </c>
      <c r="BE427" s="19">
        <v>0</v>
      </c>
      <c r="BF427" s="30">
        <v>16878167</v>
      </c>
      <c r="BG427" s="30">
        <v>1752</v>
      </c>
      <c r="BH427" s="30">
        <v>9633.66</v>
      </c>
      <c r="BI427" s="30">
        <v>75</v>
      </c>
      <c r="BJ427" s="30">
        <v>9708.66</v>
      </c>
      <c r="BK427" s="30">
        <v>1761</v>
      </c>
      <c r="BL427" s="30">
        <v>17096950</v>
      </c>
      <c r="BM427" s="30">
        <v>0</v>
      </c>
      <c r="BN427" s="30">
        <v>23924</v>
      </c>
      <c r="BO427" s="30">
        <v>0</v>
      </c>
      <c r="BP427" s="30">
        <v>366</v>
      </c>
      <c r="BQ427" s="30">
        <v>0</v>
      </c>
      <c r="BR427" s="30">
        <v>0</v>
      </c>
      <c r="BS427" s="30">
        <v>0</v>
      </c>
      <c r="BT427" s="30">
        <v>0</v>
      </c>
      <c r="BU427" s="30">
        <v>0</v>
      </c>
      <c r="BV427" s="30">
        <v>17123281</v>
      </c>
      <c r="BW427" s="30">
        <v>789437</v>
      </c>
      <c r="BX427" s="30">
        <v>16333844</v>
      </c>
      <c r="BY427" s="30">
        <v>16333844</v>
      </c>
      <c r="BZ427" s="30">
        <v>207986</v>
      </c>
      <c r="CA427" s="30">
        <v>22559</v>
      </c>
      <c r="CB427" s="30">
        <v>2041522211</v>
      </c>
      <c r="CC427" s="30">
        <v>0</v>
      </c>
      <c r="CD427" s="30">
        <v>0</v>
      </c>
      <c r="CE427" s="30">
        <v>0</v>
      </c>
      <c r="CF427" s="30">
        <v>0</v>
      </c>
      <c r="CG427" s="30">
        <v>2041</v>
      </c>
    </row>
    <row r="428" spans="1:85" x14ac:dyDescent="0.3">
      <c r="A428" s="19">
        <v>469</v>
      </c>
      <c r="B428" s="19" t="s">
        <v>438</v>
      </c>
      <c r="C428" s="19">
        <v>8811357</v>
      </c>
      <c r="D428" s="19">
        <v>881</v>
      </c>
      <c r="E428" s="19">
        <v>10001.540000000001</v>
      </c>
      <c r="F428" s="72">
        <v>-550</v>
      </c>
      <c r="G428" s="19">
        <v>9451.5400000000009</v>
      </c>
      <c r="H428" s="19">
        <v>852</v>
      </c>
      <c r="I428" s="19">
        <v>8052712</v>
      </c>
      <c r="J428" s="19">
        <v>0</v>
      </c>
      <c r="K428" s="19">
        <v>0</v>
      </c>
      <c r="L428" s="19">
        <v>0</v>
      </c>
      <c r="M428" s="19">
        <v>0</v>
      </c>
      <c r="N428" s="19">
        <v>0</v>
      </c>
      <c r="O428" s="19">
        <v>0</v>
      </c>
      <c r="P428" s="19">
        <v>175000</v>
      </c>
      <c r="Q428" s="19">
        <v>274092</v>
      </c>
      <c r="R428" s="19">
        <v>0</v>
      </c>
      <c r="S428" s="19">
        <v>8521567</v>
      </c>
      <c r="T428" s="19">
        <v>2830670</v>
      </c>
      <c r="U428" s="19">
        <v>5690897</v>
      </c>
      <c r="V428" s="19">
        <v>5690897</v>
      </c>
      <c r="W428" s="19">
        <v>518969</v>
      </c>
      <c r="X428" s="19">
        <v>6965</v>
      </c>
      <c r="Y428" s="19">
        <v>623205578</v>
      </c>
      <c r="Z428" s="19">
        <v>0</v>
      </c>
      <c r="AA428" s="19">
        <v>0</v>
      </c>
      <c r="AB428" s="19">
        <v>19831</v>
      </c>
      <c r="AC428" s="19">
        <v>0</v>
      </c>
      <c r="AD428" s="19">
        <v>8052644</v>
      </c>
      <c r="AE428" s="19">
        <v>852</v>
      </c>
      <c r="AF428" s="19">
        <v>9451.4599999999991</v>
      </c>
      <c r="AG428" s="19">
        <v>50</v>
      </c>
      <c r="AH428" s="19">
        <v>9501.4599999999991</v>
      </c>
      <c r="AI428" s="19">
        <v>828</v>
      </c>
      <c r="AJ428" s="19">
        <v>7867209</v>
      </c>
      <c r="AK428" s="19">
        <v>0</v>
      </c>
      <c r="AL428" s="19">
        <v>0</v>
      </c>
      <c r="AM428" s="19">
        <v>0</v>
      </c>
      <c r="AN428" s="19">
        <v>0</v>
      </c>
      <c r="AO428" s="19">
        <v>0</v>
      </c>
      <c r="AP428" s="19">
        <v>0</v>
      </c>
      <c r="AQ428" s="19">
        <v>675000</v>
      </c>
      <c r="AR428" s="19">
        <v>228035</v>
      </c>
      <c r="AS428" s="19">
        <v>0</v>
      </c>
      <c r="AT428" s="19">
        <v>8777111</v>
      </c>
      <c r="AU428" s="19">
        <v>2403352</v>
      </c>
      <c r="AV428" s="19">
        <v>6373759</v>
      </c>
      <c r="AW428" s="19">
        <v>6373759</v>
      </c>
      <c r="AX428" s="19">
        <v>523605</v>
      </c>
      <c r="AY428" s="19">
        <v>10161</v>
      </c>
      <c r="AZ428" s="19">
        <v>630615709</v>
      </c>
      <c r="BA428" s="19">
        <v>0</v>
      </c>
      <c r="BB428" s="19">
        <v>0</v>
      </c>
      <c r="BC428" s="19">
        <v>0</v>
      </c>
      <c r="BD428" s="19">
        <v>0</v>
      </c>
      <c r="BE428" s="19">
        <v>6867</v>
      </c>
      <c r="BF428" s="30">
        <v>7867209</v>
      </c>
      <c r="BG428" s="30">
        <v>828</v>
      </c>
      <c r="BH428" s="30">
        <v>9501.4599999999991</v>
      </c>
      <c r="BI428" s="30">
        <v>75</v>
      </c>
      <c r="BJ428" s="30">
        <v>9576.4599999999991</v>
      </c>
      <c r="BK428" s="30">
        <v>805</v>
      </c>
      <c r="BL428" s="30">
        <v>7709050</v>
      </c>
      <c r="BM428" s="30">
        <v>0</v>
      </c>
      <c r="BN428" s="30">
        <v>0</v>
      </c>
      <c r="BO428" s="30">
        <v>0</v>
      </c>
      <c r="BP428" s="30">
        <v>0</v>
      </c>
      <c r="BQ428" s="30">
        <v>0</v>
      </c>
      <c r="BR428" s="30">
        <v>0</v>
      </c>
      <c r="BS428" s="30">
        <v>725000</v>
      </c>
      <c r="BT428" s="30">
        <v>220259</v>
      </c>
      <c r="BU428" s="30">
        <v>0</v>
      </c>
      <c r="BV428" s="30">
        <v>8812468</v>
      </c>
      <c r="BW428" s="30">
        <v>2041371</v>
      </c>
      <c r="BX428" s="30">
        <v>6771097</v>
      </c>
      <c r="BY428" s="30">
        <v>6771097</v>
      </c>
      <c r="BZ428" s="30">
        <v>395324</v>
      </c>
      <c r="CA428" s="30">
        <v>11703</v>
      </c>
      <c r="CB428" s="30">
        <v>623305423</v>
      </c>
      <c r="CC428" s="30">
        <v>0</v>
      </c>
      <c r="CD428" s="30">
        <v>0</v>
      </c>
      <c r="CE428" s="30">
        <v>158159</v>
      </c>
      <c r="CF428" s="30">
        <v>0</v>
      </c>
      <c r="CG428" s="30">
        <v>0</v>
      </c>
    </row>
    <row r="429" spans="1:85" x14ac:dyDescent="0.3">
      <c r="A429" s="19">
        <v>6685</v>
      </c>
      <c r="B429" s="19" t="s">
        <v>439</v>
      </c>
      <c r="C429" s="19">
        <v>52883569</v>
      </c>
      <c r="D429" s="19">
        <v>5514</v>
      </c>
      <c r="E429" s="19">
        <v>9590.7800000000007</v>
      </c>
      <c r="F429" s="72">
        <v>-527.4</v>
      </c>
      <c r="G429" s="19">
        <v>9063.380000000001</v>
      </c>
      <c r="H429" s="19">
        <v>5397</v>
      </c>
      <c r="I429" s="19">
        <v>48915062</v>
      </c>
      <c r="J429" s="19">
        <v>0</v>
      </c>
      <c r="K429" s="19">
        <v>46288</v>
      </c>
      <c r="L429" s="19">
        <v>0</v>
      </c>
      <c r="M429" s="19">
        <v>0</v>
      </c>
      <c r="N429" s="19">
        <v>0</v>
      </c>
      <c r="O429" s="19">
        <v>0</v>
      </c>
      <c r="P429" s="19">
        <v>0</v>
      </c>
      <c r="Q429" s="19">
        <v>1060405</v>
      </c>
      <c r="R429" s="19">
        <v>0</v>
      </c>
      <c r="S429" s="19">
        <v>50021269</v>
      </c>
      <c r="T429" s="19">
        <v>33864765</v>
      </c>
      <c r="U429" s="19">
        <v>16156504</v>
      </c>
      <c r="V429" s="19">
        <v>9426410</v>
      </c>
      <c r="W429" s="19">
        <v>10826484</v>
      </c>
      <c r="X429" s="19">
        <v>122861</v>
      </c>
      <c r="Y429" s="19">
        <v>2142632655</v>
      </c>
      <c r="Z429" s="19">
        <v>6730094</v>
      </c>
      <c r="AA429" s="19">
        <v>0</v>
      </c>
      <c r="AB429" s="19">
        <v>0</v>
      </c>
      <c r="AC429" s="19">
        <v>0</v>
      </c>
      <c r="AD429" s="19">
        <v>43291175</v>
      </c>
      <c r="AE429" s="19">
        <v>5397</v>
      </c>
      <c r="AF429" s="19">
        <v>8021.34</v>
      </c>
      <c r="AG429" s="19">
        <v>978.66</v>
      </c>
      <c r="AH429" s="19">
        <v>9000</v>
      </c>
      <c r="AI429" s="19">
        <v>5285</v>
      </c>
      <c r="AJ429" s="19">
        <v>47565000</v>
      </c>
      <c r="AK429" s="19">
        <v>5669689</v>
      </c>
      <c r="AL429" s="19">
        <v>0</v>
      </c>
      <c r="AM429" s="19">
        <v>0</v>
      </c>
      <c r="AN429" s="19">
        <v>0</v>
      </c>
      <c r="AO429" s="19">
        <v>0</v>
      </c>
      <c r="AP429" s="19">
        <v>0</v>
      </c>
      <c r="AQ429" s="19">
        <v>0</v>
      </c>
      <c r="AR429" s="19">
        <v>1008000</v>
      </c>
      <c r="AS429" s="19">
        <v>0</v>
      </c>
      <c r="AT429" s="19">
        <v>54242689</v>
      </c>
      <c r="AU429" s="19">
        <v>32839820</v>
      </c>
      <c r="AV429" s="19">
        <v>21402869</v>
      </c>
      <c r="AW429" s="19">
        <v>21343618</v>
      </c>
      <c r="AX429" s="19">
        <v>0</v>
      </c>
      <c r="AY429" s="19">
        <v>143748</v>
      </c>
      <c r="AZ429" s="19">
        <v>2120646624</v>
      </c>
      <c r="BA429" s="19">
        <v>59251</v>
      </c>
      <c r="BB429" s="19">
        <v>0</v>
      </c>
      <c r="BC429" s="19">
        <v>0</v>
      </c>
      <c r="BD429" s="19">
        <v>0</v>
      </c>
      <c r="BE429" s="19">
        <v>0</v>
      </c>
      <c r="BF429" s="30">
        <v>53234689</v>
      </c>
      <c r="BG429" s="30">
        <v>5285</v>
      </c>
      <c r="BH429" s="30">
        <v>10072.790000000001</v>
      </c>
      <c r="BI429" s="30">
        <v>75</v>
      </c>
      <c r="BJ429" s="30">
        <v>10147.790000000001</v>
      </c>
      <c r="BK429" s="30">
        <v>5184</v>
      </c>
      <c r="BL429" s="30">
        <v>52606143</v>
      </c>
      <c r="BM429" s="30">
        <v>0</v>
      </c>
      <c r="BN429" s="30">
        <v>62538</v>
      </c>
      <c r="BO429" s="30">
        <v>0</v>
      </c>
      <c r="BP429" s="30">
        <v>0</v>
      </c>
      <c r="BQ429" s="30">
        <v>0</v>
      </c>
      <c r="BR429" s="30">
        <v>0</v>
      </c>
      <c r="BS429" s="30">
        <v>0</v>
      </c>
      <c r="BT429" s="30">
        <v>1024927</v>
      </c>
      <c r="BU429" s="30">
        <v>0</v>
      </c>
      <c r="BV429" s="30">
        <v>54322154</v>
      </c>
      <c r="BW429" s="30">
        <v>32246502</v>
      </c>
      <c r="BX429" s="30">
        <v>22075652</v>
      </c>
      <c r="BY429" s="30">
        <v>22075652</v>
      </c>
      <c r="BZ429" s="30">
        <v>12757</v>
      </c>
      <c r="CA429" s="30">
        <v>138311</v>
      </c>
      <c r="CB429" s="30">
        <v>2101846262</v>
      </c>
      <c r="CC429" s="30">
        <v>0</v>
      </c>
      <c r="CD429" s="30">
        <v>0</v>
      </c>
      <c r="CE429" s="30">
        <v>628546</v>
      </c>
      <c r="CF429" s="30">
        <v>0</v>
      </c>
      <c r="CG429" s="30">
        <v>0</v>
      </c>
    </row>
    <row r="430" spans="1:85" x14ac:dyDescent="0.3">
      <c r="A430" s="19">
        <v>6692</v>
      </c>
      <c r="B430" s="19" t="s">
        <v>440</v>
      </c>
      <c r="C430" s="19">
        <v>11761119</v>
      </c>
      <c r="D430" s="19">
        <v>1248</v>
      </c>
      <c r="E430" s="19">
        <v>9423.9699999999993</v>
      </c>
      <c r="F430" s="72">
        <v>-423.94999999999993</v>
      </c>
      <c r="G430" s="19">
        <v>9000.0199999999986</v>
      </c>
      <c r="H430" s="19">
        <v>1221</v>
      </c>
      <c r="I430" s="19">
        <v>10989024</v>
      </c>
      <c r="J430" s="19">
        <v>0</v>
      </c>
      <c r="K430" s="19">
        <v>0</v>
      </c>
      <c r="L430" s="19">
        <v>0</v>
      </c>
      <c r="M430" s="19">
        <v>0</v>
      </c>
      <c r="N430" s="19">
        <v>0</v>
      </c>
      <c r="O430" s="19">
        <v>0</v>
      </c>
      <c r="P430" s="19">
        <v>0</v>
      </c>
      <c r="Q430" s="19">
        <v>243000</v>
      </c>
      <c r="R430" s="19">
        <v>0</v>
      </c>
      <c r="S430" s="19">
        <v>11232000</v>
      </c>
      <c r="T430" s="19">
        <v>7084030</v>
      </c>
      <c r="U430" s="19">
        <v>4147970</v>
      </c>
      <c r="V430" s="19">
        <v>4147895</v>
      </c>
      <c r="W430" s="19">
        <v>150000</v>
      </c>
      <c r="X430" s="19">
        <v>1742</v>
      </c>
      <c r="Y430" s="19">
        <v>487746598</v>
      </c>
      <c r="Z430" s="19">
        <v>75</v>
      </c>
      <c r="AA430" s="19">
        <v>0</v>
      </c>
      <c r="AB430" s="19">
        <v>0</v>
      </c>
      <c r="AC430" s="19">
        <v>46081</v>
      </c>
      <c r="AD430" s="19">
        <v>10989000</v>
      </c>
      <c r="AE430" s="19">
        <v>1221</v>
      </c>
      <c r="AF430" s="19">
        <v>9000</v>
      </c>
      <c r="AG430" s="19">
        <v>50</v>
      </c>
      <c r="AH430" s="19">
        <v>9050</v>
      </c>
      <c r="AI430" s="19">
        <v>1210</v>
      </c>
      <c r="AJ430" s="19">
        <v>10950500</v>
      </c>
      <c r="AK430" s="19">
        <v>0</v>
      </c>
      <c r="AL430" s="19">
        <v>-12983</v>
      </c>
      <c r="AM430" s="19">
        <v>0</v>
      </c>
      <c r="AN430" s="19">
        <v>0</v>
      </c>
      <c r="AO430" s="19">
        <v>0</v>
      </c>
      <c r="AP430" s="19">
        <v>0</v>
      </c>
      <c r="AQ430" s="19">
        <v>0</v>
      </c>
      <c r="AR430" s="19">
        <v>99550</v>
      </c>
      <c r="AS430" s="19">
        <v>0</v>
      </c>
      <c r="AT430" s="19">
        <v>11037067</v>
      </c>
      <c r="AU430" s="19">
        <v>6965373</v>
      </c>
      <c r="AV430" s="19">
        <v>4071694</v>
      </c>
      <c r="AW430" s="19">
        <v>4071694</v>
      </c>
      <c r="AX430" s="19">
        <v>175000</v>
      </c>
      <c r="AY430" s="19">
        <v>2008</v>
      </c>
      <c r="AZ430" s="19">
        <v>478688204</v>
      </c>
      <c r="BA430" s="19">
        <v>0</v>
      </c>
      <c r="BB430" s="19">
        <v>0</v>
      </c>
      <c r="BC430" s="19">
        <v>0</v>
      </c>
      <c r="BD430" s="19">
        <v>0</v>
      </c>
      <c r="BE430" s="19">
        <v>0</v>
      </c>
      <c r="BF430" s="30">
        <v>10937517</v>
      </c>
      <c r="BG430" s="30">
        <v>1210</v>
      </c>
      <c r="BH430" s="30">
        <v>9039.27</v>
      </c>
      <c r="BI430" s="30">
        <v>75</v>
      </c>
      <c r="BJ430" s="30">
        <v>9114.27</v>
      </c>
      <c r="BK430" s="30">
        <v>1203</v>
      </c>
      <c r="BL430" s="30">
        <v>10964467</v>
      </c>
      <c r="BM430" s="30">
        <v>0</v>
      </c>
      <c r="BN430" s="30">
        <v>0</v>
      </c>
      <c r="BO430" s="30">
        <v>0</v>
      </c>
      <c r="BP430" s="30">
        <v>0</v>
      </c>
      <c r="BQ430" s="30">
        <v>0</v>
      </c>
      <c r="BR430" s="30">
        <v>0</v>
      </c>
      <c r="BS430" s="30">
        <v>0</v>
      </c>
      <c r="BT430" s="30">
        <v>63800</v>
      </c>
      <c r="BU430" s="30">
        <v>0</v>
      </c>
      <c r="BV430" s="30">
        <v>11028267</v>
      </c>
      <c r="BW430" s="30">
        <v>7103890</v>
      </c>
      <c r="BX430" s="30">
        <v>3924377</v>
      </c>
      <c r="BY430" s="30">
        <v>3924377</v>
      </c>
      <c r="BZ430" s="30">
        <v>175000</v>
      </c>
      <c r="CA430" s="30">
        <v>1689</v>
      </c>
      <c r="CB430" s="30">
        <v>488024174</v>
      </c>
      <c r="CC430" s="30">
        <v>0</v>
      </c>
      <c r="CD430" s="30">
        <v>0</v>
      </c>
      <c r="CE430" s="30">
        <v>0</v>
      </c>
      <c r="CF430" s="30">
        <v>0</v>
      </c>
      <c r="CG430" s="30">
        <v>0</v>
      </c>
    </row>
    <row r="431" spans="1:85" x14ac:dyDescent="0.3">
      <c r="A431" s="19">
        <v>6713</v>
      </c>
      <c r="B431" s="19" t="s">
        <v>441</v>
      </c>
      <c r="C431" s="19">
        <v>4572796</v>
      </c>
      <c r="D431" s="19">
        <v>398</v>
      </c>
      <c r="E431" s="19">
        <v>11489.44</v>
      </c>
      <c r="F431" s="72">
        <v>-631.9</v>
      </c>
      <c r="G431" s="19">
        <v>10857.54</v>
      </c>
      <c r="H431" s="19">
        <v>394</v>
      </c>
      <c r="I431" s="19">
        <v>4277871</v>
      </c>
      <c r="J431" s="19">
        <v>0</v>
      </c>
      <c r="K431" s="19">
        <v>-14511</v>
      </c>
      <c r="L431" s="19">
        <v>0</v>
      </c>
      <c r="M431" s="19">
        <v>0</v>
      </c>
      <c r="N431" s="19">
        <v>0</v>
      </c>
      <c r="O431" s="19">
        <v>0</v>
      </c>
      <c r="P431" s="19">
        <v>0</v>
      </c>
      <c r="Q431" s="19">
        <v>43430</v>
      </c>
      <c r="R431" s="19">
        <v>0</v>
      </c>
      <c r="S431" s="19">
        <v>4306782</v>
      </c>
      <c r="T431" s="19">
        <v>1654637</v>
      </c>
      <c r="U431" s="19">
        <v>2652145</v>
      </c>
      <c r="V431" s="19">
        <v>2652145</v>
      </c>
      <c r="W431" s="19">
        <v>14000</v>
      </c>
      <c r="X431" s="19">
        <v>1269</v>
      </c>
      <c r="Y431" s="19">
        <v>230642042</v>
      </c>
      <c r="Z431" s="19">
        <v>0</v>
      </c>
      <c r="AA431" s="19">
        <v>0</v>
      </c>
      <c r="AB431" s="19">
        <v>0</v>
      </c>
      <c r="AC431" s="19">
        <v>0</v>
      </c>
      <c r="AD431" s="19">
        <v>4263352</v>
      </c>
      <c r="AE431" s="19">
        <v>394</v>
      </c>
      <c r="AF431" s="19">
        <v>10820.69</v>
      </c>
      <c r="AG431" s="19">
        <v>50</v>
      </c>
      <c r="AH431" s="19">
        <v>10870.69</v>
      </c>
      <c r="AI431" s="19">
        <v>391</v>
      </c>
      <c r="AJ431" s="19">
        <v>4250440</v>
      </c>
      <c r="AK431" s="19">
        <v>0</v>
      </c>
      <c r="AL431" s="19">
        <v>12228</v>
      </c>
      <c r="AM431" s="19">
        <v>0</v>
      </c>
      <c r="AN431" s="19">
        <v>0</v>
      </c>
      <c r="AO431" s="19">
        <v>0</v>
      </c>
      <c r="AP431" s="19">
        <v>0</v>
      </c>
      <c r="AQ431" s="19">
        <v>0</v>
      </c>
      <c r="AR431" s="19">
        <v>32612</v>
      </c>
      <c r="AS431" s="19">
        <v>0</v>
      </c>
      <c r="AT431" s="19">
        <v>4295280</v>
      </c>
      <c r="AU431" s="19">
        <v>1792068</v>
      </c>
      <c r="AV431" s="19">
        <v>2503212</v>
      </c>
      <c r="AW431" s="19">
        <v>2503212</v>
      </c>
      <c r="AX431" s="19">
        <v>114000</v>
      </c>
      <c r="AY431" s="19">
        <v>1085</v>
      </c>
      <c r="AZ431" s="19">
        <v>233062655</v>
      </c>
      <c r="BA431" s="19">
        <v>0</v>
      </c>
      <c r="BB431" s="19">
        <v>0</v>
      </c>
      <c r="BC431" s="19">
        <v>0</v>
      </c>
      <c r="BD431" s="19">
        <v>0</v>
      </c>
      <c r="BE431" s="19">
        <v>0</v>
      </c>
      <c r="BF431" s="30">
        <v>4262668</v>
      </c>
      <c r="BG431" s="30">
        <v>391</v>
      </c>
      <c r="BH431" s="30">
        <v>10901.96</v>
      </c>
      <c r="BI431" s="30">
        <v>75</v>
      </c>
      <c r="BJ431" s="30">
        <v>10976.96</v>
      </c>
      <c r="BK431" s="30">
        <v>378</v>
      </c>
      <c r="BL431" s="30">
        <v>4149291</v>
      </c>
      <c r="BM431" s="30">
        <v>0</v>
      </c>
      <c r="BN431" s="30">
        <v>1806</v>
      </c>
      <c r="BO431" s="30">
        <v>0</v>
      </c>
      <c r="BP431" s="30">
        <v>0</v>
      </c>
      <c r="BQ431" s="30">
        <v>0</v>
      </c>
      <c r="BR431" s="30">
        <v>0</v>
      </c>
      <c r="BS431" s="30">
        <v>0</v>
      </c>
      <c r="BT431" s="30">
        <v>142700</v>
      </c>
      <c r="BU431" s="30">
        <v>0</v>
      </c>
      <c r="BV431" s="30">
        <v>4407174</v>
      </c>
      <c r="BW431" s="30">
        <v>1544342</v>
      </c>
      <c r="BX431" s="30">
        <v>2862832</v>
      </c>
      <c r="BY431" s="30">
        <v>2862832</v>
      </c>
      <c r="BZ431" s="30">
        <v>114000</v>
      </c>
      <c r="CA431" s="30">
        <v>1032</v>
      </c>
      <c r="CB431" s="30">
        <v>226369293</v>
      </c>
      <c r="CC431" s="30">
        <v>0</v>
      </c>
      <c r="CD431" s="30">
        <v>0</v>
      </c>
      <c r="CE431" s="30">
        <v>113377</v>
      </c>
      <c r="CF431" s="30">
        <v>0</v>
      </c>
      <c r="CG431" s="30">
        <v>0</v>
      </c>
    </row>
    <row r="432" spans="1:85" x14ac:dyDescent="0.3">
      <c r="A432" s="19">
        <v>6720</v>
      </c>
      <c r="B432" s="19" t="s">
        <v>442</v>
      </c>
      <c r="C432" s="19">
        <v>4756244</v>
      </c>
      <c r="D432" s="19">
        <v>474</v>
      </c>
      <c r="E432" s="19">
        <v>10034.27</v>
      </c>
      <c r="F432" s="72">
        <v>-551.79999999999995</v>
      </c>
      <c r="G432" s="19">
        <v>9482.4700000000012</v>
      </c>
      <c r="H432" s="19">
        <v>456</v>
      </c>
      <c r="I432" s="19">
        <v>4324006</v>
      </c>
      <c r="J432" s="19">
        <v>0</v>
      </c>
      <c r="K432" s="19">
        <v>0</v>
      </c>
      <c r="L432" s="19">
        <v>0</v>
      </c>
      <c r="M432" s="19">
        <v>0</v>
      </c>
      <c r="N432" s="19">
        <v>0</v>
      </c>
      <c r="O432" s="19">
        <v>0</v>
      </c>
      <c r="P432" s="19">
        <v>0</v>
      </c>
      <c r="Q432" s="19">
        <v>170683</v>
      </c>
      <c r="R432" s="19">
        <v>0</v>
      </c>
      <c r="S432" s="19">
        <v>4527698</v>
      </c>
      <c r="T432" s="19">
        <v>239257</v>
      </c>
      <c r="U432" s="19">
        <v>4288441</v>
      </c>
      <c r="V432" s="19">
        <v>4288441</v>
      </c>
      <c r="W432" s="19">
        <v>818102</v>
      </c>
      <c r="X432" s="19">
        <v>5009</v>
      </c>
      <c r="Y432" s="19">
        <v>880934800</v>
      </c>
      <c r="Z432" s="19">
        <v>0</v>
      </c>
      <c r="AA432" s="19">
        <v>0</v>
      </c>
      <c r="AB432" s="19">
        <v>33045</v>
      </c>
      <c r="AC432" s="19">
        <v>0</v>
      </c>
      <c r="AD432" s="19">
        <v>4323970</v>
      </c>
      <c r="AE432" s="19">
        <v>456</v>
      </c>
      <c r="AF432" s="19">
        <v>9482.39</v>
      </c>
      <c r="AG432" s="19">
        <v>50</v>
      </c>
      <c r="AH432" s="19">
        <v>9532.39</v>
      </c>
      <c r="AI432" s="19">
        <v>448</v>
      </c>
      <c r="AJ432" s="19">
        <v>4270511</v>
      </c>
      <c r="AK432" s="19">
        <v>0</v>
      </c>
      <c r="AL432" s="19">
        <v>0</v>
      </c>
      <c r="AM432" s="19">
        <v>0</v>
      </c>
      <c r="AN432" s="19">
        <v>0</v>
      </c>
      <c r="AO432" s="19">
        <v>0</v>
      </c>
      <c r="AP432" s="19">
        <v>0</v>
      </c>
      <c r="AQ432" s="19">
        <v>0</v>
      </c>
      <c r="AR432" s="19">
        <v>76259</v>
      </c>
      <c r="AS432" s="19">
        <v>0</v>
      </c>
      <c r="AT432" s="19">
        <v>4346770</v>
      </c>
      <c r="AU432" s="19">
        <v>203138</v>
      </c>
      <c r="AV432" s="19">
        <v>4143632</v>
      </c>
      <c r="AW432" s="19">
        <v>4143631</v>
      </c>
      <c r="AX432" s="19">
        <v>815272</v>
      </c>
      <c r="AY432" s="19">
        <v>6204</v>
      </c>
      <c r="AZ432" s="19">
        <v>866588100</v>
      </c>
      <c r="BA432" s="19">
        <v>1</v>
      </c>
      <c r="BB432" s="19">
        <v>0</v>
      </c>
      <c r="BC432" s="19">
        <v>0</v>
      </c>
      <c r="BD432" s="19">
        <v>0</v>
      </c>
      <c r="BE432" s="19">
        <v>0</v>
      </c>
      <c r="BF432" s="30">
        <v>4270511</v>
      </c>
      <c r="BG432" s="30">
        <v>448</v>
      </c>
      <c r="BH432" s="30">
        <v>9532.39</v>
      </c>
      <c r="BI432" s="30">
        <v>75</v>
      </c>
      <c r="BJ432" s="30">
        <v>9607.39</v>
      </c>
      <c r="BK432" s="30">
        <v>445</v>
      </c>
      <c r="BL432" s="30">
        <v>4275289</v>
      </c>
      <c r="BM432" s="30">
        <v>0</v>
      </c>
      <c r="BN432" s="30">
        <v>8967</v>
      </c>
      <c r="BO432" s="30">
        <v>0</v>
      </c>
      <c r="BP432" s="30">
        <v>0</v>
      </c>
      <c r="BQ432" s="30">
        <v>0</v>
      </c>
      <c r="BR432" s="30">
        <v>0</v>
      </c>
      <c r="BS432" s="30">
        <v>0</v>
      </c>
      <c r="BT432" s="30">
        <v>28822</v>
      </c>
      <c r="BU432" s="30">
        <v>0</v>
      </c>
      <c r="BV432" s="30">
        <v>4313078</v>
      </c>
      <c r="BW432" s="30">
        <v>198694</v>
      </c>
      <c r="BX432" s="30">
        <v>4114384</v>
      </c>
      <c r="BY432" s="30">
        <v>4114384</v>
      </c>
      <c r="BZ432" s="30">
        <v>818360</v>
      </c>
      <c r="CA432" s="30">
        <v>5672</v>
      </c>
      <c r="CB432" s="30">
        <v>859450100</v>
      </c>
      <c r="CC432" s="30">
        <v>0</v>
      </c>
      <c r="CD432" s="30">
        <v>0</v>
      </c>
      <c r="CE432" s="30">
        <v>0</v>
      </c>
      <c r="CF432" s="30">
        <v>0</v>
      </c>
      <c r="CG432" s="30">
        <v>0</v>
      </c>
    </row>
    <row r="433" spans="1:85" x14ac:dyDescent="0.3">
      <c r="A433" s="19">
        <v>6734</v>
      </c>
      <c r="B433" s="19" t="s">
        <v>443</v>
      </c>
      <c r="C433" s="19">
        <v>12121356</v>
      </c>
      <c r="D433" s="19">
        <v>1264</v>
      </c>
      <c r="E433" s="19">
        <v>9589.68</v>
      </c>
      <c r="F433" s="72">
        <v>-527.4</v>
      </c>
      <c r="G433" s="19">
        <v>9062.2800000000007</v>
      </c>
      <c r="H433" s="19">
        <v>1281</v>
      </c>
      <c r="I433" s="19">
        <v>11608781</v>
      </c>
      <c r="J433" s="19">
        <v>0</v>
      </c>
      <c r="K433" s="19">
        <v>0</v>
      </c>
      <c r="L433" s="19">
        <v>0</v>
      </c>
      <c r="M433" s="19">
        <v>0</v>
      </c>
      <c r="N433" s="19">
        <v>0</v>
      </c>
      <c r="O433" s="19">
        <v>0</v>
      </c>
      <c r="P433" s="19">
        <v>0</v>
      </c>
      <c r="Q433" s="19">
        <v>0</v>
      </c>
      <c r="R433" s="19">
        <v>0</v>
      </c>
      <c r="S433" s="19">
        <v>11608742</v>
      </c>
      <c r="T433" s="19">
        <v>7483396</v>
      </c>
      <c r="U433" s="19">
        <v>4125346</v>
      </c>
      <c r="V433" s="19">
        <v>3808651</v>
      </c>
      <c r="W433" s="19">
        <v>1500000</v>
      </c>
      <c r="X433" s="19">
        <v>5829</v>
      </c>
      <c r="Y433" s="19">
        <v>538663901</v>
      </c>
      <c r="Z433" s="19">
        <v>316695</v>
      </c>
      <c r="AA433" s="19">
        <v>0</v>
      </c>
      <c r="AB433" s="19">
        <v>0</v>
      </c>
      <c r="AC433" s="19">
        <v>0</v>
      </c>
      <c r="AD433" s="19">
        <v>11292047</v>
      </c>
      <c r="AE433" s="19">
        <v>1281</v>
      </c>
      <c r="AF433" s="19">
        <v>8815.02</v>
      </c>
      <c r="AG433" s="19">
        <v>103.68</v>
      </c>
      <c r="AH433" s="19">
        <v>8918.7000000000007</v>
      </c>
      <c r="AI433" s="19">
        <v>1285</v>
      </c>
      <c r="AJ433" s="19">
        <v>11460530</v>
      </c>
      <c r="AK433" s="19">
        <v>316695</v>
      </c>
      <c r="AL433" s="19">
        <v>0</v>
      </c>
      <c r="AM433" s="19">
        <v>0</v>
      </c>
      <c r="AN433" s="19">
        <v>0</v>
      </c>
      <c r="AO433" s="19">
        <v>0</v>
      </c>
      <c r="AP433" s="19">
        <v>0</v>
      </c>
      <c r="AQ433" s="19">
        <v>0</v>
      </c>
      <c r="AR433" s="19">
        <v>0</v>
      </c>
      <c r="AS433" s="19">
        <v>0</v>
      </c>
      <c r="AT433" s="19">
        <v>11777225</v>
      </c>
      <c r="AU433" s="19">
        <v>7458231</v>
      </c>
      <c r="AV433" s="19">
        <v>4318994</v>
      </c>
      <c r="AW433" s="19">
        <v>4318994</v>
      </c>
      <c r="AX433" s="19">
        <v>1163000</v>
      </c>
      <c r="AY433" s="19">
        <v>5679</v>
      </c>
      <c r="AZ433" s="19">
        <v>547457963</v>
      </c>
      <c r="BA433" s="19">
        <v>0</v>
      </c>
      <c r="BB433" s="19">
        <v>0</v>
      </c>
      <c r="BC433" s="19">
        <v>0</v>
      </c>
      <c r="BD433" s="19">
        <v>0</v>
      </c>
      <c r="BE433" s="19">
        <v>0</v>
      </c>
      <c r="BF433" s="30">
        <v>11777225</v>
      </c>
      <c r="BG433" s="30">
        <v>1285</v>
      </c>
      <c r="BH433" s="30">
        <v>9165.16</v>
      </c>
      <c r="BI433" s="30">
        <v>75</v>
      </c>
      <c r="BJ433" s="30">
        <v>9240.16</v>
      </c>
      <c r="BK433" s="30">
        <v>1293</v>
      </c>
      <c r="BL433" s="30">
        <v>11947527</v>
      </c>
      <c r="BM433" s="30">
        <v>0</v>
      </c>
      <c r="BN433" s="30">
        <v>0</v>
      </c>
      <c r="BO433" s="30">
        <v>0</v>
      </c>
      <c r="BP433" s="30">
        <v>0</v>
      </c>
      <c r="BQ433" s="30">
        <v>0</v>
      </c>
      <c r="BR433" s="30">
        <v>0</v>
      </c>
      <c r="BS433" s="30">
        <v>0</v>
      </c>
      <c r="BT433" s="30">
        <v>0</v>
      </c>
      <c r="BU433" s="30">
        <v>0</v>
      </c>
      <c r="BV433" s="30">
        <v>11947527</v>
      </c>
      <c r="BW433" s="30">
        <v>7499234</v>
      </c>
      <c r="BX433" s="30">
        <v>4448293</v>
      </c>
      <c r="BY433" s="30">
        <v>4448293</v>
      </c>
      <c r="BZ433" s="30">
        <v>1093000</v>
      </c>
      <c r="CA433" s="30">
        <v>13044</v>
      </c>
      <c r="CB433" s="30">
        <v>552614505</v>
      </c>
      <c r="CC433" s="30">
        <v>0</v>
      </c>
      <c r="CD433" s="30">
        <v>0</v>
      </c>
      <c r="CE433" s="30">
        <v>0</v>
      </c>
      <c r="CF433" s="30">
        <v>0</v>
      </c>
      <c r="CG433" s="30">
        <v>0</v>
      </c>
    </row>
    <row r="434" spans="1:85" x14ac:dyDescent="0.3">
      <c r="A434" s="19">
        <v>6748</v>
      </c>
      <c r="B434" s="19" t="s">
        <v>444</v>
      </c>
      <c r="C434" s="19">
        <v>3591493</v>
      </c>
      <c r="D434" s="19">
        <v>332</v>
      </c>
      <c r="E434" s="19">
        <v>10817.75</v>
      </c>
      <c r="F434" s="72">
        <v>-594.9</v>
      </c>
      <c r="G434" s="19">
        <v>10222.85</v>
      </c>
      <c r="H434" s="19">
        <v>324</v>
      </c>
      <c r="I434" s="19">
        <v>3312203</v>
      </c>
      <c r="J434" s="19">
        <v>0</v>
      </c>
      <c r="K434" s="19">
        <v>0</v>
      </c>
      <c r="L434" s="19">
        <v>0</v>
      </c>
      <c r="M434" s="19">
        <v>0</v>
      </c>
      <c r="N434" s="19">
        <v>0</v>
      </c>
      <c r="O434" s="19">
        <v>0</v>
      </c>
      <c r="P434" s="19">
        <v>0</v>
      </c>
      <c r="Q434" s="19">
        <v>81782</v>
      </c>
      <c r="R434" s="19">
        <v>0</v>
      </c>
      <c r="S434" s="19">
        <v>3444355</v>
      </c>
      <c r="T434" s="19">
        <v>666138</v>
      </c>
      <c r="U434" s="19">
        <v>2778217</v>
      </c>
      <c r="V434" s="19">
        <v>2778217</v>
      </c>
      <c r="W434" s="19">
        <v>458869</v>
      </c>
      <c r="X434" s="19">
        <v>6805</v>
      </c>
      <c r="Y434" s="19">
        <v>445574031</v>
      </c>
      <c r="Z434" s="19">
        <v>0</v>
      </c>
      <c r="AA434" s="19">
        <v>0</v>
      </c>
      <c r="AB434" s="19">
        <v>50396</v>
      </c>
      <c r="AC434" s="19">
        <v>0</v>
      </c>
      <c r="AD434" s="19">
        <v>3312177</v>
      </c>
      <c r="AE434" s="19">
        <v>324</v>
      </c>
      <c r="AF434" s="19">
        <v>10222.77</v>
      </c>
      <c r="AG434" s="19">
        <v>50</v>
      </c>
      <c r="AH434" s="19">
        <v>10272.77</v>
      </c>
      <c r="AI434" s="19">
        <v>320</v>
      </c>
      <c r="AJ434" s="19">
        <v>3287286</v>
      </c>
      <c r="AK434" s="19">
        <v>0</v>
      </c>
      <c r="AL434" s="19">
        <v>0</v>
      </c>
      <c r="AM434" s="19">
        <v>0</v>
      </c>
      <c r="AN434" s="19">
        <v>0</v>
      </c>
      <c r="AO434" s="19">
        <v>0</v>
      </c>
      <c r="AP434" s="19">
        <v>0</v>
      </c>
      <c r="AQ434" s="19">
        <v>0</v>
      </c>
      <c r="AR434" s="19">
        <v>41091</v>
      </c>
      <c r="AS434" s="19">
        <v>0</v>
      </c>
      <c r="AT434" s="19">
        <v>3328377</v>
      </c>
      <c r="AU434" s="19">
        <v>565580</v>
      </c>
      <c r="AV434" s="19">
        <v>2762797</v>
      </c>
      <c r="AW434" s="19">
        <v>2762797</v>
      </c>
      <c r="AX434" s="19">
        <v>476294</v>
      </c>
      <c r="AY434" s="19">
        <v>18162</v>
      </c>
      <c r="AZ434" s="19">
        <v>452072593</v>
      </c>
      <c r="BA434" s="19">
        <v>0</v>
      </c>
      <c r="BB434" s="19">
        <v>0</v>
      </c>
      <c r="BC434" s="19">
        <v>0</v>
      </c>
      <c r="BD434" s="19">
        <v>0</v>
      </c>
      <c r="BE434" s="19">
        <v>0</v>
      </c>
      <c r="BF434" s="30">
        <v>3287286</v>
      </c>
      <c r="BG434" s="30">
        <v>320</v>
      </c>
      <c r="BH434" s="30">
        <v>10272.77</v>
      </c>
      <c r="BI434" s="30">
        <v>75</v>
      </c>
      <c r="BJ434" s="30">
        <v>10347.77</v>
      </c>
      <c r="BK434" s="30">
        <v>325</v>
      </c>
      <c r="BL434" s="30">
        <v>3363025</v>
      </c>
      <c r="BM434" s="30">
        <v>0</v>
      </c>
      <c r="BN434" s="30">
        <v>0</v>
      </c>
      <c r="BO434" s="30">
        <v>0</v>
      </c>
      <c r="BP434" s="30">
        <v>0</v>
      </c>
      <c r="BQ434" s="30">
        <v>0</v>
      </c>
      <c r="BR434" s="30">
        <v>0</v>
      </c>
      <c r="BS434" s="30">
        <v>0</v>
      </c>
      <c r="BT434" s="30">
        <v>0</v>
      </c>
      <c r="BU434" s="30">
        <v>0</v>
      </c>
      <c r="BV434" s="30">
        <v>3363025</v>
      </c>
      <c r="BW434" s="30">
        <v>480393</v>
      </c>
      <c r="BX434" s="30">
        <v>2882632</v>
      </c>
      <c r="BY434" s="30">
        <v>2882632</v>
      </c>
      <c r="BZ434" s="30">
        <v>465044</v>
      </c>
      <c r="CA434" s="30">
        <v>16834</v>
      </c>
      <c r="CB434" s="30">
        <v>429191521</v>
      </c>
      <c r="CC434" s="30">
        <v>0</v>
      </c>
      <c r="CD434" s="30">
        <v>0</v>
      </c>
      <c r="CE434" s="30">
        <v>0</v>
      </c>
      <c r="CF434" s="30">
        <v>0</v>
      </c>
      <c r="CG434" s="30">
        <v>0</v>
      </c>
    </row>
    <row r="435" spans="1:85" x14ac:dyDescent="0.3">
      <c r="A435" s="19"/>
      <c r="B435" s="19"/>
      <c r="C435" s="19"/>
      <c r="D435" s="19"/>
      <c r="E435" s="19"/>
      <c r="F435" s="72"/>
      <c r="G435" s="19"/>
      <c r="H435" s="19"/>
      <c r="I435" s="19"/>
      <c r="J435" s="19"/>
      <c r="K435" s="19"/>
      <c r="L435" s="19"/>
      <c r="M435" s="19"/>
      <c r="N435" s="19"/>
      <c r="O435" s="19"/>
      <c r="P435" s="19"/>
      <c r="Q435" s="19"/>
      <c r="R435" s="19"/>
      <c r="S435" s="19"/>
      <c r="T435" s="19"/>
      <c r="U435" s="19"/>
      <c r="V435" s="19"/>
      <c r="W435" s="19"/>
      <c r="X435" s="19"/>
      <c r="Y435" s="19"/>
      <c r="Z435" s="19"/>
      <c r="AA435" s="19"/>
      <c r="AB435" s="19"/>
      <c r="AC435" s="19"/>
      <c r="AD435" s="19"/>
      <c r="AE435" s="19"/>
      <c r="AF435" s="19"/>
      <c r="AG435" s="19"/>
      <c r="AH435" s="19"/>
      <c r="AI435" s="19"/>
      <c r="AJ435" s="19"/>
      <c r="AK435" s="19"/>
      <c r="AL435" s="19"/>
      <c r="AM435" s="19"/>
      <c r="AN435" s="19"/>
      <c r="AO435" s="19"/>
      <c r="AP435" s="19"/>
      <c r="AQ435" s="19"/>
      <c r="AR435" s="19"/>
      <c r="AS435" s="19"/>
      <c r="AT435" s="19"/>
      <c r="AU435" s="19"/>
      <c r="AV435" s="19"/>
      <c r="AW435" s="19"/>
      <c r="AX435" s="19"/>
      <c r="AY435" s="19"/>
      <c r="AZ435" s="19"/>
      <c r="BA435" s="19"/>
      <c r="BB435" s="19"/>
      <c r="BC435" s="19"/>
      <c r="BD435" s="19"/>
      <c r="BE435" s="19"/>
      <c r="BF435" s="30"/>
      <c r="BG435" s="30"/>
      <c r="BH435" s="30"/>
      <c r="BI435" s="30"/>
      <c r="BJ435" s="30"/>
      <c r="BK435" s="30"/>
      <c r="BL435" s="30"/>
      <c r="BM435" s="30"/>
      <c r="BN435" s="30"/>
      <c r="BO435" s="30"/>
      <c r="BP435" s="30"/>
      <c r="BQ435" s="30"/>
      <c r="BR435" s="30"/>
      <c r="BS435" s="30"/>
      <c r="BT435" s="30"/>
      <c r="BU435" s="30"/>
      <c r="BV435" s="30"/>
      <c r="BW435" s="30"/>
      <c r="BX435" s="30"/>
      <c r="BY435" s="30"/>
      <c r="BZ435" s="30"/>
      <c r="CA435" s="30"/>
      <c r="CB435" s="30"/>
      <c r="CC435" s="30"/>
      <c r="CD435" s="30"/>
      <c r="CE435" s="30"/>
      <c r="CF435" s="30"/>
      <c r="CG435" s="30"/>
    </row>
    <row r="436" spans="1:85" x14ac:dyDescent="0.3">
      <c r="A436" s="20">
        <v>0</v>
      </c>
      <c r="B436" s="20" t="s">
        <v>450</v>
      </c>
      <c r="C436" s="20">
        <f t="shared" ref="C436:N436" si="0">SUM(C3:C434)</f>
        <v>8563823591</v>
      </c>
      <c r="D436" s="20">
        <f t="shared" si="0"/>
        <v>849567</v>
      </c>
      <c r="E436" s="68">
        <f>C436/D436</f>
        <v>10080.221561101125</v>
      </c>
      <c r="F436" s="77">
        <f>SUMPRODUCT(D3:D434, F3:F434)/D436</f>
        <v>-528.68509726719606</v>
      </c>
      <c r="G436" s="79">
        <f>ROUND((I436/H436),2)</f>
        <v>9552.58</v>
      </c>
      <c r="H436" s="20">
        <f t="shared" si="0"/>
        <v>847515</v>
      </c>
      <c r="I436" s="20">
        <f t="shared" si="0"/>
        <v>8095950630</v>
      </c>
      <c r="J436" s="20">
        <f t="shared" si="0"/>
        <v>50133578</v>
      </c>
      <c r="K436" s="20">
        <f t="shared" si="0"/>
        <v>19002719</v>
      </c>
      <c r="L436" s="20">
        <f t="shared" si="0"/>
        <v>0</v>
      </c>
      <c r="M436" s="20">
        <f t="shared" si="0"/>
        <v>128261</v>
      </c>
      <c r="N436" s="20">
        <f t="shared" si="0"/>
        <v>7900000</v>
      </c>
      <c r="O436" s="20">
        <f>SUM(O3:O434)</f>
        <v>0</v>
      </c>
      <c r="P436" s="20">
        <f t="shared" ref="P436:BE436" si="1">SUM(P3:P434)</f>
        <v>66108069</v>
      </c>
      <c r="Q436" s="20">
        <f t="shared" si="1"/>
        <v>58165942</v>
      </c>
      <c r="R436" s="20">
        <f t="shared" si="1"/>
        <v>8876287</v>
      </c>
      <c r="S436" s="20">
        <f t="shared" si="1"/>
        <v>8313381156</v>
      </c>
      <c r="T436" s="20">
        <f t="shared" si="1"/>
        <v>4164929879</v>
      </c>
      <c r="U436" s="20">
        <f t="shared" si="1"/>
        <v>4148451277</v>
      </c>
      <c r="V436" s="20">
        <f t="shared" si="1"/>
        <v>4087395923</v>
      </c>
      <c r="W436" s="20">
        <f t="shared" si="1"/>
        <v>594506224</v>
      </c>
      <c r="X436" s="20">
        <f t="shared" si="1"/>
        <v>29650330</v>
      </c>
      <c r="Y436" s="20">
        <f t="shared" si="1"/>
        <v>504834231372</v>
      </c>
      <c r="Z436" s="20">
        <f t="shared" si="1"/>
        <v>61493798</v>
      </c>
      <c r="AA436" s="20">
        <f t="shared" si="1"/>
        <v>438443</v>
      </c>
      <c r="AB436" s="20">
        <f t="shared" si="1"/>
        <v>7150696</v>
      </c>
      <c r="AC436" s="20">
        <f t="shared" si="1"/>
        <v>5556473</v>
      </c>
      <c r="AD436" s="20">
        <f t="shared" si="1"/>
        <v>8120707783</v>
      </c>
      <c r="AE436" s="20">
        <f t="shared" si="1"/>
        <v>847514</v>
      </c>
      <c r="AF436" s="68">
        <f>AD436/AE436</f>
        <v>9581.7978027501613</v>
      </c>
      <c r="AG436" s="73">
        <f>SUMPRODUCT(AE3:AE434, AG3:AG434)/AE436</f>
        <v>64.421393888478534</v>
      </c>
      <c r="AH436" s="79">
        <f>ROUND((AJ436/AI436),2)</f>
        <v>9647.9699999999993</v>
      </c>
      <c r="AI436" s="20">
        <f t="shared" si="1"/>
        <v>846490</v>
      </c>
      <c r="AJ436" s="20">
        <f t="shared" si="1"/>
        <v>8166906357</v>
      </c>
      <c r="AK436" s="20">
        <f t="shared" si="1"/>
        <v>52370128</v>
      </c>
      <c r="AL436" s="20">
        <f t="shared" si="1"/>
        <v>20574340</v>
      </c>
      <c r="AM436" s="20">
        <f t="shared" si="1"/>
        <v>0</v>
      </c>
      <c r="AN436" s="20">
        <f t="shared" si="1"/>
        <v>1539603</v>
      </c>
      <c r="AO436" s="20">
        <f t="shared" si="1"/>
        <v>2875000</v>
      </c>
      <c r="AP436" s="20">
        <f t="shared" si="1"/>
        <v>0</v>
      </c>
      <c r="AQ436" s="20">
        <f t="shared" si="1"/>
        <v>60093469</v>
      </c>
      <c r="AR436" s="20">
        <f t="shared" si="1"/>
        <v>51473456</v>
      </c>
      <c r="AS436" s="20">
        <f t="shared" si="1"/>
        <v>8754950</v>
      </c>
      <c r="AT436" s="20">
        <f t="shared" si="1"/>
        <v>8367062003</v>
      </c>
      <c r="AU436" s="20">
        <f t="shared" si="1"/>
        <v>4186347093</v>
      </c>
      <c r="AV436" s="20">
        <f t="shared" si="1"/>
        <v>4180714910</v>
      </c>
      <c r="AW436" s="20">
        <f t="shared" si="1"/>
        <v>4136165174</v>
      </c>
      <c r="AX436" s="20">
        <f t="shared" si="1"/>
        <v>549174361</v>
      </c>
      <c r="AY436" s="20">
        <f t="shared" si="1"/>
        <v>29270971</v>
      </c>
      <c r="AZ436" s="20">
        <f t="shared" si="1"/>
        <v>487068638803</v>
      </c>
      <c r="BA436" s="20">
        <f t="shared" si="1"/>
        <v>44816038</v>
      </c>
      <c r="BB436" s="20">
        <f t="shared" si="1"/>
        <v>266302</v>
      </c>
      <c r="BC436" s="20">
        <f t="shared" si="1"/>
        <v>1076849</v>
      </c>
      <c r="BD436" s="20">
        <f t="shared" si="1"/>
        <v>1079083</v>
      </c>
      <c r="BE436" s="20">
        <f t="shared" si="1"/>
        <v>318768</v>
      </c>
      <c r="BF436" s="31">
        <v>8204945221</v>
      </c>
      <c r="BG436" s="31">
        <v>846491</v>
      </c>
      <c r="BH436" s="68">
        <f>BF436/BG436</f>
        <v>9692.8912664162999</v>
      </c>
      <c r="BI436" s="77">
        <f>SUMPRODUCT(BG3:BG434, BI3:BI434)/BG436</f>
        <v>80.499790440772571</v>
      </c>
      <c r="BJ436" s="79">
        <f>ROUND((BL436/BK436),2)</f>
        <v>9774.9599999999991</v>
      </c>
      <c r="BK436" s="31">
        <v>846148</v>
      </c>
      <c r="BL436" s="31">
        <v>8271064922</v>
      </c>
      <c r="BM436" s="31">
        <v>39170172</v>
      </c>
      <c r="BN436" s="31">
        <v>18601909</v>
      </c>
      <c r="BO436" s="31">
        <v>0</v>
      </c>
      <c r="BP436" s="31">
        <v>512868</v>
      </c>
      <c r="BQ436" s="31">
        <v>4750000</v>
      </c>
      <c r="BR436" s="31">
        <v>0</v>
      </c>
      <c r="BS436" s="31">
        <v>64587123</v>
      </c>
      <c r="BT436" s="31">
        <v>48080641</v>
      </c>
      <c r="BU436" s="31">
        <v>21705080</v>
      </c>
      <c r="BV436" s="31">
        <v>8491847675</v>
      </c>
      <c r="BW436" s="31">
        <v>4273642596</v>
      </c>
      <c r="BX436" s="31">
        <v>4218205079</v>
      </c>
      <c r="BY436" s="31">
        <v>4164650689</v>
      </c>
      <c r="BZ436" s="31">
        <v>560037271</v>
      </c>
      <c r="CA436" s="31">
        <v>30307928</v>
      </c>
      <c r="CB436" s="31">
        <v>482787375262</v>
      </c>
      <c r="CC436" s="31">
        <v>54102734</v>
      </c>
      <c r="CD436" s="31">
        <v>548344</v>
      </c>
      <c r="CE436" s="31">
        <v>20035114</v>
      </c>
      <c r="CF436" s="31">
        <v>1760936</v>
      </c>
      <c r="CG436" s="31">
        <v>1578910</v>
      </c>
    </row>
    <row r="437" spans="1:85" x14ac:dyDescent="0.3">
      <c r="C437" s="20"/>
      <c r="D437" s="20"/>
      <c r="E437" s="20"/>
      <c r="F437" s="73"/>
      <c r="G437" s="20"/>
      <c r="H437" s="20"/>
      <c r="I437" s="20"/>
      <c r="J437" s="20"/>
      <c r="K437" s="20"/>
      <c r="L437" s="20"/>
      <c r="M437" s="20"/>
      <c r="N437" s="20"/>
      <c r="O437" s="20"/>
      <c r="P437" s="20"/>
      <c r="Q437" s="20"/>
      <c r="R437" s="20"/>
      <c r="S437" s="20"/>
      <c r="T437" s="20"/>
      <c r="U437" s="20"/>
      <c r="V437" s="20"/>
      <c r="W437" s="20"/>
      <c r="X437" s="20"/>
      <c r="Y437" s="20"/>
      <c r="Z437" s="20"/>
      <c r="AA437" s="20"/>
      <c r="AB437" s="20"/>
      <c r="AC437" s="20"/>
      <c r="AD437" s="20"/>
      <c r="AE437" s="20"/>
      <c r="AF437" s="20"/>
      <c r="AG437" s="20"/>
      <c r="AH437" s="20"/>
      <c r="AI437" s="20"/>
      <c r="AJ437" s="20"/>
      <c r="AK437" s="20"/>
      <c r="AL437" s="20"/>
      <c r="AM437" s="20"/>
      <c r="AN437" s="20"/>
      <c r="AO437" s="20"/>
      <c r="AP437" s="20"/>
      <c r="AQ437" s="20"/>
      <c r="AR437" s="20"/>
      <c r="AS437" s="20"/>
      <c r="AT437" s="20"/>
      <c r="AU437" s="20"/>
      <c r="AV437" s="20"/>
      <c r="AW437" s="20"/>
      <c r="AX437" s="20"/>
      <c r="AY437" s="20"/>
      <c r="AZ437" s="20"/>
      <c r="BA437" s="20"/>
      <c r="BB437" s="20"/>
      <c r="BC437" s="20"/>
      <c r="BD437" s="20"/>
      <c r="BE437" s="20"/>
    </row>
    <row r="438" spans="1:85" x14ac:dyDescent="0.3">
      <c r="C438" s="20"/>
      <c r="D438" s="20"/>
      <c r="E438" s="20"/>
      <c r="F438" s="73"/>
      <c r="G438" s="20"/>
      <c r="H438" s="20"/>
      <c r="I438" s="20"/>
      <c r="J438" s="20"/>
      <c r="K438" s="20"/>
      <c r="L438" s="20"/>
      <c r="M438" s="20"/>
      <c r="N438" s="20"/>
      <c r="O438" s="20"/>
      <c r="P438" s="20"/>
      <c r="Q438" s="20"/>
      <c r="R438" s="20"/>
      <c r="S438" s="20"/>
      <c r="T438" s="20"/>
      <c r="U438" s="20"/>
      <c r="V438" s="20"/>
      <c r="W438" s="20"/>
      <c r="X438" s="20"/>
      <c r="Y438" s="20"/>
      <c r="Z438" s="20"/>
      <c r="AA438" s="20"/>
      <c r="AB438" s="20"/>
      <c r="AC438" s="20"/>
      <c r="AD438" s="20"/>
      <c r="AE438" s="20"/>
      <c r="AF438" s="20"/>
      <c r="AG438" s="20"/>
      <c r="AH438" s="20"/>
      <c r="AI438" s="20"/>
      <c r="AJ438" s="20"/>
      <c r="AK438" s="20"/>
      <c r="AL438" s="20"/>
      <c r="AM438" s="20"/>
      <c r="AN438" s="20"/>
      <c r="AO438" s="20"/>
      <c r="AP438" s="20"/>
      <c r="AQ438" s="20"/>
      <c r="AR438" s="20"/>
      <c r="AS438" s="20"/>
      <c r="AT438" s="20"/>
      <c r="AU438" s="20"/>
      <c r="AV438" s="20"/>
      <c r="AW438" s="20"/>
      <c r="AX438" s="20"/>
      <c r="AY438" s="20"/>
      <c r="AZ438" s="20"/>
      <c r="BA438" s="20"/>
      <c r="BB438" s="20"/>
      <c r="BC438" s="20"/>
      <c r="BD438" s="20"/>
      <c r="BE438" s="20"/>
    </row>
    <row r="439" spans="1:85" x14ac:dyDescent="0.3">
      <c r="C439" s="20"/>
      <c r="D439" s="20"/>
      <c r="E439" s="20"/>
      <c r="F439" s="67"/>
      <c r="G439" s="20"/>
      <c r="H439" s="20"/>
      <c r="I439" s="20"/>
      <c r="J439" s="20"/>
      <c r="K439" s="20"/>
      <c r="L439" s="20"/>
      <c r="M439" s="20"/>
      <c r="N439" s="20"/>
      <c r="O439" s="20"/>
      <c r="P439" s="20"/>
      <c r="Q439" s="20"/>
      <c r="R439" s="20"/>
      <c r="S439" s="20"/>
      <c r="T439" s="20"/>
      <c r="U439" s="20"/>
      <c r="V439" s="20"/>
      <c r="W439" s="20"/>
      <c r="X439" s="20"/>
      <c r="Y439" s="20"/>
      <c r="Z439" s="20"/>
      <c r="AA439" s="20"/>
      <c r="AB439" s="20"/>
      <c r="AC439" s="20"/>
      <c r="AD439" s="20"/>
      <c r="AE439" s="20"/>
      <c r="AF439" s="20"/>
      <c r="AG439" s="20"/>
      <c r="AH439" s="20"/>
      <c r="AI439" s="20"/>
      <c r="AJ439" s="20"/>
      <c r="AK439" s="20"/>
      <c r="AL439" s="20"/>
      <c r="AM439" s="20"/>
      <c r="AN439" s="20"/>
      <c r="AO439" s="20"/>
      <c r="AP439" s="20"/>
      <c r="AQ439" s="20"/>
      <c r="AR439" s="20"/>
      <c r="AS439" s="20"/>
      <c r="AT439" s="20"/>
      <c r="AU439" s="20"/>
      <c r="AV439" s="20"/>
      <c r="AW439" s="20"/>
      <c r="AX439" s="20"/>
      <c r="AY439" s="20"/>
      <c r="AZ439" s="20"/>
      <c r="BA439" s="20"/>
      <c r="BB439" s="20"/>
      <c r="BC439" s="20"/>
      <c r="BD439" s="20"/>
      <c r="BE439" s="20"/>
    </row>
    <row r="440" spans="1:85" x14ac:dyDescent="0.3">
      <c r="C440" s="20"/>
      <c r="D440" s="20"/>
      <c r="E440" s="20"/>
      <c r="F440" s="73"/>
      <c r="G440" s="20"/>
      <c r="H440" s="20"/>
      <c r="I440" s="20"/>
      <c r="J440" s="20"/>
      <c r="K440" s="20"/>
      <c r="L440" s="20"/>
      <c r="M440" s="20"/>
      <c r="N440" s="20"/>
      <c r="O440" s="20"/>
      <c r="P440" s="20"/>
      <c r="Q440" s="20"/>
      <c r="R440" s="20"/>
      <c r="S440" s="20"/>
      <c r="T440" s="20"/>
      <c r="U440" s="20"/>
      <c r="V440" s="20"/>
      <c r="W440" s="20"/>
      <c r="X440" s="20"/>
      <c r="Y440" s="20"/>
      <c r="Z440" s="20"/>
      <c r="AA440" s="20"/>
      <c r="AB440" s="20"/>
      <c r="AC440" s="20"/>
      <c r="AD440" s="20"/>
      <c r="AE440" s="20"/>
      <c r="AF440" s="20"/>
      <c r="AG440" s="20"/>
      <c r="AH440" s="20"/>
      <c r="AI440" s="20"/>
      <c r="AJ440" s="20"/>
      <c r="AK440" s="20"/>
      <c r="AL440" s="20"/>
      <c r="AM440" s="20"/>
      <c r="AN440" s="20"/>
      <c r="AO440" s="20"/>
      <c r="AP440" s="20"/>
      <c r="AQ440" s="20"/>
      <c r="AR440" s="20"/>
      <c r="AS440" s="20"/>
      <c r="AT440" s="20"/>
      <c r="AU440" s="20"/>
      <c r="AV440" s="20"/>
      <c r="AW440" s="20"/>
      <c r="AX440" s="20"/>
      <c r="AY440" s="20"/>
      <c r="AZ440" s="20"/>
      <c r="BA440" s="20"/>
      <c r="BB440" s="20"/>
      <c r="BC440" s="20"/>
      <c r="BD440" s="20"/>
      <c r="BE440" s="20"/>
    </row>
    <row r="441" spans="1:85" x14ac:dyDescent="0.3">
      <c r="C441" s="20"/>
      <c r="D441" s="20"/>
      <c r="E441" s="20"/>
      <c r="F441" s="73"/>
      <c r="G441" s="20"/>
      <c r="H441" s="20"/>
      <c r="I441" s="20"/>
      <c r="J441" s="20"/>
      <c r="K441" s="20"/>
      <c r="L441" s="20"/>
      <c r="M441" s="20"/>
      <c r="N441" s="20"/>
      <c r="O441" s="20"/>
      <c r="P441" s="20"/>
      <c r="Q441" s="20"/>
      <c r="R441" s="20"/>
      <c r="S441" s="20"/>
      <c r="T441" s="20"/>
      <c r="U441" s="20"/>
      <c r="V441" s="20"/>
      <c r="W441" s="20"/>
      <c r="X441" s="20"/>
      <c r="Y441" s="20"/>
      <c r="Z441" s="20"/>
      <c r="AA441" s="20"/>
      <c r="AB441" s="20"/>
      <c r="AC441" s="20"/>
      <c r="AD441" s="20"/>
      <c r="AE441" s="20"/>
      <c r="AF441" s="20"/>
      <c r="AG441" s="20"/>
      <c r="AH441" s="20"/>
      <c r="AI441" s="20"/>
      <c r="AJ441" s="20"/>
      <c r="AK441" s="20"/>
      <c r="AL441" s="20"/>
      <c r="AM441" s="20"/>
      <c r="AN441" s="20"/>
      <c r="AO441" s="20"/>
      <c r="AP441" s="20"/>
      <c r="AQ441" s="20"/>
      <c r="AR441" s="20"/>
      <c r="AS441" s="20"/>
      <c r="AT441" s="20"/>
      <c r="AU441" s="20"/>
      <c r="AV441" s="20"/>
      <c r="AW441" s="20"/>
      <c r="AX441" s="20"/>
      <c r="AY441" s="20"/>
      <c r="AZ441" s="20"/>
      <c r="BA441" s="20"/>
      <c r="BB441" s="20"/>
      <c r="BC441" s="20"/>
      <c r="BD441" s="20"/>
      <c r="BE441" s="20"/>
    </row>
    <row r="442" spans="1:85" x14ac:dyDescent="0.3">
      <c r="C442" s="20"/>
      <c r="D442" s="20"/>
      <c r="E442" s="20"/>
      <c r="F442" s="73"/>
      <c r="G442" s="20"/>
      <c r="H442" s="20"/>
      <c r="I442" s="20"/>
      <c r="J442" s="20"/>
      <c r="K442" s="20"/>
      <c r="L442" s="20"/>
      <c r="M442" s="20"/>
      <c r="N442" s="20"/>
      <c r="O442" s="20"/>
      <c r="P442" s="20"/>
      <c r="Q442" s="20"/>
      <c r="R442" s="20"/>
      <c r="S442" s="20"/>
      <c r="T442" s="20"/>
      <c r="U442" s="20"/>
      <c r="V442" s="20"/>
      <c r="W442" s="20"/>
      <c r="X442" s="20"/>
      <c r="Y442" s="20"/>
      <c r="Z442" s="20"/>
      <c r="AA442" s="20"/>
      <c r="AB442" s="20"/>
      <c r="AC442" s="20"/>
      <c r="AD442" s="20"/>
      <c r="AE442" s="20"/>
      <c r="AF442" s="20"/>
      <c r="AG442" s="20"/>
      <c r="AH442" s="20"/>
      <c r="AI442" s="20"/>
      <c r="AJ442" s="20"/>
      <c r="AK442" s="20"/>
      <c r="AL442" s="20"/>
      <c r="AM442" s="20"/>
      <c r="AN442" s="20"/>
      <c r="AO442" s="20"/>
      <c r="AP442" s="20"/>
      <c r="AQ442" s="20"/>
      <c r="AR442" s="20"/>
      <c r="AS442" s="20"/>
      <c r="AT442" s="20"/>
      <c r="AU442" s="20"/>
      <c r="AV442" s="20"/>
      <c r="AW442" s="20"/>
      <c r="AX442" s="20"/>
      <c r="AY442" s="20"/>
      <c r="AZ442" s="20"/>
      <c r="BA442" s="20"/>
      <c r="BB442" s="20"/>
      <c r="BC442" s="20"/>
      <c r="BD442" s="20"/>
      <c r="BE442" s="20"/>
    </row>
    <row r="443" spans="1:85" x14ac:dyDescent="0.3">
      <c r="C443" s="20"/>
      <c r="D443" s="20"/>
      <c r="E443" s="20"/>
      <c r="F443" s="73"/>
      <c r="G443" s="20"/>
      <c r="H443" s="20"/>
      <c r="I443" s="20"/>
      <c r="J443" s="20"/>
      <c r="K443" s="20"/>
      <c r="L443" s="20"/>
      <c r="M443" s="20"/>
      <c r="N443" s="20"/>
      <c r="O443" s="20"/>
      <c r="P443" s="20"/>
      <c r="Q443" s="20"/>
      <c r="R443" s="20"/>
      <c r="S443" s="20"/>
      <c r="T443" s="20"/>
      <c r="U443" s="20"/>
      <c r="V443" s="20"/>
      <c r="W443" s="20"/>
      <c r="X443" s="20"/>
      <c r="Y443" s="20"/>
      <c r="Z443" s="20"/>
      <c r="AA443" s="20"/>
      <c r="AB443" s="20"/>
      <c r="AC443" s="20"/>
      <c r="AD443" s="20"/>
      <c r="AE443" s="20"/>
      <c r="AF443" s="20"/>
      <c r="AG443" s="20"/>
      <c r="AH443" s="20"/>
      <c r="AI443" s="20"/>
      <c r="AJ443" s="20"/>
      <c r="AK443" s="20"/>
      <c r="AL443" s="20"/>
      <c r="AM443" s="20"/>
      <c r="AN443" s="20"/>
      <c r="AO443" s="20"/>
      <c r="AP443" s="20"/>
      <c r="AQ443" s="20"/>
      <c r="AR443" s="20"/>
      <c r="AS443" s="20"/>
      <c r="AT443" s="20"/>
      <c r="AU443" s="20"/>
      <c r="AV443" s="20"/>
      <c r="AW443" s="20"/>
      <c r="AX443" s="20"/>
      <c r="AY443" s="20"/>
      <c r="AZ443" s="20"/>
      <c r="BA443" s="20"/>
      <c r="BB443" s="20"/>
      <c r="BC443" s="20"/>
      <c r="BD443" s="20"/>
      <c r="BE443" s="20"/>
    </row>
    <row r="444" spans="1:85" x14ac:dyDescent="0.3">
      <c r="C444" s="20"/>
      <c r="D444" s="20"/>
      <c r="E444" s="20"/>
      <c r="F444" s="73"/>
      <c r="G444" s="20"/>
      <c r="H444" s="20"/>
      <c r="I444" s="20"/>
      <c r="J444" s="20"/>
      <c r="K444" s="20"/>
      <c r="L444" s="20"/>
      <c r="M444" s="20"/>
      <c r="N444" s="20"/>
      <c r="O444" s="20"/>
      <c r="P444" s="20"/>
      <c r="Q444" s="20"/>
      <c r="R444" s="20"/>
      <c r="S444" s="20"/>
      <c r="T444" s="20"/>
      <c r="U444" s="20"/>
      <c r="V444" s="20"/>
      <c r="W444" s="20"/>
      <c r="X444" s="20"/>
      <c r="Y444" s="20"/>
      <c r="Z444" s="20"/>
      <c r="AA444" s="20"/>
      <c r="AB444" s="20"/>
      <c r="AC444" s="20"/>
      <c r="AD444" s="20"/>
      <c r="AE444" s="20"/>
      <c r="AF444" s="20"/>
      <c r="AG444" s="20"/>
      <c r="AH444" s="20"/>
      <c r="AI444" s="20"/>
      <c r="AJ444" s="20"/>
      <c r="AK444" s="20"/>
      <c r="AL444" s="20"/>
      <c r="AM444" s="20"/>
      <c r="AN444" s="20"/>
      <c r="AO444" s="20"/>
      <c r="AP444" s="20"/>
      <c r="AQ444" s="20"/>
      <c r="AR444" s="20"/>
      <c r="AS444" s="20"/>
      <c r="AT444" s="20"/>
      <c r="AU444" s="20"/>
      <c r="AV444" s="20"/>
      <c r="AW444" s="20"/>
      <c r="AX444" s="20"/>
      <c r="AY444" s="20"/>
      <c r="AZ444" s="20"/>
      <c r="BA444" s="20"/>
      <c r="BB444" s="20"/>
      <c r="BC444" s="20"/>
      <c r="BD444" s="20"/>
      <c r="BE444" s="20"/>
    </row>
    <row r="445" spans="1:85" x14ac:dyDescent="0.3">
      <c r="C445" s="20"/>
      <c r="D445" s="20"/>
      <c r="E445" s="20"/>
      <c r="F445" s="73"/>
      <c r="G445" s="20"/>
      <c r="H445" s="20"/>
      <c r="I445" s="20"/>
      <c r="J445" s="20"/>
      <c r="K445" s="20"/>
      <c r="L445" s="20"/>
      <c r="M445" s="20"/>
      <c r="N445" s="20"/>
      <c r="O445" s="20"/>
      <c r="P445" s="20"/>
      <c r="Q445" s="20"/>
      <c r="R445" s="20"/>
      <c r="S445" s="20"/>
      <c r="T445" s="20"/>
      <c r="U445" s="20"/>
      <c r="V445" s="20"/>
      <c r="W445" s="20"/>
      <c r="X445" s="20"/>
      <c r="Y445" s="20"/>
      <c r="Z445" s="20"/>
      <c r="AA445" s="20"/>
      <c r="AB445" s="20"/>
      <c r="AC445" s="20"/>
      <c r="AD445" s="20"/>
      <c r="AE445" s="20"/>
      <c r="AF445" s="20"/>
      <c r="AG445" s="20"/>
      <c r="AH445" s="20"/>
      <c r="AI445" s="20"/>
      <c r="AJ445" s="20"/>
      <c r="AK445" s="20"/>
      <c r="AL445" s="20"/>
      <c r="AM445" s="20"/>
      <c r="AN445" s="20"/>
      <c r="AO445" s="20"/>
      <c r="AP445" s="20"/>
      <c r="AQ445" s="20"/>
      <c r="AR445" s="20"/>
      <c r="AS445" s="20"/>
      <c r="AT445" s="20"/>
      <c r="AU445" s="20"/>
      <c r="AV445" s="20"/>
      <c r="AW445" s="20"/>
      <c r="AX445" s="20"/>
      <c r="AY445" s="20"/>
      <c r="AZ445" s="20"/>
      <c r="BA445" s="20"/>
      <c r="BB445" s="20"/>
      <c r="BC445" s="20"/>
      <c r="BD445" s="20"/>
      <c r="BE445" s="20"/>
    </row>
    <row r="446" spans="1:85" x14ac:dyDescent="0.3">
      <c r="C446" s="20"/>
      <c r="D446" s="20"/>
      <c r="E446" s="20"/>
      <c r="F446" s="73"/>
      <c r="G446" s="20"/>
      <c r="H446" s="20"/>
      <c r="I446" s="20"/>
      <c r="J446" s="20"/>
      <c r="K446" s="20"/>
      <c r="L446" s="20"/>
      <c r="M446" s="20"/>
      <c r="N446" s="20"/>
      <c r="O446" s="20"/>
      <c r="P446" s="20"/>
      <c r="Q446" s="20"/>
      <c r="R446" s="20"/>
      <c r="S446" s="20"/>
      <c r="T446" s="20"/>
      <c r="U446" s="20"/>
      <c r="V446" s="20"/>
      <c r="W446" s="20"/>
      <c r="X446" s="20"/>
      <c r="Y446" s="20"/>
      <c r="Z446" s="20"/>
      <c r="AA446" s="20"/>
      <c r="AB446" s="20"/>
      <c r="AC446" s="20"/>
      <c r="AD446" s="20"/>
      <c r="AE446" s="20"/>
      <c r="AF446" s="20"/>
      <c r="AG446" s="20"/>
      <c r="AH446" s="20"/>
      <c r="AI446" s="20"/>
      <c r="AJ446" s="20"/>
      <c r="AK446" s="20"/>
      <c r="AL446" s="20"/>
      <c r="AM446" s="20"/>
      <c r="AN446" s="20"/>
      <c r="AO446" s="20"/>
      <c r="AP446" s="20"/>
      <c r="AQ446" s="20"/>
      <c r="AR446" s="20"/>
      <c r="AS446" s="20"/>
      <c r="AT446" s="20"/>
      <c r="AU446" s="20"/>
      <c r="AV446" s="20"/>
      <c r="AW446" s="20"/>
      <c r="AX446" s="20"/>
      <c r="AY446" s="20"/>
      <c r="AZ446" s="20"/>
      <c r="BA446" s="20"/>
      <c r="BB446" s="20"/>
      <c r="BC446" s="20"/>
      <c r="BD446" s="20"/>
      <c r="BE446" s="20"/>
    </row>
    <row r="447" spans="1:85" x14ac:dyDescent="0.3">
      <c r="C447" s="20"/>
      <c r="D447" s="20"/>
      <c r="E447" s="20"/>
      <c r="F447" s="73"/>
      <c r="G447" s="20"/>
      <c r="H447" s="20"/>
      <c r="I447" s="20"/>
      <c r="J447" s="20"/>
      <c r="K447" s="20"/>
      <c r="L447" s="20"/>
      <c r="M447" s="20"/>
      <c r="N447" s="20"/>
      <c r="O447" s="20"/>
      <c r="P447" s="20"/>
      <c r="Q447" s="20"/>
      <c r="R447" s="20"/>
      <c r="S447" s="20"/>
      <c r="T447" s="20"/>
      <c r="U447" s="20"/>
      <c r="V447" s="20"/>
      <c r="W447" s="20"/>
      <c r="X447" s="20"/>
      <c r="Y447" s="20"/>
      <c r="Z447" s="20"/>
      <c r="AA447" s="20"/>
      <c r="AB447" s="20"/>
      <c r="AC447" s="20"/>
      <c r="AD447" s="20"/>
      <c r="AE447" s="20"/>
      <c r="AF447" s="20"/>
      <c r="AG447" s="20"/>
      <c r="AH447" s="20"/>
      <c r="AI447" s="20"/>
      <c r="AJ447" s="20"/>
      <c r="AK447" s="20"/>
      <c r="AL447" s="20"/>
      <c r="AM447" s="20"/>
      <c r="AN447" s="20"/>
      <c r="AO447" s="20"/>
      <c r="AP447" s="20"/>
      <c r="AQ447" s="20"/>
      <c r="AR447" s="20"/>
      <c r="AS447" s="20"/>
      <c r="AT447" s="20"/>
      <c r="AU447" s="20"/>
      <c r="AV447" s="20"/>
      <c r="AW447" s="20"/>
      <c r="AX447" s="20"/>
      <c r="AY447" s="20"/>
      <c r="AZ447" s="20"/>
      <c r="BA447" s="20"/>
      <c r="BB447" s="20"/>
      <c r="BC447" s="20"/>
      <c r="BD447" s="20"/>
      <c r="BE447" s="20"/>
    </row>
    <row r="448" spans="1:85" x14ac:dyDescent="0.3">
      <c r="C448" s="20"/>
      <c r="D448" s="20"/>
      <c r="E448" s="20"/>
      <c r="F448" s="73"/>
      <c r="G448" s="20"/>
      <c r="H448" s="20"/>
      <c r="I448" s="20"/>
      <c r="J448" s="20"/>
      <c r="K448" s="20"/>
      <c r="L448" s="20"/>
      <c r="M448" s="20"/>
      <c r="N448" s="20"/>
      <c r="O448" s="20"/>
      <c r="P448" s="20"/>
      <c r="Q448" s="20"/>
      <c r="R448" s="20"/>
      <c r="S448" s="20"/>
      <c r="T448" s="20"/>
      <c r="U448" s="20"/>
      <c r="V448" s="20"/>
      <c r="W448" s="20"/>
      <c r="X448" s="20"/>
      <c r="Y448" s="20"/>
      <c r="Z448" s="20"/>
      <c r="AA448" s="20"/>
      <c r="AB448" s="20"/>
      <c r="AC448" s="20"/>
      <c r="AD448" s="20"/>
      <c r="AE448" s="20"/>
      <c r="AF448" s="20"/>
      <c r="AG448" s="20"/>
      <c r="AH448" s="20"/>
      <c r="AI448" s="20"/>
      <c r="AJ448" s="20"/>
      <c r="AK448" s="20"/>
      <c r="AL448" s="20"/>
      <c r="AM448" s="20"/>
      <c r="AN448" s="20"/>
      <c r="AO448" s="20"/>
      <c r="AP448" s="20"/>
      <c r="AQ448" s="20"/>
      <c r="AR448" s="20"/>
      <c r="AS448" s="20"/>
      <c r="AT448" s="20"/>
      <c r="AU448" s="20"/>
      <c r="AV448" s="20"/>
      <c r="AW448" s="20"/>
      <c r="AX448" s="20"/>
      <c r="AY448" s="20"/>
      <c r="AZ448" s="20"/>
      <c r="BA448" s="20"/>
      <c r="BB448" s="20"/>
      <c r="BC448" s="20"/>
      <c r="BD448" s="20"/>
      <c r="BE448" s="20"/>
    </row>
    <row r="449" spans="3:57" x14ac:dyDescent="0.3">
      <c r="C449" s="20"/>
      <c r="D449" s="20"/>
      <c r="E449" s="20"/>
      <c r="F449" s="73"/>
      <c r="G449" s="20"/>
      <c r="H449" s="20"/>
      <c r="I449" s="20"/>
      <c r="J449" s="20"/>
      <c r="K449" s="20"/>
      <c r="L449" s="20"/>
      <c r="M449" s="20"/>
      <c r="N449" s="20"/>
      <c r="O449" s="20"/>
      <c r="P449" s="20"/>
      <c r="Q449" s="20"/>
      <c r="R449" s="20"/>
      <c r="S449" s="20"/>
      <c r="T449" s="20"/>
      <c r="U449" s="20"/>
      <c r="V449" s="20"/>
      <c r="W449" s="20"/>
      <c r="X449" s="20"/>
      <c r="Y449" s="20"/>
      <c r="Z449" s="20"/>
      <c r="AA449" s="20"/>
      <c r="AB449" s="20"/>
      <c r="AC449" s="20"/>
      <c r="AD449" s="20"/>
      <c r="AE449" s="20"/>
      <c r="AF449" s="20"/>
      <c r="AG449" s="20"/>
      <c r="AH449" s="20"/>
      <c r="AI449" s="20"/>
      <c r="AJ449" s="20"/>
      <c r="AK449" s="20"/>
      <c r="AL449" s="20"/>
      <c r="AM449" s="20"/>
      <c r="AN449" s="20"/>
      <c r="AO449" s="20"/>
      <c r="AP449" s="20"/>
      <c r="AQ449" s="20"/>
      <c r="AR449" s="20"/>
      <c r="AS449" s="20"/>
      <c r="AT449" s="20"/>
      <c r="AU449" s="20"/>
      <c r="AV449" s="20"/>
      <c r="AW449" s="20"/>
      <c r="AX449" s="20"/>
      <c r="AY449" s="20"/>
      <c r="AZ449" s="20"/>
      <c r="BA449" s="20"/>
      <c r="BB449" s="20"/>
      <c r="BC449" s="20"/>
      <c r="BD449" s="20"/>
      <c r="BE449" s="20"/>
    </row>
    <row r="450" spans="3:57" x14ac:dyDescent="0.3">
      <c r="C450" s="20"/>
      <c r="D450" s="20"/>
      <c r="E450" s="20"/>
      <c r="F450" s="73"/>
      <c r="G450" s="20"/>
      <c r="H450" s="20"/>
      <c r="I450" s="20"/>
      <c r="J450" s="20"/>
      <c r="K450" s="20"/>
      <c r="L450" s="20"/>
      <c r="M450" s="20"/>
      <c r="N450" s="20"/>
      <c r="O450" s="20"/>
      <c r="P450" s="20"/>
      <c r="Q450" s="20"/>
      <c r="R450" s="20"/>
      <c r="S450" s="20"/>
      <c r="T450" s="20"/>
      <c r="U450" s="20"/>
      <c r="V450" s="20"/>
      <c r="W450" s="20"/>
      <c r="X450" s="20"/>
      <c r="Y450" s="20"/>
      <c r="Z450" s="20"/>
      <c r="AA450" s="20"/>
      <c r="AB450" s="20"/>
      <c r="AC450" s="20"/>
      <c r="AD450" s="20"/>
      <c r="AE450" s="20"/>
      <c r="AF450" s="20"/>
      <c r="AG450" s="20"/>
      <c r="AH450" s="20"/>
      <c r="AI450" s="20"/>
      <c r="AJ450" s="20"/>
      <c r="AK450" s="20"/>
      <c r="AL450" s="20"/>
      <c r="AM450" s="20"/>
      <c r="AN450" s="20"/>
      <c r="AO450" s="20"/>
      <c r="AP450" s="20"/>
      <c r="AQ450" s="20"/>
      <c r="AR450" s="20"/>
      <c r="AS450" s="20"/>
      <c r="AT450" s="20"/>
      <c r="AU450" s="20"/>
      <c r="AV450" s="20"/>
      <c r="AW450" s="20"/>
      <c r="AX450" s="20"/>
      <c r="AY450" s="20"/>
      <c r="AZ450" s="20"/>
      <c r="BA450" s="20"/>
      <c r="BB450" s="20"/>
      <c r="BC450" s="20"/>
      <c r="BD450" s="20"/>
      <c r="BE450" s="20"/>
    </row>
    <row r="451" spans="3:57" x14ac:dyDescent="0.3">
      <c r="C451" s="20"/>
      <c r="D451" s="20"/>
      <c r="E451" s="20"/>
      <c r="F451" s="73"/>
      <c r="G451" s="20"/>
      <c r="H451" s="20"/>
      <c r="I451" s="20"/>
      <c r="J451" s="20"/>
      <c r="K451" s="20"/>
      <c r="L451" s="20"/>
      <c r="M451" s="20"/>
      <c r="N451" s="20"/>
      <c r="O451" s="20"/>
      <c r="P451" s="20"/>
      <c r="Q451" s="20"/>
      <c r="R451" s="20"/>
      <c r="S451" s="20"/>
      <c r="T451" s="20"/>
      <c r="U451" s="20"/>
      <c r="V451" s="20"/>
      <c r="W451" s="20"/>
      <c r="X451" s="20"/>
      <c r="Y451" s="20"/>
      <c r="Z451" s="20"/>
      <c r="AA451" s="20"/>
      <c r="AB451" s="20"/>
      <c r="AC451" s="20"/>
      <c r="AD451" s="20"/>
      <c r="AE451" s="20"/>
      <c r="AF451" s="20"/>
      <c r="AG451" s="20"/>
      <c r="AH451" s="20"/>
      <c r="AI451" s="20"/>
      <c r="AJ451" s="20"/>
      <c r="AK451" s="20"/>
      <c r="AL451" s="20"/>
      <c r="AM451" s="20"/>
      <c r="AN451" s="20"/>
      <c r="AO451" s="20"/>
      <c r="AP451" s="20"/>
      <c r="AQ451" s="20"/>
      <c r="AR451" s="20"/>
      <c r="AS451" s="20"/>
      <c r="AT451" s="20"/>
      <c r="AU451" s="20"/>
      <c r="AV451" s="20"/>
      <c r="AW451" s="20"/>
      <c r="AX451" s="20"/>
      <c r="AY451" s="20"/>
      <c r="AZ451" s="20"/>
      <c r="BA451" s="20"/>
      <c r="BB451" s="20"/>
      <c r="BC451" s="20"/>
      <c r="BD451" s="20"/>
      <c r="BE451" s="20"/>
    </row>
    <row r="452" spans="3:57" x14ac:dyDescent="0.3">
      <c r="C452" s="20"/>
      <c r="D452" s="20"/>
      <c r="E452" s="20"/>
      <c r="F452" s="73"/>
      <c r="G452" s="20"/>
      <c r="H452" s="20"/>
      <c r="I452" s="20"/>
      <c r="J452" s="20"/>
      <c r="K452" s="20"/>
      <c r="L452" s="20"/>
      <c r="M452" s="20"/>
      <c r="N452" s="20"/>
      <c r="O452" s="20"/>
      <c r="P452" s="20"/>
      <c r="Q452" s="20"/>
      <c r="R452" s="20"/>
      <c r="S452" s="20"/>
      <c r="T452" s="20"/>
      <c r="U452" s="20"/>
      <c r="V452" s="20"/>
      <c r="W452" s="20"/>
      <c r="X452" s="20"/>
      <c r="Y452" s="20"/>
      <c r="Z452" s="20"/>
      <c r="AA452" s="20"/>
      <c r="AB452" s="20"/>
      <c r="AC452" s="20"/>
      <c r="AD452" s="20"/>
      <c r="AE452" s="20"/>
      <c r="AF452" s="20"/>
      <c r="AG452" s="20"/>
      <c r="AH452" s="20"/>
      <c r="AI452" s="20"/>
      <c r="AJ452" s="20"/>
      <c r="AK452" s="20"/>
      <c r="AL452" s="20"/>
      <c r="AM452" s="20"/>
      <c r="AN452" s="20"/>
      <c r="AO452" s="20"/>
      <c r="AP452" s="20"/>
      <c r="AQ452" s="20"/>
      <c r="AR452" s="20"/>
      <c r="AS452" s="20"/>
      <c r="AT452" s="20"/>
      <c r="AU452" s="20"/>
      <c r="AV452" s="20"/>
      <c r="AW452" s="20"/>
      <c r="AX452" s="20"/>
      <c r="AY452" s="20"/>
      <c r="AZ452" s="20"/>
      <c r="BA452" s="20"/>
      <c r="BB452" s="20"/>
      <c r="BC452" s="20"/>
      <c r="BD452" s="20"/>
      <c r="BE452" s="20"/>
    </row>
    <row r="453" spans="3:57" x14ac:dyDescent="0.3">
      <c r="C453" s="20"/>
      <c r="D453" s="20"/>
      <c r="E453" s="20"/>
      <c r="F453" s="73"/>
      <c r="G453" s="20"/>
      <c r="H453" s="20"/>
      <c r="I453" s="20"/>
      <c r="J453" s="20"/>
      <c r="K453" s="20"/>
      <c r="L453" s="20"/>
      <c r="M453" s="20"/>
      <c r="N453" s="20"/>
      <c r="O453" s="20"/>
      <c r="P453" s="20"/>
      <c r="Q453" s="20"/>
      <c r="R453" s="20"/>
      <c r="S453" s="20"/>
      <c r="T453" s="20"/>
      <c r="U453" s="20"/>
      <c r="V453" s="20"/>
      <c r="W453" s="20"/>
      <c r="X453" s="20"/>
      <c r="Y453" s="20"/>
      <c r="Z453" s="20"/>
      <c r="AA453" s="20"/>
      <c r="AB453" s="20"/>
      <c r="AC453" s="20"/>
      <c r="AD453" s="20"/>
      <c r="AE453" s="20"/>
      <c r="AF453" s="20"/>
      <c r="AG453" s="20"/>
      <c r="AH453" s="20"/>
      <c r="AI453" s="20"/>
      <c r="AJ453" s="20"/>
      <c r="AK453" s="20"/>
      <c r="AL453" s="20"/>
      <c r="AM453" s="20"/>
      <c r="AN453" s="20"/>
      <c r="AO453" s="20"/>
      <c r="AP453" s="20"/>
      <c r="AQ453" s="20"/>
      <c r="AR453" s="20"/>
      <c r="AS453" s="20"/>
      <c r="AT453" s="20"/>
      <c r="AU453" s="20"/>
      <c r="AV453" s="20"/>
      <c r="AW453" s="20"/>
      <c r="AX453" s="20"/>
      <c r="AY453" s="20"/>
      <c r="AZ453" s="20"/>
      <c r="BA453" s="20"/>
      <c r="BB453" s="20"/>
      <c r="BC453" s="20"/>
      <c r="BD453" s="20"/>
      <c r="BE453" s="20"/>
    </row>
    <row r="454" spans="3:57" x14ac:dyDescent="0.3">
      <c r="C454" s="20"/>
      <c r="D454" s="20"/>
      <c r="E454" s="20"/>
      <c r="F454" s="73"/>
      <c r="G454" s="20"/>
      <c r="H454" s="20"/>
      <c r="I454" s="20"/>
      <c r="J454" s="20"/>
      <c r="K454" s="20"/>
      <c r="L454" s="20"/>
      <c r="M454" s="20"/>
      <c r="N454" s="20"/>
      <c r="O454" s="20"/>
      <c r="P454" s="20"/>
      <c r="Q454" s="20"/>
      <c r="R454" s="20"/>
      <c r="S454" s="20"/>
      <c r="T454" s="20"/>
      <c r="U454" s="20"/>
      <c r="V454" s="20"/>
      <c r="W454" s="20"/>
      <c r="X454" s="20"/>
      <c r="Y454" s="20"/>
      <c r="Z454" s="20"/>
      <c r="AA454" s="20"/>
      <c r="AB454" s="20"/>
      <c r="AC454" s="20"/>
      <c r="AD454" s="20"/>
      <c r="AE454" s="20"/>
      <c r="AF454" s="20"/>
      <c r="AG454" s="20"/>
      <c r="AH454" s="20"/>
      <c r="AI454" s="20"/>
      <c r="AJ454" s="20"/>
      <c r="AK454" s="20"/>
      <c r="AL454" s="20"/>
      <c r="AM454" s="20"/>
      <c r="AN454" s="20"/>
      <c r="AO454" s="20"/>
      <c r="AP454" s="20"/>
      <c r="AQ454" s="20"/>
      <c r="AR454" s="20"/>
      <c r="AS454" s="20"/>
      <c r="AT454" s="20"/>
      <c r="AU454" s="20"/>
      <c r="AV454" s="20"/>
      <c r="AW454" s="20"/>
      <c r="AX454" s="20"/>
      <c r="AY454" s="20"/>
      <c r="AZ454" s="20"/>
      <c r="BA454" s="20"/>
      <c r="BB454" s="20"/>
      <c r="BC454" s="20"/>
      <c r="BD454" s="20"/>
      <c r="BE454" s="20"/>
    </row>
    <row r="455" spans="3:57" x14ac:dyDescent="0.3">
      <c r="C455" s="20"/>
      <c r="D455" s="20"/>
      <c r="E455" s="20"/>
      <c r="F455" s="73"/>
      <c r="G455" s="20"/>
      <c r="H455" s="20"/>
      <c r="I455" s="20"/>
      <c r="J455" s="20"/>
      <c r="K455" s="20"/>
      <c r="L455" s="20"/>
      <c r="M455" s="20"/>
      <c r="N455" s="20"/>
      <c r="O455" s="20"/>
      <c r="P455" s="20"/>
      <c r="Q455" s="20"/>
      <c r="R455" s="20"/>
      <c r="S455" s="20"/>
      <c r="T455" s="20"/>
      <c r="U455" s="20"/>
      <c r="V455" s="20"/>
      <c r="W455" s="20"/>
      <c r="X455" s="20"/>
      <c r="Y455" s="20"/>
      <c r="Z455" s="20"/>
      <c r="AA455" s="20"/>
      <c r="AB455" s="20"/>
      <c r="AC455" s="20"/>
      <c r="AD455" s="20"/>
      <c r="AE455" s="20"/>
      <c r="AF455" s="20"/>
      <c r="AG455" s="20"/>
      <c r="AH455" s="20"/>
      <c r="AI455" s="20"/>
      <c r="AJ455" s="20"/>
      <c r="AK455" s="20"/>
      <c r="AL455" s="20"/>
      <c r="AM455" s="20"/>
      <c r="AN455" s="20"/>
      <c r="AO455" s="20"/>
      <c r="AP455" s="20"/>
      <c r="AQ455" s="20"/>
      <c r="AR455" s="20"/>
      <c r="AS455" s="20"/>
      <c r="AT455" s="20"/>
      <c r="AU455" s="20"/>
      <c r="AV455" s="20"/>
      <c r="AW455" s="20"/>
      <c r="AX455" s="20"/>
      <c r="AY455" s="20"/>
      <c r="AZ455" s="20"/>
      <c r="BA455" s="20"/>
      <c r="BB455" s="20"/>
      <c r="BC455" s="20"/>
      <c r="BD455" s="20"/>
      <c r="BE455" s="20"/>
    </row>
    <row r="456" spans="3:57" x14ac:dyDescent="0.3">
      <c r="C456" s="20"/>
      <c r="D456" s="20"/>
      <c r="E456" s="20"/>
      <c r="F456" s="73"/>
      <c r="G456" s="20"/>
      <c r="H456" s="20"/>
      <c r="I456" s="20"/>
      <c r="J456" s="20"/>
      <c r="K456" s="20"/>
      <c r="L456" s="20"/>
      <c r="M456" s="20"/>
      <c r="N456" s="20"/>
      <c r="O456" s="20"/>
      <c r="P456" s="20"/>
      <c r="Q456" s="20"/>
      <c r="R456" s="20"/>
      <c r="S456" s="20"/>
      <c r="T456" s="20"/>
      <c r="U456" s="20"/>
      <c r="V456" s="20"/>
      <c r="W456" s="20"/>
      <c r="X456" s="20"/>
      <c r="Y456" s="20"/>
      <c r="Z456" s="20"/>
      <c r="AA456" s="20"/>
      <c r="AB456" s="20"/>
      <c r="AC456" s="20"/>
      <c r="AD456" s="20"/>
      <c r="AE456" s="20"/>
      <c r="AF456" s="20"/>
      <c r="AG456" s="20"/>
      <c r="AH456" s="20"/>
      <c r="AI456" s="20"/>
      <c r="AJ456" s="20"/>
      <c r="AK456" s="20"/>
      <c r="AL456" s="20"/>
      <c r="AM456" s="20"/>
      <c r="AN456" s="20"/>
      <c r="AO456" s="20"/>
      <c r="AP456" s="20"/>
      <c r="AQ456" s="20"/>
      <c r="AR456" s="20"/>
      <c r="AS456" s="20"/>
      <c r="AT456" s="20"/>
      <c r="AU456" s="20"/>
      <c r="AV456" s="20"/>
      <c r="AW456" s="20"/>
      <c r="AX456" s="20"/>
      <c r="AY456" s="20"/>
      <c r="AZ456" s="20"/>
      <c r="BA456" s="20"/>
      <c r="BB456" s="20"/>
      <c r="BC456" s="20"/>
      <c r="BD456" s="20"/>
      <c r="BE456" s="20"/>
    </row>
    <row r="457" spans="3:57" x14ac:dyDescent="0.3">
      <c r="C457" s="20"/>
      <c r="D457" s="20"/>
      <c r="E457" s="20"/>
      <c r="F457" s="73"/>
      <c r="G457" s="20"/>
      <c r="H457" s="20"/>
      <c r="I457" s="20"/>
      <c r="J457" s="20"/>
      <c r="K457" s="20"/>
      <c r="L457" s="20"/>
      <c r="M457" s="20"/>
      <c r="N457" s="20"/>
      <c r="O457" s="20"/>
      <c r="P457" s="20"/>
      <c r="Q457" s="20"/>
      <c r="R457" s="20"/>
      <c r="S457" s="20"/>
      <c r="T457" s="20"/>
      <c r="U457" s="20"/>
      <c r="V457" s="20"/>
      <c r="W457" s="20"/>
      <c r="X457" s="20"/>
      <c r="Y457" s="20"/>
      <c r="Z457" s="20"/>
      <c r="AA457" s="20"/>
      <c r="AB457" s="20"/>
      <c r="AC457" s="20"/>
      <c r="AD457" s="20"/>
      <c r="AE457" s="20"/>
      <c r="AF457" s="20"/>
      <c r="AG457" s="20"/>
      <c r="AH457" s="20"/>
      <c r="AI457" s="20"/>
      <c r="AJ457" s="20"/>
      <c r="AK457" s="20"/>
      <c r="AL457" s="20"/>
      <c r="AM457" s="20"/>
      <c r="AN457" s="20"/>
      <c r="AO457" s="20"/>
      <c r="AP457" s="20"/>
      <c r="AQ457" s="20"/>
      <c r="AR457" s="20"/>
      <c r="AS457" s="20"/>
      <c r="AT457" s="20"/>
      <c r="AU457" s="20"/>
      <c r="AV457" s="20"/>
      <c r="AW457" s="20"/>
      <c r="AX457" s="20"/>
      <c r="AY457" s="20"/>
      <c r="AZ457" s="20"/>
      <c r="BA457" s="20"/>
      <c r="BB457" s="20"/>
      <c r="BC457" s="20"/>
      <c r="BD457" s="20"/>
      <c r="BE457" s="20"/>
    </row>
    <row r="458" spans="3:57" x14ac:dyDescent="0.3">
      <c r="C458" s="20"/>
      <c r="D458" s="20"/>
      <c r="E458" s="20"/>
      <c r="F458" s="73"/>
      <c r="G458" s="20"/>
      <c r="H458" s="20"/>
      <c r="I458" s="20"/>
      <c r="J458" s="20"/>
      <c r="K458" s="20"/>
      <c r="L458" s="20"/>
      <c r="M458" s="20"/>
      <c r="N458" s="20"/>
      <c r="O458" s="20"/>
      <c r="P458" s="20"/>
      <c r="Q458" s="20"/>
      <c r="R458" s="20"/>
      <c r="S458" s="20"/>
      <c r="T458" s="20"/>
      <c r="U458" s="20"/>
      <c r="V458" s="20"/>
      <c r="W458" s="20"/>
      <c r="X458" s="20"/>
      <c r="Y458" s="20"/>
      <c r="Z458" s="20"/>
      <c r="AA458" s="20"/>
      <c r="AB458" s="20"/>
      <c r="AC458" s="20"/>
      <c r="AD458" s="20"/>
      <c r="AE458" s="20"/>
      <c r="AF458" s="20"/>
      <c r="AG458" s="20"/>
      <c r="AH458" s="20"/>
      <c r="AI458" s="20"/>
      <c r="AJ458" s="20"/>
      <c r="AK458" s="20"/>
      <c r="AL458" s="20"/>
      <c r="AM458" s="20"/>
      <c r="AN458" s="20"/>
      <c r="AO458" s="20"/>
      <c r="AP458" s="20"/>
      <c r="AQ458" s="20"/>
      <c r="AR458" s="20"/>
      <c r="AS458" s="20"/>
      <c r="AT458" s="20"/>
      <c r="AU458" s="20"/>
      <c r="AV458" s="20"/>
      <c r="AW458" s="20"/>
      <c r="AX458" s="20"/>
      <c r="AY458" s="20"/>
      <c r="AZ458" s="20"/>
      <c r="BA458" s="20"/>
      <c r="BB458" s="20"/>
      <c r="BC458" s="20"/>
      <c r="BD458" s="20"/>
      <c r="BE458" s="20"/>
    </row>
    <row r="459" spans="3:57" x14ac:dyDescent="0.3">
      <c r="C459" s="20"/>
      <c r="D459" s="20"/>
      <c r="E459" s="20"/>
      <c r="F459" s="73"/>
      <c r="G459" s="20"/>
      <c r="H459" s="20"/>
      <c r="I459" s="20"/>
      <c r="J459" s="20"/>
      <c r="K459" s="20"/>
      <c r="L459" s="20"/>
      <c r="M459" s="20"/>
      <c r="N459" s="20"/>
      <c r="O459" s="20"/>
      <c r="P459" s="20"/>
      <c r="Q459" s="20"/>
      <c r="R459" s="20"/>
      <c r="S459" s="20"/>
      <c r="T459" s="20"/>
      <c r="U459" s="20"/>
      <c r="V459" s="20"/>
      <c r="W459" s="20"/>
      <c r="X459" s="20"/>
      <c r="Y459" s="20"/>
      <c r="Z459" s="20"/>
      <c r="AA459" s="20"/>
      <c r="AB459" s="20"/>
      <c r="AC459" s="20"/>
      <c r="AD459" s="20"/>
      <c r="AE459" s="20"/>
      <c r="AF459" s="20"/>
      <c r="AG459" s="20"/>
      <c r="AH459" s="20"/>
      <c r="AI459" s="20"/>
      <c r="AJ459" s="20"/>
      <c r="AK459" s="20"/>
      <c r="AL459" s="20"/>
      <c r="AM459" s="20"/>
      <c r="AN459" s="20"/>
      <c r="AO459" s="20"/>
      <c r="AP459" s="20"/>
      <c r="AQ459" s="20"/>
      <c r="AR459" s="20"/>
      <c r="AS459" s="20"/>
      <c r="AT459" s="20"/>
      <c r="AU459" s="20"/>
      <c r="AV459" s="20"/>
      <c r="AW459" s="20"/>
      <c r="AX459" s="20"/>
      <c r="AY459" s="20"/>
      <c r="AZ459" s="20"/>
      <c r="BA459" s="20"/>
      <c r="BB459" s="20"/>
      <c r="BC459" s="20"/>
      <c r="BD459" s="20"/>
      <c r="BE459" s="20"/>
    </row>
    <row r="460" spans="3:57" x14ac:dyDescent="0.3">
      <c r="C460" s="20"/>
      <c r="D460" s="20"/>
      <c r="E460" s="20"/>
      <c r="F460" s="73"/>
      <c r="G460" s="20"/>
      <c r="H460" s="20"/>
      <c r="I460" s="20"/>
      <c r="J460" s="20"/>
      <c r="K460" s="20"/>
      <c r="L460" s="20"/>
      <c r="M460" s="20"/>
      <c r="N460" s="20"/>
      <c r="O460" s="20"/>
      <c r="P460" s="20"/>
      <c r="Q460" s="20"/>
      <c r="R460" s="20"/>
      <c r="S460" s="20"/>
      <c r="T460" s="20"/>
      <c r="U460" s="20"/>
      <c r="V460" s="20"/>
      <c r="W460" s="20"/>
      <c r="X460" s="20"/>
      <c r="Y460" s="20"/>
      <c r="Z460" s="20"/>
      <c r="AA460" s="20"/>
      <c r="AB460" s="20"/>
      <c r="AC460" s="20"/>
      <c r="AD460" s="20"/>
      <c r="AE460" s="20"/>
      <c r="AF460" s="20"/>
      <c r="AG460" s="20"/>
      <c r="AH460" s="20"/>
      <c r="AI460" s="20"/>
      <c r="AJ460" s="20"/>
      <c r="AK460" s="20"/>
      <c r="AL460" s="20"/>
      <c r="AM460" s="20"/>
      <c r="AN460" s="20"/>
      <c r="AO460" s="20"/>
      <c r="AP460" s="20"/>
      <c r="AQ460" s="20"/>
      <c r="AR460" s="20"/>
      <c r="AS460" s="20"/>
      <c r="AT460" s="20"/>
      <c r="AU460" s="20"/>
      <c r="AV460" s="20"/>
      <c r="AW460" s="20"/>
      <c r="AX460" s="20"/>
      <c r="AY460" s="20"/>
      <c r="AZ460" s="20"/>
      <c r="BA460" s="20"/>
      <c r="BB460" s="20"/>
      <c r="BC460" s="20"/>
      <c r="BD460" s="20"/>
      <c r="BE460" s="20"/>
    </row>
    <row r="461" spans="3:57" x14ac:dyDescent="0.3">
      <c r="C461" s="20"/>
      <c r="D461" s="20"/>
      <c r="E461" s="20"/>
      <c r="F461" s="73"/>
      <c r="G461" s="20"/>
      <c r="H461" s="20"/>
      <c r="I461" s="20"/>
      <c r="J461" s="20"/>
      <c r="K461" s="20"/>
      <c r="L461" s="20"/>
      <c r="M461" s="20"/>
      <c r="N461" s="20"/>
      <c r="O461" s="20"/>
      <c r="P461" s="20"/>
      <c r="Q461" s="20"/>
      <c r="R461" s="20"/>
      <c r="S461" s="20"/>
      <c r="T461" s="20"/>
      <c r="U461" s="20"/>
      <c r="V461" s="20"/>
      <c r="W461" s="20"/>
      <c r="X461" s="20"/>
      <c r="Y461" s="20"/>
      <c r="Z461" s="20"/>
      <c r="AA461" s="20"/>
      <c r="AB461" s="20"/>
      <c r="AC461" s="20"/>
      <c r="AD461" s="20"/>
      <c r="AE461" s="20"/>
      <c r="AF461" s="20"/>
      <c r="AG461" s="20"/>
      <c r="AH461" s="20"/>
      <c r="AI461" s="20"/>
      <c r="AJ461" s="20"/>
      <c r="AK461" s="20"/>
      <c r="AL461" s="20"/>
      <c r="AM461" s="20"/>
      <c r="AN461" s="20"/>
      <c r="AO461" s="20"/>
      <c r="AP461" s="20"/>
      <c r="AQ461" s="20"/>
      <c r="AR461" s="20"/>
      <c r="AS461" s="20"/>
      <c r="AT461" s="20"/>
      <c r="AU461" s="20"/>
      <c r="AV461" s="20"/>
      <c r="AW461" s="20"/>
      <c r="AX461" s="20"/>
      <c r="AY461" s="20"/>
      <c r="AZ461" s="20"/>
      <c r="BA461" s="20"/>
      <c r="BB461" s="20"/>
      <c r="BC461" s="20"/>
      <c r="BD461" s="20"/>
      <c r="BE461" s="20"/>
    </row>
    <row r="462" spans="3:57" x14ac:dyDescent="0.3">
      <c r="C462" s="20"/>
      <c r="D462" s="20"/>
      <c r="E462" s="20"/>
      <c r="F462" s="73"/>
      <c r="G462" s="20"/>
      <c r="H462" s="20"/>
      <c r="I462" s="20"/>
      <c r="J462" s="20"/>
      <c r="K462" s="20"/>
      <c r="L462" s="20"/>
      <c r="M462" s="20"/>
      <c r="N462" s="20"/>
      <c r="O462" s="20"/>
      <c r="P462" s="20"/>
      <c r="Q462" s="20"/>
      <c r="R462" s="20"/>
      <c r="S462" s="20"/>
      <c r="T462" s="20"/>
      <c r="U462" s="20"/>
      <c r="V462" s="20"/>
      <c r="W462" s="20"/>
      <c r="X462" s="20"/>
      <c r="Y462" s="20"/>
      <c r="Z462" s="20"/>
      <c r="AA462" s="20"/>
      <c r="AB462" s="20"/>
      <c r="AC462" s="20"/>
      <c r="AD462" s="20"/>
      <c r="AE462" s="20"/>
      <c r="AF462" s="20"/>
      <c r="AG462" s="20"/>
      <c r="AH462" s="20"/>
      <c r="AI462" s="20"/>
      <c r="AJ462" s="20"/>
      <c r="AK462" s="20"/>
      <c r="AL462" s="20"/>
      <c r="AM462" s="20"/>
      <c r="AN462" s="20"/>
      <c r="AO462" s="20"/>
      <c r="AP462" s="20"/>
      <c r="AQ462" s="20"/>
      <c r="AR462" s="20"/>
      <c r="AS462" s="20"/>
      <c r="AT462" s="20"/>
      <c r="AU462" s="20"/>
      <c r="AV462" s="20"/>
      <c r="AW462" s="20"/>
      <c r="AX462" s="20"/>
      <c r="AY462" s="20"/>
      <c r="AZ462" s="20"/>
      <c r="BA462" s="20"/>
      <c r="BB462" s="20"/>
      <c r="BC462" s="20"/>
      <c r="BD462" s="20"/>
      <c r="BE462" s="20"/>
    </row>
    <row r="463" spans="3:57" x14ac:dyDescent="0.3">
      <c r="C463" s="20"/>
      <c r="D463" s="20"/>
      <c r="E463" s="20"/>
      <c r="F463" s="73"/>
      <c r="G463" s="20"/>
      <c r="H463" s="20"/>
      <c r="I463" s="20"/>
      <c r="J463" s="20"/>
      <c r="K463" s="20"/>
      <c r="L463" s="20"/>
      <c r="M463" s="20"/>
      <c r="N463" s="20"/>
      <c r="O463" s="20"/>
      <c r="P463" s="20"/>
      <c r="Q463" s="20"/>
      <c r="R463" s="20"/>
      <c r="S463" s="20"/>
      <c r="T463" s="20"/>
      <c r="U463" s="20"/>
      <c r="V463" s="20"/>
      <c r="W463" s="20"/>
      <c r="X463" s="20"/>
      <c r="Y463" s="20"/>
      <c r="Z463" s="20"/>
      <c r="AA463" s="20"/>
      <c r="AB463" s="20"/>
      <c r="AC463" s="20"/>
      <c r="AD463" s="20"/>
      <c r="AE463" s="20"/>
      <c r="AF463" s="20"/>
      <c r="AG463" s="20"/>
      <c r="AH463" s="20"/>
      <c r="AI463" s="20"/>
      <c r="AJ463" s="20"/>
      <c r="AK463" s="20"/>
      <c r="AL463" s="20"/>
      <c r="AM463" s="20"/>
      <c r="AN463" s="20"/>
      <c r="AO463" s="20"/>
      <c r="AP463" s="20"/>
      <c r="AQ463" s="20"/>
      <c r="AR463" s="20"/>
      <c r="AS463" s="20"/>
      <c r="AT463" s="20"/>
      <c r="AU463" s="20"/>
      <c r="AV463" s="20"/>
      <c r="AW463" s="20"/>
      <c r="AX463" s="20"/>
      <c r="AY463" s="20"/>
      <c r="AZ463" s="20"/>
      <c r="BA463" s="20"/>
      <c r="BB463" s="20"/>
      <c r="BC463" s="20"/>
      <c r="BD463" s="20"/>
      <c r="BE463" s="20"/>
    </row>
    <row r="464" spans="3:57" x14ac:dyDescent="0.3">
      <c r="C464" s="20"/>
      <c r="D464" s="20"/>
      <c r="E464" s="20"/>
      <c r="F464" s="73"/>
      <c r="G464" s="20"/>
      <c r="H464" s="20"/>
      <c r="I464" s="20"/>
      <c r="J464" s="20"/>
      <c r="K464" s="20"/>
      <c r="L464" s="20"/>
      <c r="M464" s="20"/>
      <c r="N464" s="20"/>
      <c r="O464" s="20"/>
      <c r="P464" s="20"/>
      <c r="Q464" s="20"/>
      <c r="R464" s="20"/>
      <c r="S464" s="20"/>
      <c r="T464" s="20"/>
      <c r="U464" s="20"/>
      <c r="V464" s="20"/>
      <c r="W464" s="20"/>
      <c r="X464" s="20"/>
      <c r="Y464" s="20"/>
      <c r="Z464" s="20"/>
      <c r="AA464" s="20"/>
      <c r="AB464" s="20"/>
      <c r="AC464" s="20"/>
      <c r="AD464" s="20"/>
      <c r="AE464" s="20"/>
      <c r="AF464" s="20"/>
      <c r="AG464" s="20"/>
      <c r="AH464" s="20"/>
      <c r="AI464" s="20"/>
      <c r="AJ464" s="20"/>
      <c r="AK464" s="20"/>
      <c r="AL464" s="20"/>
      <c r="AM464" s="20"/>
      <c r="AN464" s="20"/>
      <c r="AO464" s="20"/>
      <c r="AP464" s="20"/>
      <c r="AQ464" s="20"/>
      <c r="AR464" s="20"/>
      <c r="AS464" s="20"/>
      <c r="AT464" s="20"/>
      <c r="AU464" s="20"/>
      <c r="AV464" s="20"/>
      <c r="AW464" s="20"/>
      <c r="AX464" s="20"/>
      <c r="AY464" s="20"/>
      <c r="AZ464" s="20"/>
      <c r="BA464" s="20"/>
      <c r="BB464" s="20"/>
      <c r="BC464" s="20"/>
      <c r="BD464" s="20"/>
      <c r="BE464" s="20"/>
    </row>
    <row r="465" spans="3:57" x14ac:dyDescent="0.3">
      <c r="C465" s="20"/>
      <c r="D465" s="20"/>
      <c r="E465" s="20"/>
      <c r="F465" s="73"/>
      <c r="G465" s="20"/>
      <c r="H465" s="20"/>
      <c r="I465" s="20"/>
      <c r="J465" s="20"/>
      <c r="K465" s="20"/>
      <c r="L465" s="20"/>
      <c r="M465" s="20"/>
      <c r="N465" s="20"/>
      <c r="O465" s="20"/>
      <c r="P465" s="20"/>
      <c r="Q465" s="20"/>
      <c r="R465" s="20"/>
      <c r="S465" s="20"/>
      <c r="T465" s="20"/>
      <c r="U465" s="20"/>
      <c r="V465" s="20"/>
      <c r="W465" s="20"/>
      <c r="X465" s="20"/>
      <c r="Y465" s="20"/>
      <c r="Z465" s="20"/>
      <c r="AA465" s="20"/>
      <c r="AB465" s="20"/>
      <c r="AC465" s="20"/>
      <c r="AD465" s="20"/>
      <c r="AE465" s="20"/>
      <c r="AF465" s="20"/>
      <c r="AG465" s="20"/>
      <c r="AH465" s="20"/>
      <c r="AI465" s="20"/>
      <c r="AJ465" s="20"/>
      <c r="AK465" s="20"/>
      <c r="AL465" s="20"/>
      <c r="AM465" s="20"/>
      <c r="AN465" s="20"/>
      <c r="AO465" s="20"/>
      <c r="AP465" s="20"/>
      <c r="AQ465" s="20"/>
      <c r="AR465" s="20"/>
      <c r="AS465" s="20"/>
      <c r="AT465" s="20"/>
      <c r="AU465" s="20"/>
      <c r="AV465" s="20"/>
      <c r="AW465" s="20"/>
      <c r="AX465" s="20"/>
      <c r="AY465" s="20"/>
      <c r="AZ465" s="20"/>
      <c r="BA465" s="20"/>
      <c r="BB465" s="20"/>
      <c r="BC465" s="20"/>
      <c r="BD465" s="20"/>
      <c r="BE465" s="20"/>
    </row>
    <row r="466" spans="3:57" x14ac:dyDescent="0.3">
      <c r="C466" s="20"/>
      <c r="D466" s="20"/>
      <c r="E466" s="20"/>
      <c r="F466" s="73"/>
      <c r="G466" s="20"/>
      <c r="H466" s="20"/>
      <c r="I466" s="20"/>
      <c r="J466" s="20"/>
      <c r="K466" s="20"/>
      <c r="L466" s="20"/>
      <c r="M466" s="20"/>
      <c r="N466" s="20"/>
      <c r="O466" s="20"/>
      <c r="P466" s="20"/>
      <c r="Q466" s="20"/>
      <c r="R466" s="20"/>
      <c r="S466" s="20"/>
      <c r="T466" s="20"/>
      <c r="U466" s="20"/>
      <c r="V466" s="20"/>
      <c r="W466" s="20"/>
      <c r="X466" s="20"/>
      <c r="Y466" s="20"/>
      <c r="Z466" s="20"/>
      <c r="AA466" s="20"/>
      <c r="AB466" s="20"/>
      <c r="AC466" s="20"/>
      <c r="AD466" s="20"/>
      <c r="AE466" s="20"/>
      <c r="AF466" s="20"/>
      <c r="AG466" s="20"/>
      <c r="AH466" s="20"/>
      <c r="AI466" s="20"/>
      <c r="AJ466" s="20"/>
      <c r="AK466" s="20"/>
      <c r="AL466" s="20"/>
      <c r="AM466" s="20"/>
      <c r="AN466" s="20"/>
      <c r="AO466" s="20"/>
      <c r="AP466" s="20"/>
      <c r="AQ466" s="20"/>
      <c r="AR466" s="20"/>
      <c r="AS466" s="20"/>
      <c r="AT466" s="20"/>
      <c r="AU466" s="20"/>
      <c r="AV466" s="20"/>
      <c r="AW466" s="20"/>
      <c r="AX466" s="20"/>
      <c r="AY466" s="20"/>
      <c r="AZ466" s="20"/>
      <c r="BA466" s="20"/>
      <c r="BB466" s="20"/>
      <c r="BC466" s="20"/>
      <c r="BD466" s="20"/>
      <c r="BE466" s="20"/>
    </row>
  </sheetData>
  <autoFilter ref="A2:CG434" xr:uid="{00000000-0009-0000-0000-000002000000}">
    <sortState xmlns:xlrd2="http://schemas.microsoft.com/office/spreadsheetml/2017/richdata2" ref="A3:CG434">
      <sortCondition ref="B2"/>
    </sortState>
  </autoFilter>
  <phoneticPr fontId="1" type="noConversion"/>
  <pageMargins left="0.37" right="0.28999999999999998" top="0.48" bottom="0.48" header="0.2" footer="0.21"/>
  <pageSetup orientation="landscape" r:id="rId1"/>
  <headerFooter alignWithMargins="0">
    <oddHeader>&amp;A</oddHeader>
    <oddFooter>Page 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3"/>
  <dimension ref="A1:AI434"/>
  <sheetViews>
    <sheetView workbookViewId="0">
      <selection activeCell="D6" sqref="D6"/>
    </sheetView>
  </sheetViews>
  <sheetFormatPr defaultColWidth="9.1796875" defaultRowHeight="10.5" x14ac:dyDescent="0.25"/>
  <cols>
    <col min="1" max="1" width="9.1796875" style="62"/>
    <col min="2" max="4" width="9.26953125" style="62" bestFit="1" customWidth="1"/>
    <col min="5" max="5" width="9.1796875" style="62"/>
    <col min="6" max="6" width="10" style="62" bestFit="1" customWidth="1"/>
    <col min="7" max="11" width="9.26953125" style="62" bestFit="1" customWidth="1"/>
    <col min="12" max="12" width="10" style="62" bestFit="1" customWidth="1"/>
    <col min="13" max="27" width="9.26953125" style="62" bestFit="1" customWidth="1"/>
    <col min="28" max="30" width="10" style="62" bestFit="1" customWidth="1"/>
    <col min="31" max="32" width="9.26953125" style="62" bestFit="1" customWidth="1"/>
    <col min="33" max="33" width="12" style="62" bestFit="1" customWidth="1"/>
    <col min="34" max="34" width="10" style="62" bestFit="1" customWidth="1"/>
    <col min="35" max="35" width="9.26953125" style="62" bestFit="1" customWidth="1"/>
    <col min="36" max="16384" width="9.1796875" style="62"/>
  </cols>
  <sheetData>
    <row r="1" spans="1:35" x14ac:dyDescent="0.25">
      <c r="B1" s="61" t="s">
        <v>0</v>
      </c>
      <c r="D1" s="62" t="s">
        <v>0</v>
      </c>
      <c r="E1" s="62" t="s">
        <v>1</v>
      </c>
      <c r="F1" s="62" t="s">
        <v>821</v>
      </c>
      <c r="G1" s="62" t="s">
        <v>822</v>
      </c>
      <c r="H1" s="62" t="s">
        <v>823</v>
      </c>
      <c r="I1" s="62" t="s">
        <v>824</v>
      </c>
      <c r="J1" s="62" t="s">
        <v>825</v>
      </c>
      <c r="K1" s="62" t="s">
        <v>826</v>
      </c>
      <c r="L1" s="62" t="s">
        <v>827</v>
      </c>
      <c r="M1" s="62" t="s">
        <v>828</v>
      </c>
      <c r="N1" s="62" t="s">
        <v>829</v>
      </c>
      <c r="O1" s="62" t="s">
        <v>830</v>
      </c>
      <c r="P1" s="62" t="s">
        <v>831</v>
      </c>
      <c r="Q1" s="62" t="s">
        <v>832</v>
      </c>
      <c r="R1" s="62" t="s">
        <v>833</v>
      </c>
      <c r="S1" s="62" t="s">
        <v>834</v>
      </c>
      <c r="T1" s="62" t="s">
        <v>835</v>
      </c>
      <c r="U1" s="62" t="s">
        <v>836</v>
      </c>
      <c r="V1" s="62" t="s">
        <v>837</v>
      </c>
      <c r="W1" s="62" t="s">
        <v>838</v>
      </c>
      <c r="X1" s="62" t="s">
        <v>839</v>
      </c>
      <c r="Y1" s="62" t="s">
        <v>840</v>
      </c>
      <c r="Z1" s="62" t="s">
        <v>841</v>
      </c>
      <c r="AA1" s="62" t="s">
        <v>842</v>
      </c>
      <c r="AB1" s="62" t="s">
        <v>843</v>
      </c>
      <c r="AC1" s="62" t="s">
        <v>844</v>
      </c>
      <c r="AD1" s="62" t="s">
        <v>845</v>
      </c>
      <c r="AE1" s="62" t="s">
        <v>846</v>
      </c>
      <c r="AF1" s="62" t="s">
        <v>847</v>
      </c>
      <c r="AG1" s="62" t="s">
        <v>848</v>
      </c>
      <c r="AH1" s="62" t="s">
        <v>849</v>
      </c>
      <c r="AI1" s="62" t="s">
        <v>850</v>
      </c>
    </row>
    <row r="3" spans="1:35" x14ac:dyDescent="0.25">
      <c r="A3" s="62">
        <f>B3-DATA_1415_FORWARD!A3</f>
        <v>0</v>
      </c>
      <c r="B3" s="61">
        <v>7</v>
      </c>
      <c r="C3" s="62">
        <f t="shared" ref="C3:C66" si="0">D3-B3</f>
        <v>0</v>
      </c>
      <c r="D3" s="62">
        <v>7</v>
      </c>
      <c r="E3" s="62" t="s">
        <v>26</v>
      </c>
      <c r="F3" s="62">
        <v>7956939</v>
      </c>
      <c r="G3" s="62">
        <v>757</v>
      </c>
      <c r="H3" s="62">
        <v>10511.15</v>
      </c>
      <c r="I3" s="62">
        <v>0</v>
      </c>
      <c r="J3" s="62">
        <v>10511.15</v>
      </c>
      <c r="K3" s="62">
        <v>768</v>
      </c>
      <c r="L3" s="62">
        <v>8072563</v>
      </c>
      <c r="M3" s="62">
        <v>0</v>
      </c>
      <c r="N3" s="62">
        <v>0</v>
      </c>
      <c r="O3" s="62">
        <v>32827</v>
      </c>
      <c r="P3" s="62">
        <v>0</v>
      </c>
      <c r="Q3" s="62">
        <v>0</v>
      </c>
      <c r="R3" s="62">
        <v>0</v>
      </c>
      <c r="S3" s="62">
        <v>0</v>
      </c>
      <c r="T3" s="62">
        <v>0</v>
      </c>
      <c r="U3" s="62">
        <v>0</v>
      </c>
      <c r="V3" s="62">
        <v>0</v>
      </c>
      <c r="W3" s="62">
        <v>0</v>
      </c>
      <c r="X3" s="62">
        <v>0</v>
      </c>
      <c r="Y3" s="62">
        <v>0</v>
      </c>
      <c r="Z3" s="62">
        <v>25008</v>
      </c>
      <c r="AA3" s="62">
        <v>0</v>
      </c>
      <c r="AB3" s="62">
        <v>8130398</v>
      </c>
      <c r="AC3" s="62">
        <v>7254433</v>
      </c>
      <c r="AD3" s="62">
        <v>875965</v>
      </c>
      <c r="AE3" s="62">
        <v>875965</v>
      </c>
      <c r="AF3" s="62">
        <v>1332600</v>
      </c>
      <c r="AG3" s="62">
        <v>227145623</v>
      </c>
      <c r="AH3" s="62">
        <v>0</v>
      </c>
      <c r="AI3" s="62">
        <v>0</v>
      </c>
    </row>
    <row r="4" spans="1:35" x14ac:dyDescent="0.25">
      <c r="A4" s="62">
        <f>B4-DATA_1415_FORWARD!A4</f>
        <v>0</v>
      </c>
      <c r="B4" s="61">
        <v>14</v>
      </c>
      <c r="C4" s="62">
        <f t="shared" si="0"/>
        <v>0</v>
      </c>
      <c r="D4" s="62">
        <v>14</v>
      </c>
      <c r="E4" s="62" t="s">
        <v>27</v>
      </c>
      <c r="F4" s="62">
        <v>14950000</v>
      </c>
      <c r="G4" s="62">
        <v>1495</v>
      </c>
      <c r="H4" s="62">
        <v>10000</v>
      </c>
      <c r="I4" s="62">
        <v>0</v>
      </c>
      <c r="J4" s="62">
        <v>10000</v>
      </c>
      <c r="K4" s="62">
        <v>1457</v>
      </c>
      <c r="L4" s="62">
        <v>14570000</v>
      </c>
      <c r="M4" s="62">
        <v>380000</v>
      </c>
      <c r="N4" s="62">
        <v>0</v>
      </c>
      <c r="O4" s="62">
        <v>0</v>
      </c>
      <c r="P4" s="62">
        <v>0</v>
      </c>
      <c r="Q4" s="62">
        <v>0</v>
      </c>
      <c r="R4" s="62">
        <v>0</v>
      </c>
      <c r="S4" s="62">
        <v>950000</v>
      </c>
      <c r="T4" s="62">
        <v>380000</v>
      </c>
      <c r="U4" s="62">
        <v>34834</v>
      </c>
      <c r="V4" s="62">
        <v>0</v>
      </c>
      <c r="W4" s="62">
        <v>24072</v>
      </c>
      <c r="X4" s="62">
        <v>0</v>
      </c>
      <c r="Y4" s="62">
        <v>0</v>
      </c>
      <c r="Z4" s="62">
        <v>26300</v>
      </c>
      <c r="AA4" s="62">
        <v>13013</v>
      </c>
      <c r="AB4" s="62">
        <v>16378219</v>
      </c>
      <c r="AC4" s="62">
        <v>4533279</v>
      </c>
      <c r="AD4" s="62">
        <v>11844940</v>
      </c>
      <c r="AE4" s="62">
        <v>11844940</v>
      </c>
      <c r="AF4" s="62">
        <v>200000</v>
      </c>
      <c r="AG4" s="62">
        <v>1584271397</v>
      </c>
      <c r="AH4" s="62">
        <v>0</v>
      </c>
      <c r="AI4" s="62">
        <v>0</v>
      </c>
    </row>
    <row r="5" spans="1:35" x14ac:dyDescent="0.25">
      <c r="A5" s="62">
        <f>B5-DATA_1415_FORWARD!A5</f>
        <v>0</v>
      </c>
      <c r="B5" s="61">
        <v>63</v>
      </c>
      <c r="C5" s="62">
        <f t="shared" si="0"/>
        <v>0</v>
      </c>
      <c r="D5" s="62">
        <v>63</v>
      </c>
      <c r="E5" s="62" t="s">
        <v>28</v>
      </c>
      <c r="F5" s="62">
        <v>5502656</v>
      </c>
      <c r="G5" s="62">
        <v>434</v>
      </c>
      <c r="H5" s="62">
        <v>12678.93</v>
      </c>
      <c r="I5" s="62">
        <v>0</v>
      </c>
      <c r="J5" s="62">
        <v>12678.93</v>
      </c>
      <c r="K5" s="62">
        <v>423</v>
      </c>
      <c r="L5" s="62">
        <v>5363187</v>
      </c>
      <c r="M5" s="62">
        <v>139469</v>
      </c>
      <c r="N5" s="62">
        <v>0</v>
      </c>
      <c r="O5" s="62">
        <v>0</v>
      </c>
      <c r="P5" s="62">
        <v>0</v>
      </c>
      <c r="Q5" s="62">
        <v>0</v>
      </c>
      <c r="R5" s="62">
        <v>0</v>
      </c>
      <c r="S5" s="62">
        <v>0</v>
      </c>
      <c r="T5" s="62">
        <v>139468</v>
      </c>
      <c r="U5" s="62">
        <v>0</v>
      </c>
      <c r="V5" s="62">
        <v>0</v>
      </c>
      <c r="W5" s="62">
        <v>43492</v>
      </c>
      <c r="X5" s="62">
        <v>0</v>
      </c>
      <c r="Y5" s="62">
        <v>0</v>
      </c>
      <c r="Z5" s="62">
        <v>0</v>
      </c>
      <c r="AA5" s="62">
        <v>0</v>
      </c>
      <c r="AB5" s="62">
        <v>5685616</v>
      </c>
      <c r="AC5" s="62">
        <v>2636158</v>
      </c>
      <c r="AD5" s="62">
        <v>3049458</v>
      </c>
      <c r="AE5" s="62">
        <v>3049458</v>
      </c>
      <c r="AF5" s="62">
        <v>412000</v>
      </c>
      <c r="AG5" s="62">
        <v>296901280</v>
      </c>
      <c r="AH5" s="62">
        <v>0</v>
      </c>
      <c r="AI5" s="62">
        <v>0</v>
      </c>
    </row>
    <row r="6" spans="1:35" x14ac:dyDescent="0.25">
      <c r="A6" s="62">
        <f>B6-DATA_1415_FORWARD!A6</f>
        <v>0</v>
      </c>
      <c r="B6" s="61">
        <v>70</v>
      </c>
      <c r="C6" s="62">
        <f t="shared" si="0"/>
        <v>0</v>
      </c>
      <c r="D6" s="62">
        <v>70</v>
      </c>
      <c r="E6" s="62" t="s">
        <v>29</v>
      </c>
      <c r="F6" s="62">
        <v>7180000</v>
      </c>
      <c r="G6" s="62">
        <v>718</v>
      </c>
      <c r="H6" s="62">
        <v>10000</v>
      </c>
      <c r="I6" s="62">
        <v>0</v>
      </c>
      <c r="J6" s="62">
        <v>10000</v>
      </c>
      <c r="K6" s="62">
        <v>709</v>
      </c>
      <c r="L6" s="62">
        <v>7090000</v>
      </c>
      <c r="M6" s="62">
        <v>90000</v>
      </c>
      <c r="N6" s="62">
        <v>0</v>
      </c>
      <c r="O6" s="62">
        <v>0</v>
      </c>
      <c r="P6" s="62">
        <v>0</v>
      </c>
      <c r="Q6" s="62">
        <v>0</v>
      </c>
      <c r="R6" s="62">
        <v>0</v>
      </c>
      <c r="S6" s="62">
        <v>0</v>
      </c>
      <c r="T6" s="62">
        <v>90000</v>
      </c>
      <c r="U6" s="62">
        <v>0</v>
      </c>
      <c r="V6" s="62">
        <v>0</v>
      </c>
      <c r="W6" s="62">
        <v>0</v>
      </c>
      <c r="X6" s="62">
        <v>0</v>
      </c>
      <c r="Y6" s="62">
        <v>0</v>
      </c>
      <c r="Z6" s="62">
        <v>59644</v>
      </c>
      <c r="AA6" s="62">
        <v>0</v>
      </c>
      <c r="AB6" s="62">
        <v>7329644</v>
      </c>
      <c r="AC6" s="62">
        <v>4862390</v>
      </c>
      <c r="AD6" s="62">
        <v>2467254</v>
      </c>
      <c r="AE6" s="62">
        <v>2457254</v>
      </c>
      <c r="AF6" s="62">
        <v>1175000</v>
      </c>
      <c r="AG6" s="62">
        <v>418740177</v>
      </c>
      <c r="AH6" s="62">
        <v>10000</v>
      </c>
      <c r="AI6" s="62">
        <v>0</v>
      </c>
    </row>
    <row r="7" spans="1:35" x14ac:dyDescent="0.25">
      <c r="A7" s="62">
        <f>B7-DATA_1415_FORWARD!A7</f>
        <v>0</v>
      </c>
      <c r="B7" s="61">
        <v>84</v>
      </c>
      <c r="C7" s="62">
        <f t="shared" si="0"/>
        <v>0</v>
      </c>
      <c r="D7" s="62">
        <v>84</v>
      </c>
      <c r="E7" s="62" t="s">
        <v>30</v>
      </c>
      <c r="F7" s="62">
        <v>2555551</v>
      </c>
      <c r="G7" s="62">
        <v>220</v>
      </c>
      <c r="H7" s="62">
        <v>11616.14</v>
      </c>
      <c r="I7" s="62">
        <v>0</v>
      </c>
      <c r="J7" s="62">
        <v>11616.14</v>
      </c>
      <c r="K7" s="62">
        <v>227</v>
      </c>
      <c r="L7" s="62">
        <v>2636864</v>
      </c>
      <c r="M7" s="62">
        <v>0</v>
      </c>
      <c r="N7" s="62">
        <v>0</v>
      </c>
      <c r="O7" s="62">
        <v>0</v>
      </c>
      <c r="P7" s="62">
        <v>0</v>
      </c>
      <c r="Q7" s="62">
        <v>0</v>
      </c>
      <c r="R7" s="62">
        <v>335000</v>
      </c>
      <c r="S7" s="62">
        <v>0</v>
      </c>
      <c r="T7" s="62">
        <v>0</v>
      </c>
      <c r="U7" s="62">
        <v>0</v>
      </c>
      <c r="V7" s="62">
        <v>0</v>
      </c>
      <c r="W7" s="62">
        <v>7268</v>
      </c>
      <c r="X7" s="62">
        <v>0</v>
      </c>
      <c r="Y7" s="62">
        <v>0</v>
      </c>
      <c r="Z7" s="62">
        <v>0</v>
      </c>
      <c r="AA7" s="62">
        <v>0</v>
      </c>
      <c r="AB7" s="62">
        <v>2979132</v>
      </c>
      <c r="AC7" s="62">
        <v>1050924</v>
      </c>
      <c r="AD7" s="62">
        <v>1928208</v>
      </c>
      <c r="AE7" s="62">
        <v>1928208</v>
      </c>
      <c r="AF7" s="62">
        <v>340000</v>
      </c>
      <c r="AG7" s="62">
        <v>198200432</v>
      </c>
      <c r="AH7" s="62">
        <v>0</v>
      </c>
      <c r="AI7" s="62">
        <v>0</v>
      </c>
    </row>
    <row r="8" spans="1:35" x14ac:dyDescent="0.25">
      <c r="A8" s="62">
        <f>B8-DATA_1415_FORWARD!A8</f>
        <v>0</v>
      </c>
      <c r="B8" s="61">
        <v>91</v>
      </c>
      <c r="C8" s="62">
        <f t="shared" si="0"/>
        <v>0</v>
      </c>
      <c r="D8" s="62">
        <v>91</v>
      </c>
      <c r="E8" s="62" t="s">
        <v>31</v>
      </c>
      <c r="F8" s="62">
        <v>5494557</v>
      </c>
      <c r="G8" s="62">
        <v>549</v>
      </c>
      <c r="H8" s="62">
        <v>10008.299999999999</v>
      </c>
      <c r="I8" s="62">
        <v>0</v>
      </c>
      <c r="J8" s="62">
        <v>10008.299999999999</v>
      </c>
      <c r="K8" s="62">
        <v>535</v>
      </c>
      <c r="L8" s="62">
        <v>5354441</v>
      </c>
      <c r="M8" s="62">
        <v>140116</v>
      </c>
      <c r="N8" s="62">
        <v>0</v>
      </c>
      <c r="O8" s="62">
        <v>2751</v>
      </c>
      <c r="P8" s="62">
        <v>0</v>
      </c>
      <c r="Q8" s="62">
        <v>0</v>
      </c>
      <c r="R8" s="62">
        <v>0</v>
      </c>
      <c r="S8" s="62">
        <v>0</v>
      </c>
      <c r="T8" s="62">
        <v>140116</v>
      </c>
      <c r="U8" s="62">
        <v>0</v>
      </c>
      <c r="V8" s="62">
        <v>0</v>
      </c>
      <c r="W8" s="62">
        <v>5479</v>
      </c>
      <c r="X8" s="62">
        <v>0</v>
      </c>
      <c r="Y8" s="62">
        <v>0</v>
      </c>
      <c r="Z8" s="62">
        <v>0</v>
      </c>
      <c r="AA8" s="62">
        <v>0</v>
      </c>
      <c r="AB8" s="62">
        <v>5642903</v>
      </c>
      <c r="AC8" s="62">
        <v>4044397</v>
      </c>
      <c r="AD8" s="62">
        <v>1598506</v>
      </c>
      <c r="AE8" s="62">
        <v>1598506</v>
      </c>
      <c r="AF8" s="62">
        <v>925000</v>
      </c>
      <c r="AG8" s="62">
        <v>253316199</v>
      </c>
      <c r="AH8" s="62">
        <v>0</v>
      </c>
      <c r="AI8" s="62">
        <v>0</v>
      </c>
    </row>
    <row r="9" spans="1:35" x14ac:dyDescent="0.25">
      <c r="A9" s="62">
        <f>B9-DATA_1415_FORWARD!A9</f>
        <v>0</v>
      </c>
      <c r="B9" s="61">
        <v>105</v>
      </c>
      <c r="C9" s="62">
        <f t="shared" si="0"/>
        <v>0</v>
      </c>
      <c r="D9" s="62">
        <v>105</v>
      </c>
      <c r="E9" s="62" t="s">
        <v>32</v>
      </c>
      <c r="F9" s="62">
        <v>4800603</v>
      </c>
      <c r="G9" s="62">
        <v>438</v>
      </c>
      <c r="H9" s="62">
        <v>10960.28</v>
      </c>
      <c r="I9" s="62">
        <v>0</v>
      </c>
      <c r="J9" s="62">
        <v>10960.28</v>
      </c>
      <c r="K9" s="62">
        <v>438</v>
      </c>
      <c r="L9" s="62">
        <v>4800603</v>
      </c>
      <c r="M9" s="62">
        <v>0</v>
      </c>
      <c r="N9" s="62">
        <v>0</v>
      </c>
      <c r="O9" s="62">
        <v>0</v>
      </c>
      <c r="P9" s="62">
        <v>0</v>
      </c>
      <c r="Q9" s="62">
        <v>0</v>
      </c>
      <c r="R9" s="62">
        <v>0</v>
      </c>
      <c r="S9" s="62">
        <v>0</v>
      </c>
      <c r="T9" s="62">
        <v>0</v>
      </c>
      <c r="U9" s="62">
        <v>57534</v>
      </c>
      <c r="V9" s="62">
        <v>0</v>
      </c>
      <c r="W9" s="62">
        <v>11646</v>
      </c>
      <c r="X9" s="62">
        <v>0</v>
      </c>
      <c r="Y9" s="62">
        <v>0</v>
      </c>
      <c r="Z9" s="62">
        <v>33990</v>
      </c>
      <c r="AA9" s="62">
        <v>0</v>
      </c>
      <c r="AB9" s="62">
        <v>4903773</v>
      </c>
      <c r="AC9" s="62">
        <v>3359293</v>
      </c>
      <c r="AD9" s="62">
        <v>1544480</v>
      </c>
      <c r="AE9" s="62">
        <v>1555440</v>
      </c>
      <c r="AF9" s="62">
        <v>40000</v>
      </c>
      <c r="AG9" s="62">
        <v>215308220</v>
      </c>
      <c r="AH9" s="62">
        <v>0</v>
      </c>
      <c r="AI9" s="62">
        <v>10960</v>
      </c>
    </row>
    <row r="10" spans="1:35" x14ac:dyDescent="0.25">
      <c r="A10" s="62">
        <f>B10-DATA_1415_FORWARD!A10</f>
        <v>0</v>
      </c>
      <c r="B10" s="61">
        <v>112</v>
      </c>
      <c r="C10" s="62">
        <f t="shared" si="0"/>
        <v>0</v>
      </c>
      <c r="D10" s="62">
        <v>112</v>
      </c>
      <c r="E10" s="62" t="s">
        <v>33</v>
      </c>
      <c r="F10" s="62">
        <v>16420873</v>
      </c>
      <c r="G10" s="62">
        <v>1518</v>
      </c>
      <c r="H10" s="62">
        <v>10817.44</v>
      </c>
      <c r="I10" s="62">
        <v>0</v>
      </c>
      <c r="J10" s="62">
        <v>10817.44</v>
      </c>
      <c r="K10" s="62">
        <v>1568</v>
      </c>
      <c r="L10" s="62">
        <v>16961746</v>
      </c>
      <c r="M10" s="62">
        <v>0</v>
      </c>
      <c r="N10" s="62">
        <v>0</v>
      </c>
      <c r="O10" s="62">
        <v>52778</v>
      </c>
      <c r="P10" s="62">
        <v>0</v>
      </c>
      <c r="Q10" s="62">
        <v>0</v>
      </c>
      <c r="R10" s="62">
        <v>0</v>
      </c>
      <c r="S10" s="62">
        <v>0</v>
      </c>
      <c r="T10" s="62">
        <v>0</v>
      </c>
      <c r="U10" s="62">
        <v>0</v>
      </c>
      <c r="V10" s="62">
        <v>0</v>
      </c>
      <c r="W10" s="62">
        <v>35615</v>
      </c>
      <c r="X10" s="62">
        <v>0</v>
      </c>
      <c r="Y10" s="62">
        <v>0</v>
      </c>
      <c r="Z10" s="62">
        <v>92988</v>
      </c>
      <c r="AA10" s="62">
        <v>0</v>
      </c>
      <c r="AB10" s="62">
        <v>17143127</v>
      </c>
      <c r="AC10" s="62">
        <v>12435954</v>
      </c>
      <c r="AD10" s="62">
        <v>4707173</v>
      </c>
      <c r="AE10" s="62">
        <v>4707173</v>
      </c>
      <c r="AF10" s="62">
        <v>1931103</v>
      </c>
      <c r="AG10" s="62">
        <v>797083500</v>
      </c>
      <c r="AH10" s="62">
        <v>0</v>
      </c>
      <c r="AI10" s="62">
        <v>0</v>
      </c>
    </row>
    <row r="11" spans="1:35" x14ac:dyDescent="0.25">
      <c r="A11" s="62">
        <f>B11-DATA_1415_FORWARD!A11</f>
        <v>0</v>
      </c>
      <c r="B11" s="61">
        <v>119</v>
      </c>
      <c r="C11" s="62">
        <f t="shared" si="0"/>
        <v>0</v>
      </c>
      <c r="D11" s="62">
        <v>119</v>
      </c>
      <c r="E11" s="62" t="s">
        <v>34</v>
      </c>
      <c r="F11" s="62">
        <v>17141438</v>
      </c>
      <c r="G11" s="62">
        <v>1534</v>
      </c>
      <c r="H11" s="62">
        <v>11174.34</v>
      </c>
      <c r="I11" s="62">
        <v>0</v>
      </c>
      <c r="J11" s="62">
        <v>11174.34</v>
      </c>
      <c r="K11" s="62">
        <v>1492</v>
      </c>
      <c r="L11" s="62">
        <v>16672115</v>
      </c>
      <c r="M11" s="62">
        <v>469323</v>
      </c>
      <c r="N11" s="62">
        <v>0</v>
      </c>
      <c r="O11" s="62">
        <v>0</v>
      </c>
      <c r="P11" s="62">
        <v>0</v>
      </c>
      <c r="Q11" s="62">
        <v>0</v>
      </c>
      <c r="R11" s="62">
        <v>0</v>
      </c>
      <c r="S11" s="62">
        <v>0</v>
      </c>
      <c r="T11" s="62">
        <v>469322</v>
      </c>
      <c r="U11" s="62">
        <v>0</v>
      </c>
      <c r="V11" s="62">
        <v>0</v>
      </c>
      <c r="W11" s="62">
        <v>8035</v>
      </c>
      <c r="X11" s="62">
        <v>0</v>
      </c>
      <c r="Y11" s="62">
        <v>0</v>
      </c>
      <c r="Z11" s="62">
        <v>0</v>
      </c>
      <c r="AA11" s="62">
        <v>0</v>
      </c>
      <c r="AB11" s="62">
        <v>17618795</v>
      </c>
      <c r="AC11" s="62">
        <v>8373690</v>
      </c>
      <c r="AD11" s="62">
        <v>9245105</v>
      </c>
      <c r="AE11" s="62">
        <v>9233931</v>
      </c>
      <c r="AF11" s="62">
        <v>104000</v>
      </c>
      <c r="AG11" s="62">
        <v>1170505425</v>
      </c>
      <c r="AH11" s="62">
        <v>11174</v>
      </c>
      <c r="AI11" s="62">
        <v>0</v>
      </c>
    </row>
    <row r="12" spans="1:35" x14ac:dyDescent="0.25">
      <c r="A12" s="62">
        <f>B12-DATA_1415_FORWARD!A12</f>
        <v>0</v>
      </c>
      <c r="B12" s="61">
        <v>140</v>
      </c>
      <c r="C12" s="62">
        <f t="shared" si="0"/>
        <v>-14</v>
      </c>
      <c r="D12" s="62">
        <v>126</v>
      </c>
      <c r="E12" s="62" t="s">
        <v>385</v>
      </c>
      <c r="F12" s="62">
        <v>9210000</v>
      </c>
      <c r="G12" s="62">
        <v>921</v>
      </c>
      <c r="H12" s="62">
        <v>10000</v>
      </c>
      <c r="I12" s="62">
        <v>0</v>
      </c>
      <c r="J12" s="62">
        <v>10000</v>
      </c>
      <c r="K12" s="62">
        <v>904</v>
      </c>
      <c r="L12" s="62">
        <v>9040000</v>
      </c>
      <c r="M12" s="62">
        <v>170000</v>
      </c>
      <c r="N12" s="62">
        <v>0</v>
      </c>
      <c r="O12" s="62">
        <v>0</v>
      </c>
      <c r="P12" s="62">
        <v>0</v>
      </c>
      <c r="Q12" s="62">
        <v>0</v>
      </c>
      <c r="R12" s="62">
        <v>0</v>
      </c>
      <c r="S12" s="62">
        <v>400000</v>
      </c>
      <c r="T12" s="62">
        <v>170000</v>
      </c>
      <c r="U12" s="62">
        <v>0</v>
      </c>
      <c r="V12" s="62">
        <v>726</v>
      </c>
      <c r="W12" s="62">
        <v>23338</v>
      </c>
      <c r="X12" s="62">
        <v>0</v>
      </c>
      <c r="Y12" s="62">
        <v>0</v>
      </c>
      <c r="Z12" s="62">
        <v>25654</v>
      </c>
      <c r="AA12" s="62">
        <v>0</v>
      </c>
      <c r="AB12" s="62">
        <v>9829718</v>
      </c>
      <c r="AC12" s="62">
        <v>6658392</v>
      </c>
      <c r="AD12" s="62">
        <v>3171326</v>
      </c>
      <c r="AE12" s="62">
        <v>3171326</v>
      </c>
      <c r="AF12" s="62">
        <v>809495</v>
      </c>
      <c r="AG12" s="62">
        <v>546011079</v>
      </c>
      <c r="AH12" s="62">
        <v>0</v>
      </c>
      <c r="AI12" s="62">
        <v>0</v>
      </c>
    </row>
    <row r="13" spans="1:35" x14ac:dyDescent="0.25">
      <c r="A13" s="62">
        <f>B13-DATA_1415_FORWARD!A13</f>
        <v>0</v>
      </c>
      <c r="B13" s="61">
        <v>147</v>
      </c>
      <c r="C13" s="62">
        <f t="shared" si="0"/>
        <v>-7</v>
      </c>
      <c r="D13" s="62">
        <v>140</v>
      </c>
      <c r="E13" s="62" t="s">
        <v>35</v>
      </c>
      <c r="F13" s="62">
        <v>21960000</v>
      </c>
      <c r="G13" s="62">
        <v>2196</v>
      </c>
      <c r="H13" s="62">
        <v>10000</v>
      </c>
      <c r="I13" s="62">
        <v>0</v>
      </c>
      <c r="J13" s="62">
        <v>10000</v>
      </c>
      <c r="K13" s="62">
        <v>2136</v>
      </c>
      <c r="L13" s="62">
        <v>21360000</v>
      </c>
      <c r="M13" s="62">
        <v>600000</v>
      </c>
      <c r="N13" s="62">
        <v>0</v>
      </c>
      <c r="O13" s="62">
        <v>0</v>
      </c>
      <c r="P13" s="62">
        <v>0</v>
      </c>
      <c r="Q13" s="62">
        <v>0</v>
      </c>
      <c r="R13" s="62">
        <v>0</v>
      </c>
      <c r="S13" s="62">
        <v>0</v>
      </c>
      <c r="T13" s="62">
        <v>600000</v>
      </c>
      <c r="U13" s="62">
        <v>0</v>
      </c>
      <c r="V13" s="62">
        <v>474</v>
      </c>
      <c r="W13" s="62">
        <v>51724</v>
      </c>
      <c r="X13" s="62">
        <v>0</v>
      </c>
      <c r="Y13" s="62">
        <v>0</v>
      </c>
      <c r="Z13" s="62">
        <v>869070</v>
      </c>
      <c r="AA13" s="62">
        <v>0</v>
      </c>
      <c r="AB13" s="62">
        <v>23481268</v>
      </c>
      <c r="AC13" s="62">
        <v>15689943</v>
      </c>
      <c r="AD13" s="62">
        <v>7791325</v>
      </c>
      <c r="AE13" s="62">
        <v>7781325</v>
      </c>
      <c r="AF13" s="62">
        <v>300000</v>
      </c>
      <c r="AG13" s="62">
        <v>1197159375</v>
      </c>
      <c r="AH13" s="62">
        <v>10000</v>
      </c>
      <c r="AI13" s="62">
        <v>0</v>
      </c>
    </row>
    <row r="14" spans="1:35" x14ac:dyDescent="0.25">
      <c r="A14" s="62">
        <f>B14-DATA_1415_FORWARD!A14</f>
        <v>0</v>
      </c>
      <c r="B14" s="61">
        <v>154</v>
      </c>
      <c r="C14" s="62">
        <f t="shared" si="0"/>
        <v>-7</v>
      </c>
      <c r="D14" s="62">
        <v>147</v>
      </c>
      <c r="E14" s="62" t="s">
        <v>36</v>
      </c>
      <c r="F14" s="62">
        <v>150611866</v>
      </c>
      <c r="G14" s="62">
        <v>14692</v>
      </c>
      <c r="H14" s="62">
        <v>10251.280000000001</v>
      </c>
      <c r="I14" s="62">
        <v>0</v>
      </c>
      <c r="J14" s="62">
        <v>10251.280000000001</v>
      </c>
      <c r="K14" s="62">
        <v>14381</v>
      </c>
      <c r="L14" s="62">
        <v>147423658</v>
      </c>
      <c r="M14" s="62">
        <v>3188208</v>
      </c>
      <c r="N14" s="62">
        <v>0</v>
      </c>
      <c r="O14" s="62">
        <v>61612</v>
      </c>
      <c r="P14" s="62">
        <v>0</v>
      </c>
      <c r="Q14" s="62">
        <v>0</v>
      </c>
      <c r="R14" s="62">
        <v>0</v>
      </c>
      <c r="S14" s="62">
        <v>0</v>
      </c>
      <c r="T14" s="62">
        <v>3188148</v>
      </c>
      <c r="U14" s="62">
        <v>0</v>
      </c>
      <c r="V14" s="62">
        <v>70797</v>
      </c>
      <c r="W14" s="62">
        <v>43515</v>
      </c>
      <c r="X14" s="62">
        <v>0</v>
      </c>
      <c r="Y14" s="62">
        <v>0</v>
      </c>
      <c r="Z14" s="62">
        <v>4105746</v>
      </c>
      <c r="AA14" s="62">
        <v>415026</v>
      </c>
      <c r="AB14" s="62">
        <v>158496710</v>
      </c>
      <c r="AC14" s="62">
        <v>95897348</v>
      </c>
      <c r="AD14" s="62">
        <v>62599362</v>
      </c>
      <c r="AE14" s="62">
        <v>62589111</v>
      </c>
      <c r="AF14" s="62">
        <v>10093923</v>
      </c>
      <c r="AG14" s="62">
        <v>9493679888</v>
      </c>
      <c r="AH14" s="62">
        <v>10251</v>
      </c>
      <c r="AI14" s="62">
        <v>0</v>
      </c>
    </row>
    <row r="15" spans="1:35" x14ac:dyDescent="0.25">
      <c r="A15" s="62">
        <f>B15-DATA_1415_FORWARD!A15</f>
        <v>0</v>
      </c>
      <c r="B15" s="61">
        <v>161</v>
      </c>
      <c r="C15" s="62">
        <f t="shared" si="0"/>
        <v>-7</v>
      </c>
      <c r="D15" s="62">
        <v>154</v>
      </c>
      <c r="E15" s="62" t="s">
        <v>37</v>
      </c>
      <c r="F15" s="62">
        <v>13453491</v>
      </c>
      <c r="G15" s="62">
        <v>1266</v>
      </c>
      <c r="H15" s="62">
        <v>10626.77</v>
      </c>
      <c r="I15" s="62">
        <v>0</v>
      </c>
      <c r="J15" s="62">
        <v>10626.77</v>
      </c>
      <c r="K15" s="62">
        <v>1256</v>
      </c>
      <c r="L15" s="62">
        <v>13347223</v>
      </c>
      <c r="M15" s="62">
        <v>106268</v>
      </c>
      <c r="N15" s="62">
        <v>0</v>
      </c>
      <c r="O15" s="62">
        <v>0</v>
      </c>
      <c r="P15" s="62">
        <v>0</v>
      </c>
      <c r="Q15" s="62">
        <v>0</v>
      </c>
      <c r="R15" s="62">
        <v>0</v>
      </c>
      <c r="S15" s="62">
        <v>0</v>
      </c>
      <c r="T15" s="62">
        <v>106268</v>
      </c>
      <c r="U15" s="62">
        <v>74551</v>
      </c>
      <c r="V15" s="62">
        <v>0</v>
      </c>
      <c r="W15" s="62">
        <v>41197</v>
      </c>
      <c r="X15" s="62">
        <v>0</v>
      </c>
      <c r="Y15" s="62">
        <v>0</v>
      </c>
      <c r="Z15" s="62">
        <v>8982</v>
      </c>
      <c r="AA15" s="62">
        <v>0</v>
      </c>
      <c r="AB15" s="62">
        <v>13684489</v>
      </c>
      <c r="AC15" s="62">
        <v>11691286</v>
      </c>
      <c r="AD15" s="62">
        <v>1993203</v>
      </c>
      <c r="AE15" s="62">
        <v>1982576</v>
      </c>
      <c r="AF15" s="62">
        <v>3115614</v>
      </c>
      <c r="AG15" s="62">
        <v>476325737</v>
      </c>
      <c r="AH15" s="62">
        <v>10627</v>
      </c>
      <c r="AI15" s="62">
        <v>0</v>
      </c>
    </row>
    <row r="16" spans="1:35" x14ac:dyDescent="0.25">
      <c r="A16" s="62">
        <f>B16-DATA_1415_FORWARD!A16</f>
        <v>0</v>
      </c>
      <c r="B16" s="61">
        <v>2450</v>
      </c>
      <c r="C16" s="62">
        <f t="shared" si="0"/>
        <v>-2289</v>
      </c>
      <c r="D16" s="62">
        <v>161</v>
      </c>
      <c r="E16" s="62" t="s">
        <v>38</v>
      </c>
      <c r="F16" s="62">
        <v>2860000</v>
      </c>
      <c r="G16" s="62">
        <v>286</v>
      </c>
      <c r="H16" s="62">
        <v>10000</v>
      </c>
      <c r="I16" s="62">
        <v>0</v>
      </c>
      <c r="J16" s="62">
        <v>10000</v>
      </c>
      <c r="K16" s="62">
        <v>278</v>
      </c>
      <c r="L16" s="62">
        <v>2780000</v>
      </c>
      <c r="M16" s="62">
        <v>80000</v>
      </c>
      <c r="N16" s="62">
        <v>0</v>
      </c>
      <c r="O16" s="62">
        <v>0</v>
      </c>
      <c r="P16" s="62">
        <v>0</v>
      </c>
      <c r="Q16" s="62">
        <v>0</v>
      </c>
      <c r="R16" s="62">
        <v>0</v>
      </c>
      <c r="S16" s="62">
        <v>0</v>
      </c>
      <c r="T16" s="62">
        <v>80000</v>
      </c>
      <c r="U16" s="62">
        <v>0</v>
      </c>
      <c r="V16" s="62">
        <v>335</v>
      </c>
      <c r="W16" s="62">
        <v>0</v>
      </c>
      <c r="X16" s="62">
        <v>0</v>
      </c>
      <c r="Y16" s="62">
        <v>0</v>
      </c>
      <c r="Z16" s="62">
        <v>0</v>
      </c>
      <c r="AA16" s="62">
        <v>0</v>
      </c>
      <c r="AB16" s="62">
        <v>2940335</v>
      </c>
      <c r="AC16" s="62">
        <v>2157263</v>
      </c>
      <c r="AD16" s="62">
        <v>783072</v>
      </c>
      <c r="AE16" s="62">
        <v>783072</v>
      </c>
      <c r="AF16" s="62">
        <v>575175</v>
      </c>
      <c r="AG16" s="62">
        <v>167514852</v>
      </c>
      <c r="AH16" s="62">
        <v>0</v>
      </c>
      <c r="AI16" s="62">
        <v>0</v>
      </c>
    </row>
    <row r="17" spans="1:35" x14ac:dyDescent="0.25">
      <c r="A17" s="62">
        <f>B17-DATA_1415_FORWARD!A17</f>
        <v>0</v>
      </c>
      <c r="B17" s="61">
        <v>170</v>
      </c>
      <c r="C17" s="62">
        <f t="shared" si="0"/>
        <v>0</v>
      </c>
      <c r="D17" s="62">
        <v>170</v>
      </c>
      <c r="E17" s="62" t="s">
        <v>40</v>
      </c>
      <c r="F17" s="62">
        <v>20942210</v>
      </c>
      <c r="G17" s="62">
        <v>2073</v>
      </c>
      <c r="H17" s="62">
        <v>10102.370000000001</v>
      </c>
      <c r="I17" s="62">
        <v>0</v>
      </c>
      <c r="J17" s="62">
        <v>10102.370000000001</v>
      </c>
      <c r="K17" s="62">
        <v>2000</v>
      </c>
      <c r="L17" s="62">
        <v>20204740</v>
      </c>
      <c r="M17" s="62">
        <v>737470</v>
      </c>
      <c r="N17" s="62">
        <v>0</v>
      </c>
      <c r="O17" s="62">
        <v>0</v>
      </c>
      <c r="P17" s="62">
        <v>0</v>
      </c>
      <c r="Q17" s="62">
        <v>0</v>
      </c>
      <c r="R17" s="62">
        <v>0</v>
      </c>
      <c r="S17" s="62">
        <v>0</v>
      </c>
      <c r="T17" s="62">
        <v>737473</v>
      </c>
      <c r="U17" s="62">
        <v>0</v>
      </c>
      <c r="V17" s="62">
        <v>0</v>
      </c>
      <c r="W17" s="62">
        <v>176601</v>
      </c>
      <c r="X17" s="62">
        <v>0</v>
      </c>
      <c r="Y17" s="62">
        <v>0</v>
      </c>
      <c r="Z17" s="62">
        <v>350758</v>
      </c>
      <c r="AA17" s="62">
        <v>146802</v>
      </c>
      <c r="AB17" s="62">
        <v>22353844</v>
      </c>
      <c r="AC17" s="62">
        <v>18099897</v>
      </c>
      <c r="AD17" s="62">
        <v>4253947</v>
      </c>
      <c r="AE17" s="62">
        <v>4253947</v>
      </c>
      <c r="AF17" s="62">
        <v>2354594</v>
      </c>
      <c r="AG17" s="62">
        <v>760506345</v>
      </c>
      <c r="AH17" s="62">
        <v>0</v>
      </c>
      <c r="AI17" s="62">
        <v>0</v>
      </c>
    </row>
    <row r="18" spans="1:35" x14ac:dyDescent="0.25">
      <c r="A18" s="62">
        <f>B18-DATA_1415_FORWARD!A18</f>
        <v>0</v>
      </c>
      <c r="B18" s="61">
        <v>182</v>
      </c>
      <c r="C18" s="62">
        <f t="shared" si="0"/>
        <v>0</v>
      </c>
      <c r="D18" s="62">
        <v>182</v>
      </c>
      <c r="E18" s="62" t="s">
        <v>41</v>
      </c>
      <c r="F18" s="62">
        <v>22349550</v>
      </c>
      <c r="G18" s="62">
        <v>2207</v>
      </c>
      <c r="H18" s="62">
        <v>10126.67</v>
      </c>
      <c r="I18" s="62">
        <v>0</v>
      </c>
      <c r="J18" s="62">
        <v>10126.67</v>
      </c>
      <c r="K18" s="62">
        <v>2182</v>
      </c>
      <c r="L18" s="62">
        <v>22096394</v>
      </c>
      <c r="M18" s="62">
        <v>253156</v>
      </c>
      <c r="N18" s="62">
        <v>0</v>
      </c>
      <c r="O18" s="62">
        <v>50487</v>
      </c>
      <c r="P18" s="62">
        <v>0</v>
      </c>
      <c r="Q18" s="62">
        <v>0</v>
      </c>
      <c r="R18" s="62">
        <v>0</v>
      </c>
      <c r="S18" s="62">
        <v>730000</v>
      </c>
      <c r="T18" s="62">
        <v>253167</v>
      </c>
      <c r="U18" s="62">
        <v>0</v>
      </c>
      <c r="V18" s="62">
        <v>127</v>
      </c>
      <c r="W18" s="62">
        <v>9840</v>
      </c>
      <c r="X18" s="62">
        <v>0</v>
      </c>
      <c r="Y18" s="62">
        <v>0</v>
      </c>
      <c r="Z18" s="62">
        <v>320081</v>
      </c>
      <c r="AA18" s="62">
        <v>26026</v>
      </c>
      <c r="AB18" s="62">
        <v>23739278</v>
      </c>
      <c r="AC18" s="62">
        <v>9123684</v>
      </c>
      <c r="AD18" s="62">
        <v>14615594</v>
      </c>
      <c r="AE18" s="62">
        <v>14625720</v>
      </c>
      <c r="AF18" s="62">
        <v>2695000</v>
      </c>
      <c r="AG18" s="62">
        <v>2274451885</v>
      </c>
      <c r="AH18" s="62">
        <v>0</v>
      </c>
      <c r="AI18" s="62">
        <v>10126</v>
      </c>
    </row>
    <row r="19" spans="1:35" x14ac:dyDescent="0.25">
      <c r="A19" s="62">
        <f>B19-DATA_1415_FORWARD!A19</f>
        <v>0</v>
      </c>
      <c r="B19" s="61">
        <v>196</v>
      </c>
      <c r="C19" s="62">
        <f t="shared" si="0"/>
        <v>0</v>
      </c>
      <c r="D19" s="62">
        <v>196</v>
      </c>
      <c r="E19" s="62" t="s">
        <v>42</v>
      </c>
      <c r="F19" s="62">
        <v>4759524</v>
      </c>
      <c r="G19" s="62">
        <v>407</v>
      </c>
      <c r="H19" s="62">
        <v>11694.16</v>
      </c>
      <c r="I19" s="62">
        <v>0</v>
      </c>
      <c r="J19" s="62">
        <v>11694.16</v>
      </c>
      <c r="K19" s="62">
        <v>411</v>
      </c>
      <c r="L19" s="62">
        <v>4806300</v>
      </c>
      <c r="M19" s="62">
        <v>0</v>
      </c>
      <c r="N19" s="62">
        <v>0</v>
      </c>
      <c r="O19" s="62">
        <v>27735</v>
      </c>
      <c r="P19" s="62">
        <v>0</v>
      </c>
      <c r="Q19" s="62">
        <v>0</v>
      </c>
      <c r="R19" s="62">
        <v>0</v>
      </c>
      <c r="S19" s="62">
        <v>0</v>
      </c>
      <c r="T19" s="62">
        <v>0</v>
      </c>
      <c r="U19" s="62">
        <v>0</v>
      </c>
      <c r="V19" s="62">
        <v>0</v>
      </c>
      <c r="W19" s="62">
        <v>0</v>
      </c>
      <c r="X19" s="62">
        <v>0</v>
      </c>
      <c r="Y19" s="62">
        <v>0</v>
      </c>
      <c r="Z19" s="62">
        <v>191728</v>
      </c>
      <c r="AA19" s="62">
        <v>0</v>
      </c>
      <c r="AB19" s="62">
        <v>5025763</v>
      </c>
      <c r="AC19" s="62">
        <v>2727165</v>
      </c>
      <c r="AD19" s="62">
        <v>2298598</v>
      </c>
      <c r="AE19" s="62">
        <v>2298598</v>
      </c>
      <c r="AF19" s="62">
        <v>0</v>
      </c>
      <c r="AG19" s="62">
        <v>298421349</v>
      </c>
      <c r="AH19" s="62">
        <v>0</v>
      </c>
      <c r="AI19" s="62">
        <v>0</v>
      </c>
    </row>
    <row r="20" spans="1:35" x14ac:dyDescent="0.25">
      <c r="A20" s="62">
        <f>B20-DATA_1415_FORWARD!A20</f>
        <v>0</v>
      </c>
      <c r="B20" s="61">
        <v>203</v>
      </c>
      <c r="C20" s="62">
        <f t="shared" si="0"/>
        <v>0</v>
      </c>
      <c r="D20" s="62">
        <v>203</v>
      </c>
      <c r="E20" s="62" t="s">
        <v>43</v>
      </c>
      <c r="F20" s="62">
        <v>7703005</v>
      </c>
      <c r="G20" s="62">
        <v>756</v>
      </c>
      <c r="H20" s="62">
        <v>10189.16</v>
      </c>
      <c r="I20" s="62">
        <v>0</v>
      </c>
      <c r="J20" s="62">
        <v>10189.16</v>
      </c>
      <c r="K20" s="62">
        <v>748</v>
      </c>
      <c r="L20" s="62">
        <v>7621492</v>
      </c>
      <c r="M20" s="62">
        <v>81513</v>
      </c>
      <c r="N20" s="62">
        <v>0</v>
      </c>
      <c r="O20" s="62">
        <v>0</v>
      </c>
      <c r="P20" s="62">
        <v>0</v>
      </c>
      <c r="Q20" s="62">
        <v>0</v>
      </c>
      <c r="R20" s="62">
        <v>200000</v>
      </c>
      <c r="S20" s="62">
        <v>0</v>
      </c>
      <c r="T20" s="62">
        <v>81513</v>
      </c>
      <c r="U20" s="62">
        <v>0</v>
      </c>
      <c r="V20" s="62">
        <v>0</v>
      </c>
      <c r="W20" s="62">
        <v>0</v>
      </c>
      <c r="X20" s="62">
        <v>0</v>
      </c>
      <c r="Y20" s="62">
        <v>0</v>
      </c>
      <c r="Z20" s="62">
        <v>0</v>
      </c>
      <c r="AA20" s="62">
        <v>0</v>
      </c>
      <c r="AB20" s="62">
        <v>7984518</v>
      </c>
      <c r="AC20" s="62">
        <v>5685567</v>
      </c>
      <c r="AD20" s="62">
        <v>2298951</v>
      </c>
      <c r="AE20" s="62">
        <v>2288762</v>
      </c>
      <c r="AF20" s="62">
        <v>480500</v>
      </c>
      <c r="AG20" s="62">
        <v>346109180</v>
      </c>
      <c r="AH20" s="62">
        <v>10189</v>
      </c>
      <c r="AI20" s="62">
        <v>0</v>
      </c>
    </row>
    <row r="21" spans="1:35" x14ac:dyDescent="0.25">
      <c r="A21" s="62">
        <f>B21-DATA_1415_FORWARD!A21</f>
        <v>0</v>
      </c>
      <c r="B21" s="61">
        <v>217</v>
      </c>
      <c r="C21" s="62">
        <f t="shared" si="0"/>
        <v>0</v>
      </c>
      <c r="D21" s="62">
        <v>217</v>
      </c>
      <c r="E21" s="62" t="s">
        <v>44</v>
      </c>
      <c r="F21" s="62">
        <v>6945021</v>
      </c>
      <c r="G21" s="62">
        <v>585</v>
      </c>
      <c r="H21" s="62">
        <v>11871.83</v>
      </c>
      <c r="I21" s="62">
        <v>0</v>
      </c>
      <c r="J21" s="62">
        <v>11871.83</v>
      </c>
      <c r="K21" s="62">
        <v>581</v>
      </c>
      <c r="L21" s="62">
        <v>6897533</v>
      </c>
      <c r="M21" s="62">
        <v>47488</v>
      </c>
      <c r="N21" s="62">
        <v>0</v>
      </c>
      <c r="O21" s="62">
        <v>47623</v>
      </c>
      <c r="P21" s="62">
        <v>0</v>
      </c>
      <c r="Q21" s="62">
        <v>0</v>
      </c>
      <c r="R21" s="62">
        <v>0</v>
      </c>
      <c r="S21" s="62">
        <v>0</v>
      </c>
      <c r="T21" s="62">
        <v>47487</v>
      </c>
      <c r="U21" s="62">
        <v>230342</v>
      </c>
      <c r="V21" s="62">
        <v>0</v>
      </c>
      <c r="W21" s="62">
        <v>0</v>
      </c>
      <c r="X21" s="62">
        <v>0</v>
      </c>
      <c r="Y21" s="62">
        <v>0</v>
      </c>
      <c r="Z21" s="62">
        <v>8982</v>
      </c>
      <c r="AA21" s="62">
        <v>13013</v>
      </c>
      <c r="AB21" s="62">
        <v>7292468</v>
      </c>
      <c r="AC21" s="62">
        <v>4355336</v>
      </c>
      <c r="AD21" s="62">
        <v>2937132</v>
      </c>
      <c r="AE21" s="62">
        <v>2925260</v>
      </c>
      <c r="AF21" s="62">
        <v>450000</v>
      </c>
      <c r="AG21" s="62">
        <v>348580615</v>
      </c>
      <c r="AH21" s="62">
        <v>11872</v>
      </c>
      <c r="AI21" s="62">
        <v>0</v>
      </c>
    </row>
    <row r="22" spans="1:35" x14ac:dyDescent="0.25">
      <c r="A22" s="62">
        <f>B22-DATA_1415_FORWARD!A22</f>
        <v>0</v>
      </c>
      <c r="B22" s="61">
        <v>231</v>
      </c>
      <c r="C22" s="62">
        <f t="shared" si="0"/>
        <v>0</v>
      </c>
      <c r="D22" s="62">
        <v>231</v>
      </c>
      <c r="E22" s="62" t="s">
        <v>45</v>
      </c>
      <c r="F22" s="62">
        <v>16440000</v>
      </c>
      <c r="G22" s="62">
        <v>1644</v>
      </c>
      <c r="H22" s="62">
        <v>10000</v>
      </c>
      <c r="I22" s="62">
        <v>0</v>
      </c>
      <c r="J22" s="62">
        <v>10000</v>
      </c>
      <c r="K22" s="62">
        <v>1630</v>
      </c>
      <c r="L22" s="62">
        <v>16300000</v>
      </c>
      <c r="M22" s="62">
        <v>140000</v>
      </c>
      <c r="N22" s="62">
        <v>0</v>
      </c>
      <c r="O22" s="62">
        <v>0</v>
      </c>
      <c r="P22" s="62">
        <v>0</v>
      </c>
      <c r="Q22" s="62">
        <v>0</v>
      </c>
      <c r="R22" s="62">
        <v>0</v>
      </c>
      <c r="S22" s="62">
        <v>0</v>
      </c>
      <c r="T22" s="62">
        <v>140000</v>
      </c>
      <c r="U22" s="62">
        <v>349673</v>
      </c>
      <c r="V22" s="62">
        <v>2987</v>
      </c>
      <c r="W22" s="62">
        <v>44041</v>
      </c>
      <c r="X22" s="62">
        <v>0</v>
      </c>
      <c r="Y22" s="62">
        <v>0</v>
      </c>
      <c r="Z22" s="62">
        <v>0</v>
      </c>
      <c r="AA22" s="62">
        <v>0</v>
      </c>
      <c r="AB22" s="62">
        <v>16976701</v>
      </c>
      <c r="AC22" s="62">
        <v>12894529</v>
      </c>
      <c r="AD22" s="62">
        <v>4082172</v>
      </c>
      <c r="AE22" s="62">
        <v>4082172</v>
      </c>
      <c r="AF22" s="62">
        <v>2269502</v>
      </c>
      <c r="AG22" s="62">
        <v>892868887</v>
      </c>
      <c r="AH22" s="62">
        <v>0</v>
      </c>
      <c r="AI22" s="62">
        <v>0</v>
      </c>
    </row>
    <row r="23" spans="1:35" x14ac:dyDescent="0.25">
      <c r="A23" s="62">
        <f>B23-DATA_1415_FORWARD!A23</f>
        <v>0</v>
      </c>
      <c r="B23" s="61">
        <v>245</v>
      </c>
      <c r="C23" s="62">
        <f t="shared" si="0"/>
        <v>-7</v>
      </c>
      <c r="D23" s="62">
        <v>238</v>
      </c>
      <c r="E23" s="62" t="s">
        <v>394</v>
      </c>
      <c r="F23" s="62">
        <v>10871734</v>
      </c>
      <c r="G23" s="62">
        <v>1025</v>
      </c>
      <c r="H23" s="62">
        <v>10606.57</v>
      </c>
      <c r="I23" s="62">
        <v>0</v>
      </c>
      <c r="J23" s="62">
        <v>10606.57</v>
      </c>
      <c r="K23" s="62">
        <v>1005</v>
      </c>
      <c r="L23" s="62">
        <v>10659603</v>
      </c>
      <c r="M23" s="62">
        <v>212131</v>
      </c>
      <c r="N23" s="62">
        <v>0</v>
      </c>
      <c r="O23" s="62">
        <v>18287</v>
      </c>
      <c r="P23" s="62">
        <v>0</v>
      </c>
      <c r="Q23" s="62">
        <v>0</v>
      </c>
      <c r="R23" s="62">
        <v>0</v>
      </c>
      <c r="S23" s="62">
        <v>0</v>
      </c>
      <c r="T23" s="62">
        <v>212131</v>
      </c>
      <c r="U23" s="62">
        <v>0</v>
      </c>
      <c r="V23" s="62">
        <v>654</v>
      </c>
      <c r="W23" s="62">
        <v>4423</v>
      </c>
      <c r="X23" s="62">
        <v>0</v>
      </c>
      <c r="Y23" s="62">
        <v>0</v>
      </c>
      <c r="Z23" s="62">
        <v>58352</v>
      </c>
      <c r="AA23" s="62">
        <v>0</v>
      </c>
      <c r="AB23" s="62">
        <v>11165581</v>
      </c>
      <c r="AC23" s="62">
        <v>1903721</v>
      </c>
      <c r="AD23" s="62">
        <v>9261860</v>
      </c>
      <c r="AE23" s="62">
        <v>9251254</v>
      </c>
      <c r="AF23" s="62">
        <v>1647790</v>
      </c>
      <c r="AG23" s="62">
        <v>1371224771</v>
      </c>
      <c r="AH23" s="62">
        <v>10606</v>
      </c>
      <c r="AI23" s="62">
        <v>0</v>
      </c>
    </row>
    <row r="24" spans="1:35" x14ac:dyDescent="0.25">
      <c r="A24" s="62">
        <f>B24-DATA_1415_FORWARD!A24</f>
        <v>0</v>
      </c>
      <c r="B24" s="61">
        <v>280</v>
      </c>
      <c r="C24" s="62">
        <f t="shared" si="0"/>
        <v>-35</v>
      </c>
      <c r="D24" s="62">
        <v>245</v>
      </c>
      <c r="E24" s="62" t="s">
        <v>46</v>
      </c>
      <c r="F24" s="62">
        <v>5960000</v>
      </c>
      <c r="G24" s="62">
        <v>596</v>
      </c>
      <c r="H24" s="62">
        <v>10000</v>
      </c>
      <c r="I24" s="62">
        <v>0</v>
      </c>
      <c r="J24" s="62">
        <v>10000</v>
      </c>
      <c r="K24" s="62">
        <v>613</v>
      </c>
      <c r="L24" s="62">
        <v>6130000</v>
      </c>
      <c r="M24" s="62">
        <v>0</v>
      </c>
      <c r="N24" s="62">
        <v>0</v>
      </c>
      <c r="O24" s="62">
        <v>0</v>
      </c>
      <c r="P24" s="62">
        <v>0</v>
      </c>
      <c r="Q24" s="62">
        <v>0</v>
      </c>
      <c r="R24" s="62">
        <v>0</v>
      </c>
      <c r="S24" s="62">
        <v>900000</v>
      </c>
      <c r="T24" s="62">
        <v>0</v>
      </c>
      <c r="U24" s="62">
        <v>0</v>
      </c>
      <c r="V24" s="62">
        <v>0</v>
      </c>
      <c r="W24" s="62">
        <v>1083</v>
      </c>
      <c r="X24" s="62">
        <v>0</v>
      </c>
      <c r="Y24" s="62">
        <v>0</v>
      </c>
      <c r="Z24" s="62">
        <v>102616</v>
      </c>
      <c r="AA24" s="62">
        <v>26026</v>
      </c>
      <c r="AB24" s="62">
        <v>7159725</v>
      </c>
      <c r="AC24" s="62">
        <v>4506771</v>
      </c>
      <c r="AD24" s="62">
        <v>2652954</v>
      </c>
      <c r="AE24" s="62">
        <v>2662954</v>
      </c>
      <c r="AF24" s="62">
        <v>820800</v>
      </c>
      <c r="AG24" s="62">
        <v>356544007</v>
      </c>
      <c r="AH24" s="62">
        <v>0</v>
      </c>
      <c r="AI24" s="62">
        <v>10000</v>
      </c>
    </row>
    <row r="25" spans="1:35" x14ac:dyDescent="0.25">
      <c r="A25" s="62">
        <f>B25-DATA_1415_FORWARD!A25</f>
        <v>0</v>
      </c>
      <c r="B25" s="61">
        <v>287</v>
      </c>
      <c r="C25" s="62">
        <f t="shared" si="0"/>
        <v>-7</v>
      </c>
      <c r="D25" s="62">
        <v>280</v>
      </c>
      <c r="E25" s="62" t="s">
        <v>47</v>
      </c>
      <c r="F25" s="62">
        <v>29254231</v>
      </c>
      <c r="G25" s="62">
        <v>2923</v>
      </c>
      <c r="H25" s="62">
        <v>10008.290000000001</v>
      </c>
      <c r="I25" s="62">
        <v>0</v>
      </c>
      <c r="J25" s="62">
        <v>10008.290000000001</v>
      </c>
      <c r="K25" s="62">
        <v>2874</v>
      </c>
      <c r="L25" s="62">
        <v>28763825</v>
      </c>
      <c r="M25" s="62">
        <v>490406</v>
      </c>
      <c r="N25" s="62">
        <v>0</v>
      </c>
      <c r="O25" s="62">
        <v>63624</v>
      </c>
      <c r="P25" s="62">
        <v>0</v>
      </c>
      <c r="Q25" s="62">
        <v>0</v>
      </c>
      <c r="R25" s="62">
        <v>0</v>
      </c>
      <c r="S25" s="62">
        <v>0</v>
      </c>
      <c r="T25" s="62">
        <v>490406</v>
      </c>
      <c r="U25" s="62">
        <v>0</v>
      </c>
      <c r="V25" s="62">
        <v>2086</v>
      </c>
      <c r="W25" s="62">
        <v>42925</v>
      </c>
      <c r="X25" s="62">
        <v>0</v>
      </c>
      <c r="Y25" s="62">
        <v>0</v>
      </c>
      <c r="Z25" s="62">
        <v>422156</v>
      </c>
      <c r="AA25" s="62">
        <v>52052</v>
      </c>
      <c r="AB25" s="62">
        <v>30327480</v>
      </c>
      <c r="AC25" s="62">
        <v>19427784</v>
      </c>
      <c r="AD25" s="62">
        <v>10899696</v>
      </c>
      <c r="AE25" s="62">
        <v>10929721</v>
      </c>
      <c r="AF25" s="62">
        <v>8047742</v>
      </c>
      <c r="AG25" s="62">
        <v>1982393372</v>
      </c>
      <c r="AH25" s="62">
        <v>0</v>
      </c>
      <c r="AI25" s="62">
        <v>30025</v>
      </c>
    </row>
    <row r="26" spans="1:35" x14ac:dyDescent="0.25">
      <c r="A26" s="62">
        <f>B26-DATA_1415_FORWARD!A26</f>
        <v>0</v>
      </c>
      <c r="B26" s="61">
        <v>308</v>
      </c>
      <c r="C26" s="62">
        <f t="shared" si="0"/>
        <v>-21</v>
      </c>
      <c r="D26" s="62">
        <v>287</v>
      </c>
      <c r="E26" s="62" t="s">
        <v>48</v>
      </c>
      <c r="F26" s="62">
        <v>4401750</v>
      </c>
      <c r="G26" s="62">
        <v>412</v>
      </c>
      <c r="H26" s="62">
        <v>10683.86</v>
      </c>
      <c r="I26" s="62">
        <v>0</v>
      </c>
      <c r="J26" s="62">
        <v>10683.86</v>
      </c>
      <c r="K26" s="62">
        <v>417</v>
      </c>
      <c r="L26" s="62">
        <v>4455170</v>
      </c>
      <c r="M26" s="62">
        <v>0</v>
      </c>
      <c r="N26" s="62">
        <v>0</v>
      </c>
      <c r="O26" s="62">
        <v>0</v>
      </c>
      <c r="P26" s="62">
        <v>0</v>
      </c>
      <c r="Q26" s="62">
        <v>0</v>
      </c>
      <c r="R26" s="62">
        <v>0</v>
      </c>
      <c r="S26" s="62">
        <v>0</v>
      </c>
      <c r="T26" s="62">
        <v>0</v>
      </c>
      <c r="U26" s="62">
        <v>0</v>
      </c>
      <c r="V26" s="62">
        <v>0</v>
      </c>
      <c r="W26" s="62">
        <v>0</v>
      </c>
      <c r="X26" s="62">
        <v>0</v>
      </c>
      <c r="Y26" s="62">
        <v>0</v>
      </c>
      <c r="Z26" s="62">
        <v>8336</v>
      </c>
      <c r="AA26" s="62">
        <v>0</v>
      </c>
      <c r="AB26" s="62">
        <v>4463506</v>
      </c>
      <c r="AC26" s="62">
        <v>2886346</v>
      </c>
      <c r="AD26" s="62">
        <v>1577160</v>
      </c>
      <c r="AE26" s="62">
        <v>1577160</v>
      </c>
      <c r="AF26" s="62">
        <v>1635000</v>
      </c>
      <c r="AG26" s="62">
        <v>278905124</v>
      </c>
      <c r="AH26" s="62">
        <v>0</v>
      </c>
      <c r="AI26" s="62">
        <v>0</v>
      </c>
    </row>
    <row r="27" spans="1:35" x14ac:dyDescent="0.25">
      <c r="A27" s="62">
        <f>B27-DATA_1415_FORWARD!A27</f>
        <v>0</v>
      </c>
      <c r="B27" s="61">
        <v>315</v>
      </c>
      <c r="C27" s="62">
        <f t="shared" si="0"/>
        <v>-7</v>
      </c>
      <c r="D27" s="62">
        <v>308</v>
      </c>
      <c r="E27" s="62" t="s">
        <v>49</v>
      </c>
      <c r="F27" s="62">
        <v>15316986</v>
      </c>
      <c r="G27" s="62">
        <v>1365</v>
      </c>
      <c r="H27" s="62">
        <v>11221.24</v>
      </c>
      <c r="I27" s="62">
        <v>0</v>
      </c>
      <c r="J27" s="62">
        <v>11221.24</v>
      </c>
      <c r="K27" s="62">
        <v>1336</v>
      </c>
      <c r="L27" s="62">
        <v>14991577</v>
      </c>
      <c r="M27" s="62">
        <v>325409</v>
      </c>
      <c r="N27" s="62">
        <v>0</v>
      </c>
      <c r="O27" s="62">
        <v>47152</v>
      </c>
      <c r="P27" s="62">
        <v>0</v>
      </c>
      <c r="Q27" s="62">
        <v>0</v>
      </c>
      <c r="R27" s="62">
        <v>0</v>
      </c>
      <c r="S27" s="62">
        <v>900000</v>
      </c>
      <c r="T27" s="62">
        <v>325416</v>
      </c>
      <c r="U27" s="62">
        <v>0</v>
      </c>
      <c r="V27" s="62">
        <v>0</v>
      </c>
      <c r="W27" s="62">
        <v>77421</v>
      </c>
      <c r="X27" s="62">
        <v>0</v>
      </c>
      <c r="Y27" s="62">
        <v>0</v>
      </c>
      <c r="Z27" s="62">
        <v>25008</v>
      </c>
      <c r="AA27" s="62">
        <v>0</v>
      </c>
      <c r="AB27" s="62">
        <v>16691983</v>
      </c>
      <c r="AC27" s="62">
        <v>12173229</v>
      </c>
      <c r="AD27" s="62">
        <v>4518754</v>
      </c>
      <c r="AE27" s="62">
        <v>4507533</v>
      </c>
      <c r="AF27" s="62">
        <v>1170952</v>
      </c>
      <c r="AG27" s="62">
        <v>555348067</v>
      </c>
      <c r="AH27" s="62">
        <v>11221</v>
      </c>
      <c r="AI27" s="62">
        <v>0</v>
      </c>
    </row>
    <row r="28" spans="1:35" x14ac:dyDescent="0.25">
      <c r="A28" s="62">
        <f>B28-DATA_1415_FORWARD!A28</f>
        <v>0</v>
      </c>
      <c r="B28" s="61">
        <v>336</v>
      </c>
      <c r="C28" s="62">
        <f t="shared" si="0"/>
        <v>-21</v>
      </c>
      <c r="D28" s="62">
        <v>315</v>
      </c>
      <c r="E28" s="62" t="s">
        <v>50</v>
      </c>
      <c r="F28" s="62">
        <v>6708099</v>
      </c>
      <c r="G28" s="62">
        <v>437</v>
      </c>
      <c r="H28" s="62">
        <v>15350.34</v>
      </c>
      <c r="I28" s="62">
        <v>0</v>
      </c>
      <c r="J28" s="62">
        <v>15350.34</v>
      </c>
      <c r="K28" s="62">
        <v>433</v>
      </c>
      <c r="L28" s="62">
        <v>6646697</v>
      </c>
      <c r="M28" s="62">
        <v>61402</v>
      </c>
      <c r="N28" s="62">
        <v>0</v>
      </c>
      <c r="O28" s="62">
        <v>0</v>
      </c>
      <c r="P28" s="62">
        <v>0</v>
      </c>
      <c r="Q28" s="62">
        <v>0</v>
      </c>
      <c r="R28" s="62">
        <v>0</v>
      </c>
      <c r="S28" s="62">
        <v>0</v>
      </c>
      <c r="T28" s="62">
        <v>61401</v>
      </c>
      <c r="U28" s="62">
        <v>0</v>
      </c>
      <c r="V28" s="62">
        <v>0</v>
      </c>
      <c r="W28" s="62">
        <v>0</v>
      </c>
      <c r="X28" s="62">
        <v>0</v>
      </c>
      <c r="Y28" s="62">
        <v>0</v>
      </c>
      <c r="Z28" s="62">
        <v>0</v>
      </c>
      <c r="AA28" s="62">
        <v>0</v>
      </c>
      <c r="AB28" s="62">
        <v>6769500</v>
      </c>
      <c r="AC28" s="62">
        <v>163704</v>
      </c>
      <c r="AD28" s="62">
        <v>6605796</v>
      </c>
      <c r="AE28" s="62">
        <v>6605796</v>
      </c>
      <c r="AF28" s="62">
        <v>100000</v>
      </c>
      <c r="AG28" s="62">
        <v>610909800</v>
      </c>
      <c r="AH28" s="62">
        <v>0</v>
      </c>
      <c r="AI28" s="62">
        <v>0</v>
      </c>
    </row>
    <row r="29" spans="1:35" x14ac:dyDescent="0.25">
      <c r="A29" s="62">
        <f>B29-DATA_1415_FORWARD!A29</f>
        <v>0</v>
      </c>
      <c r="B29" s="61">
        <v>4263</v>
      </c>
      <c r="C29" s="62">
        <f t="shared" si="0"/>
        <v>-3927</v>
      </c>
      <c r="D29" s="62">
        <v>336</v>
      </c>
      <c r="E29" s="62" t="s">
        <v>51</v>
      </c>
      <c r="F29" s="62">
        <v>34228561</v>
      </c>
      <c r="G29" s="62">
        <v>3414</v>
      </c>
      <c r="H29" s="62">
        <v>10025.94</v>
      </c>
      <c r="I29" s="62">
        <v>0</v>
      </c>
      <c r="J29" s="62">
        <v>10025.94</v>
      </c>
      <c r="K29" s="62">
        <v>3354</v>
      </c>
      <c r="L29" s="62">
        <v>33627003</v>
      </c>
      <c r="M29" s="62">
        <v>601558</v>
      </c>
      <c r="N29" s="62">
        <v>0</v>
      </c>
      <c r="O29" s="62">
        <v>0</v>
      </c>
      <c r="P29" s="62">
        <v>0</v>
      </c>
      <c r="Q29" s="62">
        <v>0</v>
      </c>
      <c r="R29" s="62">
        <v>0</v>
      </c>
      <c r="S29" s="62">
        <v>0</v>
      </c>
      <c r="T29" s="62">
        <v>601556</v>
      </c>
      <c r="U29" s="62">
        <v>0</v>
      </c>
      <c r="V29" s="62">
        <v>74894</v>
      </c>
      <c r="W29" s="62">
        <v>8510</v>
      </c>
      <c r="X29" s="62">
        <v>0</v>
      </c>
      <c r="Y29" s="62">
        <v>0</v>
      </c>
      <c r="Z29" s="62">
        <v>697764</v>
      </c>
      <c r="AA29" s="62">
        <v>39039</v>
      </c>
      <c r="AB29" s="62">
        <v>35650324</v>
      </c>
      <c r="AC29" s="62">
        <v>26038275</v>
      </c>
      <c r="AD29" s="62">
        <v>9612049</v>
      </c>
      <c r="AE29" s="62">
        <v>9612049</v>
      </c>
      <c r="AF29" s="62">
        <v>6930000</v>
      </c>
      <c r="AG29" s="62">
        <v>1994818460</v>
      </c>
      <c r="AH29" s="62">
        <v>0</v>
      </c>
      <c r="AI29" s="62">
        <v>0</v>
      </c>
    </row>
    <row r="30" spans="1:35" x14ac:dyDescent="0.25">
      <c r="A30" s="62">
        <f>B30-DATA_1415_FORWARD!A30</f>
        <v>0</v>
      </c>
      <c r="B30" s="61">
        <v>350</v>
      </c>
      <c r="C30" s="62">
        <f t="shared" si="0"/>
        <v>0</v>
      </c>
      <c r="D30" s="62">
        <v>350</v>
      </c>
      <c r="E30" s="62" t="s">
        <v>53</v>
      </c>
      <c r="F30" s="62">
        <v>9737020</v>
      </c>
      <c r="G30" s="62">
        <v>924</v>
      </c>
      <c r="H30" s="62">
        <v>10537.9</v>
      </c>
      <c r="I30" s="62">
        <v>0</v>
      </c>
      <c r="J30" s="62">
        <v>10537.9</v>
      </c>
      <c r="K30" s="62">
        <v>921</v>
      </c>
      <c r="L30" s="62">
        <v>9705406</v>
      </c>
      <c r="M30" s="62">
        <v>31614</v>
      </c>
      <c r="N30" s="62">
        <v>0</v>
      </c>
      <c r="O30" s="62">
        <v>0</v>
      </c>
      <c r="P30" s="62">
        <v>0</v>
      </c>
      <c r="Q30" s="62">
        <v>0</v>
      </c>
      <c r="R30" s="62">
        <v>0</v>
      </c>
      <c r="S30" s="62">
        <v>0</v>
      </c>
      <c r="T30" s="62">
        <v>31614</v>
      </c>
      <c r="U30" s="62">
        <v>301326</v>
      </c>
      <c r="V30" s="62">
        <v>815</v>
      </c>
      <c r="W30" s="62">
        <v>18625</v>
      </c>
      <c r="X30" s="62">
        <v>0</v>
      </c>
      <c r="Y30" s="62">
        <v>0</v>
      </c>
      <c r="Z30" s="62">
        <v>16672</v>
      </c>
      <c r="AA30" s="62">
        <v>0</v>
      </c>
      <c r="AB30" s="62">
        <v>10106072</v>
      </c>
      <c r="AC30" s="62">
        <v>5514803</v>
      </c>
      <c r="AD30" s="62">
        <v>4591269</v>
      </c>
      <c r="AE30" s="62">
        <v>4591269</v>
      </c>
      <c r="AF30" s="62">
        <v>2675134</v>
      </c>
      <c r="AG30" s="62">
        <v>694875558</v>
      </c>
      <c r="AH30" s="62">
        <v>0</v>
      </c>
      <c r="AI30" s="62">
        <v>0</v>
      </c>
    </row>
    <row r="31" spans="1:35" x14ac:dyDescent="0.25">
      <c r="A31" s="62">
        <f>B31-DATA_1415_FORWARD!A31</f>
        <v>0</v>
      </c>
      <c r="B31" s="61">
        <v>364</v>
      </c>
      <c r="C31" s="62">
        <f t="shared" si="0"/>
        <v>0</v>
      </c>
      <c r="D31" s="62">
        <v>364</v>
      </c>
      <c r="E31" s="62" t="s">
        <v>54</v>
      </c>
      <c r="F31" s="62">
        <v>3610000</v>
      </c>
      <c r="G31" s="62">
        <v>361</v>
      </c>
      <c r="H31" s="62">
        <v>10000</v>
      </c>
      <c r="I31" s="62">
        <v>0</v>
      </c>
      <c r="J31" s="62">
        <v>10000</v>
      </c>
      <c r="K31" s="62">
        <v>356</v>
      </c>
      <c r="L31" s="62">
        <v>3560000</v>
      </c>
      <c r="M31" s="62">
        <v>50000</v>
      </c>
      <c r="N31" s="62">
        <v>0</v>
      </c>
      <c r="O31" s="62">
        <v>18539</v>
      </c>
      <c r="P31" s="62">
        <v>0</v>
      </c>
      <c r="Q31" s="62">
        <v>0</v>
      </c>
      <c r="R31" s="62">
        <v>0</v>
      </c>
      <c r="S31" s="62">
        <v>0</v>
      </c>
      <c r="T31" s="62">
        <v>50000</v>
      </c>
      <c r="U31" s="62">
        <v>0</v>
      </c>
      <c r="V31" s="62">
        <v>1098</v>
      </c>
      <c r="W31" s="62">
        <v>28445</v>
      </c>
      <c r="X31" s="62">
        <v>0</v>
      </c>
      <c r="Y31" s="62">
        <v>0</v>
      </c>
      <c r="Z31" s="62">
        <v>0</v>
      </c>
      <c r="AA31" s="62">
        <v>0</v>
      </c>
      <c r="AB31" s="62">
        <v>3708082</v>
      </c>
      <c r="AC31" s="62">
        <v>2530103</v>
      </c>
      <c r="AD31" s="62">
        <v>1177979</v>
      </c>
      <c r="AE31" s="62">
        <v>1177979</v>
      </c>
      <c r="AF31" s="62">
        <v>626200</v>
      </c>
      <c r="AG31" s="62">
        <v>195889770</v>
      </c>
      <c r="AH31" s="62">
        <v>0</v>
      </c>
      <c r="AI31" s="62">
        <v>0</v>
      </c>
    </row>
    <row r="32" spans="1:35" x14ac:dyDescent="0.25">
      <c r="A32" s="62">
        <f>B32-DATA_1415_FORWARD!A32</f>
        <v>0</v>
      </c>
      <c r="B32" s="61">
        <v>413</v>
      </c>
      <c r="C32" s="62">
        <f t="shared" si="0"/>
        <v>0</v>
      </c>
      <c r="D32" s="62">
        <v>413</v>
      </c>
      <c r="E32" s="62" t="s">
        <v>55</v>
      </c>
      <c r="F32" s="62">
        <v>67139410</v>
      </c>
      <c r="G32" s="62">
        <v>6688</v>
      </c>
      <c r="H32" s="62">
        <v>10038.790000000001</v>
      </c>
      <c r="I32" s="62">
        <v>0</v>
      </c>
      <c r="J32" s="62">
        <v>10038.790000000001</v>
      </c>
      <c r="K32" s="62">
        <v>6519</v>
      </c>
      <c r="L32" s="62">
        <v>65442872</v>
      </c>
      <c r="M32" s="62">
        <v>1696538</v>
      </c>
      <c r="N32" s="62">
        <v>0</v>
      </c>
      <c r="O32" s="62">
        <v>2351</v>
      </c>
      <c r="P32" s="62">
        <v>0</v>
      </c>
      <c r="Q32" s="62">
        <v>0</v>
      </c>
      <c r="R32" s="62">
        <v>0</v>
      </c>
      <c r="S32" s="62">
        <v>0</v>
      </c>
      <c r="T32" s="62">
        <v>1696556</v>
      </c>
      <c r="U32" s="62">
        <v>0</v>
      </c>
      <c r="V32" s="62">
        <v>24924</v>
      </c>
      <c r="W32" s="62">
        <v>51022</v>
      </c>
      <c r="X32" s="62">
        <v>0</v>
      </c>
      <c r="Y32" s="62">
        <v>0</v>
      </c>
      <c r="Z32" s="62">
        <v>1390151</v>
      </c>
      <c r="AA32" s="62">
        <v>0</v>
      </c>
      <c r="AB32" s="62">
        <v>70304414</v>
      </c>
      <c r="AC32" s="62">
        <v>68008151</v>
      </c>
      <c r="AD32" s="62">
        <v>2296263</v>
      </c>
      <c r="AE32" s="62">
        <v>2306301</v>
      </c>
      <c r="AF32" s="62">
        <v>17425000</v>
      </c>
      <c r="AG32" s="62">
        <v>1953632227</v>
      </c>
      <c r="AH32" s="62">
        <v>0</v>
      </c>
      <c r="AI32" s="62">
        <v>10038</v>
      </c>
    </row>
    <row r="33" spans="1:35" x14ac:dyDescent="0.25">
      <c r="A33" s="62">
        <f>B33-DATA_1415_FORWARD!A33</f>
        <v>0</v>
      </c>
      <c r="B33" s="61">
        <v>422</v>
      </c>
      <c r="C33" s="62">
        <f t="shared" si="0"/>
        <v>0</v>
      </c>
      <c r="D33" s="62">
        <v>422</v>
      </c>
      <c r="E33" s="62" t="s">
        <v>56</v>
      </c>
      <c r="F33" s="62">
        <v>11849752</v>
      </c>
      <c r="G33" s="62">
        <v>1172</v>
      </c>
      <c r="H33" s="62">
        <v>10110.709999999999</v>
      </c>
      <c r="I33" s="62">
        <v>0</v>
      </c>
      <c r="J33" s="62">
        <v>10110.709999999999</v>
      </c>
      <c r="K33" s="62">
        <v>1184</v>
      </c>
      <c r="L33" s="62">
        <v>11971081</v>
      </c>
      <c r="M33" s="62">
        <v>0</v>
      </c>
      <c r="N33" s="62">
        <v>0</v>
      </c>
      <c r="O33" s="62">
        <v>0</v>
      </c>
      <c r="P33" s="62">
        <v>0</v>
      </c>
      <c r="Q33" s="62">
        <v>0</v>
      </c>
      <c r="R33" s="62">
        <v>0</v>
      </c>
      <c r="S33" s="62">
        <v>0</v>
      </c>
      <c r="T33" s="62">
        <v>0</v>
      </c>
      <c r="U33" s="62">
        <v>0</v>
      </c>
      <c r="V33" s="62">
        <v>0</v>
      </c>
      <c r="W33" s="62">
        <v>2492</v>
      </c>
      <c r="X33" s="62">
        <v>0</v>
      </c>
      <c r="Y33" s="62">
        <v>0</v>
      </c>
      <c r="Z33" s="62">
        <v>229594</v>
      </c>
      <c r="AA33" s="62">
        <v>0</v>
      </c>
      <c r="AB33" s="62">
        <v>12203167</v>
      </c>
      <c r="AC33" s="62">
        <v>9816462</v>
      </c>
      <c r="AD33" s="62">
        <v>2386705</v>
      </c>
      <c r="AE33" s="62">
        <v>2376593</v>
      </c>
      <c r="AF33" s="62">
        <v>3292508</v>
      </c>
      <c r="AG33" s="62">
        <v>637209484</v>
      </c>
      <c r="AH33" s="62">
        <v>10112</v>
      </c>
      <c r="AI33" s="62">
        <v>0</v>
      </c>
    </row>
    <row r="34" spans="1:35" x14ac:dyDescent="0.25">
      <c r="A34" s="62">
        <f>B34-DATA_1415_FORWARD!A34</f>
        <v>0</v>
      </c>
      <c r="B34" s="61">
        <v>427</v>
      </c>
      <c r="C34" s="62">
        <f t="shared" si="0"/>
        <v>0</v>
      </c>
      <c r="D34" s="62">
        <v>427</v>
      </c>
      <c r="E34" s="62" t="s">
        <v>57</v>
      </c>
      <c r="F34" s="62">
        <v>2583723</v>
      </c>
      <c r="G34" s="62">
        <v>234</v>
      </c>
      <c r="H34" s="62">
        <v>11041.55</v>
      </c>
      <c r="I34" s="62">
        <v>0</v>
      </c>
      <c r="J34" s="62">
        <v>11041.55</v>
      </c>
      <c r="K34" s="62">
        <v>238</v>
      </c>
      <c r="L34" s="62">
        <v>2627889</v>
      </c>
      <c r="M34" s="62">
        <v>0</v>
      </c>
      <c r="N34" s="62">
        <v>0</v>
      </c>
      <c r="O34" s="62">
        <v>58548</v>
      </c>
      <c r="P34" s="62">
        <v>0</v>
      </c>
      <c r="Q34" s="62">
        <v>0</v>
      </c>
      <c r="R34" s="62">
        <v>0</v>
      </c>
      <c r="S34" s="62">
        <v>370000</v>
      </c>
      <c r="T34" s="62">
        <v>0</v>
      </c>
      <c r="U34" s="62">
        <v>0</v>
      </c>
      <c r="V34" s="62">
        <v>0</v>
      </c>
      <c r="W34" s="62">
        <v>11560</v>
      </c>
      <c r="X34" s="62">
        <v>0</v>
      </c>
      <c r="Y34" s="62">
        <v>0</v>
      </c>
      <c r="Z34" s="62">
        <v>0</v>
      </c>
      <c r="AA34" s="62">
        <v>0</v>
      </c>
      <c r="AB34" s="62">
        <v>3067997</v>
      </c>
      <c r="AC34" s="62">
        <v>2080882</v>
      </c>
      <c r="AD34" s="62">
        <v>987115</v>
      </c>
      <c r="AE34" s="62">
        <v>987115</v>
      </c>
      <c r="AF34" s="62">
        <v>45000</v>
      </c>
      <c r="AG34" s="62">
        <v>111203875</v>
      </c>
      <c r="AH34" s="62">
        <v>0</v>
      </c>
      <c r="AI34" s="62">
        <v>0</v>
      </c>
    </row>
    <row r="35" spans="1:35" x14ac:dyDescent="0.25">
      <c r="A35" s="62">
        <f>B35-DATA_1415_FORWARD!A35</f>
        <v>0</v>
      </c>
      <c r="B35" s="61">
        <v>434</v>
      </c>
      <c r="C35" s="62">
        <f t="shared" si="0"/>
        <v>0</v>
      </c>
      <c r="D35" s="62">
        <v>434</v>
      </c>
      <c r="E35" s="62" t="s">
        <v>58</v>
      </c>
      <c r="F35" s="62">
        <v>15620000</v>
      </c>
      <c r="G35" s="62">
        <v>1562</v>
      </c>
      <c r="H35" s="62">
        <v>10000</v>
      </c>
      <c r="I35" s="62">
        <v>0</v>
      </c>
      <c r="J35" s="62">
        <v>10000</v>
      </c>
      <c r="K35" s="62">
        <v>1512</v>
      </c>
      <c r="L35" s="62">
        <v>15120000</v>
      </c>
      <c r="M35" s="62">
        <v>500000</v>
      </c>
      <c r="N35" s="62">
        <v>0</v>
      </c>
      <c r="O35" s="62">
        <v>0</v>
      </c>
      <c r="P35" s="62">
        <v>0</v>
      </c>
      <c r="Q35" s="62">
        <v>0</v>
      </c>
      <c r="R35" s="62">
        <v>0</v>
      </c>
      <c r="S35" s="62">
        <v>0</v>
      </c>
      <c r="T35" s="62">
        <v>500000</v>
      </c>
      <c r="U35" s="62">
        <v>134072</v>
      </c>
      <c r="V35" s="62">
        <v>0</v>
      </c>
      <c r="W35" s="62">
        <v>19645</v>
      </c>
      <c r="X35" s="62">
        <v>0</v>
      </c>
      <c r="Y35" s="62">
        <v>0</v>
      </c>
      <c r="Z35" s="62">
        <v>330272</v>
      </c>
      <c r="AA35" s="62">
        <v>0</v>
      </c>
      <c r="AB35" s="62">
        <v>16603989</v>
      </c>
      <c r="AC35" s="62">
        <v>11848723</v>
      </c>
      <c r="AD35" s="62">
        <v>4755266</v>
      </c>
      <c r="AE35" s="62">
        <v>4775266</v>
      </c>
      <c r="AF35" s="62">
        <v>2624416</v>
      </c>
      <c r="AG35" s="62">
        <v>821759734</v>
      </c>
      <c r="AH35" s="62">
        <v>0</v>
      </c>
      <c r="AI35" s="62">
        <v>20000</v>
      </c>
    </row>
    <row r="36" spans="1:35" x14ac:dyDescent="0.25">
      <c r="A36" s="62">
        <f>B36-DATA_1415_FORWARD!A36</f>
        <v>0</v>
      </c>
      <c r="B36" s="61">
        <v>6013</v>
      </c>
      <c r="C36" s="62">
        <f t="shared" si="0"/>
        <v>-5572</v>
      </c>
      <c r="D36" s="62">
        <v>441</v>
      </c>
      <c r="E36" s="62" t="s">
        <v>60</v>
      </c>
      <c r="F36" s="62">
        <v>2459102</v>
      </c>
      <c r="G36" s="62">
        <v>204</v>
      </c>
      <c r="H36" s="62">
        <v>12054.42</v>
      </c>
      <c r="I36" s="62">
        <v>0</v>
      </c>
      <c r="J36" s="62">
        <v>12054.42</v>
      </c>
      <c r="K36" s="62">
        <v>206</v>
      </c>
      <c r="L36" s="62">
        <v>2483211</v>
      </c>
      <c r="M36" s="62">
        <v>0</v>
      </c>
      <c r="N36" s="62">
        <v>0</v>
      </c>
      <c r="O36" s="62">
        <v>0</v>
      </c>
      <c r="P36" s="62">
        <v>0</v>
      </c>
      <c r="Q36" s="62">
        <v>0</v>
      </c>
      <c r="R36" s="62">
        <v>0</v>
      </c>
      <c r="S36" s="62">
        <v>1317500</v>
      </c>
      <c r="T36" s="62">
        <v>0</v>
      </c>
      <c r="U36" s="62">
        <v>0</v>
      </c>
      <c r="V36" s="62">
        <v>0</v>
      </c>
      <c r="W36" s="62">
        <v>0</v>
      </c>
      <c r="X36" s="62">
        <v>0</v>
      </c>
      <c r="Y36" s="62">
        <v>0</v>
      </c>
      <c r="Z36" s="62">
        <v>0</v>
      </c>
      <c r="AA36" s="62">
        <v>0</v>
      </c>
      <c r="AB36" s="62">
        <v>3800711</v>
      </c>
      <c r="AC36" s="62">
        <v>20154</v>
      </c>
      <c r="AD36" s="62">
        <v>3780557</v>
      </c>
      <c r="AE36" s="62">
        <v>3768502</v>
      </c>
      <c r="AF36" s="62">
        <v>522000</v>
      </c>
      <c r="AG36" s="62">
        <v>670502531</v>
      </c>
      <c r="AH36" s="62">
        <v>12055</v>
      </c>
      <c r="AI36" s="62">
        <v>0</v>
      </c>
    </row>
    <row r="37" spans="1:35" x14ac:dyDescent="0.25">
      <c r="A37" s="62">
        <f>B37-DATA_1415_FORWARD!A37</f>
        <v>0</v>
      </c>
      <c r="B37" s="61">
        <v>441</v>
      </c>
      <c r="C37" s="62">
        <f t="shared" si="0"/>
        <v>28</v>
      </c>
      <c r="D37" s="62">
        <v>469</v>
      </c>
      <c r="E37" s="62" t="s">
        <v>438</v>
      </c>
      <c r="F37" s="62">
        <v>7764237</v>
      </c>
      <c r="G37" s="62">
        <v>776</v>
      </c>
      <c r="H37" s="62">
        <v>10005.459999999999</v>
      </c>
      <c r="I37" s="62">
        <v>0</v>
      </c>
      <c r="J37" s="62">
        <v>10005.459999999999</v>
      </c>
      <c r="K37" s="62">
        <v>772</v>
      </c>
      <c r="L37" s="62">
        <v>7724215</v>
      </c>
      <c r="M37" s="62">
        <v>40022</v>
      </c>
      <c r="N37" s="62">
        <v>0</v>
      </c>
      <c r="O37" s="62">
        <v>0</v>
      </c>
      <c r="P37" s="62">
        <v>0</v>
      </c>
      <c r="Q37" s="62">
        <v>0</v>
      </c>
      <c r="R37" s="62">
        <v>0</v>
      </c>
      <c r="S37" s="62">
        <v>2200000</v>
      </c>
      <c r="T37" s="62">
        <v>40022</v>
      </c>
      <c r="U37" s="62">
        <v>0</v>
      </c>
      <c r="V37" s="62">
        <v>0</v>
      </c>
      <c r="W37" s="62">
        <v>11150</v>
      </c>
      <c r="X37" s="62">
        <v>0</v>
      </c>
      <c r="Y37" s="62">
        <v>0</v>
      </c>
      <c r="Z37" s="62">
        <v>0</v>
      </c>
      <c r="AA37" s="62">
        <v>0</v>
      </c>
      <c r="AB37" s="62">
        <v>10015409</v>
      </c>
      <c r="AC37" s="62">
        <v>1925849</v>
      </c>
      <c r="AD37" s="62">
        <v>8089560</v>
      </c>
      <c r="AE37" s="62">
        <v>8089560</v>
      </c>
      <c r="AF37" s="62">
        <v>1820000</v>
      </c>
      <c r="AG37" s="62">
        <v>861679581</v>
      </c>
      <c r="AH37" s="62">
        <v>0</v>
      </c>
      <c r="AI37" s="62">
        <v>0</v>
      </c>
    </row>
    <row r="38" spans="1:35" x14ac:dyDescent="0.25">
      <c r="A38" s="62">
        <f>B38-DATA_1415_FORWARD!A38</f>
        <v>0</v>
      </c>
      <c r="B38" s="61">
        <v>2240</v>
      </c>
      <c r="C38" s="62">
        <f t="shared" si="0"/>
        <v>-1764</v>
      </c>
      <c r="D38" s="62">
        <v>476</v>
      </c>
      <c r="E38" s="62" t="s">
        <v>62</v>
      </c>
      <c r="F38" s="62">
        <v>17478745</v>
      </c>
      <c r="G38" s="62">
        <v>1729</v>
      </c>
      <c r="H38" s="62">
        <v>10109.16</v>
      </c>
      <c r="I38" s="62">
        <v>0</v>
      </c>
      <c r="J38" s="62">
        <v>10109.16</v>
      </c>
      <c r="K38" s="62">
        <v>1702</v>
      </c>
      <c r="L38" s="62">
        <v>17205790</v>
      </c>
      <c r="M38" s="62">
        <v>272955</v>
      </c>
      <c r="N38" s="62">
        <v>0</v>
      </c>
      <c r="O38" s="62">
        <v>0</v>
      </c>
      <c r="P38" s="62">
        <v>0</v>
      </c>
      <c r="Q38" s="62">
        <v>0</v>
      </c>
      <c r="R38" s="62">
        <v>0</v>
      </c>
      <c r="S38" s="62">
        <v>0</v>
      </c>
      <c r="T38" s="62">
        <v>272947</v>
      </c>
      <c r="U38" s="62">
        <v>0</v>
      </c>
      <c r="V38" s="62">
        <v>0</v>
      </c>
      <c r="W38" s="62">
        <v>13253</v>
      </c>
      <c r="X38" s="62">
        <v>0</v>
      </c>
      <c r="Y38" s="62">
        <v>0</v>
      </c>
      <c r="Z38" s="62">
        <v>64458</v>
      </c>
      <c r="AA38" s="62">
        <v>0</v>
      </c>
      <c r="AB38" s="62">
        <v>17829403</v>
      </c>
      <c r="AC38" s="62">
        <v>13280206</v>
      </c>
      <c r="AD38" s="62">
        <v>4549197</v>
      </c>
      <c r="AE38" s="62">
        <v>4569416</v>
      </c>
      <c r="AF38" s="62">
        <v>3473295</v>
      </c>
      <c r="AG38" s="62">
        <v>1013385719</v>
      </c>
      <c r="AH38" s="62">
        <v>0</v>
      </c>
      <c r="AI38" s="62">
        <v>20219</v>
      </c>
    </row>
    <row r="39" spans="1:35" x14ac:dyDescent="0.25">
      <c r="A39" s="62">
        <f>B39-DATA_1415_FORWARD!A39</f>
        <v>0</v>
      </c>
      <c r="B39" s="61">
        <v>476</v>
      </c>
      <c r="C39" s="62">
        <f t="shared" si="0"/>
        <v>9</v>
      </c>
      <c r="D39" s="62">
        <v>485</v>
      </c>
      <c r="E39" s="62" t="s">
        <v>63</v>
      </c>
      <c r="F39" s="62">
        <v>6300000</v>
      </c>
      <c r="G39" s="62">
        <v>630</v>
      </c>
      <c r="H39" s="62">
        <v>10000</v>
      </c>
      <c r="I39" s="62">
        <v>0</v>
      </c>
      <c r="J39" s="62">
        <v>10000</v>
      </c>
      <c r="K39" s="62">
        <v>632</v>
      </c>
      <c r="L39" s="62">
        <v>6320000</v>
      </c>
      <c r="M39" s="62">
        <v>0</v>
      </c>
      <c r="N39" s="62">
        <v>0</v>
      </c>
      <c r="O39" s="62">
        <v>0</v>
      </c>
      <c r="P39" s="62">
        <v>0</v>
      </c>
      <c r="Q39" s="62">
        <v>0</v>
      </c>
      <c r="R39" s="62">
        <v>0</v>
      </c>
      <c r="S39" s="62">
        <v>0</v>
      </c>
      <c r="T39" s="62">
        <v>0</v>
      </c>
      <c r="U39" s="62">
        <v>0</v>
      </c>
      <c r="V39" s="62">
        <v>0</v>
      </c>
      <c r="W39" s="62">
        <v>45569</v>
      </c>
      <c r="X39" s="62">
        <v>0</v>
      </c>
      <c r="Y39" s="62">
        <v>0</v>
      </c>
      <c r="Z39" s="62">
        <v>0</v>
      </c>
      <c r="AA39" s="62">
        <v>0</v>
      </c>
      <c r="AB39" s="62">
        <v>6365569</v>
      </c>
      <c r="AC39" s="62">
        <v>3876211</v>
      </c>
      <c r="AD39" s="62">
        <v>2489358</v>
      </c>
      <c r="AE39" s="62">
        <v>2479358</v>
      </c>
      <c r="AF39" s="62">
        <v>1397717</v>
      </c>
      <c r="AG39" s="62">
        <v>447160244</v>
      </c>
      <c r="AH39" s="62">
        <v>10000</v>
      </c>
      <c r="AI39" s="62">
        <v>0</v>
      </c>
    </row>
    <row r="40" spans="1:35" x14ac:dyDescent="0.25">
      <c r="A40" s="62">
        <f>B40-DATA_1415_FORWARD!A40</f>
        <v>0</v>
      </c>
      <c r="B40" s="61">
        <v>485</v>
      </c>
      <c r="C40" s="62">
        <f t="shared" si="0"/>
        <v>5</v>
      </c>
      <c r="D40" s="62">
        <v>490</v>
      </c>
      <c r="E40" s="62" t="s">
        <v>298</v>
      </c>
      <c r="F40" s="62">
        <v>5272594</v>
      </c>
      <c r="G40" s="62">
        <v>417</v>
      </c>
      <c r="H40" s="62">
        <v>12644.11</v>
      </c>
      <c r="I40" s="62">
        <v>0</v>
      </c>
      <c r="J40" s="62">
        <v>12644.11</v>
      </c>
      <c r="K40" s="62">
        <v>423</v>
      </c>
      <c r="L40" s="62">
        <v>5348459</v>
      </c>
      <c r="M40" s="62">
        <v>0</v>
      </c>
      <c r="N40" s="62">
        <v>0</v>
      </c>
      <c r="O40" s="62">
        <v>0</v>
      </c>
      <c r="P40" s="62">
        <v>0</v>
      </c>
      <c r="Q40" s="62">
        <v>0</v>
      </c>
      <c r="R40" s="62">
        <v>490000</v>
      </c>
      <c r="S40" s="62">
        <v>0</v>
      </c>
      <c r="T40" s="62">
        <v>0</v>
      </c>
      <c r="U40" s="62">
        <v>0</v>
      </c>
      <c r="V40" s="62">
        <v>0</v>
      </c>
      <c r="W40" s="62">
        <v>11646</v>
      </c>
      <c r="X40" s="62">
        <v>0</v>
      </c>
      <c r="Y40" s="62">
        <v>0</v>
      </c>
      <c r="Z40" s="62">
        <v>0</v>
      </c>
      <c r="AA40" s="62">
        <v>0</v>
      </c>
      <c r="AB40" s="62">
        <v>5850105</v>
      </c>
      <c r="AC40" s="62">
        <v>2920169</v>
      </c>
      <c r="AD40" s="62">
        <v>2929936</v>
      </c>
      <c r="AE40" s="62">
        <v>2929936</v>
      </c>
      <c r="AF40" s="62">
        <v>80000</v>
      </c>
      <c r="AG40" s="62">
        <v>297626112</v>
      </c>
      <c r="AH40" s="62">
        <v>0</v>
      </c>
      <c r="AI40" s="62">
        <v>0</v>
      </c>
    </row>
    <row r="41" spans="1:35" x14ac:dyDescent="0.25">
      <c r="A41" s="62">
        <f>B41-DATA_1415_FORWARD!A41</f>
        <v>0</v>
      </c>
      <c r="B41" s="61">
        <v>497</v>
      </c>
      <c r="C41" s="62">
        <f t="shared" si="0"/>
        <v>0</v>
      </c>
      <c r="D41" s="62">
        <v>497</v>
      </c>
      <c r="E41" s="62" t="s">
        <v>64</v>
      </c>
      <c r="F41" s="62">
        <v>12746013</v>
      </c>
      <c r="G41" s="62">
        <v>1242</v>
      </c>
      <c r="H41" s="62">
        <v>10262.49</v>
      </c>
      <c r="I41" s="62">
        <v>0</v>
      </c>
      <c r="J41" s="62">
        <v>10262.49</v>
      </c>
      <c r="K41" s="62">
        <v>1223</v>
      </c>
      <c r="L41" s="62">
        <v>12551025</v>
      </c>
      <c r="M41" s="62">
        <v>194988</v>
      </c>
      <c r="N41" s="62">
        <v>0</v>
      </c>
      <c r="O41" s="62">
        <v>0</v>
      </c>
      <c r="P41" s="62">
        <v>0</v>
      </c>
      <c r="Q41" s="62">
        <v>0</v>
      </c>
      <c r="R41" s="62">
        <v>0</v>
      </c>
      <c r="S41" s="62">
        <v>0</v>
      </c>
      <c r="T41" s="62">
        <v>194987</v>
      </c>
      <c r="U41" s="62">
        <v>0</v>
      </c>
      <c r="V41" s="62">
        <v>341</v>
      </c>
      <c r="W41" s="62">
        <v>32723</v>
      </c>
      <c r="X41" s="62">
        <v>0</v>
      </c>
      <c r="Y41" s="62">
        <v>0</v>
      </c>
      <c r="Z41" s="62">
        <v>43618</v>
      </c>
      <c r="AA41" s="62">
        <v>0</v>
      </c>
      <c r="AB41" s="62">
        <v>13017682</v>
      </c>
      <c r="AC41" s="62">
        <v>8780832</v>
      </c>
      <c r="AD41" s="62">
        <v>4236850</v>
      </c>
      <c r="AE41" s="62">
        <v>4236850</v>
      </c>
      <c r="AF41" s="62">
        <v>2336650</v>
      </c>
      <c r="AG41" s="62">
        <v>704729707</v>
      </c>
      <c r="AH41" s="62">
        <v>0</v>
      </c>
      <c r="AI41" s="62">
        <v>0</v>
      </c>
    </row>
    <row r="42" spans="1:35" x14ac:dyDescent="0.25">
      <c r="A42" s="62">
        <f>B42-DATA_1415_FORWARD!A42</f>
        <v>0</v>
      </c>
      <c r="B42" s="61">
        <v>602</v>
      </c>
      <c r="C42" s="62">
        <f t="shared" si="0"/>
        <v>0</v>
      </c>
      <c r="D42" s="62">
        <v>602</v>
      </c>
      <c r="E42" s="62" t="s">
        <v>65</v>
      </c>
      <c r="F42" s="62">
        <v>7710000</v>
      </c>
      <c r="G42" s="62">
        <v>771</v>
      </c>
      <c r="H42" s="62">
        <v>10000</v>
      </c>
      <c r="I42" s="62">
        <v>0</v>
      </c>
      <c r="J42" s="62">
        <v>10000</v>
      </c>
      <c r="K42" s="62">
        <v>740</v>
      </c>
      <c r="L42" s="62">
        <v>7400000</v>
      </c>
      <c r="M42" s="62">
        <v>310000</v>
      </c>
      <c r="N42" s="62">
        <v>0</v>
      </c>
      <c r="O42" s="62">
        <v>0</v>
      </c>
      <c r="P42" s="62">
        <v>0</v>
      </c>
      <c r="Q42" s="62">
        <v>0</v>
      </c>
      <c r="R42" s="62">
        <v>0</v>
      </c>
      <c r="S42" s="62">
        <v>150000</v>
      </c>
      <c r="T42" s="62">
        <v>310000</v>
      </c>
      <c r="U42" s="62">
        <v>0</v>
      </c>
      <c r="V42" s="62">
        <v>0</v>
      </c>
      <c r="W42" s="62">
        <v>23162</v>
      </c>
      <c r="X42" s="62">
        <v>0</v>
      </c>
      <c r="Y42" s="62">
        <v>0</v>
      </c>
      <c r="Z42" s="62">
        <v>254248</v>
      </c>
      <c r="AA42" s="62">
        <v>104104</v>
      </c>
      <c r="AB42" s="62">
        <v>8551514</v>
      </c>
      <c r="AC42" s="62">
        <v>4658252</v>
      </c>
      <c r="AD42" s="62">
        <v>3893262</v>
      </c>
      <c r="AE42" s="62">
        <v>3893262</v>
      </c>
      <c r="AF42" s="62">
        <v>946041</v>
      </c>
      <c r="AG42" s="62">
        <v>573559186</v>
      </c>
      <c r="AH42" s="62">
        <v>0</v>
      </c>
      <c r="AI42" s="62">
        <v>0</v>
      </c>
    </row>
    <row r="43" spans="1:35" x14ac:dyDescent="0.25">
      <c r="A43" s="62">
        <f>B43-DATA_1415_FORWARD!A43</f>
        <v>0</v>
      </c>
      <c r="B43" s="61">
        <v>609</v>
      </c>
      <c r="C43" s="62">
        <f t="shared" si="0"/>
        <v>0</v>
      </c>
      <c r="D43" s="62">
        <v>609</v>
      </c>
      <c r="E43" s="62" t="s">
        <v>66</v>
      </c>
      <c r="F43" s="62">
        <v>9429038</v>
      </c>
      <c r="G43" s="62">
        <v>793</v>
      </c>
      <c r="H43" s="62">
        <v>11890.34</v>
      </c>
      <c r="I43" s="62">
        <v>0</v>
      </c>
      <c r="J43" s="62">
        <v>11890.34</v>
      </c>
      <c r="K43" s="62">
        <v>777</v>
      </c>
      <c r="L43" s="62">
        <v>9238794</v>
      </c>
      <c r="M43" s="62">
        <v>190244</v>
      </c>
      <c r="N43" s="62">
        <v>0</v>
      </c>
      <c r="O43" s="62">
        <v>0</v>
      </c>
      <c r="P43" s="62">
        <v>0</v>
      </c>
      <c r="Q43" s="62">
        <v>0</v>
      </c>
      <c r="R43" s="62">
        <v>0</v>
      </c>
      <c r="S43" s="62">
        <v>0</v>
      </c>
      <c r="T43" s="62">
        <v>190245</v>
      </c>
      <c r="U43" s="62">
        <v>0</v>
      </c>
      <c r="V43" s="62">
        <v>1429</v>
      </c>
      <c r="W43" s="62">
        <v>0</v>
      </c>
      <c r="X43" s="62">
        <v>0</v>
      </c>
      <c r="Y43" s="62">
        <v>0</v>
      </c>
      <c r="Z43" s="62">
        <v>0</v>
      </c>
      <c r="AA43" s="62">
        <v>0</v>
      </c>
      <c r="AB43" s="62">
        <v>9620712</v>
      </c>
      <c r="AC43" s="62">
        <v>6532075</v>
      </c>
      <c r="AD43" s="62">
        <v>3088637</v>
      </c>
      <c r="AE43" s="62">
        <v>3076747</v>
      </c>
      <c r="AF43" s="62">
        <v>5000</v>
      </c>
      <c r="AG43" s="62">
        <v>371524549</v>
      </c>
      <c r="AH43" s="62">
        <v>11890</v>
      </c>
      <c r="AI43" s="62">
        <v>0</v>
      </c>
    </row>
    <row r="44" spans="1:35" x14ac:dyDescent="0.25">
      <c r="A44" s="62">
        <f>B44-DATA_1415_FORWARD!A44</f>
        <v>0</v>
      </c>
      <c r="B44" s="61">
        <v>623</v>
      </c>
      <c r="C44" s="62">
        <f t="shared" si="0"/>
        <v>-7</v>
      </c>
      <c r="D44" s="62">
        <v>616</v>
      </c>
      <c r="E44" s="62" t="s">
        <v>275</v>
      </c>
      <c r="F44" s="62">
        <v>2535860</v>
      </c>
      <c r="G44" s="62">
        <v>128</v>
      </c>
      <c r="H44" s="62">
        <v>19811.41</v>
      </c>
      <c r="I44" s="62">
        <v>0</v>
      </c>
      <c r="J44" s="62">
        <v>19811.41</v>
      </c>
      <c r="K44" s="62">
        <v>127</v>
      </c>
      <c r="L44" s="62">
        <v>2516049</v>
      </c>
      <c r="M44" s="62">
        <v>19811</v>
      </c>
      <c r="N44" s="62">
        <v>0</v>
      </c>
      <c r="O44" s="62">
        <v>0</v>
      </c>
      <c r="P44" s="62">
        <v>0</v>
      </c>
      <c r="Q44" s="62">
        <v>0</v>
      </c>
      <c r="R44" s="62">
        <v>0</v>
      </c>
      <c r="S44" s="62">
        <v>0</v>
      </c>
      <c r="T44" s="62">
        <v>19811</v>
      </c>
      <c r="U44" s="62">
        <v>197057</v>
      </c>
      <c r="V44" s="62">
        <v>0</v>
      </c>
      <c r="W44" s="62">
        <v>0</v>
      </c>
      <c r="X44" s="62">
        <v>0</v>
      </c>
      <c r="Y44" s="62">
        <v>0</v>
      </c>
      <c r="Z44" s="62">
        <v>0</v>
      </c>
      <c r="AA44" s="62">
        <v>0</v>
      </c>
      <c r="AB44" s="62">
        <v>2752728</v>
      </c>
      <c r="AC44" s="62">
        <v>175</v>
      </c>
      <c r="AD44" s="62">
        <v>2752553</v>
      </c>
      <c r="AE44" s="62">
        <v>2752553</v>
      </c>
      <c r="AF44" s="62">
        <v>100000</v>
      </c>
      <c r="AG44" s="62">
        <v>2080753733</v>
      </c>
      <c r="AH44" s="62">
        <v>0</v>
      </c>
      <c r="AI44" s="62">
        <v>0</v>
      </c>
    </row>
    <row r="45" spans="1:35" x14ac:dyDescent="0.25">
      <c r="A45" s="62">
        <f>B45-DATA_1415_FORWARD!A45</f>
        <v>0</v>
      </c>
      <c r="B45" s="61">
        <v>637</v>
      </c>
      <c r="C45" s="62">
        <f t="shared" si="0"/>
        <v>-14</v>
      </c>
      <c r="D45" s="62">
        <v>623</v>
      </c>
      <c r="E45" s="62" t="s">
        <v>67</v>
      </c>
      <c r="F45" s="62">
        <v>4539673</v>
      </c>
      <c r="G45" s="62">
        <v>389</v>
      </c>
      <c r="H45" s="62">
        <v>11670.11</v>
      </c>
      <c r="I45" s="62">
        <v>0</v>
      </c>
      <c r="J45" s="62">
        <v>11670.11</v>
      </c>
      <c r="K45" s="62">
        <v>390</v>
      </c>
      <c r="L45" s="62">
        <v>4551343</v>
      </c>
      <c r="M45" s="62">
        <v>0</v>
      </c>
      <c r="N45" s="62">
        <v>0</v>
      </c>
      <c r="O45" s="62">
        <v>0</v>
      </c>
      <c r="P45" s="62">
        <v>0</v>
      </c>
      <c r="Q45" s="62">
        <v>0</v>
      </c>
      <c r="R45" s="62">
        <v>0</v>
      </c>
      <c r="S45" s="62">
        <v>0</v>
      </c>
      <c r="T45" s="62">
        <v>0</v>
      </c>
      <c r="U45" s="62">
        <v>0</v>
      </c>
      <c r="V45" s="62">
        <v>0</v>
      </c>
      <c r="W45" s="62">
        <v>40056</v>
      </c>
      <c r="X45" s="62">
        <v>0</v>
      </c>
      <c r="Y45" s="62">
        <v>0</v>
      </c>
      <c r="Z45" s="62">
        <v>33344</v>
      </c>
      <c r="AA45" s="62">
        <v>0</v>
      </c>
      <c r="AB45" s="62">
        <v>4624743</v>
      </c>
      <c r="AC45" s="62">
        <v>3274354</v>
      </c>
      <c r="AD45" s="62">
        <v>1350389</v>
      </c>
      <c r="AE45" s="62">
        <v>1350389</v>
      </c>
      <c r="AF45" s="62">
        <v>60000</v>
      </c>
      <c r="AG45" s="62">
        <v>183355858</v>
      </c>
      <c r="AH45" s="62">
        <v>0</v>
      </c>
      <c r="AI45" s="62">
        <v>0</v>
      </c>
    </row>
    <row r="46" spans="1:35" x14ac:dyDescent="0.25">
      <c r="A46" s="62">
        <f>B46-DATA_1415_FORWARD!A46</f>
        <v>0</v>
      </c>
      <c r="B46" s="61">
        <v>657</v>
      </c>
      <c r="C46" s="62">
        <f t="shared" si="0"/>
        <v>-20</v>
      </c>
      <c r="D46" s="62">
        <v>637</v>
      </c>
      <c r="E46" s="62" t="s">
        <v>68</v>
      </c>
      <c r="F46" s="62">
        <v>7160000</v>
      </c>
      <c r="G46" s="62">
        <v>716</v>
      </c>
      <c r="H46" s="62">
        <v>10000</v>
      </c>
      <c r="I46" s="62">
        <v>0</v>
      </c>
      <c r="J46" s="62">
        <v>10000</v>
      </c>
      <c r="K46" s="62">
        <v>721</v>
      </c>
      <c r="L46" s="62">
        <v>7210000</v>
      </c>
      <c r="M46" s="62">
        <v>0</v>
      </c>
      <c r="N46" s="62">
        <v>0</v>
      </c>
      <c r="O46" s="62">
        <v>0</v>
      </c>
      <c r="P46" s="62">
        <v>0</v>
      </c>
      <c r="Q46" s="62">
        <v>0</v>
      </c>
      <c r="R46" s="62">
        <v>0</v>
      </c>
      <c r="S46" s="62">
        <v>0</v>
      </c>
      <c r="T46" s="62">
        <v>0</v>
      </c>
      <c r="U46" s="62">
        <v>0</v>
      </c>
      <c r="V46" s="62">
        <v>0</v>
      </c>
      <c r="W46" s="62">
        <v>9115</v>
      </c>
      <c r="X46" s="62">
        <v>0</v>
      </c>
      <c r="Y46" s="62">
        <v>0</v>
      </c>
      <c r="Z46" s="62">
        <v>25008</v>
      </c>
      <c r="AA46" s="62">
        <v>0</v>
      </c>
      <c r="AB46" s="62">
        <v>7244123</v>
      </c>
      <c r="AC46" s="62">
        <v>5443603</v>
      </c>
      <c r="AD46" s="62">
        <v>1800520</v>
      </c>
      <c r="AE46" s="62">
        <v>1810520</v>
      </c>
      <c r="AF46" s="62">
        <v>1208523</v>
      </c>
      <c r="AG46" s="62">
        <v>372699952</v>
      </c>
      <c r="AH46" s="62">
        <v>0</v>
      </c>
      <c r="AI46" s="62">
        <v>10000</v>
      </c>
    </row>
    <row r="47" spans="1:35" x14ac:dyDescent="0.25">
      <c r="A47" s="62">
        <f>B47-DATA_1415_FORWARD!A47</f>
        <v>0</v>
      </c>
      <c r="B47" s="61">
        <v>658</v>
      </c>
      <c r="C47" s="62">
        <f t="shared" si="0"/>
        <v>-1</v>
      </c>
      <c r="D47" s="62">
        <v>657</v>
      </c>
      <c r="E47" s="62" t="s">
        <v>69</v>
      </c>
      <c r="F47" s="62">
        <v>1214228</v>
      </c>
      <c r="G47" s="62">
        <v>119</v>
      </c>
      <c r="H47" s="62">
        <v>10203.6</v>
      </c>
      <c r="I47" s="62">
        <v>0</v>
      </c>
      <c r="J47" s="62">
        <v>10203.6</v>
      </c>
      <c r="K47" s="62">
        <v>125</v>
      </c>
      <c r="L47" s="62">
        <v>1275450</v>
      </c>
      <c r="M47" s="62">
        <v>0</v>
      </c>
      <c r="N47" s="62">
        <v>0</v>
      </c>
      <c r="O47" s="62">
        <v>0</v>
      </c>
      <c r="P47" s="62">
        <v>0</v>
      </c>
      <c r="Q47" s="62">
        <v>0</v>
      </c>
      <c r="R47" s="62">
        <v>0</v>
      </c>
      <c r="S47" s="62">
        <v>0</v>
      </c>
      <c r="T47" s="62">
        <v>0</v>
      </c>
      <c r="U47" s="62">
        <v>0</v>
      </c>
      <c r="V47" s="62">
        <v>0</v>
      </c>
      <c r="W47" s="62">
        <v>0</v>
      </c>
      <c r="X47" s="62">
        <v>0</v>
      </c>
      <c r="Y47" s="62">
        <v>-23850</v>
      </c>
      <c r="Z47" s="62">
        <v>0</v>
      </c>
      <c r="AA47" s="62">
        <v>0</v>
      </c>
      <c r="AB47" s="62">
        <v>1251600</v>
      </c>
      <c r="AC47" s="62">
        <v>292683</v>
      </c>
      <c r="AD47" s="62">
        <v>958917</v>
      </c>
      <c r="AE47" s="62">
        <v>958917</v>
      </c>
      <c r="AF47" s="62">
        <v>0</v>
      </c>
      <c r="AG47" s="62">
        <v>234696671</v>
      </c>
      <c r="AH47" s="62">
        <v>0</v>
      </c>
      <c r="AI47" s="62">
        <v>0</v>
      </c>
    </row>
    <row r="48" spans="1:35" x14ac:dyDescent="0.25">
      <c r="A48" s="62">
        <f>B48-DATA_1415_FORWARD!A48</f>
        <v>0</v>
      </c>
      <c r="B48" s="61">
        <v>665</v>
      </c>
      <c r="C48" s="62">
        <f t="shared" si="0"/>
        <v>-7</v>
      </c>
      <c r="D48" s="62">
        <v>658</v>
      </c>
      <c r="E48" s="62" t="s">
        <v>70</v>
      </c>
      <c r="F48" s="62">
        <v>8505661</v>
      </c>
      <c r="G48" s="62">
        <v>856</v>
      </c>
      <c r="H48" s="62">
        <v>9936.52</v>
      </c>
      <c r="I48" s="62">
        <v>0</v>
      </c>
      <c r="J48" s="62">
        <v>9936.52</v>
      </c>
      <c r="K48" s="62">
        <v>860</v>
      </c>
      <c r="L48" s="62">
        <v>8545407</v>
      </c>
      <c r="M48" s="62">
        <v>0</v>
      </c>
      <c r="N48" s="62">
        <v>0</v>
      </c>
      <c r="O48" s="62">
        <v>0</v>
      </c>
      <c r="P48" s="62">
        <v>0</v>
      </c>
      <c r="Q48" s="62">
        <v>0</v>
      </c>
      <c r="R48" s="62">
        <v>0</v>
      </c>
      <c r="S48" s="62">
        <v>0</v>
      </c>
      <c r="T48" s="62">
        <v>0</v>
      </c>
      <c r="U48" s="62">
        <v>0</v>
      </c>
      <c r="V48" s="62">
        <v>333</v>
      </c>
      <c r="W48" s="62">
        <v>21351</v>
      </c>
      <c r="X48" s="62">
        <v>0</v>
      </c>
      <c r="Y48" s="62">
        <v>0</v>
      </c>
      <c r="Z48" s="62">
        <v>250726</v>
      </c>
      <c r="AA48" s="62">
        <v>0</v>
      </c>
      <c r="AB48" s="62">
        <v>8817817</v>
      </c>
      <c r="AC48" s="62">
        <v>6784020</v>
      </c>
      <c r="AD48" s="62">
        <v>2033797</v>
      </c>
      <c r="AE48" s="62">
        <v>2033797</v>
      </c>
      <c r="AF48" s="62">
        <v>1977341</v>
      </c>
      <c r="AG48" s="62">
        <v>452671135</v>
      </c>
      <c r="AH48" s="62">
        <v>0</v>
      </c>
      <c r="AI48" s="62">
        <v>0</v>
      </c>
    </row>
    <row r="49" spans="1:35" x14ac:dyDescent="0.25">
      <c r="A49" s="62">
        <f>B49-DATA_1415_FORWARD!A49</f>
        <v>0</v>
      </c>
      <c r="B49" s="61">
        <v>700</v>
      </c>
      <c r="C49" s="62">
        <f t="shared" si="0"/>
        <v>-35</v>
      </c>
      <c r="D49" s="62">
        <v>665</v>
      </c>
      <c r="E49" s="62" t="s">
        <v>71</v>
      </c>
      <c r="F49" s="62">
        <v>7485689</v>
      </c>
      <c r="G49" s="62">
        <v>742</v>
      </c>
      <c r="H49" s="62">
        <v>10088.530000000001</v>
      </c>
      <c r="I49" s="62">
        <v>0</v>
      </c>
      <c r="J49" s="62">
        <v>10088.530000000001</v>
      </c>
      <c r="K49" s="62">
        <v>750</v>
      </c>
      <c r="L49" s="62">
        <v>7566398</v>
      </c>
      <c r="M49" s="62">
        <v>0</v>
      </c>
      <c r="N49" s="62">
        <v>0</v>
      </c>
      <c r="O49" s="62">
        <v>0</v>
      </c>
      <c r="P49" s="62">
        <v>0</v>
      </c>
      <c r="Q49" s="62">
        <v>0</v>
      </c>
      <c r="R49" s="62">
        <v>0</v>
      </c>
      <c r="S49" s="62">
        <v>0</v>
      </c>
      <c r="T49" s="62">
        <v>0</v>
      </c>
      <c r="U49" s="62">
        <v>0</v>
      </c>
      <c r="V49" s="62">
        <v>0</v>
      </c>
      <c r="W49" s="62">
        <v>0</v>
      </c>
      <c r="X49" s="62">
        <v>0</v>
      </c>
      <c r="Y49" s="62">
        <v>0</v>
      </c>
      <c r="Z49" s="62">
        <v>0</v>
      </c>
      <c r="AA49" s="62">
        <v>26026</v>
      </c>
      <c r="AB49" s="62">
        <v>7592424</v>
      </c>
      <c r="AC49" s="62">
        <v>3913102</v>
      </c>
      <c r="AD49" s="62">
        <v>3679322</v>
      </c>
      <c r="AE49" s="62">
        <v>3679322</v>
      </c>
      <c r="AF49" s="62">
        <v>855500</v>
      </c>
      <c r="AG49" s="62">
        <v>936063022</v>
      </c>
      <c r="AH49" s="62">
        <v>0</v>
      </c>
      <c r="AI49" s="62">
        <v>0</v>
      </c>
    </row>
    <row r="50" spans="1:35" x14ac:dyDescent="0.25">
      <c r="A50" s="62">
        <f>B50-DATA_1415_FORWARD!A50</f>
        <v>0</v>
      </c>
      <c r="B50" s="61">
        <v>721</v>
      </c>
      <c r="C50" s="62">
        <f t="shared" si="0"/>
        <v>-21</v>
      </c>
      <c r="D50" s="62">
        <v>700</v>
      </c>
      <c r="E50" s="62" t="s">
        <v>72</v>
      </c>
      <c r="F50" s="62">
        <v>9990000</v>
      </c>
      <c r="G50" s="62">
        <v>999</v>
      </c>
      <c r="H50" s="62">
        <v>10000</v>
      </c>
      <c r="I50" s="62">
        <v>0</v>
      </c>
      <c r="J50" s="62">
        <v>10000</v>
      </c>
      <c r="K50" s="62">
        <v>1001</v>
      </c>
      <c r="L50" s="62">
        <v>10010000</v>
      </c>
      <c r="M50" s="62">
        <v>0</v>
      </c>
      <c r="N50" s="62">
        <v>0</v>
      </c>
      <c r="O50" s="62">
        <v>0</v>
      </c>
      <c r="P50" s="62">
        <v>0</v>
      </c>
      <c r="Q50" s="62">
        <v>0</v>
      </c>
      <c r="R50" s="62">
        <v>0</v>
      </c>
      <c r="S50" s="62">
        <v>950000</v>
      </c>
      <c r="T50" s="62">
        <v>0</v>
      </c>
      <c r="U50" s="62">
        <v>0</v>
      </c>
      <c r="V50" s="62">
        <v>0</v>
      </c>
      <c r="W50" s="62">
        <v>19139</v>
      </c>
      <c r="X50" s="62">
        <v>0</v>
      </c>
      <c r="Y50" s="62">
        <v>0</v>
      </c>
      <c r="Z50" s="62">
        <v>0</v>
      </c>
      <c r="AA50" s="62">
        <v>0</v>
      </c>
      <c r="AB50" s="62">
        <v>10979139</v>
      </c>
      <c r="AC50" s="62">
        <v>7182325</v>
      </c>
      <c r="AD50" s="62">
        <v>3796814</v>
      </c>
      <c r="AE50" s="62">
        <v>3796814</v>
      </c>
      <c r="AF50" s="62">
        <v>0</v>
      </c>
      <c r="AG50" s="62">
        <v>582296761</v>
      </c>
      <c r="AH50" s="62">
        <v>0</v>
      </c>
      <c r="AI50" s="62">
        <v>0</v>
      </c>
    </row>
    <row r="51" spans="1:35" x14ac:dyDescent="0.25">
      <c r="A51" s="62">
        <f>B51-DATA_1415_FORWARD!A51</f>
        <v>0</v>
      </c>
      <c r="B51" s="61">
        <v>735</v>
      </c>
      <c r="C51" s="62">
        <f t="shared" si="0"/>
        <v>-21</v>
      </c>
      <c r="D51" s="62">
        <v>714</v>
      </c>
      <c r="E51" s="62" t="s">
        <v>127</v>
      </c>
      <c r="F51" s="62">
        <v>87173146</v>
      </c>
      <c r="G51" s="62">
        <v>7248</v>
      </c>
      <c r="H51" s="62">
        <v>12027.2</v>
      </c>
      <c r="I51" s="62">
        <v>0</v>
      </c>
      <c r="J51" s="62">
        <v>12027.2</v>
      </c>
      <c r="K51" s="62">
        <v>7392</v>
      </c>
      <c r="L51" s="62">
        <v>88905062</v>
      </c>
      <c r="M51" s="62">
        <v>0</v>
      </c>
      <c r="N51" s="62">
        <v>0</v>
      </c>
      <c r="O51" s="62">
        <v>0</v>
      </c>
      <c r="P51" s="62">
        <v>0</v>
      </c>
      <c r="Q51" s="62">
        <v>0</v>
      </c>
      <c r="R51" s="62">
        <v>0</v>
      </c>
      <c r="S51" s="62">
        <v>0</v>
      </c>
      <c r="T51" s="62">
        <v>0</v>
      </c>
      <c r="U51" s="62">
        <v>0</v>
      </c>
      <c r="V51" s="62">
        <v>2252</v>
      </c>
      <c r="W51" s="62">
        <v>153111</v>
      </c>
      <c r="X51" s="62">
        <v>0</v>
      </c>
      <c r="Y51" s="62">
        <v>0</v>
      </c>
      <c r="Z51" s="62">
        <v>731263</v>
      </c>
      <c r="AA51" s="62">
        <v>143143</v>
      </c>
      <c r="AB51" s="62">
        <v>89934831</v>
      </c>
      <c r="AC51" s="62">
        <v>10686149</v>
      </c>
      <c r="AD51" s="62">
        <v>79248682</v>
      </c>
      <c r="AE51" s="62">
        <v>79116383</v>
      </c>
      <c r="AF51" s="62">
        <v>5584779</v>
      </c>
      <c r="AG51" s="62">
        <v>9414992983</v>
      </c>
      <c r="AH51" s="62">
        <v>132299</v>
      </c>
      <c r="AI51" s="62">
        <v>0</v>
      </c>
    </row>
    <row r="52" spans="1:35" x14ac:dyDescent="0.25">
      <c r="A52" s="62">
        <f>B52-DATA_1415_FORWARD!A52</f>
        <v>0</v>
      </c>
      <c r="B52" s="61">
        <v>777</v>
      </c>
      <c r="C52" s="62">
        <f t="shared" si="0"/>
        <v>-56</v>
      </c>
      <c r="D52" s="62">
        <v>721</v>
      </c>
      <c r="E52" s="62" t="s">
        <v>73</v>
      </c>
      <c r="F52" s="62">
        <v>20055950</v>
      </c>
      <c r="G52" s="62">
        <v>1638</v>
      </c>
      <c r="H52" s="62">
        <v>12244.17</v>
      </c>
      <c r="I52" s="62">
        <v>0</v>
      </c>
      <c r="J52" s="62">
        <v>12244.17</v>
      </c>
      <c r="K52" s="62">
        <v>1666</v>
      </c>
      <c r="L52" s="62">
        <v>20398787</v>
      </c>
      <c r="M52" s="62">
        <v>0</v>
      </c>
      <c r="N52" s="62">
        <v>0</v>
      </c>
      <c r="O52" s="62">
        <v>0</v>
      </c>
      <c r="P52" s="62">
        <v>0</v>
      </c>
      <c r="Q52" s="62">
        <v>0</v>
      </c>
      <c r="R52" s="62">
        <v>0</v>
      </c>
      <c r="S52" s="62">
        <v>0</v>
      </c>
      <c r="T52" s="62">
        <v>0</v>
      </c>
      <c r="U52" s="62">
        <v>0</v>
      </c>
      <c r="V52" s="62">
        <v>6861</v>
      </c>
      <c r="W52" s="62">
        <v>206171</v>
      </c>
      <c r="X52" s="62">
        <v>0</v>
      </c>
      <c r="Y52" s="62">
        <v>0</v>
      </c>
      <c r="Z52" s="62">
        <v>534938</v>
      </c>
      <c r="AA52" s="62">
        <v>26026</v>
      </c>
      <c r="AB52" s="62">
        <v>21172783</v>
      </c>
      <c r="AC52" s="62">
        <v>12652283</v>
      </c>
      <c r="AD52" s="62">
        <v>8520500</v>
      </c>
      <c r="AE52" s="62">
        <v>8520500</v>
      </c>
      <c r="AF52" s="62">
        <v>3687189</v>
      </c>
      <c r="AG52" s="62">
        <v>1059006500</v>
      </c>
      <c r="AH52" s="62">
        <v>0</v>
      </c>
      <c r="AI52" s="62">
        <v>0</v>
      </c>
    </row>
    <row r="53" spans="1:35" x14ac:dyDescent="0.25">
      <c r="A53" s="62">
        <f>B53-DATA_1415_FORWARD!A53</f>
        <v>0</v>
      </c>
      <c r="B53" s="61">
        <v>840</v>
      </c>
      <c r="C53" s="62">
        <f t="shared" si="0"/>
        <v>-105</v>
      </c>
      <c r="D53" s="62">
        <v>735</v>
      </c>
      <c r="E53" s="62" t="s">
        <v>74</v>
      </c>
      <c r="F53" s="62">
        <v>4940000</v>
      </c>
      <c r="G53" s="62">
        <v>494</v>
      </c>
      <c r="H53" s="62">
        <v>10000</v>
      </c>
      <c r="I53" s="62">
        <v>0</v>
      </c>
      <c r="J53" s="62">
        <v>10000</v>
      </c>
      <c r="K53" s="62">
        <v>495</v>
      </c>
      <c r="L53" s="62">
        <v>4950000</v>
      </c>
      <c r="M53" s="62">
        <v>0</v>
      </c>
      <c r="N53" s="62">
        <v>0</v>
      </c>
      <c r="O53" s="62">
        <v>6729</v>
      </c>
      <c r="P53" s="62">
        <v>0</v>
      </c>
      <c r="Q53" s="62">
        <v>0</v>
      </c>
      <c r="R53" s="62">
        <v>0</v>
      </c>
      <c r="S53" s="62">
        <v>400000</v>
      </c>
      <c r="T53" s="62">
        <v>0</v>
      </c>
      <c r="U53" s="62">
        <v>0</v>
      </c>
      <c r="V53" s="62">
        <v>0</v>
      </c>
      <c r="W53" s="62">
        <v>48466</v>
      </c>
      <c r="X53" s="62">
        <v>0</v>
      </c>
      <c r="Y53" s="62">
        <v>0</v>
      </c>
      <c r="Z53" s="62">
        <v>0</v>
      </c>
      <c r="AA53" s="62">
        <v>0</v>
      </c>
      <c r="AB53" s="62">
        <v>5405195</v>
      </c>
      <c r="AC53" s="62">
        <v>3107312</v>
      </c>
      <c r="AD53" s="62">
        <v>2297883</v>
      </c>
      <c r="AE53" s="62">
        <v>2297883</v>
      </c>
      <c r="AF53" s="62">
        <v>40000</v>
      </c>
      <c r="AG53" s="62">
        <v>365277538</v>
      </c>
      <c r="AH53" s="62">
        <v>0</v>
      </c>
      <c r="AI53" s="62">
        <v>0</v>
      </c>
    </row>
    <row r="54" spans="1:35" x14ac:dyDescent="0.25">
      <c r="A54" s="62">
        <f>B54-DATA_1415_FORWARD!A54</f>
        <v>0</v>
      </c>
      <c r="B54" s="61">
        <v>870</v>
      </c>
      <c r="C54" s="62">
        <f t="shared" si="0"/>
        <v>-93</v>
      </c>
      <c r="D54" s="62">
        <v>777</v>
      </c>
      <c r="E54" s="62" t="s">
        <v>75</v>
      </c>
      <c r="F54" s="62">
        <v>35154790</v>
      </c>
      <c r="G54" s="62">
        <v>3278</v>
      </c>
      <c r="H54" s="62">
        <v>10724.46</v>
      </c>
      <c r="I54" s="62">
        <v>0</v>
      </c>
      <c r="J54" s="62">
        <v>10724.46</v>
      </c>
      <c r="K54" s="62">
        <v>3243</v>
      </c>
      <c r="L54" s="62">
        <v>34779424</v>
      </c>
      <c r="M54" s="62">
        <v>375366</v>
      </c>
      <c r="N54" s="62">
        <v>0</v>
      </c>
      <c r="O54" s="62">
        <v>33466</v>
      </c>
      <c r="P54" s="62">
        <v>0</v>
      </c>
      <c r="Q54" s="62">
        <v>0</v>
      </c>
      <c r="R54" s="62">
        <v>0</v>
      </c>
      <c r="S54" s="62">
        <v>0</v>
      </c>
      <c r="T54" s="62">
        <v>375356</v>
      </c>
      <c r="U54" s="62">
        <v>0</v>
      </c>
      <c r="V54" s="62">
        <v>5863</v>
      </c>
      <c r="W54" s="62">
        <v>91617</v>
      </c>
      <c r="X54" s="62">
        <v>0</v>
      </c>
      <c r="Y54" s="62">
        <v>0</v>
      </c>
      <c r="Z54" s="62">
        <v>1101122</v>
      </c>
      <c r="AA54" s="62">
        <v>0</v>
      </c>
      <c r="AB54" s="62">
        <v>36762214</v>
      </c>
      <c r="AC54" s="62">
        <v>18785344</v>
      </c>
      <c r="AD54" s="62">
        <v>17976870</v>
      </c>
      <c r="AE54" s="62">
        <v>17987595</v>
      </c>
      <c r="AF54" s="62">
        <v>3987937</v>
      </c>
      <c r="AG54" s="62">
        <v>2723441248</v>
      </c>
      <c r="AH54" s="62">
        <v>0</v>
      </c>
      <c r="AI54" s="62">
        <v>10725</v>
      </c>
    </row>
    <row r="55" spans="1:35" x14ac:dyDescent="0.25">
      <c r="A55" s="62">
        <f>B55-DATA_1415_FORWARD!A55</f>
        <v>0</v>
      </c>
      <c r="B55" s="61">
        <v>882</v>
      </c>
      <c r="C55" s="62">
        <f t="shared" si="0"/>
        <v>-42</v>
      </c>
      <c r="D55" s="62">
        <v>840</v>
      </c>
      <c r="E55" s="62" t="s">
        <v>76</v>
      </c>
      <c r="F55" s="62">
        <v>1660739</v>
      </c>
      <c r="G55" s="62">
        <v>153</v>
      </c>
      <c r="H55" s="62">
        <v>10854.5</v>
      </c>
      <c r="I55" s="62">
        <v>0</v>
      </c>
      <c r="J55" s="62">
        <v>10854.5</v>
      </c>
      <c r="K55" s="62">
        <v>141</v>
      </c>
      <c r="L55" s="62">
        <v>1530485</v>
      </c>
      <c r="M55" s="62">
        <v>130254</v>
      </c>
      <c r="N55" s="62">
        <v>0</v>
      </c>
      <c r="O55" s="62">
        <v>0</v>
      </c>
      <c r="P55" s="62">
        <v>0</v>
      </c>
      <c r="Q55" s="62">
        <v>0</v>
      </c>
      <c r="R55" s="62">
        <v>0</v>
      </c>
      <c r="S55" s="62">
        <v>0</v>
      </c>
      <c r="T55" s="62">
        <v>130254</v>
      </c>
      <c r="U55" s="62">
        <v>0</v>
      </c>
      <c r="V55" s="62">
        <v>0</v>
      </c>
      <c r="W55" s="62">
        <v>13253</v>
      </c>
      <c r="X55" s="62">
        <v>0</v>
      </c>
      <c r="Y55" s="62">
        <v>0</v>
      </c>
      <c r="Z55" s="62">
        <v>0</v>
      </c>
      <c r="AA55" s="62">
        <v>0</v>
      </c>
      <c r="AB55" s="62">
        <v>1804246</v>
      </c>
      <c r="AC55" s="62">
        <v>717687</v>
      </c>
      <c r="AD55" s="62">
        <v>1086559</v>
      </c>
      <c r="AE55" s="62">
        <v>1086559</v>
      </c>
      <c r="AF55" s="62">
        <v>45000</v>
      </c>
      <c r="AG55" s="62">
        <v>109339908</v>
      </c>
      <c r="AH55" s="62">
        <v>0</v>
      </c>
      <c r="AI55" s="62">
        <v>0</v>
      </c>
    </row>
    <row r="56" spans="1:35" x14ac:dyDescent="0.25">
      <c r="A56" s="62">
        <f>B56-DATA_1415_FORWARD!A56</f>
        <v>0</v>
      </c>
      <c r="B56" s="61">
        <v>896</v>
      </c>
      <c r="C56" s="62">
        <f t="shared" si="0"/>
        <v>-26</v>
      </c>
      <c r="D56" s="62">
        <v>870</v>
      </c>
      <c r="E56" s="62" t="s">
        <v>77</v>
      </c>
      <c r="F56" s="62">
        <v>10529532</v>
      </c>
      <c r="G56" s="62">
        <v>829</v>
      </c>
      <c r="H56" s="62">
        <v>12701.49</v>
      </c>
      <c r="I56" s="62">
        <v>0</v>
      </c>
      <c r="J56" s="62">
        <v>12701.49</v>
      </c>
      <c r="K56" s="62">
        <v>823</v>
      </c>
      <c r="L56" s="62">
        <v>10453326</v>
      </c>
      <c r="M56" s="62">
        <v>76206</v>
      </c>
      <c r="N56" s="62">
        <v>0</v>
      </c>
      <c r="O56" s="62">
        <v>0</v>
      </c>
      <c r="P56" s="62">
        <v>0</v>
      </c>
      <c r="Q56" s="62">
        <v>0</v>
      </c>
      <c r="R56" s="62">
        <v>0</v>
      </c>
      <c r="S56" s="62">
        <v>0</v>
      </c>
      <c r="T56" s="62">
        <v>76209</v>
      </c>
      <c r="U56" s="62">
        <v>0</v>
      </c>
      <c r="V56" s="62">
        <v>0</v>
      </c>
      <c r="W56" s="62">
        <v>16946</v>
      </c>
      <c r="X56" s="62">
        <v>0</v>
      </c>
      <c r="Y56" s="62">
        <v>0</v>
      </c>
      <c r="Z56" s="62">
        <v>139093</v>
      </c>
      <c r="AA56" s="62">
        <v>78078</v>
      </c>
      <c r="AB56" s="62">
        <v>10839858</v>
      </c>
      <c r="AC56" s="62">
        <v>6970764</v>
      </c>
      <c r="AD56" s="62">
        <v>3869094</v>
      </c>
      <c r="AE56" s="62">
        <v>3869094</v>
      </c>
      <c r="AF56" s="62">
        <v>825324</v>
      </c>
      <c r="AG56" s="62">
        <v>450495347</v>
      </c>
      <c r="AH56" s="62">
        <v>0</v>
      </c>
      <c r="AI56" s="62">
        <v>0</v>
      </c>
    </row>
    <row r="57" spans="1:35" x14ac:dyDescent="0.25">
      <c r="A57" s="62">
        <f>B57-DATA_1415_FORWARD!A57</f>
        <v>0</v>
      </c>
      <c r="B57" s="61">
        <v>903</v>
      </c>
      <c r="C57" s="62">
        <f t="shared" si="0"/>
        <v>-21</v>
      </c>
      <c r="D57" s="62">
        <v>882</v>
      </c>
      <c r="E57" s="62" t="s">
        <v>78</v>
      </c>
      <c r="F57" s="62">
        <v>3730345</v>
      </c>
      <c r="G57" s="62">
        <v>372</v>
      </c>
      <c r="H57" s="62">
        <v>10027.81</v>
      </c>
      <c r="I57" s="62">
        <v>0</v>
      </c>
      <c r="J57" s="62">
        <v>10027.81</v>
      </c>
      <c r="K57" s="62">
        <v>362</v>
      </c>
      <c r="L57" s="62">
        <v>3630067</v>
      </c>
      <c r="M57" s="62">
        <v>100278</v>
      </c>
      <c r="N57" s="62">
        <v>0</v>
      </c>
      <c r="O57" s="62">
        <v>29173</v>
      </c>
      <c r="P57" s="62">
        <v>0</v>
      </c>
      <c r="Q57" s="62">
        <v>0</v>
      </c>
      <c r="R57" s="62">
        <v>0</v>
      </c>
      <c r="S57" s="62">
        <v>1400000</v>
      </c>
      <c r="T57" s="62">
        <v>100278</v>
      </c>
      <c r="U57" s="62">
        <v>0</v>
      </c>
      <c r="V57" s="62">
        <v>0</v>
      </c>
      <c r="W57" s="62">
        <v>26813</v>
      </c>
      <c r="X57" s="62">
        <v>0</v>
      </c>
      <c r="Y57" s="62">
        <v>0</v>
      </c>
      <c r="Z57" s="62">
        <v>13338</v>
      </c>
      <c r="AA57" s="62">
        <v>8336</v>
      </c>
      <c r="AB57" s="62">
        <v>5308283</v>
      </c>
      <c r="AC57" s="62">
        <v>2372197</v>
      </c>
      <c r="AD57" s="62">
        <v>2936086</v>
      </c>
      <c r="AE57" s="62">
        <v>2936086</v>
      </c>
      <c r="AF57" s="62">
        <v>0</v>
      </c>
      <c r="AG57" s="62">
        <v>238978500</v>
      </c>
      <c r="AH57" s="62">
        <v>0</v>
      </c>
      <c r="AI57" s="62">
        <v>0</v>
      </c>
    </row>
    <row r="58" spans="1:35" x14ac:dyDescent="0.25">
      <c r="A58" s="62">
        <f>B58-DATA_1415_FORWARD!A58</f>
        <v>0</v>
      </c>
      <c r="B58" s="61">
        <v>910</v>
      </c>
      <c r="C58" s="62">
        <f t="shared" si="0"/>
        <v>-14</v>
      </c>
      <c r="D58" s="62">
        <v>896</v>
      </c>
      <c r="E58" s="62" t="s">
        <v>79</v>
      </c>
      <c r="F58" s="62">
        <v>10232360</v>
      </c>
      <c r="G58" s="62">
        <v>871</v>
      </c>
      <c r="H58" s="62">
        <v>11747.83</v>
      </c>
      <c r="I58" s="62">
        <v>0</v>
      </c>
      <c r="J58" s="62">
        <v>11747.83</v>
      </c>
      <c r="K58" s="62">
        <v>863</v>
      </c>
      <c r="L58" s="62">
        <v>10138377</v>
      </c>
      <c r="M58" s="62">
        <v>93983</v>
      </c>
      <c r="N58" s="62">
        <v>0</v>
      </c>
      <c r="O58" s="62">
        <v>0</v>
      </c>
      <c r="P58" s="62">
        <v>0</v>
      </c>
      <c r="Q58" s="62">
        <v>0</v>
      </c>
      <c r="R58" s="62">
        <v>0</v>
      </c>
      <c r="S58" s="62">
        <v>0</v>
      </c>
      <c r="T58" s="62">
        <v>93983</v>
      </c>
      <c r="U58" s="62">
        <v>0</v>
      </c>
      <c r="V58" s="62">
        <v>0</v>
      </c>
      <c r="W58" s="62">
        <v>0</v>
      </c>
      <c r="X58" s="62">
        <v>0</v>
      </c>
      <c r="Y58" s="62">
        <v>0</v>
      </c>
      <c r="Z58" s="62">
        <v>20840</v>
      </c>
      <c r="AA58" s="62">
        <v>13013</v>
      </c>
      <c r="AB58" s="62">
        <v>10360196</v>
      </c>
      <c r="AC58" s="62">
        <v>4128011</v>
      </c>
      <c r="AD58" s="62">
        <v>6232185</v>
      </c>
      <c r="AE58" s="62">
        <v>6232185</v>
      </c>
      <c r="AF58" s="62">
        <v>871760</v>
      </c>
      <c r="AG58" s="62">
        <v>779079824</v>
      </c>
      <c r="AH58" s="62">
        <v>0</v>
      </c>
      <c r="AI58" s="62">
        <v>0</v>
      </c>
    </row>
    <row r="59" spans="1:35" x14ac:dyDescent="0.25">
      <c r="A59" s="62">
        <f>B59-DATA_1415_FORWARD!A59</f>
        <v>0</v>
      </c>
      <c r="B59" s="61">
        <v>980</v>
      </c>
      <c r="C59" s="62">
        <f t="shared" si="0"/>
        <v>-77</v>
      </c>
      <c r="D59" s="62">
        <v>903</v>
      </c>
      <c r="E59" s="62" t="s">
        <v>80</v>
      </c>
      <c r="F59" s="62">
        <v>8950000</v>
      </c>
      <c r="G59" s="62">
        <v>895</v>
      </c>
      <c r="H59" s="62">
        <v>10000</v>
      </c>
      <c r="I59" s="62">
        <v>0</v>
      </c>
      <c r="J59" s="62">
        <v>10000</v>
      </c>
      <c r="K59" s="62">
        <v>880</v>
      </c>
      <c r="L59" s="62">
        <v>8800000</v>
      </c>
      <c r="M59" s="62">
        <v>150000</v>
      </c>
      <c r="N59" s="62">
        <v>0</v>
      </c>
      <c r="O59" s="62">
        <v>0</v>
      </c>
      <c r="P59" s="62">
        <v>0</v>
      </c>
      <c r="Q59" s="62">
        <v>0</v>
      </c>
      <c r="R59" s="62">
        <v>0</v>
      </c>
      <c r="S59" s="62">
        <v>0</v>
      </c>
      <c r="T59" s="62">
        <v>150000</v>
      </c>
      <c r="U59" s="62">
        <v>0</v>
      </c>
      <c r="V59" s="62">
        <v>0</v>
      </c>
      <c r="W59" s="62">
        <v>14535</v>
      </c>
      <c r="X59" s="62">
        <v>0</v>
      </c>
      <c r="Y59" s="62">
        <v>0</v>
      </c>
      <c r="Z59" s="62">
        <v>0</v>
      </c>
      <c r="AA59" s="62">
        <v>13013</v>
      </c>
      <c r="AB59" s="62">
        <v>9127548</v>
      </c>
      <c r="AC59" s="62">
        <v>7051227</v>
      </c>
      <c r="AD59" s="62">
        <v>2076321</v>
      </c>
      <c r="AE59" s="62">
        <v>2076321</v>
      </c>
      <c r="AF59" s="62">
        <v>2050843</v>
      </c>
      <c r="AG59" s="62">
        <v>435923907</v>
      </c>
      <c r="AH59" s="62">
        <v>0</v>
      </c>
      <c r="AI59" s="62">
        <v>0</v>
      </c>
    </row>
    <row r="60" spans="1:35" x14ac:dyDescent="0.25">
      <c r="A60" s="62">
        <f>B60-DATA_1415_FORWARD!A60</f>
        <v>0</v>
      </c>
      <c r="B60" s="61">
        <v>994</v>
      </c>
      <c r="C60" s="62">
        <f t="shared" si="0"/>
        <v>-84</v>
      </c>
      <c r="D60" s="62">
        <v>910</v>
      </c>
      <c r="E60" s="62" t="s">
        <v>81</v>
      </c>
      <c r="F60" s="62">
        <v>14438424</v>
      </c>
      <c r="G60" s="62">
        <v>1327</v>
      </c>
      <c r="H60" s="62">
        <v>10880.5</v>
      </c>
      <c r="I60" s="62">
        <v>0</v>
      </c>
      <c r="J60" s="62">
        <v>10880.5</v>
      </c>
      <c r="K60" s="62">
        <v>1321</v>
      </c>
      <c r="L60" s="62">
        <v>14373141</v>
      </c>
      <c r="M60" s="62">
        <v>65283</v>
      </c>
      <c r="N60" s="62">
        <v>0</v>
      </c>
      <c r="O60" s="62">
        <v>0</v>
      </c>
      <c r="P60" s="62">
        <v>0</v>
      </c>
      <c r="Q60" s="62">
        <v>0</v>
      </c>
      <c r="R60" s="62">
        <v>0</v>
      </c>
      <c r="S60" s="62">
        <v>0</v>
      </c>
      <c r="T60" s="62">
        <v>65283</v>
      </c>
      <c r="U60" s="62">
        <v>0</v>
      </c>
      <c r="V60" s="62">
        <v>808</v>
      </c>
      <c r="W60" s="62">
        <v>5236</v>
      </c>
      <c r="X60" s="62">
        <v>0</v>
      </c>
      <c r="Y60" s="62">
        <v>0</v>
      </c>
      <c r="Z60" s="62">
        <v>162614</v>
      </c>
      <c r="AA60" s="62">
        <v>39039</v>
      </c>
      <c r="AB60" s="62">
        <v>14711404</v>
      </c>
      <c r="AC60" s="62">
        <v>7093112</v>
      </c>
      <c r="AD60" s="62">
        <v>7618292</v>
      </c>
      <c r="AE60" s="62">
        <v>7558000</v>
      </c>
      <c r="AF60" s="62">
        <v>1811998</v>
      </c>
      <c r="AG60" s="62">
        <v>1125810915</v>
      </c>
      <c r="AH60" s="62">
        <v>60292</v>
      </c>
      <c r="AI60" s="62">
        <v>0</v>
      </c>
    </row>
    <row r="61" spans="1:35" x14ac:dyDescent="0.25">
      <c r="A61" s="62">
        <f>B61-DATA_1415_FORWARD!A61</f>
        <v>0</v>
      </c>
      <c r="B61" s="61">
        <v>1029</v>
      </c>
      <c r="C61" s="62">
        <f t="shared" si="0"/>
        <v>-49</v>
      </c>
      <c r="D61" s="62">
        <v>980</v>
      </c>
      <c r="E61" s="62" t="s">
        <v>82</v>
      </c>
      <c r="F61" s="62">
        <v>5580000</v>
      </c>
      <c r="G61" s="62">
        <v>558</v>
      </c>
      <c r="H61" s="62">
        <v>10000</v>
      </c>
      <c r="I61" s="62">
        <v>0</v>
      </c>
      <c r="J61" s="62">
        <v>10000</v>
      </c>
      <c r="K61" s="62">
        <v>557</v>
      </c>
      <c r="L61" s="62">
        <v>5570000</v>
      </c>
      <c r="M61" s="62">
        <v>10000</v>
      </c>
      <c r="N61" s="62">
        <v>0</v>
      </c>
      <c r="O61" s="62">
        <v>0</v>
      </c>
      <c r="P61" s="62">
        <v>0</v>
      </c>
      <c r="Q61" s="62">
        <v>0</v>
      </c>
      <c r="R61" s="62">
        <v>0</v>
      </c>
      <c r="S61" s="62">
        <v>0</v>
      </c>
      <c r="T61" s="62">
        <v>10000</v>
      </c>
      <c r="U61" s="62">
        <v>0</v>
      </c>
      <c r="V61" s="62">
        <v>0</v>
      </c>
      <c r="W61" s="62">
        <v>0</v>
      </c>
      <c r="X61" s="62">
        <v>0</v>
      </c>
      <c r="Y61" s="62">
        <v>0</v>
      </c>
      <c r="Z61" s="62">
        <v>33344</v>
      </c>
      <c r="AA61" s="62">
        <v>0</v>
      </c>
      <c r="AB61" s="62">
        <v>5623344</v>
      </c>
      <c r="AC61" s="62">
        <v>4609341</v>
      </c>
      <c r="AD61" s="62">
        <v>1014003</v>
      </c>
      <c r="AE61" s="62">
        <v>1014003</v>
      </c>
      <c r="AF61" s="62">
        <v>897612</v>
      </c>
      <c r="AG61" s="62">
        <v>265559895</v>
      </c>
      <c r="AH61" s="62">
        <v>0</v>
      </c>
      <c r="AI61" s="62">
        <v>0</v>
      </c>
    </row>
    <row r="62" spans="1:35" x14ac:dyDescent="0.25">
      <c r="A62" s="62">
        <f>B62-DATA_1415_FORWARD!A62</f>
        <v>0</v>
      </c>
      <c r="B62" s="61">
        <v>1015</v>
      </c>
      <c r="C62" s="62">
        <f t="shared" si="0"/>
        <v>-21</v>
      </c>
      <c r="D62" s="62">
        <v>994</v>
      </c>
      <c r="E62" s="62" t="s">
        <v>83</v>
      </c>
      <c r="F62" s="62">
        <v>2989819</v>
      </c>
      <c r="G62" s="62">
        <v>234</v>
      </c>
      <c r="H62" s="62">
        <v>12777</v>
      </c>
      <c r="I62" s="62">
        <v>0</v>
      </c>
      <c r="J62" s="62">
        <v>12777</v>
      </c>
      <c r="K62" s="62">
        <v>233</v>
      </c>
      <c r="L62" s="62">
        <v>2977041</v>
      </c>
      <c r="M62" s="62">
        <v>12778</v>
      </c>
      <c r="N62" s="62">
        <v>0</v>
      </c>
      <c r="O62" s="62">
        <v>0</v>
      </c>
      <c r="P62" s="62">
        <v>0</v>
      </c>
      <c r="Q62" s="62">
        <v>0</v>
      </c>
      <c r="R62" s="62">
        <v>0</v>
      </c>
      <c r="S62" s="62">
        <v>400000</v>
      </c>
      <c r="T62" s="62">
        <v>12777</v>
      </c>
      <c r="U62" s="62">
        <v>0</v>
      </c>
      <c r="V62" s="62">
        <v>0</v>
      </c>
      <c r="W62" s="62">
        <v>0</v>
      </c>
      <c r="X62" s="62">
        <v>0</v>
      </c>
      <c r="Y62" s="62">
        <v>0</v>
      </c>
      <c r="Z62" s="62">
        <v>0</v>
      </c>
      <c r="AA62" s="62">
        <v>0</v>
      </c>
      <c r="AB62" s="62">
        <v>3402596</v>
      </c>
      <c r="AC62" s="62">
        <v>1536929</v>
      </c>
      <c r="AD62" s="62">
        <v>1865667</v>
      </c>
      <c r="AE62" s="62">
        <v>1660736</v>
      </c>
      <c r="AF62" s="62">
        <v>0</v>
      </c>
      <c r="AG62" s="62">
        <v>165330666</v>
      </c>
      <c r="AH62" s="62">
        <v>204931</v>
      </c>
      <c r="AI62" s="62">
        <v>0</v>
      </c>
    </row>
    <row r="63" spans="1:35" x14ac:dyDescent="0.25">
      <c r="A63" s="62">
        <f>B63-DATA_1415_FORWARD!A63</f>
        <v>0</v>
      </c>
      <c r="B63" s="61">
        <v>5054</v>
      </c>
      <c r="C63" s="62">
        <f t="shared" si="0"/>
        <v>-4039</v>
      </c>
      <c r="D63" s="62">
        <v>1015</v>
      </c>
      <c r="E63" s="62" t="s">
        <v>85</v>
      </c>
      <c r="F63" s="62">
        <v>30162025</v>
      </c>
      <c r="G63" s="62">
        <v>2966</v>
      </c>
      <c r="H63" s="62">
        <v>10169.26</v>
      </c>
      <c r="I63" s="62">
        <v>0</v>
      </c>
      <c r="J63" s="62">
        <v>10169.26</v>
      </c>
      <c r="K63" s="62">
        <v>2988</v>
      </c>
      <c r="L63" s="62">
        <v>30385749</v>
      </c>
      <c r="M63" s="62">
        <v>0</v>
      </c>
      <c r="N63" s="62">
        <v>0</v>
      </c>
      <c r="O63" s="62">
        <v>0</v>
      </c>
      <c r="P63" s="62">
        <v>0</v>
      </c>
      <c r="Q63" s="62">
        <v>0</v>
      </c>
      <c r="R63" s="62">
        <v>0</v>
      </c>
      <c r="S63" s="62">
        <v>0</v>
      </c>
      <c r="T63" s="62">
        <v>0</v>
      </c>
      <c r="U63" s="62">
        <v>869944</v>
      </c>
      <c r="V63" s="62">
        <v>0</v>
      </c>
      <c r="W63" s="62">
        <v>15838</v>
      </c>
      <c r="X63" s="62">
        <v>0</v>
      </c>
      <c r="Y63" s="62">
        <v>0</v>
      </c>
      <c r="Z63" s="62">
        <v>344775</v>
      </c>
      <c r="AA63" s="62">
        <v>45546</v>
      </c>
      <c r="AB63" s="62">
        <v>31661852</v>
      </c>
      <c r="AC63" s="62">
        <v>14279871</v>
      </c>
      <c r="AD63" s="62">
        <v>17381981</v>
      </c>
      <c r="AE63" s="62">
        <v>17371812</v>
      </c>
      <c r="AF63" s="62">
        <v>4731199</v>
      </c>
      <c r="AG63" s="62">
        <v>2976178384</v>
      </c>
      <c r="AH63" s="62">
        <v>10169</v>
      </c>
      <c r="AI63" s="62">
        <v>0</v>
      </c>
    </row>
    <row r="64" spans="1:35" x14ac:dyDescent="0.25">
      <c r="A64" s="62">
        <f>B64-DATA_1415_FORWARD!A64</f>
        <v>0</v>
      </c>
      <c r="B64" s="61">
        <v>1071</v>
      </c>
      <c r="C64" s="62">
        <f t="shared" si="0"/>
        <v>-42</v>
      </c>
      <c r="D64" s="62">
        <v>1029</v>
      </c>
      <c r="E64" s="62" t="s">
        <v>84</v>
      </c>
      <c r="F64" s="62">
        <v>9850000</v>
      </c>
      <c r="G64" s="62">
        <v>985</v>
      </c>
      <c r="H64" s="62">
        <v>10000</v>
      </c>
      <c r="I64" s="62">
        <v>0</v>
      </c>
      <c r="J64" s="62">
        <v>10000</v>
      </c>
      <c r="K64" s="62">
        <v>965</v>
      </c>
      <c r="L64" s="62">
        <v>9650000</v>
      </c>
      <c r="M64" s="62">
        <v>200000</v>
      </c>
      <c r="N64" s="62">
        <v>0</v>
      </c>
      <c r="O64" s="62">
        <v>0</v>
      </c>
      <c r="P64" s="62">
        <v>0</v>
      </c>
      <c r="Q64" s="62">
        <v>0</v>
      </c>
      <c r="R64" s="62">
        <v>0</v>
      </c>
      <c r="S64" s="62">
        <v>0</v>
      </c>
      <c r="T64" s="62">
        <v>200000</v>
      </c>
      <c r="U64" s="62">
        <v>0</v>
      </c>
      <c r="V64" s="62">
        <v>4078</v>
      </c>
      <c r="W64" s="62">
        <v>1264</v>
      </c>
      <c r="X64" s="62">
        <v>0</v>
      </c>
      <c r="Y64" s="62">
        <v>0</v>
      </c>
      <c r="Z64" s="62">
        <v>231824</v>
      </c>
      <c r="AA64" s="62">
        <v>26026</v>
      </c>
      <c r="AB64" s="62">
        <v>10313192</v>
      </c>
      <c r="AC64" s="62">
        <v>6139867</v>
      </c>
      <c r="AD64" s="62">
        <v>4173325</v>
      </c>
      <c r="AE64" s="62">
        <v>4173325</v>
      </c>
      <c r="AF64" s="62">
        <v>1064000</v>
      </c>
      <c r="AG64" s="62">
        <v>672352973</v>
      </c>
      <c r="AH64" s="62">
        <v>0</v>
      </c>
      <c r="AI64" s="62">
        <v>0</v>
      </c>
    </row>
    <row r="65" spans="1:35" x14ac:dyDescent="0.25">
      <c r="A65" s="62">
        <f>B65-DATA_1415_FORWARD!A65</f>
        <v>0</v>
      </c>
      <c r="B65" s="61">
        <v>1078</v>
      </c>
      <c r="C65" s="62">
        <f t="shared" si="0"/>
        <v>-7</v>
      </c>
      <c r="D65" s="62">
        <v>1071</v>
      </c>
      <c r="E65" s="62" t="s">
        <v>813</v>
      </c>
      <c r="F65" s="62">
        <v>8753986</v>
      </c>
      <c r="G65" s="62">
        <v>767</v>
      </c>
      <c r="H65" s="62">
        <v>11413.28</v>
      </c>
      <c r="I65" s="62">
        <v>0</v>
      </c>
      <c r="J65" s="62">
        <v>11413.28</v>
      </c>
      <c r="K65" s="62">
        <v>748</v>
      </c>
      <c r="L65" s="62">
        <v>8537133</v>
      </c>
      <c r="M65" s="62">
        <v>216853</v>
      </c>
      <c r="N65" s="62">
        <v>0</v>
      </c>
      <c r="O65" s="62">
        <v>50529</v>
      </c>
      <c r="P65" s="62">
        <v>0</v>
      </c>
      <c r="Q65" s="62">
        <v>0</v>
      </c>
      <c r="R65" s="62">
        <v>0</v>
      </c>
      <c r="S65" s="62">
        <v>0</v>
      </c>
      <c r="T65" s="62">
        <v>216852</v>
      </c>
      <c r="U65" s="62">
        <v>0</v>
      </c>
      <c r="V65" s="62">
        <v>0</v>
      </c>
      <c r="W65" s="62">
        <v>62808</v>
      </c>
      <c r="X65" s="62">
        <v>0</v>
      </c>
      <c r="Y65" s="62">
        <v>0</v>
      </c>
      <c r="Z65" s="62">
        <v>8336</v>
      </c>
      <c r="AA65" s="62">
        <v>0</v>
      </c>
      <c r="AB65" s="62">
        <v>9092511</v>
      </c>
      <c r="AC65" s="62">
        <v>2079299</v>
      </c>
      <c r="AD65" s="62">
        <v>7013212</v>
      </c>
      <c r="AE65" s="62">
        <v>7013212</v>
      </c>
      <c r="AF65" s="62">
        <v>40000</v>
      </c>
      <c r="AG65" s="62">
        <v>807871972</v>
      </c>
      <c r="AH65" s="62">
        <v>0</v>
      </c>
      <c r="AI65" s="62">
        <v>0</v>
      </c>
    </row>
    <row r="66" spans="1:35" x14ac:dyDescent="0.25">
      <c r="A66" s="62">
        <f>B66-DATA_1415_FORWARD!A424</f>
        <v>0</v>
      </c>
      <c r="B66" s="61">
        <v>6545</v>
      </c>
      <c r="C66" s="62">
        <f t="shared" si="0"/>
        <v>-5467</v>
      </c>
      <c r="D66" s="64">
        <v>1078</v>
      </c>
    </row>
    <row r="67" spans="1:35" x14ac:dyDescent="0.25">
      <c r="A67" s="62">
        <f>B67-DATA_1415_FORWARD!A66</f>
        <v>0</v>
      </c>
      <c r="B67" s="61">
        <v>1080</v>
      </c>
      <c r="C67" s="62">
        <f t="shared" ref="C67:C130" si="1">D67-B67</f>
        <v>0</v>
      </c>
      <c r="D67" s="62">
        <v>1080</v>
      </c>
      <c r="E67" s="62" t="s">
        <v>814</v>
      </c>
      <c r="F67" s="62">
        <v>12607363</v>
      </c>
      <c r="G67" s="62">
        <v>1062</v>
      </c>
      <c r="H67" s="62">
        <v>11871.34</v>
      </c>
      <c r="I67" s="62">
        <v>0</v>
      </c>
      <c r="J67" s="62">
        <v>11871.34</v>
      </c>
      <c r="K67" s="62">
        <v>1057</v>
      </c>
      <c r="L67" s="62">
        <v>12548006</v>
      </c>
      <c r="M67" s="62">
        <v>59357</v>
      </c>
      <c r="N67" s="62">
        <v>0</v>
      </c>
      <c r="O67" s="62">
        <v>0</v>
      </c>
      <c r="P67" s="62">
        <v>0</v>
      </c>
      <c r="Q67" s="62">
        <v>0</v>
      </c>
      <c r="R67" s="62">
        <v>0</v>
      </c>
      <c r="S67" s="62">
        <v>0</v>
      </c>
      <c r="T67" s="62">
        <v>59357</v>
      </c>
      <c r="U67" s="62">
        <v>0</v>
      </c>
      <c r="V67" s="62">
        <v>0</v>
      </c>
      <c r="W67" s="62">
        <v>16216</v>
      </c>
      <c r="X67" s="62">
        <v>0</v>
      </c>
      <c r="Y67" s="62">
        <v>0</v>
      </c>
      <c r="Z67" s="62">
        <v>31302</v>
      </c>
      <c r="AA67" s="62">
        <v>0</v>
      </c>
      <c r="AB67" s="62">
        <v>12714238</v>
      </c>
      <c r="AC67" s="62">
        <v>3765240</v>
      </c>
      <c r="AD67" s="62">
        <v>8948998</v>
      </c>
      <c r="AE67" s="62">
        <v>8937126</v>
      </c>
      <c r="AF67" s="62">
        <v>70000</v>
      </c>
      <c r="AG67" s="62">
        <v>1159040149</v>
      </c>
      <c r="AH67" s="62">
        <v>11872</v>
      </c>
      <c r="AI67" s="62">
        <v>0</v>
      </c>
    </row>
    <row r="68" spans="1:35" x14ac:dyDescent="0.25">
      <c r="A68" s="62">
        <f>B68-DATA_1415_FORWARD!A67</f>
        <v>0</v>
      </c>
      <c r="B68" s="61">
        <v>1085</v>
      </c>
      <c r="C68" s="62">
        <f t="shared" si="1"/>
        <v>0</v>
      </c>
      <c r="D68" s="62">
        <v>1085</v>
      </c>
      <c r="E68" s="62" t="s">
        <v>87</v>
      </c>
      <c r="F68" s="62">
        <v>10345733</v>
      </c>
      <c r="G68" s="62">
        <v>1040</v>
      </c>
      <c r="H68" s="62">
        <v>9947.82</v>
      </c>
      <c r="I68" s="62">
        <v>0</v>
      </c>
      <c r="J68" s="62">
        <v>9947.82</v>
      </c>
      <c r="K68" s="62">
        <v>1045</v>
      </c>
      <c r="L68" s="62">
        <v>10395472</v>
      </c>
      <c r="M68" s="62">
        <v>0</v>
      </c>
      <c r="N68" s="62">
        <v>0</v>
      </c>
      <c r="O68" s="62">
        <v>0</v>
      </c>
      <c r="P68" s="62">
        <v>0</v>
      </c>
      <c r="Q68" s="62">
        <v>0</v>
      </c>
      <c r="R68" s="62">
        <v>0</v>
      </c>
      <c r="S68" s="62">
        <v>0</v>
      </c>
      <c r="T68" s="62">
        <v>0</v>
      </c>
      <c r="U68" s="62">
        <v>303632</v>
      </c>
      <c r="V68" s="62">
        <v>0</v>
      </c>
      <c r="W68" s="62">
        <v>6410</v>
      </c>
      <c r="X68" s="62">
        <v>0</v>
      </c>
      <c r="Y68" s="62">
        <v>0</v>
      </c>
      <c r="Z68" s="62">
        <v>265814</v>
      </c>
      <c r="AA68" s="62">
        <v>13013</v>
      </c>
      <c r="AB68" s="62">
        <v>10984341</v>
      </c>
      <c r="AC68" s="62">
        <v>7821745</v>
      </c>
      <c r="AD68" s="62">
        <v>3162596</v>
      </c>
      <c r="AE68" s="62">
        <v>3182492</v>
      </c>
      <c r="AF68" s="62">
        <v>1730014</v>
      </c>
      <c r="AG68" s="62">
        <v>648303257</v>
      </c>
      <c r="AH68" s="62">
        <v>0</v>
      </c>
      <c r="AI68" s="62">
        <v>19896</v>
      </c>
    </row>
    <row r="69" spans="1:35" x14ac:dyDescent="0.25">
      <c r="A69" s="62">
        <f>B69-DATA_1415_FORWARD!A68</f>
        <v>0</v>
      </c>
      <c r="B69" s="61">
        <v>1092</v>
      </c>
      <c r="C69" s="62">
        <f t="shared" si="1"/>
        <v>0</v>
      </c>
      <c r="D69" s="62">
        <v>1092</v>
      </c>
      <c r="E69" s="62" t="s">
        <v>88</v>
      </c>
      <c r="F69" s="62">
        <v>52010973</v>
      </c>
      <c r="G69" s="62">
        <v>5023</v>
      </c>
      <c r="H69" s="62">
        <v>10354.56</v>
      </c>
      <c r="I69" s="62">
        <v>0</v>
      </c>
      <c r="J69" s="62">
        <v>10354.56</v>
      </c>
      <c r="K69" s="62">
        <v>4971</v>
      </c>
      <c r="L69" s="62">
        <v>51472518</v>
      </c>
      <c r="M69" s="62">
        <v>538455</v>
      </c>
      <c r="N69" s="62">
        <v>0</v>
      </c>
      <c r="O69" s="62">
        <v>0</v>
      </c>
      <c r="P69" s="62">
        <v>0</v>
      </c>
      <c r="Q69" s="62">
        <v>0</v>
      </c>
      <c r="R69" s="62">
        <v>0</v>
      </c>
      <c r="S69" s="62">
        <v>0</v>
      </c>
      <c r="T69" s="62">
        <v>538437</v>
      </c>
      <c r="U69" s="62">
        <v>0</v>
      </c>
      <c r="V69" s="62">
        <v>947</v>
      </c>
      <c r="W69" s="62">
        <v>324303</v>
      </c>
      <c r="X69" s="62">
        <v>0</v>
      </c>
      <c r="Y69" s="62">
        <v>0</v>
      </c>
      <c r="Z69" s="62">
        <v>1049356</v>
      </c>
      <c r="AA69" s="62">
        <v>444902</v>
      </c>
      <c r="AB69" s="62">
        <v>54368918</v>
      </c>
      <c r="AC69" s="62">
        <v>32124379</v>
      </c>
      <c r="AD69" s="62">
        <v>22244539</v>
      </c>
      <c r="AE69" s="62">
        <v>22223830</v>
      </c>
      <c r="AF69" s="62">
        <v>4630380</v>
      </c>
      <c r="AG69" s="62">
        <v>3727808392</v>
      </c>
      <c r="AH69" s="62">
        <v>20709</v>
      </c>
      <c r="AI69" s="62">
        <v>0</v>
      </c>
    </row>
    <row r="70" spans="1:35" x14ac:dyDescent="0.25">
      <c r="A70" s="62">
        <f>B70-DATA_1415_FORWARD!A69</f>
        <v>0</v>
      </c>
      <c r="B70" s="61">
        <v>1120</v>
      </c>
      <c r="C70" s="62">
        <f t="shared" si="1"/>
        <v>0</v>
      </c>
      <c r="D70" s="62">
        <v>1120</v>
      </c>
      <c r="E70" s="62" t="s">
        <v>89</v>
      </c>
      <c r="F70" s="62">
        <v>3030000</v>
      </c>
      <c r="G70" s="62">
        <v>303</v>
      </c>
      <c r="H70" s="62">
        <v>10000</v>
      </c>
      <c r="I70" s="62">
        <v>0</v>
      </c>
      <c r="J70" s="62">
        <v>10000</v>
      </c>
      <c r="K70" s="62">
        <v>296</v>
      </c>
      <c r="L70" s="62">
        <v>2960000</v>
      </c>
      <c r="M70" s="62">
        <v>70000</v>
      </c>
      <c r="N70" s="62">
        <v>0</v>
      </c>
      <c r="O70" s="62">
        <v>0</v>
      </c>
      <c r="P70" s="62">
        <v>0</v>
      </c>
      <c r="Q70" s="62">
        <v>0</v>
      </c>
      <c r="R70" s="62">
        <v>0</v>
      </c>
      <c r="S70" s="62">
        <v>800000</v>
      </c>
      <c r="T70" s="62">
        <v>70000</v>
      </c>
      <c r="U70" s="62">
        <v>0</v>
      </c>
      <c r="V70" s="62">
        <v>0</v>
      </c>
      <c r="W70" s="62">
        <v>0</v>
      </c>
      <c r="X70" s="62">
        <v>0</v>
      </c>
      <c r="Y70" s="62">
        <v>0</v>
      </c>
      <c r="Z70" s="62">
        <v>0</v>
      </c>
      <c r="AA70" s="62">
        <v>0</v>
      </c>
      <c r="AB70" s="62">
        <v>3900000</v>
      </c>
      <c r="AC70" s="62">
        <v>2625703</v>
      </c>
      <c r="AD70" s="62">
        <v>1274297</v>
      </c>
      <c r="AE70" s="62">
        <v>1274297</v>
      </c>
      <c r="AF70" s="62">
        <v>110000</v>
      </c>
      <c r="AG70" s="62">
        <v>143493820</v>
      </c>
      <c r="AH70" s="62">
        <v>0</v>
      </c>
      <c r="AI70" s="62">
        <v>0</v>
      </c>
    </row>
    <row r="71" spans="1:35" x14ac:dyDescent="0.25">
      <c r="A71" s="62">
        <f>B71-DATA_1415_FORWARD!A70</f>
        <v>0</v>
      </c>
      <c r="B71" s="61">
        <v>1127</v>
      </c>
      <c r="C71" s="62">
        <f t="shared" si="1"/>
        <v>0</v>
      </c>
      <c r="D71" s="62">
        <v>1127</v>
      </c>
      <c r="E71" s="62" t="s">
        <v>90</v>
      </c>
      <c r="F71" s="62">
        <v>6060000</v>
      </c>
      <c r="G71" s="62">
        <v>606</v>
      </c>
      <c r="H71" s="62">
        <v>10000</v>
      </c>
      <c r="I71" s="62">
        <v>0</v>
      </c>
      <c r="J71" s="62">
        <v>10000</v>
      </c>
      <c r="K71" s="62">
        <v>599</v>
      </c>
      <c r="L71" s="62">
        <v>5990000</v>
      </c>
      <c r="M71" s="62">
        <v>70000</v>
      </c>
      <c r="N71" s="62">
        <v>0</v>
      </c>
      <c r="O71" s="62">
        <v>0</v>
      </c>
      <c r="P71" s="62">
        <v>0</v>
      </c>
      <c r="Q71" s="62">
        <v>0</v>
      </c>
      <c r="R71" s="62">
        <v>0</v>
      </c>
      <c r="S71" s="62">
        <v>0</v>
      </c>
      <c r="T71" s="62">
        <v>70000</v>
      </c>
      <c r="U71" s="62">
        <v>519850</v>
      </c>
      <c r="V71" s="62">
        <v>0</v>
      </c>
      <c r="W71" s="62">
        <v>0</v>
      </c>
      <c r="X71" s="62">
        <v>0</v>
      </c>
      <c r="Y71" s="62">
        <v>0</v>
      </c>
      <c r="Z71" s="62">
        <v>33344</v>
      </c>
      <c r="AA71" s="62">
        <v>0</v>
      </c>
      <c r="AB71" s="62">
        <v>6683194</v>
      </c>
      <c r="AC71" s="62">
        <v>5143709</v>
      </c>
      <c r="AD71" s="62">
        <v>1539485</v>
      </c>
      <c r="AE71" s="62">
        <v>1539485</v>
      </c>
      <c r="AF71" s="62">
        <v>1123974</v>
      </c>
      <c r="AG71" s="62">
        <v>281285509</v>
      </c>
      <c r="AH71" s="62">
        <v>0</v>
      </c>
      <c r="AI71" s="62">
        <v>0</v>
      </c>
    </row>
    <row r="72" spans="1:35" x14ac:dyDescent="0.25">
      <c r="A72" s="62">
        <f>B72-DATA_1415_FORWARD!A71</f>
        <v>0</v>
      </c>
      <c r="B72" s="61">
        <v>1134</v>
      </c>
      <c r="C72" s="62">
        <f t="shared" si="1"/>
        <v>0</v>
      </c>
      <c r="D72" s="62">
        <v>1134</v>
      </c>
      <c r="E72" s="62" t="s">
        <v>91</v>
      </c>
      <c r="F72" s="62">
        <v>11923873</v>
      </c>
      <c r="G72" s="62">
        <v>982</v>
      </c>
      <c r="H72" s="62">
        <v>12142.44</v>
      </c>
      <c r="I72" s="62">
        <v>0</v>
      </c>
      <c r="J72" s="62">
        <v>12142.44</v>
      </c>
      <c r="K72" s="62">
        <v>964</v>
      </c>
      <c r="L72" s="62">
        <v>11705312</v>
      </c>
      <c r="M72" s="62">
        <v>218561</v>
      </c>
      <c r="N72" s="62">
        <v>0</v>
      </c>
      <c r="O72" s="62">
        <v>49701</v>
      </c>
      <c r="P72" s="62">
        <v>0</v>
      </c>
      <c r="Q72" s="62">
        <v>0</v>
      </c>
      <c r="R72" s="62">
        <v>500000</v>
      </c>
      <c r="S72" s="62">
        <v>0</v>
      </c>
      <c r="T72" s="62">
        <v>218564</v>
      </c>
      <c r="U72" s="62">
        <v>0</v>
      </c>
      <c r="V72" s="62">
        <v>0</v>
      </c>
      <c r="W72" s="62">
        <v>30908</v>
      </c>
      <c r="X72" s="62">
        <v>0</v>
      </c>
      <c r="Y72" s="62">
        <v>0</v>
      </c>
      <c r="Z72" s="62">
        <v>61582</v>
      </c>
      <c r="AA72" s="62">
        <v>0</v>
      </c>
      <c r="AB72" s="62">
        <v>12784628</v>
      </c>
      <c r="AC72" s="62">
        <v>7654145</v>
      </c>
      <c r="AD72" s="62">
        <v>5130483</v>
      </c>
      <c r="AE72" s="62">
        <v>5118340</v>
      </c>
      <c r="AF72" s="62">
        <v>1817271</v>
      </c>
      <c r="AG72" s="62">
        <v>554774939</v>
      </c>
      <c r="AH72" s="62">
        <v>12143</v>
      </c>
      <c r="AI72" s="62">
        <v>0</v>
      </c>
    </row>
    <row r="73" spans="1:35" x14ac:dyDescent="0.25">
      <c r="A73" s="62">
        <f>B73-DATA_1415_FORWARD!A72</f>
        <v>0</v>
      </c>
      <c r="B73" s="61">
        <v>1141</v>
      </c>
      <c r="C73" s="62">
        <f t="shared" si="1"/>
        <v>0</v>
      </c>
      <c r="D73" s="62">
        <v>1141</v>
      </c>
      <c r="E73" s="62" t="s">
        <v>92</v>
      </c>
      <c r="F73" s="62">
        <v>12340000</v>
      </c>
      <c r="G73" s="62">
        <v>1234</v>
      </c>
      <c r="H73" s="62">
        <v>10000</v>
      </c>
      <c r="I73" s="62">
        <v>0</v>
      </c>
      <c r="J73" s="62">
        <v>10000</v>
      </c>
      <c r="K73" s="62">
        <v>1211</v>
      </c>
      <c r="L73" s="62">
        <v>12110000</v>
      </c>
      <c r="M73" s="62">
        <v>230000</v>
      </c>
      <c r="N73" s="62">
        <v>0</v>
      </c>
      <c r="O73" s="62">
        <v>0</v>
      </c>
      <c r="P73" s="62">
        <v>0</v>
      </c>
      <c r="Q73" s="62">
        <v>0</v>
      </c>
      <c r="R73" s="62">
        <v>0</v>
      </c>
      <c r="S73" s="62">
        <v>0</v>
      </c>
      <c r="T73" s="62">
        <v>230000</v>
      </c>
      <c r="U73" s="62">
        <v>0</v>
      </c>
      <c r="V73" s="62">
        <v>25478</v>
      </c>
      <c r="W73" s="62">
        <v>8856</v>
      </c>
      <c r="X73" s="62">
        <v>0</v>
      </c>
      <c r="Y73" s="62">
        <v>0</v>
      </c>
      <c r="Z73" s="62">
        <v>568974</v>
      </c>
      <c r="AA73" s="62">
        <v>8336</v>
      </c>
      <c r="AB73" s="62">
        <v>13181644</v>
      </c>
      <c r="AC73" s="62">
        <v>9492741</v>
      </c>
      <c r="AD73" s="62">
        <v>3688903</v>
      </c>
      <c r="AE73" s="62">
        <v>3698903</v>
      </c>
      <c r="AF73" s="62">
        <v>4039150</v>
      </c>
      <c r="AG73" s="62">
        <v>720489036</v>
      </c>
      <c r="AH73" s="62">
        <v>0</v>
      </c>
      <c r="AI73" s="62">
        <v>10000</v>
      </c>
    </row>
    <row r="74" spans="1:35" x14ac:dyDescent="0.25">
      <c r="A74" s="62">
        <f>B74-DATA_1415_FORWARD!A73</f>
        <v>0</v>
      </c>
      <c r="B74" s="61">
        <v>1155</v>
      </c>
      <c r="C74" s="62">
        <f t="shared" si="1"/>
        <v>0</v>
      </c>
      <c r="D74" s="62">
        <v>1155</v>
      </c>
      <c r="E74" s="62" t="s">
        <v>93</v>
      </c>
      <c r="F74" s="62">
        <v>5790000</v>
      </c>
      <c r="G74" s="62">
        <v>579</v>
      </c>
      <c r="H74" s="62">
        <v>10000</v>
      </c>
      <c r="I74" s="62">
        <v>0</v>
      </c>
      <c r="J74" s="62">
        <v>10000</v>
      </c>
      <c r="K74" s="62">
        <v>563</v>
      </c>
      <c r="L74" s="62">
        <v>5630000</v>
      </c>
      <c r="M74" s="62">
        <v>160000</v>
      </c>
      <c r="N74" s="62">
        <v>0</v>
      </c>
      <c r="O74" s="62">
        <v>0</v>
      </c>
      <c r="P74" s="62">
        <v>0</v>
      </c>
      <c r="Q74" s="62">
        <v>0</v>
      </c>
      <c r="R74" s="62">
        <v>0</v>
      </c>
      <c r="S74" s="62">
        <v>0</v>
      </c>
      <c r="T74" s="62">
        <v>160000</v>
      </c>
      <c r="U74" s="62">
        <v>0</v>
      </c>
      <c r="V74" s="62">
        <v>0</v>
      </c>
      <c r="W74" s="62">
        <v>37352</v>
      </c>
      <c r="X74" s="62">
        <v>0</v>
      </c>
      <c r="Y74" s="62">
        <v>0</v>
      </c>
      <c r="Z74" s="62">
        <v>35928</v>
      </c>
      <c r="AA74" s="62">
        <v>0</v>
      </c>
      <c r="AB74" s="62">
        <v>6023280</v>
      </c>
      <c r="AC74" s="62">
        <v>3339597</v>
      </c>
      <c r="AD74" s="62">
        <v>2683683</v>
      </c>
      <c r="AE74" s="62">
        <v>2683683</v>
      </c>
      <c r="AF74" s="62">
        <v>1325700</v>
      </c>
      <c r="AG74" s="62">
        <v>459251311</v>
      </c>
      <c r="AH74" s="62">
        <v>0</v>
      </c>
      <c r="AI74" s="62">
        <v>0</v>
      </c>
    </row>
    <row r="75" spans="1:35" x14ac:dyDescent="0.25">
      <c r="A75" s="62">
        <f>B75-DATA_1415_FORWARD!A74</f>
        <v>0</v>
      </c>
      <c r="B75" s="61">
        <v>1162</v>
      </c>
      <c r="C75" s="62">
        <f t="shared" si="1"/>
        <v>0</v>
      </c>
      <c r="D75" s="62">
        <v>1162</v>
      </c>
      <c r="E75" s="62" t="s">
        <v>94</v>
      </c>
      <c r="F75" s="62">
        <v>9774458</v>
      </c>
      <c r="G75" s="62">
        <v>975</v>
      </c>
      <c r="H75" s="62">
        <v>10025.09</v>
      </c>
      <c r="I75" s="62">
        <v>0</v>
      </c>
      <c r="J75" s="62">
        <v>10025.09</v>
      </c>
      <c r="K75" s="62">
        <v>980</v>
      </c>
      <c r="L75" s="62">
        <v>9824588</v>
      </c>
      <c r="M75" s="62">
        <v>0</v>
      </c>
      <c r="N75" s="62">
        <v>0</v>
      </c>
      <c r="O75" s="62">
        <v>0</v>
      </c>
      <c r="P75" s="62">
        <v>0</v>
      </c>
      <c r="Q75" s="62">
        <v>0</v>
      </c>
      <c r="R75" s="62">
        <v>0</v>
      </c>
      <c r="S75" s="62">
        <v>0</v>
      </c>
      <c r="T75" s="62">
        <v>0</v>
      </c>
      <c r="U75" s="62">
        <v>67833</v>
      </c>
      <c r="V75" s="62">
        <v>0</v>
      </c>
      <c r="W75" s="62">
        <v>23427</v>
      </c>
      <c r="X75" s="62">
        <v>0</v>
      </c>
      <c r="Y75" s="62">
        <v>0</v>
      </c>
      <c r="Z75" s="62">
        <v>175056</v>
      </c>
      <c r="AA75" s="62">
        <v>0</v>
      </c>
      <c r="AB75" s="62">
        <v>10090904</v>
      </c>
      <c r="AC75" s="62">
        <v>8228751</v>
      </c>
      <c r="AD75" s="62">
        <v>1862153</v>
      </c>
      <c r="AE75" s="62">
        <v>1862153</v>
      </c>
      <c r="AF75" s="62">
        <v>1575000</v>
      </c>
      <c r="AG75" s="62">
        <v>427452076</v>
      </c>
      <c r="AH75" s="62">
        <v>0</v>
      </c>
      <c r="AI75" s="62">
        <v>0</v>
      </c>
    </row>
    <row r="76" spans="1:35" x14ac:dyDescent="0.25">
      <c r="A76" s="62">
        <f>B76-DATA_1415_FORWARD!A75</f>
        <v>0</v>
      </c>
      <c r="B76" s="61">
        <v>1169</v>
      </c>
      <c r="C76" s="62">
        <f t="shared" si="1"/>
        <v>0</v>
      </c>
      <c r="D76" s="62">
        <v>1169</v>
      </c>
      <c r="E76" s="62" t="s">
        <v>95</v>
      </c>
      <c r="F76" s="62">
        <v>6880000</v>
      </c>
      <c r="G76" s="62">
        <v>688</v>
      </c>
      <c r="H76" s="62">
        <v>10000</v>
      </c>
      <c r="I76" s="62">
        <v>0</v>
      </c>
      <c r="J76" s="62">
        <v>10000</v>
      </c>
      <c r="K76" s="62">
        <v>685</v>
      </c>
      <c r="L76" s="62">
        <v>6850000</v>
      </c>
      <c r="M76" s="62">
        <v>30000</v>
      </c>
      <c r="N76" s="62">
        <v>0</v>
      </c>
      <c r="O76" s="62">
        <v>0</v>
      </c>
      <c r="P76" s="62">
        <v>0</v>
      </c>
      <c r="Q76" s="62">
        <v>0</v>
      </c>
      <c r="R76" s="62">
        <v>0</v>
      </c>
      <c r="S76" s="62">
        <v>0</v>
      </c>
      <c r="T76" s="62">
        <v>30000</v>
      </c>
      <c r="U76" s="62">
        <v>0</v>
      </c>
      <c r="V76" s="62">
        <v>0</v>
      </c>
      <c r="W76" s="62">
        <v>10247</v>
      </c>
      <c r="X76" s="62">
        <v>0</v>
      </c>
      <c r="Y76" s="62">
        <v>0</v>
      </c>
      <c r="Z76" s="62">
        <v>338285</v>
      </c>
      <c r="AA76" s="62">
        <v>26026</v>
      </c>
      <c r="AB76" s="62">
        <v>7284558</v>
      </c>
      <c r="AC76" s="62">
        <v>3819870</v>
      </c>
      <c r="AD76" s="62">
        <v>3464688</v>
      </c>
      <c r="AE76" s="62">
        <v>3464688</v>
      </c>
      <c r="AF76" s="62">
        <v>1925000</v>
      </c>
      <c r="AG76" s="62">
        <v>560064549</v>
      </c>
      <c r="AH76" s="62">
        <v>0</v>
      </c>
      <c r="AI76" s="62">
        <v>0</v>
      </c>
    </row>
    <row r="77" spans="1:35" x14ac:dyDescent="0.25">
      <c r="A77" s="62">
        <f>B77-DATA_1415_FORWARD!A76</f>
        <v>0</v>
      </c>
      <c r="B77" s="61">
        <v>1176</v>
      </c>
      <c r="C77" s="62">
        <f t="shared" si="1"/>
        <v>0</v>
      </c>
      <c r="D77" s="62">
        <v>1176</v>
      </c>
      <c r="E77" s="62" t="s">
        <v>96</v>
      </c>
      <c r="F77" s="62">
        <v>7840000</v>
      </c>
      <c r="G77" s="62">
        <v>784</v>
      </c>
      <c r="H77" s="62">
        <v>10000</v>
      </c>
      <c r="I77" s="62">
        <v>0</v>
      </c>
      <c r="J77" s="62">
        <v>10000</v>
      </c>
      <c r="K77" s="62">
        <v>770</v>
      </c>
      <c r="L77" s="62">
        <v>7700000</v>
      </c>
      <c r="M77" s="62">
        <v>140000</v>
      </c>
      <c r="N77" s="62">
        <v>0</v>
      </c>
      <c r="O77" s="62">
        <v>0</v>
      </c>
      <c r="P77" s="62">
        <v>0</v>
      </c>
      <c r="Q77" s="62">
        <v>0</v>
      </c>
      <c r="R77" s="62">
        <v>0</v>
      </c>
      <c r="S77" s="62">
        <v>0</v>
      </c>
      <c r="T77" s="62">
        <v>140000</v>
      </c>
      <c r="U77" s="62">
        <v>162141</v>
      </c>
      <c r="V77" s="62">
        <v>0</v>
      </c>
      <c r="W77" s="62">
        <v>0</v>
      </c>
      <c r="X77" s="62">
        <v>0</v>
      </c>
      <c r="Y77" s="62">
        <v>0</v>
      </c>
      <c r="Z77" s="62">
        <v>0</v>
      </c>
      <c r="AA77" s="62">
        <v>0</v>
      </c>
      <c r="AB77" s="62">
        <v>8142141</v>
      </c>
      <c r="AC77" s="62">
        <v>5658613</v>
      </c>
      <c r="AD77" s="62">
        <v>2483528</v>
      </c>
      <c r="AE77" s="62">
        <v>2483528</v>
      </c>
      <c r="AF77" s="62">
        <v>862088</v>
      </c>
      <c r="AG77" s="62">
        <v>419176180</v>
      </c>
      <c r="AH77" s="62">
        <v>0</v>
      </c>
      <c r="AI77" s="62">
        <v>0</v>
      </c>
    </row>
    <row r="78" spans="1:35" x14ac:dyDescent="0.25">
      <c r="A78" s="62">
        <f>B78-DATA_1415_FORWARD!A77</f>
        <v>0</v>
      </c>
      <c r="B78" s="61">
        <v>1183</v>
      </c>
      <c r="C78" s="62">
        <f t="shared" si="1"/>
        <v>0</v>
      </c>
      <c r="D78" s="62">
        <v>1183</v>
      </c>
      <c r="E78" s="62" t="s">
        <v>97</v>
      </c>
      <c r="F78" s="62">
        <v>13173003</v>
      </c>
      <c r="G78" s="62">
        <v>1238</v>
      </c>
      <c r="H78" s="62">
        <v>10640.55</v>
      </c>
      <c r="I78" s="62">
        <v>0</v>
      </c>
      <c r="J78" s="62">
        <v>10640.55</v>
      </c>
      <c r="K78" s="62">
        <v>1226</v>
      </c>
      <c r="L78" s="62">
        <v>13045314</v>
      </c>
      <c r="M78" s="62">
        <v>127689</v>
      </c>
      <c r="N78" s="62">
        <v>0</v>
      </c>
      <c r="O78" s="62">
        <v>0</v>
      </c>
      <c r="P78" s="62">
        <v>0</v>
      </c>
      <c r="Q78" s="62">
        <v>0</v>
      </c>
      <c r="R78" s="62">
        <v>0</v>
      </c>
      <c r="S78" s="62">
        <v>0</v>
      </c>
      <c r="T78" s="62">
        <v>127687</v>
      </c>
      <c r="U78" s="62">
        <v>694977</v>
      </c>
      <c r="V78" s="62">
        <v>1082</v>
      </c>
      <c r="W78" s="62">
        <v>0</v>
      </c>
      <c r="X78" s="62">
        <v>0</v>
      </c>
      <c r="Y78" s="62">
        <v>0</v>
      </c>
      <c r="Z78" s="62">
        <v>112890</v>
      </c>
      <c r="AA78" s="62">
        <v>0</v>
      </c>
      <c r="AB78" s="62">
        <v>14109638</v>
      </c>
      <c r="AC78" s="62">
        <v>7641938</v>
      </c>
      <c r="AD78" s="62">
        <v>6467700</v>
      </c>
      <c r="AE78" s="62">
        <v>6457059</v>
      </c>
      <c r="AF78" s="62">
        <v>1998736</v>
      </c>
      <c r="AG78" s="62">
        <v>877458974</v>
      </c>
      <c r="AH78" s="62">
        <v>10641</v>
      </c>
      <c r="AI78" s="62">
        <v>0</v>
      </c>
    </row>
    <row r="79" spans="1:35" x14ac:dyDescent="0.25">
      <c r="A79" s="62">
        <f>B79-DATA_1415_FORWARD!A78</f>
        <v>0</v>
      </c>
      <c r="B79" s="61">
        <v>1204</v>
      </c>
      <c r="C79" s="62">
        <f t="shared" si="1"/>
        <v>0</v>
      </c>
      <c r="D79" s="62">
        <v>1204</v>
      </c>
      <c r="E79" s="62" t="s">
        <v>98</v>
      </c>
      <c r="F79" s="62">
        <v>4240000</v>
      </c>
      <c r="G79" s="62">
        <v>424</v>
      </c>
      <c r="H79" s="62">
        <v>10000</v>
      </c>
      <c r="I79" s="62">
        <v>0</v>
      </c>
      <c r="J79" s="62">
        <v>10000</v>
      </c>
      <c r="K79" s="62">
        <v>419</v>
      </c>
      <c r="L79" s="62">
        <v>4190000</v>
      </c>
      <c r="M79" s="62">
        <v>50000</v>
      </c>
      <c r="N79" s="62">
        <v>0</v>
      </c>
      <c r="O79" s="62">
        <v>0</v>
      </c>
      <c r="P79" s="62">
        <v>0</v>
      </c>
      <c r="Q79" s="62">
        <v>0</v>
      </c>
      <c r="R79" s="62">
        <v>0</v>
      </c>
      <c r="S79" s="62">
        <v>0</v>
      </c>
      <c r="T79" s="62">
        <v>50000</v>
      </c>
      <c r="U79" s="62">
        <v>0</v>
      </c>
      <c r="V79" s="62">
        <v>0</v>
      </c>
      <c r="W79" s="62">
        <v>9730</v>
      </c>
      <c r="X79" s="62">
        <v>0</v>
      </c>
      <c r="Y79" s="62">
        <v>0</v>
      </c>
      <c r="Z79" s="62">
        <v>17964</v>
      </c>
      <c r="AA79" s="62">
        <v>0</v>
      </c>
      <c r="AB79" s="62">
        <v>4317694</v>
      </c>
      <c r="AC79" s="62">
        <v>2824813</v>
      </c>
      <c r="AD79" s="62">
        <v>1492881</v>
      </c>
      <c r="AE79" s="62">
        <v>1492881</v>
      </c>
      <c r="AF79" s="62">
        <v>0</v>
      </c>
      <c r="AG79" s="62">
        <v>220180410</v>
      </c>
      <c r="AH79" s="62">
        <v>0</v>
      </c>
      <c r="AI79" s="62">
        <v>0</v>
      </c>
    </row>
    <row r="80" spans="1:35" x14ac:dyDescent="0.25">
      <c r="A80" s="62">
        <f>B80-DATA_1415_FORWARD!A79</f>
        <v>0</v>
      </c>
      <c r="B80" s="61">
        <v>1218</v>
      </c>
      <c r="C80" s="62">
        <f t="shared" si="1"/>
        <v>0</v>
      </c>
      <c r="D80" s="62">
        <v>1218</v>
      </c>
      <c r="E80" s="62" t="s">
        <v>99</v>
      </c>
      <c r="F80" s="62">
        <v>9673130</v>
      </c>
      <c r="G80" s="62">
        <v>896</v>
      </c>
      <c r="H80" s="62">
        <v>10795.9</v>
      </c>
      <c r="I80" s="62">
        <v>0</v>
      </c>
      <c r="J80" s="62">
        <v>10795.9</v>
      </c>
      <c r="K80" s="62">
        <v>888</v>
      </c>
      <c r="L80" s="62">
        <v>9586759</v>
      </c>
      <c r="M80" s="62">
        <v>86371</v>
      </c>
      <c r="N80" s="62">
        <v>0</v>
      </c>
      <c r="O80" s="62">
        <v>0</v>
      </c>
      <c r="P80" s="62">
        <v>0</v>
      </c>
      <c r="Q80" s="62">
        <v>1814</v>
      </c>
      <c r="R80" s="62">
        <v>0</v>
      </c>
      <c r="S80" s="62">
        <v>1000000</v>
      </c>
      <c r="T80" s="62">
        <v>86367</v>
      </c>
      <c r="U80" s="62">
        <v>97284</v>
      </c>
      <c r="V80" s="62">
        <v>0</v>
      </c>
      <c r="W80" s="62">
        <v>10518</v>
      </c>
      <c r="X80" s="62">
        <v>0</v>
      </c>
      <c r="Y80" s="62">
        <v>0</v>
      </c>
      <c r="Z80" s="62">
        <v>17318</v>
      </c>
      <c r="AA80" s="62">
        <v>0</v>
      </c>
      <c r="AB80" s="62">
        <v>10886431</v>
      </c>
      <c r="AC80" s="62">
        <v>4292118</v>
      </c>
      <c r="AD80" s="62">
        <v>6594313</v>
      </c>
      <c r="AE80" s="62">
        <v>6594313</v>
      </c>
      <c r="AF80" s="62">
        <v>30000</v>
      </c>
      <c r="AG80" s="62">
        <v>827405075</v>
      </c>
      <c r="AH80" s="62">
        <v>0</v>
      </c>
      <c r="AI80" s="62">
        <v>0</v>
      </c>
    </row>
    <row r="81" spans="1:35" x14ac:dyDescent="0.25">
      <c r="A81" s="62">
        <f>B81-DATA_1415_FORWARD!A80</f>
        <v>0</v>
      </c>
      <c r="B81" s="61">
        <v>1232</v>
      </c>
      <c r="C81" s="62">
        <f t="shared" si="1"/>
        <v>0</v>
      </c>
      <c r="D81" s="62">
        <v>1232</v>
      </c>
      <c r="E81" s="62" t="s">
        <v>100</v>
      </c>
      <c r="F81" s="62">
        <v>7620000</v>
      </c>
      <c r="G81" s="62">
        <v>762</v>
      </c>
      <c r="H81" s="62">
        <v>10000</v>
      </c>
      <c r="I81" s="62">
        <v>0</v>
      </c>
      <c r="J81" s="62">
        <v>10000</v>
      </c>
      <c r="K81" s="62">
        <v>770</v>
      </c>
      <c r="L81" s="62">
        <v>7700000</v>
      </c>
      <c r="M81" s="62">
        <v>0</v>
      </c>
      <c r="N81" s="62">
        <v>0</v>
      </c>
      <c r="O81" s="62">
        <v>0</v>
      </c>
      <c r="P81" s="62">
        <v>0</v>
      </c>
      <c r="Q81" s="62">
        <v>0</v>
      </c>
      <c r="R81" s="62">
        <v>0</v>
      </c>
      <c r="S81" s="62">
        <v>0</v>
      </c>
      <c r="T81" s="62">
        <v>0</v>
      </c>
      <c r="U81" s="62">
        <v>0</v>
      </c>
      <c r="V81" s="62">
        <v>304</v>
      </c>
      <c r="W81" s="62">
        <v>21138</v>
      </c>
      <c r="X81" s="62">
        <v>0</v>
      </c>
      <c r="Y81" s="62">
        <v>0</v>
      </c>
      <c r="Z81" s="62">
        <v>26300</v>
      </c>
      <c r="AA81" s="62">
        <v>0</v>
      </c>
      <c r="AB81" s="62">
        <v>7747742</v>
      </c>
      <c r="AC81" s="62">
        <v>1315021</v>
      </c>
      <c r="AD81" s="62">
        <v>6432721</v>
      </c>
      <c r="AE81" s="62">
        <v>6432721</v>
      </c>
      <c r="AF81" s="62">
        <v>30000</v>
      </c>
      <c r="AG81" s="62">
        <v>1036510531</v>
      </c>
      <c r="AH81" s="62">
        <v>0</v>
      </c>
      <c r="AI81" s="62">
        <v>0</v>
      </c>
    </row>
    <row r="82" spans="1:35" x14ac:dyDescent="0.25">
      <c r="A82" s="62">
        <f>B82-DATA_1415_FORWARD!A81</f>
        <v>0</v>
      </c>
      <c r="B82" s="61">
        <v>1246</v>
      </c>
      <c r="C82" s="62">
        <f t="shared" si="1"/>
        <v>0</v>
      </c>
      <c r="D82" s="62">
        <v>1246</v>
      </c>
      <c r="E82" s="62" t="s">
        <v>101</v>
      </c>
      <c r="F82" s="62">
        <v>7016299</v>
      </c>
      <c r="G82" s="62">
        <v>625</v>
      </c>
      <c r="H82" s="62">
        <v>11226.08</v>
      </c>
      <c r="I82" s="62">
        <v>0</v>
      </c>
      <c r="J82" s="62">
        <v>11226.08</v>
      </c>
      <c r="K82" s="62">
        <v>621</v>
      </c>
      <c r="L82" s="62">
        <v>6971396</v>
      </c>
      <c r="M82" s="62">
        <v>44903</v>
      </c>
      <c r="N82" s="62">
        <v>0</v>
      </c>
      <c r="O82" s="62">
        <v>21898</v>
      </c>
      <c r="P82" s="62">
        <v>0</v>
      </c>
      <c r="Q82" s="62">
        <v>0</v>
      </c>
      <c r="R82" s="62">
        <v>0</v>
      </c>
      <c r="S82" s="62">
        <v>0</v>
      </c>
      <c r="T82" s="62">
        <v>44904</v>
      </c>
      <c r="U82" s="62">
        <v>0</v>
      </c>
      <c r="V82" s="62">
        <v>0</v>
      </c>
      <c r="W82" s="62">
        <v>16341</v>
      </c>
      <c r="X82" s="62">
        <v>0</v>
      </c>
      <c r="Y82" s="62">
        <v>0</v>
      </c>
      <c r="Z82" s="62">
        <v>0</v>
      </c>
      <c r="AA82" s="62">
        <v>0</v>
      </c>
      <c r="AB82" s="62">
        <v>7099442</v>
      </c>
      <c r="AC82" s="62">
        <v>4330289</v>
      </c>
      <c r="AD82" s="62">
        <v>2769153</v>
      </c>
      <c r="AE82" s="62">
        <v>2780379</v>
      </c>
      <c r="AF82" s="62">
        <v>1400000</v>
      </c>
      <c r="AG82" s="62">
        <v>385548203</v>
      </c>
      <c r="AH82" s="62">
        <v>0</v>
      </c>
      <c r="AI82" s="62">
        <v>11226</v>
      </c>
    </row>
    <row r="83" spans="1:35" x14ac:dyDescent="0.25">
      <c r="A83" s="62">
        <f>B83-DATA_1415_FORWARD!A82</f>
        <v>0</v>
      </c>
      <c r="B83" s="61">
        <v>1253</v>
      </c>
      <c r="C83" s="62">
        <f t="shared" si="1"/>
        <v>0</v>
      </c>
      <c r="D83" s="62">
        <v>1253</v>
      </c>
      <c r="E83" s="62" t="s">
        <v>102</v>
      </c>
      <c r="F83" s="62">
        <v>25108904</v>
      </c>
      <c r="G83" s="62">
        <v>2338</v>
      </c>
      <c r="H83" s="62">
        <v>10739.48</v>
      </c>
      <c r="I83" s="62">
        <v>0</v>
      </c>
      <c r="J83" s="62">
        <v>10739.48</v>
      </c>
      <c r="K83" s="62">
        <v>2272</v>
      </c>
      <c r="L83" s="62">
        <v>24400099</v>
      </c>
      <c r="M83" s="62">
        <v>708805</v>
      </c>
      <c r="N83" s="62">
        <v>0</v>
      </c>
      <c r="O83" s="62">
        <v>0</v>
      </c>
      <c r="P83" s="62">
        <v>0</v>
      </c>
      <c r="Q83" s="62">
        <v>0</v>
      </c>
      <c r="R83" s="62">
        <v>0</v>
      </c>
      <c r="S83" s="62">
        <v>2400000</v>
      </c>
      <c r="T83" s="62">
        <v>708806</v>
      </c>
      <c r="U83" s="62">
        <v>0</v>
      </c>
      <c r="V83" s="62">
        <v>247</v>
      </c>
      <c r="W83" s="62">
        <v>14301</v>
      </c>
      <c r="X83" s="62">
        <v>0</v>
      </c>
      <c r="Y83" s="62">
        <v>0</v>
      </c>
      <c r="Z83" s="62">
        <v>809226</v>
      </c>
      <c r="AA83" s="62">
        <v>26026</v>
      </c>
      <c r="AB83" s="62">
        <v>29067510</v>
      </c>
      <c r="AC83" s="62">
        <v>20012158</v>
      </c>
      <c r="AD83" s="62">
        <v>9055352</v>
      </c>
      <c r="AE83" s="62">
        <v>9076831</v>
      </c>
      <c r="AF83" s="62">
        <v>1546848</v>
      </c>
      <c r="AG83" s="62">
        <v>1337822300</v>
      </c>
      <c r="AH83" s="62">
        <v>0</v>
      </c>
      <c r="AI83" s="62">
        <v>21479</v>
      </c>
    </row>
    <row r="84" spans="1:35" x14ac:dyDescent="0.25">
      <c r="A84" s="62">
        <f>B84-DATA_1415_FORWARD!A83</f>
        <v>0</v>
      </c>
      <c r="B84" s="61">
        <v>1260</v>
      </c>
      <c r="C84" s="62">
        <f t="shared" si="1"/>
        <v>0</v>
      </c>
      <c r="D84" s="62">
        <v>1260</v>
      </c>
      <c r="E84" s="62" t="s">
        <v>103</v>
      </c>
      <c r="F84" s="62">
        <v>11038732</v>
      </c>
      <c r="G84" s="62">
        <v>909</v>
      </c>
      <c r="H84" s="62">
        <v>12143.82</v>
      </c>
      <c r="I84" s="62">
        <v>0</v>
      </c>
      <c r="J84" s="62">
        <v>12143.82</v>
      </c>
      <c r="K84" s="62">
        <v>911</v>
      </c>
      <c r="L84" s="62">
        <v>11063020</v>
      </c>
      <c r="M84" s="62">
        <v>0</v>
      </c>
      <c r="N84" s="62">
        <v>0</v>
      </c>
      <c r="O84" s="62">
        <v>0</v>
      </c>
      <c r="P84" s="62">
        <v>0</v>
      </c>
      <c r="Q84" s="62">
        <v>0</v>
      </c>
      <c r="R84" s="62">
        <v>0</v>
      </c>
      <c r="S84" s="62">
        <v>0</v>
      </c>
      <c r="T84" s="62">
        <v>0</v>
      </c>
      <c r="U84" s="62">
        <v>0</v>
      </c>
      <c r="V84" s="62">
        <v>0</v>
      </c>
      <c r="W84" s="62">
        <v>0</v>
      </c>
      <c r="X84" s="62">
        <v>0</v>
      </c>
      <c r="Y84" s="62">
        <v>0</v>
      </c>
      <c r="Z84" s="62">
        <v>0</v>
      </c>
      <c r="AA84" s="62">
        <v>0</v>
      </c>
      <c r="AB84" s="62">
        <v>11063020</v>
      </c>
      <c r="AC84" s="62">
        <v>4574695</v>
      </c>
      <c r="AD84" s="62">
        <v>6488325</v>
      </c>
      <c r="AE84" s="62">
        <v>6488325</v>
      </c>
      <c r="AF84" s="62">
        <v>250000</v>
      </c>
      <c r="AG84" s="62">
        <v>818143181</v>
      </c>
      <c r="AH84" s="62">
        <v>0</v>
      </c>
      <c r="AI84" s="62">
        <v>0</v>
      </c>
    </row>
    <row r="85" spans="1:35" x14ac:dyDescent="0.25">
      <c r="A85" s="62">
        <f>B85-DATA_1415_FORWARD!A84</f>
        <v>0</v>
      </c>
      <c r="B85" s="61">
        <v>4970</v>
      </c>
      <c r="C85" s="62">
        <f t="shared" si="1"/>
        <v>-3675</v>
      </c>
      <c r="D85" s="62">
        <v>1295</v>
      </c>
      <c r="E85" s="62" t="s">
        <v>105</v>
      </c>
      <c r="F85" s="62">
        <v>8510000</v>
      </c>
      <c r="G85" s="62">
        <v>851</v>
      </c>
      <c r="H85" s="62">
        <v>10000</v>
      </c>
      <c r="I85" s="62">
        <v>0</v>
      </c>
      <c r="J85" s="62">
        <v>10000</v>
      </c>
      <c r="K85" s="62">
        <v>870</v>
      </c>
      <c r="L85" s="62">
        <v>8700000</v>
      </c>
      <c r="M85" s="62">
        <v>0</v>
      </c>
      <c r="N85" s="62">
        <v>0</v>
      </c>
      <c r="O85" s="62">
        <v>0</v>
      </c>
      <c r="P85" s="62">
        <v>0</v>
      </c>
      <c r="Q85" s="62">
        <v>0</v>
      </c>
      <c r="R85" s="62">
        <v>0</v>
      </c>
      <c r="S85" s="62">
        <v>1900000</v>
      </c>
      <c r="T85" s="62">
        <v>0</v>
      </c>
      <c r="U85" s="62">
        <v>454281</v>
      </c>
      <c r="V85" s="62">
        <v>0</v>
      </c>
      <c r="W85" s="62">
        <v>0</v>
      </c>
      <c r="X85" s="62">
        <v>0</v>
      </c>
      <c r="Y85" s="62">
        <v>0</v>
      </c>
      <c r="Z85" s="62">
        <v>0</v>
      </c>
      <c r="AA85" s="62">
        <v>0</v>
      </c>
      <c r="AB85" s="62">
        <v>11054281</v>
      </c>
      <c r="AC85" s="62">
        <v>7441852</v>
      </c>
      <c r="AD85" s="62">
        <v>3612429</v>
      </c>
      <c r="AE85" s="62">
        <v>3606701</v>
      </c>
      <c r="AF85" s="62">
        <v>0</v>
      </c>
      <c r="AG85" s="62">
        <v>380670700</v>
      </c>
      <c r="AH85" s="62">
        <v>5728</v>
      </c>
      <c r="AI85" s="62">
        <v>0</v>
      </c>
    </row>
    <row r="86" spans="1:35" x14ac:dyDescent="0.25">
      <c r="A86" s="62">
        <f>B86-DATA_1415_FORWARD!A85</f>
        <v>0</v>
      </c>
      <c r="B86" s="61">
        <v>1295</v>
      </c>
      <c r="C86" s="62">
        <f t="shared" si="1"/>
        <v>14</v>
      </c>
      <c r="D86" s="62">
        <v>1309</v>
      </c>
      <c r="E86" s="62" t="s">
        <v>106</v>
      </c>
      <c r="F86" s="62">
        <v>8110774</v>
      </c>
      <c r="G86" s="62">
        <v>763</v>
      </c>
      <c r="H86" s="62">
        <v>10630.11</v>
      </c>
      <c r="I86" s="62">
        <v>0</v>
      </c>
      <c r="J86" s="62">
        <v>10630.11</v>
      </c>
      <c r="K86" s="62">
        <v>747</v>
      </c>
      <c r="L86" s="62">
        <v>7940692</v>
      </c>
      <c r="M86" s="62">
        <v>170082</v>
      </c>
      <c r="N86" s="62">
        <v>0</v>
      </c>
      <c r="O86" s="62">
        <v>0</v>
      </c>
      <c r="P86" s="62">
        <v>0</v>
      </c>
      <c r="Q86" s="62">
        <v>0</v>
      </c>
      <c r="R86" s="62">
        <v>0</v>
      </c>
      <c r="S86" s="62">
        <v>500000</v>
      </c>
      <c r="T86" s="62">
        <v>170082</v>
      </c>
      <c r="U86" s="62">
        <v>0</v>
      </c>
      <c r="V86" s="62">
        <v>0</v>
      </c>
      <c r="W86" s="62">
        <v>18033</v>
      </c>
      <c r="X86" s="62">
        <v>0</v>
      </c>
      <c r="Y86" s="62">
        <v>0</v>
      </c>
      <c r="Z86" s="62">
        <v>0</v>
      </c>
      <c r="AA86" s="62">
        <v>0</v>
      </c>
      <c r="AB86" s="62">
        <v>8798889</v>
      </c>
      <c r="AC86" s="62">
        <v>4878281</v>
      </c>
      <c r="AD86" s="62">
        <v>3920608</v>
      </c>
      <c r="AE86" s="62">
        <v>3920608</v>
      </c>
      <c r="AF86" s="62">
        <v>1528609</v>
      </c>
      <c r="AG86" s="62">
        <v>526487171</v>
      </c>
      <c r="AH86" s="62">
        <v>0</v>
      </c>
      <c r="AI86" s="62">
        <v>0</v>
      </c>
    </row>
    <row r="87" spans="1:35" x14ac:dyDescent="0.25">
      <c r="A87" s="62">
        <f>B87-DATA_1415_FORWARD!A86</f>
        <v>0</v>
      </c>
      <c r="B87" s="61">
        <v>1309</v>
      </c>
      <c r="C87" s="62">
        <f t="shared" si="1"/>
        <v>7</v>
      </c>
      <c r="D87" s="62">
        <v>1316</v>
      </c>
      <c r="E87" s="62" t="s">
        <v>107</v>
      </c>
      <c r="F87" s="62">
        <v>42907424</v>
      </c>
      <c r="G87" s="62">
        <v>3803</v>
      </c>
      <c r="H87" s="62">
        <v>11282.52</v>
      </c>
      <c r="I87" s="62">
        <v>0</v>
      </c>
      <c r="J87" s="62">
        <v>11282.52</v>
      </c>
      <c r="K87" s="62">
        <v>3863</v>
      </c>
      <c r="L87" s="62">
        <v>43584375</v>
      </c>
      <c r="M87" s="62">
        <v>0</v>
      </c>
      <c r="N87" s="62">
        <v>0</v>
      </c>
      <c r="O87" s="62">
        <v>460738</v>
      </c>
      <c r="P87" s="62">
        <v>0</v>
      </c>
      <c r="Q87" s="62">
        <v>0</v>
      </c>
      <c r="R87" s="62">
        <v>0</v>
      </c>
      <c r="S87" s="62">
        <v>0</v>
      </c>
      <c r="T87" s="62">
        <v>0</v>
      </c>
      <c r="U87" s="62">
        <v>0</v>
      </c>
      <c r="V87" s="62">
        <v>4382</v>
      </c>
      <c r="W87" s="62">
        <v>33049</v>
      </c>
      <c r="X87" s="62">
        <v>0</v>
      </c>
      <c r="Y87" s="62">
        <v>0</v>
      </c>
      <c r="Z87" s="62">
        <v>232470</v>
      </c>
      <c r="AA87" s="62">
        <v>0</v>
      </c>
      <c r="AB87" s="62">
        <v>44315014</v>
      </c>
      <c r="AC87" s="62">
        <v>20700189</v>
      </c>
      <c r="AD87" s="62">
        <v>23614825</v>
      </c>
      <c r="AE87" s="62">
        <v>23603542</v>
      </c>
      <c r="AF87" s="62">
        <v>10279055</v>
      </c>
      <c r="AG87" s="62">
        <v>3160655640</v>
      </c>
      <c r="AH87" s="62">
        <v>11283</v>
      </c>
      <c r="AI87" s="62">
        <v>0</v>
      </c>
    </row>
    <row r="88" spans="1:35" x14ac:dyDescent="0.25">
      <c r="A88" s="62">
        <f>B88-DATA_1415_FORWARD!A87</f>
        <v>0</v>
      </c>
      <c r="B88" s="61">
        <v>1316</v>
      </c>
      <c r="C88" s="62">
        <f t="shared" si="1"/>
        <v>60</v>
      </c>
      <c r="D88" s="62">
        <v>1376</v>
      </c>
      <c r="E88" s="62" t="s">
        <v>189</v>
      </c>
      <c r="F88" s="62">
        <v>38037664</v>
      </c>
      <c r="G88" s="62">
        <v>3410</v>
      </c>
      <c r="H88" s="62">
        <v>11154.74</v>
      </c>
      <c r="I88" s="62">
        <v>0</v>
      </c>
      <c r="J88" s="62">
        <v>11154.74</v>
      </c>
      <c r="K88" s="62">
        <v>3367</v>
      </c>
      <c r="L88" s="62">
        <v>37558010</v>
      </c>
      <c r="M88" s="62">
        <v>479654</v>
      </c>
      <c r="N88" s="62">
        <v>0</v>
      </c>
      <c r="O88" s="62">
        <v>414303</v>
      </c>
      <c r="P88" s="62">
        <v>0</v>
      </c>
      <c r="Q88" s="62">
        <v>0</v>
      </c>
      <c r="R88" s="62">
        <v>1500000</v>
      </c>
      <c r="S88" s="62">
        <v>0</v>
      </c>
      <c r="T88" s="62">
        <v>479654</v>
      </c>
      <c r="U88" s="62">
        <v>0</v>
      </c>
      <c r="V88" s="62">
        <v>8403</v>
      </c>
      <c r="W88" s="62">
        <v>23247</v>
      </c>
      <c r="X88" s="62">
        <v>0</v>
      </c>
      <c r="Y88" s="62">
        <v>0</v>
      </c>
      <c r="Z88" s="62">
        <v>363970</v>
      </c>
      <c r="AA88" s="62">
        <v>134438</v>
      </c>
      <c r="AB88" s="62">
        <v>40961679</v>
      </c>
      <c r="AC88" s="62">
        <v>8069102</v>
      </c>
      <c r="AD88" s="62">
        <v>32892577</v>
      </c>
      <c r="AE88" s="62">
        <v>32892577</v>
      </c>
      <c r="AF88" s="62">
        <v>6469981</v>
      </c>
      <c r="AG88" s="62">
        <v>4383358366</v>
      </c>
      <c r="AH88" s="62">
        <v>0</v>
      </c>
      <c r="AI88" s="62">
        <v>0</v>
      </c>
    </row>
    <row r="89" spans="1:35" x14ac:dyDescent="0.25">
      <c r="A89" s="62">
        <f>B89-DATA_1415_FORWARD!A88</f>
        <v>0</v>
      </c>
      <c r="B89" s="61">
        <v>1380</v>
      </c>
      <c r="C89" s="62">
        <f t="shared" si="1"/>
        <v>0</v>
      </c>
      <c r="D89" s="62">
        <v>1380</v>
      </c>
      <c r="E89" s="62" t="s">
        <v>108</v>
      </c>
      <c r="F89" s="62">
        <v>24714034</v>
      </c>
      <c r="G89" s="62">
        <v>2477</v>
      </c>
      <c r="H89" s="62">
        <v>9977.41</v>
      </c>
      <c r="I89" s="62">
        <v>0</v>
      </c>
      <c r="J89" s="62">
        <v>9977.41</v>
      </c>
      <c r="K89" s="62">
        <v>2455</v>
      </c>
      <c r="L89" s="62">
        <v>24494542</v>
      </c>
      <c r="M89" s="62">
        <v>219492</v>
      </c>
      <c r="N89" s="62">
        <v>0</v>
      </c>
      <c r="O89" s="62">
        <v>120546</v>
      </c>
      <c r="P89" s="62">
        <v>0</v>
      </c>
      <c r="Q89" s="62">
        <v>0</v>
      </c>
      <c r="R89" s="62">
        <v>0</v>
      </c>
      <c r="S89" s="62">
        <v>2800000</v>
      </c>
      <c r="T89" s="62">
        <v>219503</v>
      </c>
      <c r="U89" s="62">
        <v>1122167</v>
      </c>
      <c r="V89" s="62">
        <v>5700</v>
      </c>
      <c r="W89" s="62">
        <v>89759</v>
      </c>
      <c r="X89" s="62">
        <v>0</v>
      </c>
      <c r="Y89" s="62">
        <v>0</v>
      </c>
      <c r="Z89" s="62">
        <v>474214</v>
      </c>
      <c r="AA89" s="62">
        <v>0</v>
      </c>
      <c r="AB89" s="62">
        <v>29545923</v>
      </c>
      <c r="AC89" s="62">
        <v>13660105</v>
      </c>
      <c r="AD89" s="62">
        <v>15885818</v>
      </c>
      <c r="AE89" s="62">
        <v>15875841</v>
      </c>
      <c r="AF89" s="62">
        <v>393681</v>
      </c>
      <c r="AG89" s="62">
        <v>2131352328</v>
      </c>
      <c r="AH89" s="62">
        <v>9977</v>
      </c>
      <c r="AI89" s="62">
        <v>0</v>
      </c>
    </row>
    <row r="90" spans="1:35" x14ac:dyDescent="0.25">
      <c r="A90" s="62">
        <f>B90-DATA_1415_FORWARD!A89</f>
        <v>0</v>
      </c>
      <c r="B90" s="61">
        <v>1407</v>
      </c>
      <c r="C90" s="62">
        <f t="shared" si="1"/>
        <v>0</v>
      </c>
      <c r="D90" s="62">
        <v>1407</v>
      </c>
      <c r="E90" s="62" t="s">
        <v>109</v>
      </c>
      <c r="F90" s="62">
        <v>14079359</v>
      </c>
      <c r="G90" s="62">
        <v>1416</v>
      </c>
      <c r="H90" s="62">
        <v>9943.0499999999993</v>
      </c>
      <c r="I90" s="62">
        <v>0</v>
      </c>
      <c r="J90" s="62">
        <v>9943.0499999999993</v>
      </c>
      <c r="K90" s="62">
        <v>1432</v>
      </c>
      <c r="L90" s="62">
        <v>14238448</v>
      </c>
      <c r="M90" s="62">
        <v>0</v>
      </c>
      <c r="N90" s="62">
        <v>0</v>
      </c>
      <c r="O90" s="62">
        <v>49001</v>
      </c>
      <c r="P90" s="62">
        <v>0</v>
      </c>
      <c r="Q90" s="62">
        <v>0</v>
      </c>
      <c r="R90" s="62">
        <v>0</v>
      </c>
      <c r="S90" s="62">
        <v>925000</v>
      </c>
      <c r="T90" s="62">
        <v>0</v>
      </c>
      <c r="U90" s="62">
        <v>0</v>
      </c>
      <c r="V90" s="62">
        <v>0</v>
      </c>
      <c r="W90" s="62">
        <v>0</v>
      </c>
      <c r="X90" s="62">
        <v>0</v>
      </c>
      <c r="Y90" s="62">
        <v>0</v>
      </c>
      <c r="Z90" s="62">
        <v>230886</v>
      </c>
      <c r="AA90" s="62">
        <v>0</v>
      </c>
      <c r="AB90" s="62">
        <v>15443335</v>
      </c>
      <c r="AC90" s="62">
        <v>10035522</v>
      </c>
      <c r="AD90" s="62">
        <v>5407813</v>
      </c>
      <c r="AE90" s="62">
        <v>5407813</v>
      </c>
      <c r="AF90" s="62">
        <v>2550975</v>
      </c>
      <c r="AG90" s="62">
        <v>951117486</v>
      </c>
      <c r="AH90" s="62">
        <v>0</v>
      </c>
      <c r="AI90" s="62">
        <v>0</v>
      </c>
    </row>
    <row r="91" spans="1:35" x14ac:dyDescent="0.25">
      <c r="A91" s="62">
        <f>B91-DATA_1415_FORWARD!A90</f>
        <v>0</v>
      </c>
      <c r="B91" s="61">
        <v>1414</v>
      </c>
      <c r="C91" s="62">
        <f t="shared" si="1"/>
        <v>0</v>
      </c>
      <c r="D91" s="62">
        <v>1414</v>
      </c>
      <c r="E91" s="62" t="s">
        <v>110</v>
      </c>
      <c r="F91" s="62">
        <v>41172381</v>
      </c>
      <c r="G91" s="62">
        <v>4052</v>
      </c>
      <c r="H91" s="62">
        <v>10161</v>
      </c>
      <c r="I91" s="62">
        <v>0</v>
      </c>
      <c r="J91" s="62">
        <v>10161</v>
      </c>
      <c r="K91" s="62">
        <v>4083</v>
      </c>
      <c r="L91" s="62">
        <v>41487363</v>
      </c>
      <c r="M91" s="62">
        <v>0</v>
      </c>
      <c r="N91" s="62">
        <v>0</v>
      </c>
      <c r="O91" s="62">
        <v>258414</v>
      </c>
      <c r="P91" s="62">
        <v>0</v>
      </c>
      <c r="Q91" s="62">
        <v>0</v>
      </c>
      <c r="R91" s="62">
        <v>0</v>
      </c>
      <c r="S91" s="62">
        <v>0</v>
      </c>
      <c r="T91" s="62">
        <v>0</v>
      </c>
      <c r="U91" s="62">
        <v>0</v>
      </c>
      <c r="V91" s="62">
        <v>0</v>
      </c>
      <c r="W91" s="62">
        <v>74104</v>
      </c>
      <c r="X91" s="62">
        <v>0</v>
      </c>
      <c r="Y91" s="62">
        <v>0</v>
      </c>
      <c r="Z91" s="62">
        <v>598670</v>
      </c>
      <c r="AA91" s="62">
        <v>13013</v>
      </c>
      <c r="AB91" s="62">
        <v>42431564</v>
      </c>
      <c r="AC91" s="62">
        <v>27313668</v>
      </c>
      <c r="AD91" s="62">
        <v>15117896</v>
      </c>
      <c r="AE91" s="62">
        <v>15117896</v>
      </c>
      <c r="AF91" s="62">
        <v>976160</v>
      </c>
      <c r="AG91" s="62">
        <v>2761889903</v>
      </c>
      <c r="AH91" s="62">
        <v>0</v>
      </c>
      <c r="AI91" s="62">
        <v>0</v>
      </c>
    </row>
    <row r="92" spans="1:35" x14ac:dyDescent="0.25">
      <c r="A92" s="62">
        <f>B92-DATA_1415_FORWARD!A91</f>
        <v>0</v>
      </c>
      <c r="B92" s="61">
        <v>1421</v>
      </c>
      <c r="C92" s="62">
        <f t="shared" si="1"/>
        <v>0</v>
      </c>
      <c r="D92" s="62">
        <v>1421</v>
      </c>
      <c r="E92" s="62" t="s">
        <v>815</v>
      </c>
      <c r="F92" s="62">
        <v>5778326</v>
      </c>
      <c r="G92" s="62">
        <v>531</v>
      </c>
      <c r="H92" s="62">
        <v>10881.97</v>
      </c>
      <c r="I92" s="62">
        <v>0</v>
      </c>
      <c r="J92" s="62">
        <v>10881.97</v>
      </c>
      <c r="K92" s="62">
        <v>522</v>
      </c>
      <c r="L92" s="62">
        <v>5680388</v>
      </c>
      <c r="M92" s="62">
        <v>97938</v>
      </c>
      <c r="N92" s="62">
        <v>0</v>
      </c>
      <c r="O92" s="62">
        <v>0</v>
      </c>
      <c r="P92" s="62">
        <v>0</v>
      </c>
      <c r="Q92" s="62">
        <v>0</v>
      </c>
      <c r="R92" s="62">
        <v>0</v>
      </c>
      <c r="S92" s="62">
        <v>0</v>
      </c>
      <c r="T92" s="62">
        <v>97938</v>
      </c>
      <c r="U92" s="62">
        <v>0</v>
      </c>
      <c r="V92" s="62">
        <v>0</v>
      </c>
      <c r="W92" s="62">
        <v>6636</v>
      </c>
      <c r="X92" s="62">
        <v>0</v>
      </c>
      <c r="Y92" s="62">
        <v>0</v>
      </c>
      <c r="Z92" s="62">
        <v>89466</v>
      </c>
      <c r="AA92" s="62">
        <v>13013</v>
      </c>
      <c r="AB92" s="62">
        <v>5985379</v>
      </c>
      <c r="AC92" s="62">
        <v>2799063</v>
      </c>
      <c r="AD92" s="62">
        <v>3186316</v>
      </c>
      <c r="AE92" s="62">
        <v>3186316</v>
      </c>
      <c r="AF92" s="62">
        <v>491845</v>
      </c>
      <c r="AG92" s="62">
        <v>452474726</v>
      </c>
      <c r="AH92" s="62">
        <v>0</v>
      </c>
      <c r="AI92" s="62">
        <v>0</v>
      </c>
    </row>
    <row r="93" spans="1:35" x14ac:dyDescent="0.25">
      <c r="A93" s="62">
        <f>B93-DATA_1415_FORWARD!A92</f>
        <v>0</v>
      </c>
      <c r="B93" s="61">
        <v>2744</v>
      </c>
      <c r="C93" s="62">
        <f t="shared" si="1"/>
        <v>-1316</v>
      </c>
      <c r="D93" s="62">
        <v>1428</v>
      </c>
      <c r="E93" s="62" t="s">
        <v>113</v>
      </c>
      <c r="F93" s="62">
        <v>13830633</v>
      </c>
      <c r="G93" s="62">
        <v>1263</v>
      </c>
      <c r="H93" s="62">
        <v>10950.62</v>
      </c>
      <c r="I93" s="62">
        <v>0</v>
      </c>
      <c r="J93" s="62">
        <v>10950.62</v>
      </c>
      <c r="K93" s="62">
        <v>1226</v>
      </c>
      <c r="L93" s="62">
        <v>13425460</v>
      </c>
      <c r="M93" s="62">
        <v>405173</v>
      </c>
      <c r="N93" s="62">
        <v>0</v>
      </c>
      <c r="O93" s="62">
        <v>0</v>
      </c>
      <c r="P93" s="62">
        <v>0</v>
      </c>
      <c r="Q93" s="62">
        <v>0</v>
      </c>
      <c r="R93" s="62">
        <v>0</v>
      </c>
      <c r="S93" s="62">
        <v>0</v>
      </c>
      <c r="T93" s="62">
        <v>405173</v>
      </c>
      <c r="U93" s="62">
        <v>0</v>
      </c>
      <c r="V93" s="62">
        <v>460</v>
      </c>
      <c r="W93" s="62">
        <v>13497</v>
      </c>
      <c r="X93" s="62">
        <v>0</v>
      </c>
      <c r="Y93" s="62">
        <v>0</v>
      </c>
      <c r="Z93" s="62">
        <v>80247</v>
      </c>
      <c r="AA93" s="62">
        <v>26026</v>
      </c>
      <c r="AB93" s="62">
        <v>14356036</v>
      </c>
      <c r="AC93" s="62">
        <v>7857810</v>
      </c>
      <c r="AD93" s="62">
        <v>6498226</v>
      </c>
      <c r="AE93" s="62">
        <v>6498226</v>
      </c>
      <c r="AF93" s="62">
        <v>1876016</v>
      </c>
      <c r="AG93" s="62">
        <v>888933730</v>
      </c>
      <c r="AH93" s="62">
        <v>0</v>
      </c>
      <c r="AI93" s="62">
        <v>0</v>
      </c>
    </row>
    <row r="94" spans="1:35" x14ac:dyDescent="0.25">
      <c r="A94" s="62">
        <f>B94-DATA_1415_FORWARD!A93</f>
        <v>0</v>
      </c>
      <c r="B94" s="61">
        <v>1428</v>
      </c>
      <c r="C94" s="62">
        <f t="shared" si="1"/>
        <v>21</v>
      </c>
      <c r="D94" s="62">
        <v>1449</v>
      </c>
      <c r="E94" s="62" t="s">
        <v>114</v>
      </c>
      <c r="F94" s="62">
        <v>1014547</v>
      </c>
      <c r="G94" s="62">
        <v>92</v>
      </c>
      <c r="H94" s="62">
        <v>11027.68</v>
      </c>
      <c r="I94" s="62">
        <v>0</v>
      </c>
      <c r="J94" s="62">
        <v>11027.68</v>
      </c>
      <c r="K94" s="62">
        <v>87</v>
      </c>
      <c r="L94" s="62">
        <v>959408</v>
      </c>
      <c r="M94" s="62">
        <v>55139</v>
      </c>
      <c r="N94" s="62">
        <v>0</v>
      </c>
      <c r="O94" s="62">
        <v>0</v>
      </c>
      <c r="P94" s="62">
        <v>0</v>
      </c>
      <c r="Q94" s="62">
        <v>0</v>
      </c>
      <c r="R94" s="62">
        <v>0</v>
      </c>
      <c r="S94" s="62">
        <v>0</v>
      </c>
      <c r="T94" s="62">
        <v>55138</v>
      </c>
      <c r="U94" s="62">
        <v>0</v>
      </c>
      <c r="V94" s="62">
        <v>0</v>
      </c>
      <c r="W94" s="62">
        <v>0</v>
      </c>
      <c r="X94" s="62">
        <v>0</v>
      </c>
      <c r="Y94" s="62">
        <v>0</v>
      </c>
      <c r="Z94" s="62">
        <v>0</v>
      </c>
      <c r="AA94" s="62">
        <v>0</v>
      </c>
      <c r="AB94" s="62">
        <v>1069685</v>
      </c>
      <c r="AC94" s="62">
        <v>444390</v>
      </c>
      <c r="AD94" s="62">
        <v>625295</v>
      </c>
      <c r="AE94" s="62">
        <v>614268</v>
      </c>
      <c r="AF94" s="62">
        <v>0</v>
      </c>
      <c r="AG94" s="62">
        <v>110134450</v>
      </c>
      <c r="AH94" s="62">
        <v>11027</v>
      </c>
      <c r="AI94" s="62">
        <v>0</v>
      </c>
    </row>
    <row r="95" spans="1:35" x14ac:dyDescent="0.25">
      <c r="A95" s="62">
        <f>B95-DATA_1415_FORWARD!A94</f>
        <v>0</v>
      </c>
      <c r="B95" s="61">
        <v>1449</v>
      </c>
      <c r="C95" s="62">
        <f t="shared" si="1"/>
        <v>42</v>
      </c>
      <c r="D95" s="62">
        <v>1491</v>
      </c>
      <c r="E95" s="62" t="s">
        <v>115</v>
      </c>
      <c r="F95" s="62">
        <v>3828595</v>
      </c>
      <c r="G95" s="62">
        <v>382</v>
      </c>
      <c r="H95" s="62">
        <v>10022.5</v>
      </c>
      <c r="I95" s="62">
        <v>0</v>
      </c>
      <c r="J95" s="62">
        <v>10022.5</v>
      </c>
      <c r="K95" s="62">
        <v>376</v>
      </c>
      <c r="L95" s="62">
        <v>3768460</v>
      </c>
      <c r="M95" s="62">
        <v>60135</v>
      </c>
      <c r="N95" s="62">
        <v>0</v>
      </c>
      <c r="O95" s="62">
        <v>0</v>
      </c>
      <c r="P95" s="62">
        <v>0</v>
      </c>
      <c r="Q95" s="62">
        <v>0</v>
      </c>
      <c r="R95" s="62">
        <v>0</v>
      </c>
      <c r="S95" s="62">
        <v>0</v>
      </c>
      <c r="T95" s="62">
        <v>60135</v>
      </c>
      <c r="U95" s="62">
        <v>0</v>
      </c>
      <c r="V95" s="62">
        <v>0</v>
      </c>
      <c r="W95" s="62">
        <v>2844</v>
      </c>
      <c r="X95" s="62">
        <v>0</v>
      </c>
      <c r="Y95" s="62">
        <v>0</v>
      </c>
      <c r="Z95" s="62">
        <v>0</v>
      </c>
      <c r="AA95" s="62">
        <v>0</v>
      </c>
      <c r="AB95" s="62">
        <v>3891574</v>
      </c>
      <c r="AC95" s="62">
        <v>34107</v>
      </c>
      <c r="AD95" s="62">
        <v>3857467</v>
      </c>
      <c r="AE95" s="62">
        <v>3857467</v>
      </c>
      <c r="AF95" s="62">
        <v>0</v>
      </c>
      <c r="AG95" s="62">
        <v>1418823902</v>
      </c>
      <c r="AH95" s="62">
        <v>0</v>
      </c>
      <c r="AI95" s="62">
        <v>0</v>
      </c>
    </row>
    <row r="96" spans="1:35" x14ac:dyDescent="0.25">
      <c r="A96" s="62">
        <f>B96-DATA_1415_FORWARD!A95</f>
        <v>0</v>
      </c>
      <c r="B96" s="61">
        <v>1491</v>
      </c>
      <c r="C96" s="62">
        <f t="shared" si="1"/>
        <v>8</v>
      </c>
      <c r="D96" s="62">
        <v>1499</v>
      </c>
      <c r="E96" s="62" t="s">
        <v>816</v>
      </c>
      <c r="F96" s="62">
        <v>10109336</v>
      </c>
      <c r="G96" s="62">
        <v>975</v>
      </c>
      <c r="H96" s="62">
        <v>10368.549999999999</v>
      </c>
      <c r="I96" s="62">
        <v>0</v>
      </c>
      <c r="J96" s="62">
        <v>10368.549999999999</v>
      </c>
      <c r="K96" s="62">
        <v>994</v>
      </c>
      <c r="L96" s="62">
        <v>10306339</v>
      </c>
      <c r="M96" s="62">
        <v>0</v>
      </c>
      <c r="N96" s="62">
        <v>0</v>
      </c>
      <c r="O96" s="62">
        <v>59375</v>
      </c>
      <c r="P96" s="62">
        <v>0</v>
      </c>
      <c r="Q96" s="62">
        <v>0</v>
      </c>
      <c r="R96" s="62">
        <v>0</v>
      </c>
      <c r="S96" s="62">
        <v>0</v>
      </c>
      <c r="T96" s="62">
        <v>0</v>
      </c>
      <c r="U96" s="62">
        <v>0</v>
      </c>
      <c r="V96" s="62">
        <v>0</v>
      </c>
      <c r="W96" s="62">
        <v>6272</v>
      </c>
      <c r="X96" s="62">
        <v>0</v>
      </c>
      <c r="Y96" s="62">
        <v>0</v>
      </c>
      <c r="Z96" s="62">
        <v>21674</v>
      </c>
      <c r="AA96" s="62">
        <v>0</v>
      </c>
      <c r="AB96" s="62">
        <v>10393660</v>
      </c>
      <c r="AC96" s="62">
        <v>6786724</v>
      </c>
      <c r="AD96" s="62">
        <v>3606936</v>
      </c>
      <c r="AE96" s="62">
        <v>3606936</v>
      </c>
      <c r="AF96" s="62">
        <v>1348325</v>
      </c>
      <c r="AG96" s="62">
        <v>639017623</v>
      </c>
      <c r="AH96" s="62">
        <v>0</v>
      </c>
      <c r="AI96" s="62">
        <v>0</v>
      </c>
    </row>
    <row r="97" spans="1:35" x14ac:dyDescent="0.25">
      <c r="A97" s="62">
        <f>B97-DATA_1415_FORWARD!A96</f>
        <v>0</v>
      </c>
      <c r="B97" s="61">
        <v>1499</v>
      </c>
      <c r="C97" s="62">
        <f t="shared" si="1"/>
        <v>27</v>
      </c>
      <c r="D97" s="62">
        <v>1526</v>
      </c>
      <c r="E97" s="62" t="s">
        <v>277</v>
      </c>
      <c r="F97" s="62">
        <v>13393640</v>
      </c>
      <c r="G97" s="62">
        <v>1273</v>
      </c>
      <c r="H97" s="62">
        <v>10521.32</v>
      </c>
      <c r="I97" s="62">
        <v>0</v>
      </c>
      <c r="J97" s="62">
        <v>10521.32</v>
      </c>
      <c r="K97" s="62">
        <v>1281</v>
      </c>
      <c r="L97" s="62">
        <v>13477811</v>
      </c>
      <c r="M97" s="62">
        <v>0</v>
      </c>
      <c r="N97" s="62">
        <v>0</v>
      </c>
      <c r="O97" s="62">
        <v>0</v>
      </c>
      <c r="P97" s="62">
        <v>0</v>
      </c>
      <c r="Q97" s="62">
        <v>0</v>
      </c>
      <c r="R97" s="62">
        <v>0</v>
      </c>
      <c r="S97" s="62">
        <v>4600000</v>
      </c>
      <c r="T97" s="62">
        <v>0</v>
      </c>
      <c r="U97" s="62">
        <v>0</v>
      </c>
      <c r="V97" s="62">
        <v>1283</v>
      </c>
      <c r="W97" s="62">
        <v>0</v>
      </c>
      <c r="X97" s="62">
        <v>0</v>
      </c>
      <c r="Y97" s="62">
        <v>0</v>
      </c>
      <c r="Z97" s="62">
        <v>8982</v>
      </c>
      <c r="AA97" s="62">
        <v>0</v>
      </c>
      <c r="AB97" s="62">
        <v>18088076</v>
      </c>
      <c r="AC97" s="62">
        <v>134293</v>
      </c>
      <c r="AD97" s="62">
        <v>17953783</v>
      </c>
      <c r="AE97" s="62">
        <v>17953783</v>
      </c>
      <c r="AF97" s="62">
        <v>2588380</v>
      </c>
      <c r="AG97" s="62">
        <v>3804308417</v>
      </c>
      <c r="AH97" s="62">
        <v>0</v>
      </c>
      <c r="AI97" s="62">
        <v>0</v>
      </c>
    </row>
    <row r="98" spans="1:35" x14ac:dyDescent="0.25">
      <c r="A98" s="62">
        <f>B98-DATA_1415_FORWARD!A97</f>
        <v>0</v>
      </c>
      <c r="B98" s="61">
        <v>1540</v>
      </c>
      <c r="C98" s="62">
        <f t="shared" si="1"/>
        <v>0</v>
      </c>
      <c r="D98" s="62">
        <v>1540</v>
      </c>
      <c r="E98" s="62" t="s">
        <v>117</v>
      </c>
      <c r="F98" s="62">
        <v>17928017</v>
      </c>
      <c r="G98" s="62">
        <v>1689</v>
      </c>
      <c r="H98" s="62">
        <v>10614.57</v>
      </c>
      <c r="I98" s="62">
        <v>0</v>
      </c>
      <c r="J98" s="62">
        <v>10614.57</v>
      </c>
      <c r="K98" s="62">
        <v>1651</v>
      </c>
      <c r="L98" s="62">
        <v>17524655</v>
      </c>
      <c r="M98" s="62">
        <v>403362</v>
      </c>
      <c r="N98" s="62">
        <v>0</v>
      </c>
      <c r="O98" s="62">
        <v>173024</v>
      </c>
      <c r="P98" s="62">
        <v>0</v>
      </c>
      <c r="Q98" s="62">
        <v>0</v>
      </c>
      <c r="R98" s="62">
        <v>0</v>
      </c>
      <c r="S98" s="62">
        <v>0</v>
      </c>
      <c r="T98" s="62">
        <v>403354</v>
      </c>
      <c r="U98" s="62">
        <v>0</v>
      </c>
      <c r="V98" s="62">
        <v>0</v>
      </c>
      <c r="W98" s="62">
        <v>8125</v>
      </c>
      <c r="X98" s="62">
        <v>0</v>
      </c>
      <c r="Y98" s="62">
        <v>0</v>
      </c>
      <c r="Z98" s="62">
        <v>273504</v>
      </c>
      <c r="AA98" s="62">
        <v>21349</v>
      </c>
      <c r="AB98" s="62">
        <v>18807373</v>
      </c>
      <c r="AC98" s="62">
        <v>5126528</v>
      </c>
      <c r="AD98" s="62">
        <v>13680845</v>
      </c>
      <c r="AE98" s="62">
        <v>13691459</v>
      </c>
      <c r="AF98" s="62">
        <v>2002411</v>
      </c>
      <c r="AG98" s="62">
        <v>1881997755</v>
      </c>
      <c r="AH98" s="62">
        <v>0</v>
      </c>
      <c r="AI98" s="62">
        <v>10614</v>
      </c>
    </row>
    <row r="99" spans="1:35" x14ac:dyDescent="0.25">
      <c r="A99" s="62">
        <f>B99-DATA_1415_FORWARD!A98</f>
        <v>0</v>
      </c>
      <c r="B99" s="61">
        <v>1554</v>
      </c>
      <c r="C99" s="62">
        <f t="shared" si="1"/>
        <v>0</v>
      </c>
      <c r="D99" s="62">
        <v>1554</v>
      </c>
      <c r="E99" s="62" t="s">
        <v>118</v>
      </c>
      <c r="F99" s="62">
        <v>115872015</v>
      </c>
      <c r="G99" s="62">
        <v>11353</v>
      </c>
      <c r="H99" s="62">
        <v>10206.290000000001</v>
      </c>
      <c r="I99" s="62">
        <v>0</v>
      </c>
      <c r="J99" s="62">
        <v>10206.290000000001</v>
      </c>
      <c r="K99" s="62">
        <v>11264</v>
      </c>
      <c r="L99" s="62">
        <v>114963651</v>
      </c>
      <c r="M99" s="62">
        <v>908364</v>
      </c>
      <c r="N99" s="62">
        <v>0</v>
      </c>
      <c r="O99" s="62">
        <v>0</v>
      </c>
      <c r="P99" s="62">
        <v>0</v>
      </c>
      <c r="Q99" s="62">
        <v>0</v>
      </c>
      <c r="R99" s="62">
        <v>0</v>
      </c>
      <c r="S99" s="62">
        <v>5860000</v>
      </c>
      <c r="T99" s="62">
        <v>908360</v>
      </c>
      <c r="U99" s="62">
        <v>0</v>
      </c>
      <c r="V99" s="62">
        <v>91440</v>
      </c>
      <c r="W99" s="62">
        <v>53760</v>
      </c>
      <c r="X99" s="62">
        <v>0</v>
      </c>
      <c r="Y99" s="62">
        <v>0</v>
      </c>
      <c r="Z99" s="62">
        <v>1131882</v>
      </c>
      <c r="AA99" s="62">
        <v>13013</v>
      </c>
      <c r="AB99" s="62">
        <v>123930470</v>
      </c>
      <c r="AC99" s="62">
        <v>67336664</v>
      </c>
      <c r="AD99" s="62">
        <v>56593806</v>
      </c>
      <c r="AE99" s="62">
        <v>56634631</v>
      </c>
      <c r="AF99" s="62">
        <v>4084935</v>
      </c>
      <c r="AG99" s="62">
        <v>8651489741</v>
      </c>
      <c r="AH99" s="62">
        <v>0</v>
      </c>
      <c r="AI99" s="62">
        <v>40825</v>
      </c>
    </row>
    <row r="100" spans="1:35" x14ac:dyDescent="0.25">
      <c r="A100" s="62">
        <f>B100-DATA_1415_FORWARD!A99</f>
        <v>0</v>
      </c>
      <c r="B100" s="61">
        <v>1561</v>
      </c>
      <c r="C100" s="62">
        <f t="shared" si="1"/>
        <v>0</v>
      </c>
      <c r="D100" s="62">
        <v>1561</v>
      </c>
      <c r="E100" s="62" t="s">
        <v>119</v>
      </c>
      <c r="F100" s="62">
        <v>5941752</v>
      </c>
      <c r="G100" s="62">
        <v>560</v>
      </c>
      <c r="H100" s="62">
        <v>10610.27</v>
      </c>
      <c r="I100" s="62">
        <v>0</v>
      </c>
      <c r="J100" s="62">
        <v>10610.27</v>
      </c>
      <c r="K100" s="62">
        <v>564</v>
      </c>
      <c r="L100" s="62">
        <v>5984192</v>
      </c>
      <c r="M100" s="62">
        <v>0</v>
      </c>
      <c r="N100" s="62">
        <v>0</v>
      </c>
      <c r="O100" s="62">
        <v>26486</v>
      </c>
      <c r="P100" s="62">
        <v>0</v>
      </c>
      <c r="Q100" s="62">
        <v>0</v>
      </c>
      <c r="R100" s="62">
        <v>0</v>
      </c>
      <c r="S100" s="62">
        <v>0</v>
      </c>
      <c r="T100" s="62">
        <v>0</v>
      </c>
      <c r="U100" s="62">
        <v>121713</v>
      </c>
      <c r="V100" s="62">
        <v>306</v>
      </c>
      <c r="W100" s="62">
        <v>0</v>
      </c>
      <c r="X100" s="62">
        <v>0</v>
      </c>
      <c r="Y100" s="62">
        <v>0</v>
      </c>
      <c r="Z100" s="62">
        <v>129854</v>
      </c>
      <c r="AA100" s="62">
        <v>0</v>
      </c>
      <c r="AB100" s="62">
        <v>6262551</v>
      </c>
      <c r="AC100" s="62">
        <v>5028233</v>
      </c>
      <c r="AD100" s="62">
        <v>1234318</v>
      </c>
      <c r="AE100" s="62">
        <v>1244929</v>
      </c>
      <c r="AF100" s="62">
        <v>1137230</v>
      </c>
      <c r="AG100" s="62">
        <v>251736161</v>
      </c>
      <c r="AH100" s="62">
        <v>0</v>
      </c>
      <c r="AI100" s="62">
        <v>10611</v>
      </c>
    </row>
    <row r="101" spans="1:35" x14ac:dyDescent="0.25">
      <c r="A101" s="62">
        <f>B101-DATA_1415_FORWARD!A100</f>
        <v>0</v>
      </c>
      <c r="B101" s="61">
        <v>1568</v>
      </c>
      <c r="C101" s="62">
        <f t="shared" si="1"/>
        <v>0</v>
      </c>
      <c r="D101" s="62">
        <v>1568</v>
      </c>
      <c r="E101" s="62" t="s">
        <v>120</v>
      </c>
      <c r="F101" s="62">
        <v>20630705</v>
      </c>
      <c r="G101" s="62">
        <v>1927</v>
      </c>
      <c r="H101" s="62">
        <v>10706.13</v>
      </c>
      <c r="I101" s="62">
        <v>0</v>
      </c>
      <c r="J101" s="62">
        <v>10706.13</v>
      </c>
      <c r="K101" s="62">
        <v>1923</v>
      </c>
      <c r="L101" s="62">
        <v>20587888</v>
      </c>
      <c r="M101" s="62">
        <v>42817</v>
      </c>
      <c r="N101" s="62">
        <v>0</v>
      </c>
      <c r="O101" s="62">
        <v>0</v>
      </c>
      <c r="P101" s="62">
        <v>0</v>
      </c>
      <c r="Q101" s="62">
        <v>0</v>
      </c>
      <c r="R101" s="62">
        <v>0</v>
      </c>
      <c r="S101" s="62">
        <v>0</v>
      </c>
      <c r="T101" s="62">
        <v>42825</v>
      </c>
      <c r="U101" s="62">
        <v>0</v>
      </c>
      <c r="V101" s="62">
        <v>0</v>
      </c>
      <c r="W101" s="62">
        <v>14355</v>
      </c>
      <c r="X101" s="62">
        <v>0</v>
      </c>
      <c r="Y101" s="62">
        <v>0</v>
      </c>
      <c r="Z101" s="62">
        <v>58352</v>
      </c>
      <c r="AA101" s="62">
        <v>0</v>
      </c>
      <c r="AB101" s="62">
        <v>20746237</v>
      </c>
      <c r="AC101" s="62">
        <v>12870397</v>
      </c>
      <c r="AD101" s="62">
        <v>7875840</v>
      </c>
      <c r="AE101" s="62">
        <v>7886546</v>
      </c>
      <c r="AF101" s="62">
        <v>4695000</v>
      </c>
      <c r="AG101" s="62">
        <v>1404782127</v>
      </c>
      <c r="AH101" s="62">
        <v>0</v>
      </c>
      <c r="AI101" s="62">
        <v>10706</v>
      </c>
    </row>
    <row r="102" spans="1:35" x14ac:dyDescent="0.25">
      <c r="A102" s="62">
        <f>B102-DATA_1415_FORWARD!A101</f>
        <v>0</v>
      </c>
      <c r="B102" s="61">
        <v>1582</v>
      </c>
      <c r="C102" s="62">
        <f t="shared" si="1"/>
        <v>0</v>
      </c>
      <c r="D102" s="62">
        <v>1582</v>
      </c>
      <c r="E102" s="62" t="s">
        <v>121</v>
      </c>
      <c r="F102" s="62">
        <v>3079726</v>
      </c>
      <c r="G102" s="62">
        <v>291</v>
      </c>
      <c r="H102" s="62">
        <v>10583.25</v>
      </c>
      <c r="I102" s="62">
        <v>0</v>
      </c>
      <c r="J102" s="62">
        <v>10583.25</v>
      </c>
      <c r="K102" s="62">
        <v>283</v>
      </c>
      <c r="L102" s="62">
        <v>2995060</v>
      </c>
      <c r="M102" s="62">
        <v>84666</v>
      </c>
      <c r="N102" s="62">
        <v>0</v>
      </c>
      <c r="O102" s="62">
        <v>0</v>
      </c>
      <c r="P102" s="62">
        <v>0</v>
      </c>
      <c r="Q102" s="62">
        <v>0</v>
      </c>
      <c r="R102" s="62">
        <v>0</v>
      </c>
      <c r="S102" s="62">
        <v>0</v>
      </c>
      <c r="T102" s="62">
        <v>84666</v>
      </c>
      <c r="U102" s="62">
        <v>0</v>
      </c>
      <c r="V102" s="62">
        <v>0</v>
      </c>
      <c r="W102" s="62">
        <v>18506</v>
      </c>
      <c r="X102" s="62">
        <v>0</v>
      </c>
      <c r="Y102" s="62">
        <v>0</v>
      </c>
      <c r="Z102" s="62">
        <v>0</v>
      </c>
      <c r="AA102" s="62">
        <v>0</v>
      </c>
      <c r="AB102" s="62">
        <v>3182898</v>
      </c>
      <c r="AC102" s="62">
        <v>14763</v>
      </c>
      <c r="AD102" s="62">
        <v>3168135</v>
      </c>
      <c r="AE102" s="62">
        <v>3168135</v>
      </c>
      <c r="AF102" s="62">
        <v>1351944</v>
      </c>
      <c r="AG102" s="62">
        <v>795760797</v>
      </c>
      <c r="AH102" s="62">
        <v>0</v>
      </c>
      <c r="AI102" s="62">
        <v>0</v>
      </c>
    </row>
    <row r="103" spans="1:35" x14ac:dyDescent="0.25">
      <c r="A103" s="62">
        <f>B103-DATA_1415_FORWARD!A102</f>
        <v>0</v>
      </c>
      <c r="B103" s="61">
        <v>1600</v>
      </c>
      <c r="C103" s="62">
        <f t="shared" si="1"/>
        <v>0</v>
      </c>
      <c r="D103" s="62">
        <v>1600</v>
      </c>
      <c r="E103" s="62" t="s">
        <v>122</v>
      </c>
      <c r="F103" s="62">
        <v>6200000</v>
      </c>
      <c r="G103" s="62">
        <v>620</v>
      </c>
      <c r="H103" s="62">
        <v>10000</v>
      </c>
      <c r="I103" s="62">
        <v>0</v>
      </c>
      <c r="J103" s="62">
        <v>10000</v>
      </c>
      <c r="K103" s="62">
        <v>628</v>
      </c>
      <c r="L103" s="62">
        <v>6280000</v>
      </c>
      <c r="M103" s="62">
        <v>0</v>
      </c>
      <c r="N103" s="62">
        <v>0</v>
      </c>
      <c r="O103" s="62">
        <v>0</v>
      </c>
      <c r="P103" s="62">
        <v>0</v>
      </c>
      <c r="Q103" s="62">
        <v>0</v>
      </c>
      <c r="R103" s="62">
        <v>0</v>
      </c>
      <c r="S103" s="62">
        <v>575000</v>
      </c>
      <c r="T103" s="62">
        <v>0</v>
      </c>
      <c r="U103" s="62">
        <v>112083</v>
      </c>
      <c r="V103" s="62">
        <v>169</v>
      </c>
      <c r="W103" s="62">
        <v>8035</v>
      </c>
      <c r="X103" s="62">
        <v>0</v>
      </c>
      <c r="Y103" s="62">
        <v>0</v>
      </c>
      <c r="Z103" s="62">
        <v>0</v>
      </c>
      <c r="AA103" s="62">
        <v>0</v>
      </c>
      <c r="AB103" s="62">
        <v>6975288</v>
      </c>
      <c r="AC103" s="62">
        <v>5195031</v>
      </c>
      <c r="AD103" s="62">
        <v>1780257</v>
      </c>
      <c r="AE103" s="62">
        <v>1780257</v>
      </c>
      <c r="AF103" s="62">
        <v>1510125</v>
      </c>
      <c r="AG103" s="62">
        <v>320874839</v>
      </c>
      <c r="AH103" s="62">
        <v>0</v>
      </c>
      <c r="AI103" s="62">
        <v>0</v>
      </c>
    </row>
    <row r="104" spans="1:35" x14ac:dyDescent="0.25">
      <c r="A104" s="62">
        <f>B104-DATA_1415_FORWARD!A103</f>
        <v>0</v>
      </c>
      <c r="B104" s="61">
        <v>1645</v>
      </c>
      <c r="C104" s="62">
        <f t="shared" si="1"/>
        <v>-14</v>
      </c>
      <c r="D104" s="62">
        <v>1631</v>
      </c>
      <c r="E104" s="62" t="s">
        <v>124</v>
      </c>
      <c r="F104" s="62">
        <v>4429004</v>
      </c>
      <c r="G104" s="62">
        <v>437</v>
      </c>
      <c r="H104" s="62">
        <v>10135.02</v>
      </c>
      <c r="I104" s="62">
        <v>0</v>
      </c>
      <c r="J104" s="62">
        <v>10135.02</v>
      </c>
      <c r="K104" s="62">
        <v>422</v>
      </c>
      <c r="L104" s="62">
        <v>4276978</v>
      </c>
      <c r="M104" s="62">
        <v>152026</v>
      </c>
      <c r="N104" s="62">
        <v>0</v>
      </c>
      <c r="O104" s="62">
        <v>0</v>
      </c>
      <c r="P104" s="62">
        <v>0</v>
      </c>
      <c r="Q104" s="62">
        <v>0</v>
      </c>
      <c r="R104" s="62">
        <v>0</v>
      </c>
      <c r="S104" s="62">
        <v>1698640</v>
      </c>
      <c r="T104" s="62">
        <v>152025</v>
      </c>
      <c r="U104" s="62">
        <v>0</v>
      </c>
      <c r="V104" s="62">
        <v>0</v>
      </c>
      <c r="W104" s="62">
        <v>10841</v>
      </c>
      <c r="X104" s="62">
        <v>0</v>
      </c>
      <c r="Y104" s="62">
        <v>0</v>
      </c>
      <c r="Z104" s="62">
        <v>43618</v>
      </c>
      <c r="AA104" s="62">
        <v>0</v>
      </c>
      <c r="AB104" s="62">
        <v>6334128</v>
      </c>
      <c r="AC104" s="62">
        <v>166901</v>
      </c>
      <c r="AD104" s="62">
        <v>6167227</v>
      </c>
      <c r="AE104" s="62">
        <v>6157092</v>
      </c>
      <c r="AF104" s="62">
        <v>0</v>
      </c>
      <c r="AG104" s="62">
        <v>821444108</v>
      </c>
      <c r="AH104" s="62">
        <v>10135</v>
      </c>
      <c r="AI104" s="62">
        <v>0</v>
      </c>
    </row>
    <row r="105" spans="1:35" x14ac:dyDescent="0.25">
      <c r="A105" s="62">
        <f>B105-DATA_1415_FORWARD!A104</f>
        <v>0</v>
      </c>
      <c r="B105" s="61">
        <v>1631</v>
      </c>
      <c r="C105" s="62">
        <f t="shared" si="1"/>
        <v>7</v>
      </c>
      <c r="D105" s="62">
        <v>1638</v>
      </c>
      <c r="E105" s="62" t="s">
        <v>125</v>
      </c>
      <c r="F105" s="62">
        <v>31885435</v>
      </c>
      <c r="G105" s="62">
        <v>3041</v>
      </c>
      <c r="H105" s="62">
        <v>10485.18</v>
      </c>
      <c r="I105" s="62">
        <v>0</v>
      </c>
      <c r="J105" s="62">
        <v>10485.18</v>
      </c>
      <c r="K105" s="62">
        <v>3012</v>
      </c>
      <c r="L105" s="62">
        <v>31581362</v>
      </c>
      <c r="M105" s="62">
        <v>304073</v>
      </c>
      <c r="N105" s="62">
        <v>0</v>
      </c>
      <c r="O105" s="62">
        <v>108243</v>
      </c>
      <c r="P105" s="62">
        <v>0</v>
      </c>
      <c r="Q105" s="62">
        <v>0</v>
      </c>
      <c r="R105" s="62">
        <v>0</v>
      </c>
      <c r="S105" s="62">
        <v>0</v>
      </c>
      <c r="T105" s="62">
        <v>304070</v>
      </c>
      <c r="U105" s="62">
        <v>0</v>
      </c>
      <c r="V105" s="62">
        <v>749</v>
      </c>
      <c r="W105" s="62">
        <v>7313</v>
      </c>
      <c r="X105" s="62">
        <v>0</v>
      </c>
      <c r="Y105" s="62">
        <v>0</v>
      </c>
      <c r="Z105" s="62">
        <v>215152</v>
      </c>
      <c r="AA105" s="62">
        <v>0</v>
      </c>
      <c r="AB105" s="62">
        <v>32520962</v>
      </c>
      <c r="AC105" s="62">
        <v>17385102</v>
      </c>
      <c r="AD105" s="62">
        <v>15135860</v>
      </c>
      <c r="AE105" s="62">
        <v>15125374</v>
      </c>
      <c r="AF105" s="62">
        <v>5250376</v>
      </c>
      <c r="AG105" s="62">
        <v>2529930142</v>
      </c>
      <c r="AH105" s="62">
        <v>10486</v>
      </c>
      <c r="AI105" s="62">
        <v>0</v>
      </c>
    </row>
    <row r="106" spans="1:35" x14ac:dyDescent="0.25">
      <c r="A106" s="62">
        <f>B106-DATA_1415_FORWARD!A105</f>
        <v>0</v>
      </c>
      <c r="B106" s="61">
        <v>1638</v>
      </c>
      <c r="C106" s="62">
        <f t="shared" si="1"/>
        <v>7</v>
      </c>
      <c r="D106" s="62">
        <v>1645</v>
      </c>
      <c r="E106" s="62" t="s">
        <v>123</v>
      </c>
      <c r="F106" s="62">
        <v>10730000</v>
      </c>
      <c r="G106" s="62">
        <v>1073</v>
      </c>
      <c r="H106" s="62">
        <v>10000</v>
      </c>
      <c r="I106" s="62">
        <v>0</v>
      </c>
      <c r="J106" s="62">
        <v>10000</v>
      </c>
      <c r="K106" s="62">
        <v>1054</v>
      </c>
      <c r="L106" s="62">
        <v>10540000</v>
      </c>
      <c r="M106" s="62">
        <v>190000</v>
      </c>
      <c r="N106" s="62">
        <v>0</v>
      </c>
      <c r="O106" s="62">
        <v>5342</v>
      </c>
      <c r="P106" s="62">
        <v>0</v>
      </c>
      <c r="Q106" s="62">
        <v>0</v>
      </c>
      <c r="R106" s="62">
        <v>0</v>
      </c>
      <c r="S106" s="62">
        <v>0</v>
      </c>
      <c r="T106" s="62">
        <v>190000</v>
      </c>
      <c r="U106" s="62">
        <v>0</v>
      </c>
      <c r="V106" s="62">
        <v>0</v>
      </c>
      <c r="W106" s="62">
        <v>13768</v>
      </c>
      <c r="X106" s="62">
        <v>0</v>
      </c>
      <c r="Y106" s="62">
        <v>0</v>
      </c>
      <c r="Z106" s="62">
        <v>8982</v>
      </c>
      <c r="AA106" s="62">
        <v>0</v>
      </c>
      <c r="AB106" s="62">
        <v>10948092</v>
      </c>
      <c r="AC106" s="62">
        <v>8927399</v>
      </c>
      <c r="AD106" s="62">
        <v>2020693</v>
      </c>
      <c r="AE106" s="62">
        <v>1995693</v>
      </c>
      <c r="AF106" s="62">
        <v>1280000</v>
      </c>
      <c r="AG106" s="62">
        <v>427886989</v>
      </c>
      <c r="AH106" s="62">
        <v>25000</v>
      </c>
      <c r="AI106" s="62">
        <v>0</v>
      </c>
    </row>
    <row r="107" spans="1:35" x14ac:dyDescent="0.25">
      <c r="A107" s="62">
        <f>B107-DATA_1415_FORWARD!A106</f>
        <v>0</v>
      </c>
      <c r="B107" s="61">
        <v>1659</v>
      </c>
      <c r="C107" s="62">
        <f t="shared" si="1"/>
        <v>0</v>
      </c>
      <c r="D107" s="62">
        <v>1659</v>
      </c>
      <c r="E107" s="62" t="s">
        <v>126</v>
      </c>
      <c r="F107" s="62">
        <v>16680802</v>
      </c>
      <c r="G107" s="62">
        <v>1666</v>
      </c>
      <c r="H107" s="62">
        <v>10012.49</v>
      </c>
      <c r="I107" s="62">
        <v>0</v>
      </c>
      <c r="J107" s="62">
        <v>10012.49</v>
      </c>
      <c r="K107" s="62">
        <v>1661</v>
      </c>
      <c r="L107" s="62">
        <v>16630746</v>
      </c>
      <c r="M107" s="62">
        <v>50056</v>
      </c>
      <c r="N107" s="62">
        <v>0</v>
      </c>
      <c r="O107" s="62">
        <v>0</v>
      </c>
      <c r="P107" s="62">
        <v>0</v>
      </c>
      <c r="Q107" s="62">
        <v>0</v>
      </c>
      <c r="R107" s="62">
        <v>0</v>
      </c>
      <c r="S107" s="62">
        <v>1000000</v>
      </c>
      <c r="T107" s="62">
        <v>50062</v>
      </c>
      <c r="U107" s="62">
        <v>200915</v>
      </c>
      <c r="V107" s="62">
        <v>234</v>
      </c>
      <c r="W107" s="62">
        <v>16764</v>
      </c>
      <c r="X107" s="62">
        <v>0</v>
      </c>
      <c r="Y107" s="62">
        <v>0</v>
      </c>
      <c r="Z107" s="62">
        <v>0</v>
      </c>
      <c r="AA107" s="62">
        <v>0</v>
      </c>
      <c r="AB107" s="62">
        <v>17948777</v>
      </c>
      <c r="AC107" s="62">
        <v>10982386</v>
      </c>
      <c r="AD107" s="62">
        <v>6966391</v>
      </c>
      <c r="AE107" s="62">
        <v>6966391</v>
      </c>
      <c r="AF107" s="62">
        <v>2347541</v>
      </c>
      <c r="AG107" s="62">
        <v>1154050456</v>
      </c>
      <c r="AH107" s="62">
        <v>0</v>
      </c>
      <c r="AI107" s="62">
        <v>0</v>
      </c>
    </row>
    <row r="108" spans="1:35" x14ac:dyDescent="0.25">
      <c r="A108" s="62">
        <f>B108-DATA_1415_FORWARD!A107</f>
        <v>0</v>
      </c>
      <c r="B108" s="61">
        <v>714</v>
      </c>
      <c r="C108" s="62">
        <f t="shared" si="1"/>
        <v>952</v>
      </c>
      <c r="D108" s="62">
        <v>1666</v>
      </c>
      <c r="E108" s="62" t="s">
        <v>128</v>
      </c>
      <c r="F108" s="62">
        <v>4470813</v>
      </c>
      <c r="G108" s="62">
        <v>320</v>
      </c>
      <c r="H108" s="62">
        <v>13971.29</v>
      </c>
      <c r="I108" s="62">
        <v>0</v>
      </c>
      <c r="J108" s="62">
        <v>13971.29</v>
      </c>
      <c r="K108" s="62">
        <v>312</v>
      </c>
      <c r="L108" s="62">
        <v>4359042</v>
      </c>
      <c r="M108" s="62">
        <v>111771</v>
      </c>
      <c r="N108" s="62">
        <v>5689</v>
      </c>
      <c r="O108" s="62">
        <v>0</v>
      </c>
      <c r="P108" s="62">
        <v>0</v>
      </c>
      <c r="Q108" s="62">
        <v>0</v>
      </c>
      <c r="R108" s="62">
        <v>0</v>
      </c>
      <c r="S108" s="62">
        <v>0</v>
      </c>
      <c r="T108" s="62">
        <v>111770</v>
      </c>
      <c r="U108" s="62">
        <v>0</v>
      </c>
      <c r="V108" s="62">
        <v>0</v>
      </c>
      <c r="W108" s="62">
        <v>0</v>
      </c>
      <c r="X108" s="62">
        <v>0</v>
      </c>
      <c r="Y108" s="62">
        <v>0</v>
      </c>
      <c r="Z108" s="62">
        <v>8336</v>
      </c>
      <c r="AA108" s="62">
        <v>0</v>
      </c>
      <c r="AB108" s="62">
        <v>4596608</v>
      </c>
      <c r="AC108" s="62">
        <v>2590971</v>
      </c>
      <c r="AD108" s="62">
        <v>2005637</v>
      </c>
      <c r="AE108" s="62">
        <v>2005637</v>
      </c>
      <c r="AF108" s="62">
        <v>25000</v>
      </c>
      <c r="AG108" s="62">
        <v>175521017</v>
      </c>
      <c r="AH108" s="62">
        <v>0</v>
      </c>
      <c r="AI108" s="62">
        <v>0</v>
      </c>
    </row>
    <row r="109" spans="1:35" x14ac:dyDescent="0.25">
      <c r="A109" s="62">
        <f>B109-DATA_1415_FORWARD!A108</f>
        <v>0</v>
      </c>
      <c r="B109" s="61">
        <v>1666</v>
      </c>
      <c r="C109" s="62">
        <f t="shared" si="1"/>
        <v>7</v>
      </c>
      <c r="D109" s="62">
        <v>1673</v>
      </c>
      <c r="E109" s="62" t="s">
        <v>339</v>
      </c>
      <c r="F109" s="62">
        <v>5918354</v>
      </c>
      <c r="G109" s="62">
        <v>562</v>
      </c>
      <c r="H109" s="62">
        <v>10530.88</v>
      </c>
      <c r="I109" s="62">
        <v>0</v>
      </c>
      <c r="J109" s="62">
        <v>10530.88</v>
      </c>
      <c r="K109" s="62">
        <v>549</v>
      </c>
      <c r="L109" s="62">
        <v>5781453</v>
      </c>
      <c r="M109" s="62">
        <v>136901</v>
      </c>
      <c r="N109" s="62">
        <v>0</v>
      </c>
      <c r="O109" s="62">
        <v>17811</v>
      </c>
      <c r="P109" s="62">
        <v>0</v>
      </c>
      <c r="Q109" s="62">
        <v>0</v>
      </c>
      <c r="R109" s="62">
        <v>0</v>
      </c>
      <c r="S109" s="62">
        <v>0</v>
      </c>
      <c r="T109" s="62">
        <v>136901</v>
      </c>
      <c r="U109" s="62">
        <v>223397</v>
      </c>
      <c r="V109" s="62">
        <v>0</v>
      </c>
      <c r="W109" s="62">
        <v>0</v>
      </c>
      <c r="X109" s="62">
        <v>0</v>
      </c>
      <c r="Y109" s="62">
        <v>0</v>
      </c>
      <c r="Z109" s="62">
        <v>0</v>
      </c>
      <c r="AA109" s="62">
        <v>0</v>
      </c>
      <c r="AB109" s="62">
        <v>6296463</v>
      </c>
      <c r="AC109" s="62">
        <v>4675330</v>
      </c>
      <c r="AD109" s="62">
        <v>1621133</v>
      </c>
      <c r="AE109" s="62">
        <v>1621133</v>
      </c>
      <c r="AF109" s="62">
        <v>397400</v>
      </c>
      <c r="AG109" s="62">
        <v>266090598</v>
      </c>
      <c r="AH109" s="62">
        <v>0</v>
      </c>
      <c r="AI109" s="62">
        <v>0</v>
      </c>
    </row>
    <row r="110" spans="1:35" x14ac:dyDescent="0.25">
      <c r="A110" s="62">
        <f>B110-DATA_1415_FORWARD!A109</f>
        <v>0</v>
      </c>
      <c r="B110" s="61">
        <v>1687</v>
      </c>
      <c r="C110" s="62">
        <f t="shared" si="1"/>
        <v>0</v>
      </c>
      <c r="D110" s="62">
        <v>1687</v>
      </c>
      <c r="E110" s="62" t="s">
        <v>129</v>
      </c>
      <c r="F110" s="62">
        <v>2337524</v>
      </c>
      <c r="G110" s="62">
        <v>229</v>
      </c>
      <c r="H110" s="62">
        <v>10207.530000000001</v>
      </c>
      <c r="I110" s="62">
        <v>0</v>
      </c>
      <c r="J110" s="62">
        <v>10207.530000000001</v>
      </c>
      <c r="K110" s="62">
        <v>232</v>
      </c>
      <c r="L110" s="62">
        <v>2368147</v>
      </c>
      <c r="M110" s="62">
        <v>0</v>
      </c>
      <c r="N110" s="62">
        <v>0</v>
      </c>
      <c r="O110" s="62">
        <v>0</v>
      </c>
      <c r="P110" s="62">
        <v>0</v>
      </c>
      <c r="Q110" s="62">
        <v>0</v>
      </c>
      <c r="R110" s="62">
        <v>0</v>
      </c>
      <c r="S110" s="62">
        <v>0</v>
      </c>
      <c r="T110" s="62">
        <v>0</v>
      </c>
      <c r="U110" s="62">
        <v>0</v>
      </c>
      <c r="V110" s="62">
        <v>0</v>
      </c>
      <c r="W110" s="62">
        <v>11967</v>
      </c>
      <c r="X110" s="62">
        <v>0</v>
      </c>
      <c r="Y110" s="62">
        <v>0</v>
      </c>
      <c r="Z110" s="62">
        <v>33344</v>
      </c>
      <c r="AA110" s="62">
        <v>0</v>
      </c>
      <c r="AB110" s="62">
        <v>2413458</v>
      </c>
      <c r="AC110" s="62">
        <v>442789</v>
      </c>
      <c r="AD110" s="62">
        <v>1970669</v>
      </c>
      <c r="AE110" s="62">
        <v>1970669</v>
      </c>
      <c r="AF110" s="62">
        <v>8500</v>
      </c>
      <c r="AG110" s="62">
        <v>489275252</v>
      </c>
      <c r="AH110" s="62">
        <v>0</v>
      </c>
      <c r="AI110" s="62">
        <v>0</v>
      </c>
    </row>
    <row r="111" spans="1:35" x14ac:dyDescent="0.25">
      <c r="A111" s="62">
        <f>B111-DATA_1415_FORWARD!A110</f>
        <v>0</v>
      </c>
      <c r="B111" s="61">
        <v>1694</v>
      </c>
      <c r="C111" s="62">
        <f t="shared" si="1"/>
        <v>0</v>
      </c>
      <c r="D111" s="62">
        <v>1694</v>
      </c>
      <c r="E111" s="62" t="s">
        <v>130</v>
      </c>
      <c r="F111" s="62">
        <v>17731619</v>
      </c>
      <c r="G111" s="62">
        <v>1763</v>
      </c>
      <c r="H111" s="62">
        <v>10057.64</v>
      </c>
      <c r="I111" s="62">
        <v>0</v>
      </c>
      <c r="J111" s="62">
        <v>10057.64</v>
      </c>
      <c r="K111" s="62">
        <v>1732</v>
      </c>
      <c r="L111" s="62">
        <v>17419832</v>
      </c>
      <c r="M111" s="62">
        <v>311787</v>
      </c>
      <c r="N111" s="62">
        <v>0</v>
      </c>
      <c r="O111" s="62">
        <v>0</v>
      </c>
      <c r="P111" s="62">
        <v>0</v>
      </c>
      <c r="Q111" s="62">
        <v>0</v>
      </c>
      <c r="R111" s="62">
        <v>0</v>
      </c>
      <c r="S111" s="62">
        <v>1200000</v>
      </c>
      <c r="T111" s="62">
        <v>311787</v>
      </c>
      <c r="U111" s="62">
        <v>0</v>
      </c>
      <c r="V111" s="62">
        <v>0</v>
      </c>
      <c r="W111" s="62">
        <v>65768</v>
      </c>
      <c r="X111" s="62">
        <v>0</v>
      </c>
      <c r="Y111" s="62">
        <v>0</v>
      </c>
      <c r="Z111" s="62">
        <v>101970</v>
      </c>
      <c r="AA111" s="62">
        <v>0</v>
      </c>
      <c r="AB111" s="62">
        <v>19411144</v>
      </c>
      <c r="AC111" s="62">
        <v>13825489</v>
      </c>
      <c r="AD111" s="62">
        <v>5585655</v>
      </c>
      <c r="AE111" s="62">
        <v>5585655</v>
      </c>
      <c r="AF111" s="62">
        <v>4109000</v>
      </c>
      <c r="AG111" s="62">
        <v>983802583</v>
      </c>
      <c r="AH111" s="62">
        <v>0</v>
      </c>
      <c r="AI111" s="62">
        <v>0</v>
      </c>
    </row>
    <row r="112" spans="1:35" x14ac:dyDescent="0.25">
      <c r="A112" s="62">
        <f>B112-DATA_1415_FORWARD!A111</f>
        <v>0</v>
      </c>
      <c r="B112" s="61">
        <v>1729</v>
      </c>
      <c r="C112" s="62">
        <f t="shared" si="1"/>
        <v>0</v>
      </c>
      <c r="D112" s="62">
        <v>1729</v>
      </c>
      <c r="E112" s="62" t="s">
        <v>131</v>
      </c>
      <c r="F112" s="62">
        <v>7751331</v>
      </c>
      <c r="G112" s="62">
        <v>758</v>
      </c>
      <c r="H112" s="62">
        <v>10226.030000000001</v>
      </c>
      <c r="I112" s="62">
        <v>0</v>
      </c>
      <c r="J112" s="62">
        <v>10226.030000000001</v>
      </c>
      <c r="K112" s="62">
        <v>739</v>
      </c>
      <c r="L112" s="62">
        <v>7557036</v>
      </c>
      <c r="M112" s="62">
        <v>194295</v>
      </c>
      <c r="N112" s="62">
        <v>0</v>
      </c>
      <c r="O112" s="62">
        <v>0</v>
      </c>
      <c r="P112" s="62">
        <v>0</v>
      </c>
      <c r="Q112" s="62">
        <v>0</v>
      </c>
      <c r="R112" s="62">
        <v>0</v>
      </c>
      <c r="S112" s="62">
        <v>0</v>
      </c>
      <c r="T112" s="62">
        <v>194295</v>
      </c>
      <c r="U112" s="62">
        <v>0</v>
      </c>
      <c r="V112" s="62">
        <v>1366</v>
      </c>
      <c r="W112" s="62">
        <v>0</v>
      </c>
      <c r="X112" s="62">
        <v>0</v>
      </c>
      <c r="Y112" s="62">
        <v>0</v>
      </c>
      <c r="Z112" s="62">
        <v>25654</v>
      </c>
      <c r="AA112" s="62">
        <v>0</v>
      </c>
      <c r="AB112" s="62">
        <v>7972646</v>
      </c>
      <c r="AC112" s="62">
        <v>5943435</v>
      </c>
      <c r="AD112" s="62">
        <v>2029211</v>
      </c>
      <c r="AE112" s="62">
        <v>2018985</v>
      </c>
      <c r="AF112" s="62">
        <v>2087445</v>
      </c>
      <c r="AG112" s="62">
        <v>411356461</v>
      </c>
      <c r="AH112" s="62">
        <v>10226</v>
      </c>
      <c r="AI112" s="62">
        <v>0</v>
      </c>
    </row>
    <row r="113" spans="1:35" x14ac:dyDescent="0.25">
      <c r="A113" s="62">
        <f>B113-DATA_1415_FORWARD!A112</f>
        <v>0</v>
      </c>
      <c r="B113" s="61">
        <v>1736</v>
      </c>
      <c r="C113" s="62">
        <f t="shared" si="1"/>
        <v>0</v>
      </c>
      <c r="D113" s="62">
        <v>1736</v>
      </c>
      <c r="E113" s="62" t="s">
        <v>132</v>
      </c>
      <c r="F113" s="62">
        <v>5101349</v>
      </c>
      <c r="G113" s="62">
        <v>502</v>
      </c>
      <c r="H113" s="62">
        <v>10162.049999999999</v>
      </c>
      <c r="I113" s="62">
        <v>0</v>
      </c>
      <c r="J113" s="62">
        <v>10162.049999999999</v>
      </c>
      <c r="K113" s="62">
        <v>503</v>
      </c>
      <c r="L113" s="62">
        <v>5111511</v>
      </c>
      <c r="M113" s="62">
        <v>0</v>
      </c>
      <c r="N113" s="62">
        <v>0</v>
      </c>
      <c r="O113" s="62">
        <v>997</v>
      </c>
      <c r="P113" s="62">
        <v>0</v>
      </c>
      <c r="Q113" s="62">
        <v>0</v>
      </c>
      <c r="R113" s="62">
        <v>0</v>
      </c>
      <c r="S113" s="62">
        <v>0</v>
      </c>
      <c r="T113" s="62">
        <v>0</v>
      </c>
      <c r="U113" s="62">
        <v>0</v>
      </c>
      <c r="V113" s="62">
        <v>0</v>
      </c>
      <c r="W113" s="62">
        <v>4153</v>
      </c>
      <c r="X113" s="62">
        <v>0</v>
      </c>
      <c r="Y113" s="62">
        <v>0</v>
      </c>
      <c r="Z113" s="62">
        <v>61582</v>
      </c>
      <c r="AA113" s="62">
        <v>0</v>
      </c>
      <c r="AB113" s="62">
        <v>5178243</v>
      </c>
      <c r="AC113" s="62">
        <v>3399619</v>
      </c>
      <c r="AD113" s="62">
        <v>1778624</v>
      </c>
      <c r="AE113" s="62">
        <v>1768462</v>
      </c>
      <c r="AF113" s="62">
        <v>607044</v>
      </c>
      <c r="AG113" s="62">
        <v>323039377</v>
      </c>
      <c r="AH113" s="62">
        <v>10162</v>
      </c>
      <c r="AI113" s="62">
        <v>0</v>
      </c>
    </row>
    <row r="114" spans="1:35" x14ac:dyDescent="0.25">
      <c r="A114" s="62">
        <f>B114-DATA_1415_FORWARD!A113</f>
        <v>0</v>
      </c>
      <c r="B114" s="61">
        <v>1813</v>
      </c>
      <c r="C114" s="62">
        <f t="shared" si="1"/>
        <v>0</v>
      </c>
      <c r="D114" s="62">
        <v>1813</v>
      </c>
      <c r="E114" s="62" t="s">
        <v>133</v>
      </c>
      <c r="F114" s="62">
        <v>8114201</v>
      </c>
      <c r="G114" s="62">
        <v>731</v>
      </c>
      <c r="H114" s="62">
        <v>11100.14</v>
      </c>
      <c r="I114" s="62">
        <v>0</v>
      </c>
      <c r="J114" s="62">
        <v>11100.14</v>
      </c>
      <c r="K114" s="62">
        <v>730</v>
      </c>
      <c r="L114" s="62">
        <v>8103102</v>
      </c>
      <c r="M114" s="62">
        <v>11099</v>
      </c>
      <c r="N114" s="62">
        <v>0</v>
      </c>
      <c r="O114" s="62">
        <v>51696</v>
      </c>
      <c r="P114" s="62">
        <v>0</v>
      </c>
      <c r="Q114" s="62">
        <v>0</v>
      </c>
      <c r="R114" s="62">
        <v>0</v>
      </c>
      <c r="S114" s="62">
        <v>0</v>
      </c>
      <c r="T114" s="62">
        <v>11100</v>
      </c>
      <c r="U114" s="62">
        <v>0</v>
      </c>
      <c r="V114" s="62">
        <v>2531</v>
      </c>
      <c r="W114" s="62">
        <v>12236</v>
      </c>
      <c r="X114" s="62">
        <v>0</v>
      </c>
      <c r="Y114" s="62">
        <v>0</v>
      </c>
      <c r="Z114" s="62">
        <v>0</v>
      </c>
      <c r="AA114" s="62">
        <v>0</v>
      </c>
      <c r="AB114" s="62">
        <v>8191764</v>
      </c>
      <c r="AC114" s="62">
        <v>6209331</v>
      </c>
      <c r="AD114" s="62">
        <v>1982433</v>
      </c>
      <c r="AE114" s="62">
        <v>1982433</v>
      </c>
      <c r="AF114" s="62">
        <v>1025000</v>
      </c>
      <c r="AG114" s="62">
        <v>306912021</v>
      </c>
      <c r="AH114" s="62">
        <v>0</v>
      </c>
      <c r="AI114" s="62">
        <v>0</v>
      </c>
    </row>
    <row r="115" spans="1:35" x14ac:dyDescent="0.25">
      <c r="A115" s="62">
        <f>B115-DATA_1415_FORWARD!A114</f>
        <v>0</v>
      </c>
      <c r="B115" s="61">
        <v>5757</v>
      </c>
      <c r="C115" s="62">
        <f t="shared" si="1"/>
        <v>-3909</v>
      </c>
      <c r="D115" s="62">
        <v>1848</v>
      </c>
      <c r="E115" s="62" t="s">
        <v>196</v>
      </c>
      <c r="F115" s="62">
        <v>7135215</v>
      </c>
      <c r="G115" s="62">
        <v>565</v>
      </c>
      <c r="H115" s="62">
        <v>12628.7</v>
      </c>
      <c r="I115" s="62">
        <v>0</v>
      </c>
      <c r="J115" s="62">
        <v>12628.7</v>
      </c>
      <c r="K115" s="62">
        <v>568</v>
      </c>
      <c r="L115" s="62">
        <v>7173102</v>
      </c>
      <c r="M115" s="62">
        <v>0</v>
      </c>
      <c r="N115" s="62">
        <v>3788553</v>
      </c>
      <c r="O115" s="62">
        <v>0</v>
      </c>
      <c r="P115" s="62">
        <v>0</v>
      </c>
      <c r="Q115" s="62">
        <v>0</v>
      </c>
      <c r="R115" s="62">
        <v>0</v>
      </c>
      <c r="S115" s="62">
        <v>0</v>
      </c>
      <c r="T115" s="62">
        <v>0</v>
      </c>
      <c r="U115" s="62">
        <v>0</v>
      </c>
      <c r="V115" s="62">
        <v>0</v>
      </c>
      <c r="W115" s="62">
        <v>0</v>
      </c>
      <c r="X115" s="62">
        <v>0</v>
      </c>
      <c r="Y115" s="62">
        <v>0</v>
      </c>
      <c r="Z115" s="62">
        <v>0</v>
      </c>
      <c r="AA115" s="62">
        <v>0</v>
      </c>
      <c r="AB115" s="62">
        <v>10961655</v>
      </c>
      <c r="AC115" s="62">
        <v>1917465</v>
      </c>
      <c r="AD115" s="62">
        <v>9044190</v>
      </c>
      <c r="AE115" s="62">
        <v>6700000</v>
      </c>
      <c r="AF115" s="62">
        <v>85000</v>
      </c>
      <c r="AG115" s="62">
        <v>1024278600</v>
      </c>
      <c r="AH115" s="62">
        <v>2344190</v>
      </c>
      <c r="AI115" s="62">
        <v>0</v>
      </c>
    </row>
    <row r="116" spans="1:35" x14ac:dyDescent="0.25">
      <c r="A116" s="62">
        <f>B116-DATA_1415_FORWARD!A115</f>
        <v>0</v>
      </c>
      <c r="B116" s="61">
        <v>1855</v>
      </c>
      <c r="C116" s="62">
        <f t="shared" si="1"/>
        <v>0</v>
      </c>
      <c r="D116" s="62">
        <v>1855</v>
      </c>
      <c r="E116" s="62" t="s">
        <v>135</v>
      </c>
      <c r="F116" s="62">
        <v>4674850</v>
      </c>
      <c r="G116" s="62">
        <v>461</v>
      </c>
      <c r="H116" s="62">
        <v>10140.67</v>
      </c>
      <c r="I116" s="62">
        <v>0</v>
      </c>
      <c r="J116" s="62">
        <v>10140.67</v>
      </c>
      <c r="K116" s="62">
        <v>461</v>
      </c>
      <c r="L116" s="62">
        <v>4674849</v>
      </c>
      <c r="M116" s="62">
        <v>1</v>
      </c>
      <c r="N116" s="62">
        <v>0</v>
      </c>
      <c r="O116" s="62">
        <v>0</v>
      </c>
      <c r="P116" s="62">
        <v>0</v>
      </c>
      <c r="Q116" s="62">
        <v>4321</v>
      </c>
      <c r="R116" s="62">
        <v>0</v>
      </c>
      <c r="S116" s="62">
        <v>1250000</v>
      </c>
      <c r="T116" s="62">
        <v>0</v>
      </c>
      <c r="U116" s="62">
        <v>0</v>
      </c>
      <c r="V116" s="62">
        <v>930</v>
      </c>
      <c r="W116" s="62">
        <v>14942</v>
      </c>
      <c r="X116" s="62">
        <v>0</v>
      </c>
      <c r="Y116" s="62">
        <v>0</v>
      </c>
      <c r="Z116" s="62">
        <v>0</v>
      </c>
      <c r="AA116" s="62">
        <v>0</v>
      </c>
      <c r="AB116" s="62">
        <v>5945043</v>
      </c>
      <c r="AC116" s="62">
        <v>235882</v>
      </c>
      <c r="AD116" s="62">
        <v>5709161</v>
      </c>
      <c r="AE116" s="62">
        <v>5709161</v>
      </c>
      <c r="AF116" s="62">
        <v>866483</v>
      </c>
      <c r="AG116" s="62">
        <v>731210900</v>
      </c>
      <c r="AH116" s="62">
        <v>0</v>
      </c>
      <c r="AI116" s="62">
        <v>0</v>
      </c>
    </row>
    <row r="117" spans="1:35" x14ac:dyDescent="0.25">
      <c r="A117" s="62">
        <f>B117-DATA_1415_FORWARD!A116</f>
        <v>0</v>
      </c>
      <c r="B117" s="61">
        <v>1862</v>
      </c>
      <c r="C117" s="62">
        <f t="shared" si="1"/>
        <v>0</v>
      </c>
      <c r="D117" s="62">
        <v>1862</v>
      </c>
      <c r="E117" s="62" t="s">
        <v>136</v>
      </c>
      <c r="F117" s="62">
        <v>71290000</v>
      </c>
      <c r="G117" s="62">
        <v>7129</v>
      </c>
      <c r="H117" s="62">
        <v>10000</v>
      </c>
      <c r="I117" s="62">
        <v>0</v>
      </c>
      <c r="J117" s="62">
        <v>10000</v>
      </c>
      <c r="K117" s="62">
        <v>7027</v>
      </c>
      <c r="L117" s="62">
        <v>70270000</v>
      </c>
      <c r="M117" s="62">
        <v>1020000</v>
      </c>
      <c r="N117" s="62">
        <v>0</v>
      </c>
      <c r="O117" s="62">
        <v>68199</v>
      </c>
      <c r="P117" s="62">
        <v>0</v>
      </c>
      <c r="Q117" s="62">
        <v>0</v>
      </c>
      <c r="R117" s="62">
        <v>0</v>
      </c>
      <c r="S117" s="62">
        <v>0</v>
      </c>
      <c r="T117" s="62">
        <v>1020000</v>
      </c>
      <c r="U117" s="62">
        <v>0</v>
      </c>
      <c r="V117" s="62">
        <v>3904</v>
      </c>
      <c r="W117" s="62">
        <v>66510</v>
      </c>
      <c r="X117" s="62">
        <v>0</v>
      </c>
      <c r="Y117" s="62">
        <v>0</v>
      </c>
      <c r="Z117" s="62">
        <v>2611186</v>
      </c>
      <c r="AA117" s="62">
        <v>472410</v>
      </c>
      <c r="AB117" s="62">
        <v>75532209</v>
      </c>
      <c r="AC117" s="62">
        <v>50908593</v>
      </c>
      <c r="AD117" s="62">
        <v>24623616</v>
      </c>
      <c r="AE117" s="62">
        <v>24633616</v>
      </c>
      <c r="AF117" s="62">
        <v>7232302</v>
      </c>
      <c r="AG117" s="62">
        <v>4343551830</v>
      </c>
      <c r="AH117" s="62">
        <v>0</v>
      </c>
      <c r="AI117" s="62">
        <v>10000</v>
      </c>
    </row>
    <row r="118" spans="1:35" x14ac:dyDescent="0.25">
      <c r="A118" s="62">
        <f>B118-DATA_1415_FORWARD!A117</f>
        <v>0</v>
      </c>
      <c r="B118" s="61">
        <v>1870</v>
      </c>
      <c r="C118" s="62">
        <f t="shared" si="1"/>
        <v>0</v>
      </c>
      <c r="D118" s="62">
        <v>1870</v>
      </c>
      <c r="E118" s="62" t="s">
        <v>137</v>
      </c>
      <c r="F118" s="62">
        <v>1876210</v>
      </c>
      <c r="G118" s="62">
        <v>154</v>
      </c>
      <c r="H118" s="62">
        <v>12183.18</v>
      </c>
      <c r="I118" s="62">
        <v>0</v>
      </c>
      <c r="J118" s="62">
        <v>12183.18</v>
      </c>
      <c r="K118" s="62">
        <v>149</v>
      </c>
      <c r="L118" s="62">
        <v>1815294</v>
      </c>
      <c r="M118" s="62">
        <v>60916</v>
      </c>
      <c r="N118" s="62">
        <v>0</v>
      </c>
      <c r="O118" s="62">
        <v>0</v>
      </c>
      <c r="P118" s="62">
        <v>0</v>
      </c>
      <c r="Q118" s="62">
        <v>0</v>
      </c>
      <c r="R118" s="62">
        <v>0</v>
      </c>
      <c r="S118" s="62">
        <v>750000</v>
      </c>
      <c r="T118" s="62">
        <v>60916</v>
      </c>
      <c r="U118" s="62">
        <v>338525</v>
      </c>
      <c r="V118" s="62">
        <v>0</v>
      </c>
      <c r="W118" s="62">
        <v>0</v>
      </c>
      <c r="X118" s="62">
        <v>0</v>
      </c>
      <c r="Y118" s="62">
        <v>0</v>
      </c>
      <c r="Z118" s="62">
        <v>8336</v>
      </c>
      <c r="AA118" s="62">
        <v>0</v>
      </c>
      <c r="AB118" s="62">
        <v>3033987</v>
      </c>
      <c r="AC118" s="62">
        <v>4648</v>
      </c>
      <c r="AD118" s="62">
        <v>3029339</v>
      </c>
      <c r="AE118" s="62">
        <v>3029339</v>
      </c>
      <c r="AF118" s="62">
        <v>500000</v>
      </c>
      <c r="AG118" s="62">
        <v>1518443177</v>
      </c>
      <c r="AH118" s="62">
        <v>0</v>
      </c>
      <c r="AI118" s="62">
        <v>0</v>
      </c>
    </row>
    <row r="119" spans="1:35" x14ac:dyDescent="0.25">
      <c r="A119" s="62">
        <f>B119-DATA_1415_FORWARD!A118</f>
        <v>0</v>
      </c>
      <c r="B119" s="61">
        <v>1883</v>
      </c>
      <c r="C119" s="62">
        <f t="shared" si="1"/>
        <v>0</v>
      </c>
      <c r="D119" s="62">
        <v>1883</v>
      </c>
      <c r="E119" s="62" t="s">
        <v>138</v>
      </c>
      <c r="F119" s="62">
        <v>31069510</v>
      </c>
      <c r="G119" s="62">
        <v>2667</v>
      </c>
      <c r="H119" s="62">
        <v>11649.61</v>
      </c>
      <c r="I119" s="62">
        <v>0</v>
      </c>
      <c r="J119" s="62">
        <v>11649.61</v>
      </c>
      <c r="K119" s="62">
        <v>2598</v>
      </c>
      <c r="L119" s="62">
        <v>30265687</v>
      </c>
      <c r="M119" s="62">
        <v>803823</v>
      </c>
      <c r="N119" s="62">
        <v>0</v>
      </c>
      <c r="O119" s="62">
        <v>0</v>
      </c>
      <c r="P119" s="62">
        <v>0</v>
      </c>
      <c r="Q119" s="62">
        <v>0</v>
      </c>
      <c r="R119" s="62">
        <v>0</v>
      </c>
      <c r="S119" s="62">
        <v>3000000</v>
      </c>
      <c r="T119" s="62">
        <v>803823</v>
      </c>
      <c r="U119" s="62">
        <v>0</v>
      </c>
      <c r="V119" s="62">
        <v>2090</v>
      </c>
      <c r="W119" s="62">
        <v>129646</v>
      </c>
      <c r="X119" s="62">
        <v>0</v>
      </c>
      <c r="Y119" s="62">
        <v>0</v>
      </c>
      <c r="Z119" s="62">
        <v>771496</v>
      </c>
      <c r="AA119" s="62">
        <v>231387</v>
      </c>
      <c r="AB119" s="62">
        <v>36007952</v>
      </c>
      <c r="AC119" s="62">
        <v>17914570</v>
      </c>
      <c r="AD119" s="62">
        <v>18093382</v>
      </c>
      <c r="AE119" s="62">
        <v>18081732</v>
      </c>
      <c r="AF119" s="62">
        <v>1447198</v>
      </c>
      <c r="AG119" s="62">
        <v>1788981969</v>
      </c>
      <c r="AH119" s="62">
        <v>11650</v>
      </c>
      <c r="AI119" s="62">
        <v>0</v>
      </c>
    </row>
    <row r="120" spans="1:35" x14ac:dyDescent="0.25">
      <c r="A120" s="62">
        <f>B120-DATA_1415_FORWARD!A119</f>
        <v>0</v>
      </c>
      <c r="B120" s="61">
        <v>1890</v>
      </c>
      <c r="C120" s="62">
        <f t="shared" si="1"/>
        <v>0</v>
      </c>
      <c r="D120" s="62">
        <v>1890</v>
      </c>
      <c r="E120" s="62" t="s">
        <v>139</v>
      </c>
      <c r="F120" s="62">
        <v>9176423</v>
      </c>
      <c r="G120" s="62">
        <v>686</v>
      </c>
      <c r="H120" s="62">
        <v>13376.71</v>
      </c>
      <c r="I120" s="62">
        <v>0</v>
      </c>
      <c r="J120" s="62">
        <v>13376.71</v>
      </c>
      <c r="K120" s="62">
        <v>717</v>
      </c>
      <c r="L120" s="62">
        <v>9591101</v>
      </c>
      <c r="M120" s="62">
        <v>0</v>
      </c>
      <c r="N120" s="62">
        <v>0</v>
      </c>
      <c r="O120" s="62">
        <v>0</v>
      </c>
      <c r="P120" s="62">
        <v>0</v>
      </c>
      <c r="Q120" s="62">
        <v>0</v>
      </c>
      <c r="R120" s="62">
        <v>0</v>
      </c>
      <c r="S120" s="62">
        <v>3100000</v>
      </c>
      <c r="T120" s="62">
        <v>0</v>
      </c>
      <c r="U120" s="62">
        <v>0</v>
      </c>
      <c r="V120" s="62">
        <v>1346</v>
      </c>
      <c r="W120" s="62">
        <v>12977</v>
      </c>
      <c r="X120" s="62">
        <v>0</v>
      </c>
      <c r="Y120" s="62">
        <v>0</v>
      </c>
      <c r="Z120" s="62">
        <v>91792</v>
      </c>
      <c r="AA120" s="62">
        <v>13013</v>
      </c>
      <c r="AB120" s="62">
        <v>12810229</v>
      </c>
      <c r="AC120" s="62">
        <v>865697</v>
      </c>
      <c r="AD120" s="62">
        <v>11944532</v>
      </c>
      <c r="AE120" s="62">
        <v>11944532</v>
      </c>
      <c r="AF120" s="62">
        <v>360000</v>
      </c>
      <c r="AG120" s="62">
        <v>1406446838</v>
      </c>
      <c r="AH120" s="62">
        <v>0</v>
      </c>
      <c r="AI120" s="62">
        <v>0</v>
      </c>
    </row>
    <row r="121" spans="1:35" x14ac:dyDescent="0.25">
      <c r="A121" s="62">
        <f>B121-DATA_1415_FORWARD!A120</f>
        <v>0</v>
      </c>
      <c r="B121" s="61">
        <v>1900</v>
      </c>
      <c r="C121" s="62">
        <f t="shared" si="1"/>
        <v>-3</v>
      </c>
      <c r="D121" s="62">
        <v>1897</v>
      </c>
      <c r="E121" s="62" t="s">
        <v>220</v>
      </c>
      <c r="F121" s="62">
        <v>5988161</v>
      </c>
      <c r="G121" s="62">
        <v>404</v>
      </c>
      <c r="H121" s="62">
        <v>14822.18</v>
      </c>
      <c r="I121" s="62">
        <v>0</v>
      </c>
      <c r="J121" s="62">
        <v>14822.18</v>
      </c>
      <c r="K121" s="62">
        <v>400</v>
      </c>
      <c r="L121" s="62">
        <v>5928872</v>
      </c>
      <c r="M121" s="62">
        <v>59289</v>
      </c>
      <c r="N121" s="62">
        <v>0</v>
      </c>
      <c r="O121" s="62">
        <v>0</v>
      </c>
      <c r="P121" s="62">
        <v>0</v>
      </c>
      <c r="Q121" s="62">
        <v>0</v>
      </c>
      <c r="R121" s="62">
        <v>0</v>
      </c>
      <c r="S121" s="62">
        <v>980000</v>
      </c>
      <c r="T121" s="62">
        <v>59289</v>
      </c>
      <c r="U121" s="62">
        <v>0</v>
      </c>
      <c r="V121" s="62">
        <v>2390</v>
      </c>
      <c r="W121" s="62">
        <v>10590</v>
      </c>
      <c r="X121" s="62">
        <v>0</v>
      </c>
      <c r="Y121" s="62">
        <v>0</v>
      </c>
      <c r="Z121" s="62">
        <v>29591</v>
      </c>
      <c r="AA121" s="62">
        <v>0</v>
      </c>
      <c r="AB121" s="62">
        <v>7070021</v>
      </c>
      <c r="AC121" s="62">
        <v>205648</v>
      </c>
      <c r="AD121" s="62">
        <v>6864373</v>
      </c>
      <c r="AE121" s="62">
        <v>6864373</v>
      </c>
      <c r="AF121" s="62">
        <v>1379021</v>
      </c>
      <c r="AG121" s="62">
        <v>1013708634</v>
      </c>
      <c r="AH121" s="62">
        <v>0</v>
      </c>
      <c r="AI121" s="62">
        <v>0</v>
      </c>
    </row>
    <row r="122" spans="1:35" x14ac:dyDescent="0.25">
      <c r="A122" s="62">
        <f>B122-DATA_1415_FORWARD!A121</f>
        <v>0</v>
      </c>
      <c r="B122" s="61">
        <v>1939</v>
      </c>
      <c r="C122" s="62">
        <f t="shared" si="1"/>
        <v>-39</v>
      </c>
      <c r="D122" s="62">
        <v>1900</v>
      </c>
      <c r="E122" s="62" t="s">
        <v>140</v>
      </c>
      <c r="F122" s="62">
        <v>49501146</v>
      </c>
      <c r="G122" s="62">
        <v>4309</v>
      </c>
      <c r="H122" s="62">
        <v>11487.85</v>
      </c>
      <c r="I122" s="62">
        <v>0</v>
      </c>
      <c r="J122" s="62">
        <v>11487.85</v>
      </c>
      <c r="K122" s="62">
        <v>4349</v>
      </c>
      <c r="L122" s="62">
        <v>49960660</v>
      </c>
      <c r="M122" s="62">
        <v>0</v>
      </c>
      <c r="N122" s="62">
        <v>0</v>
      </c>
      <c r="O122" s="62">
        <v>0</v>
      </c>
      <c r="P122" s="62">
        <v>0</v>
      </c>
      <c r="Q122" s="62">
        <v>0</v>
      </c>
      <c r="R122" s="62">
        <v>0</v>
      </c>
      <c r="S122" s="62">
        <v>0</v>
      </c>
      <c r="T122" s="62">
        <v>0</v>
      </c>
      <c r="U122" s="62">
        <v>0</v>
      </c>
      <c r="V122" s="62">
        <v>0</v>
      </c>
      <c r="W122" s="62">
        <v>12776</v>
      </c>
      <c r="X122" s="62">
        <v>0</v>
      </c>
      <c r="Y122" s="62">
        <v>0</v>
      </c>
      <c r="Z122" s="62">
        <v>558782</v>
      </c>
      <c r="AA122" s="62">
        <v>74050</v>
      </c>
      <c r="AB122" s="62">
        <v>50606268</v>
      </c>
      <c r="AC122" s="62">
        <v>23656223</v>
      </c>
      <c r="AD122" s="62">
        <v>26950045</v>
      </c>
      <c r="AE122" s="62">
        <v>26938557</v>
      </c>
      <c r="AF122" s="62">
        <v>6608801</v>
      </c>
      <c r="AG122" s="62">
        <v>3669334609</v>
      </c>
      <c r="AH122" s="62">
        <v>11488</v>
      </c>
      <c r="AI122" s="62">
        <v>0</v>
      </c>
    </row>
    <row r="123" spans="1:35" x14ac:dyDescent="0.25">
      <c r="A123" s="62">
        <f>B123-DATA_1415_FORWARD!A122</f>
        <v>0</v>
      </c>
      <c r="B123" s="61">
        <v>1953</v>
      </c>
      <c r="C123" s="62">
        <f t="shared" si="1"/>
        <v>-14</v>
      </c>
      <c r="D123" s="62">
        <v>1939</v>
      </c>
      <c r="E123" s="62" t="s">
        <v>141</v>
      </c>
      <c r="F123" s="62">
        <v>4970000</v>
      </c>
      <c r="G123" s="62">
        <v>497</v>
      </c>
      <c r="H123" s="62">
        <v>10000</v>
      </c>
      <c r="I123" s="62">
        <v>0</v>
      </c>
      <c r="J123" s="62">
        <v>10000</v>
      </c>
      <c r="K123" s="62">
        <v>494</v>
      </c>
      <c r="L123" s="62">
        <v>4940000</v>
      </c>
      <c r="M123" s="62">
        <v>30000</v>
      </c>
      <c r="N123" s="62">
        <v>0</v>
      </c>
      <c r="O123" s="62">
        <v>0</v>
      </c>
      <c r="P123" s="62">
        <v>0</v>
      </c>
      <c r="Q123" s="62">
        <v>0</v>
      </c>
      <c r="R123" s="62">
        <v>0</v>
      </c>
      <c r="S123" s="62">
        <v>500000</v>
      </c>
      <c r="T123" s="62">
        <v>30000</v>
      </c>
      <c r="U123" s="62">
        <v>0</v>
      </c>
      <c r="V123" s="62">
        <v>0</v>
      </c>
      <c r="W123" s="62">
        <v>145393</v>
      </c>
      <c r="X123" s="62">
        <v>0</v>
      </c>
      <c r="Y123" s="62">
        <v>0</v>
      </c>
      <c r="Z123" s="62">
        <v>0</v>
      </c>
      <c r="AA123" s="62">
        <v>0</v>
      </c>
      <c r="AB123" s="62">
        <v>5645393</v>
      </c>
      <c r="AC123" s="62">
        <v>3207567</v>
      </c>
      <c r="AD123" s="62">
        <v>2437826</v>
      </c>
      <c r="AE123" s="62">
        <v>2437826</v>
      </c>
      <c r="AF123" s="62">
        <v>1170000</v>
      </c>
      <c r="AG123" s="62">
        <v>375772708</v>
      </c>
      <c r="AH123" s="62">
        <v>0</v>
      </c>
      <c r="AI123" s="62">
        <v>0</v>
      </c>
    </row>
    <row r="124" spans="1:35" x14ac:dyDescent="0.25">
      <c r="A124" s="62">
        <f>B124-DATA_1415_FORWARD!A123</f>
        <v>0</v>
      </c>
      <c r="B124" s="61">
        <v>4843</v>
      </c>
      <c r="C124" s="62">
        <f t="shared" si="1"/>
        <v>-2898</v>
      </c>
      <c r="D124" s="62">
        <v>1945</v>
      </c>
      <c r="E124" s="62" t="s">
        <v>276</v>
      </c>
      <c r="F124" s="62">
        <v>7805086</v>
      </c>
      <c r="G124" s="62">
        <v>760</v>
      </c>
      <c r="H124" s="62">
        <v>10269.85</v>
      </c>
      <c r="I124" s="62">
        <v>0</v>
      </c>
      <c r="J124" s="62">
        <v>10269.85</v>
      </c>
      <c r="K124" s="62">
        <v>741</v>
      </c>
      <c r="L124" s="62">
        <v>7609959</v>
      </c>
      <c r="M124" s="62">
        <v>195127</v>
      </c>
      <c r="N124" s="62">
        <v>0</v>
      </c>
      <c r="O124" s="62">
        <v>0</v>
      </c>
      <c r="P124" s="62">
        <v>0</v>
      </c>
      <c r="Q124" s="62">
        <v>0</v>
      </c>
      <c r="R124" s="62">
        <v>0</v>
      </c>
      <c r="S124" s="62">
        <v>0</v>
      </c>
      <c r="T124" s="62">
        <v>195127</v>
      </c>
      <c r="U124" s="62">
        <v>0</v>
      </c>
      <c r="V124" s="62">
        <v>0</v>
      </c>
      <c r="W124" s="62">
        <v>27733</v>
      </c>
      <c r="X124" s="62">
        <v>0</v>
      </c>
      <c r="Y124" s="62">
        <v>0</v>
      </c>
      <c r="Z124" s="62">
        <v>138836</v>
      </c>
      <c r="AA124" s="62">
        <v>26026</v>
      </c>
      <c r="AB124" s="62">
        <v>8192808</v>
      </c>
      <c r="AC124" s="62">
        <v>3313606</v>
      </c>
      <c r="AD124" s="62">
        <v>4879202</v>
      </c>
      <c r="AE124" s="62">
        <v>4879202</v>
      </c>
      <c r="AF124" s="62">
        <v>2507730</v>
      </c>
      <c r="AG124" s="62">
        <v>717177860</v>
      </c>
      <c r="AH124" s="62">
        <v>0</v>
      </c>
      <c r="AI124" s="62">
        <v>0</v>
      </c>
    </row>
    <row r="125" spans="1:35" x14ac:dyDescent="0.25">
      <c r="A125" s="62">
        <f>B125-DATA_1415_FORWARD!A124</f>
        <v>0</v>
      </c>
      <c r="B125" s="61">
        <v>2009</v>
      </c>
      <c r="C125" s="62">
        <f t="shared" si="1"/>
        <v>-56</v>
      </c>
      <c r="D125" s="62">
        <v>1953</v>
      </c>
      <c r="E125" s="62" t="s">
        <v>142</v>
      </c>
      <c r="F125" s="62">
        <v>16104375</v>
      </c>
      <c r="G125" s="62">
        <v>1590</v>
      </c>
      <c r="H125" s="62">
        <v>10128.540000000001</v>
      </c>
      <c r="I125" s="62">
        <v>0</v>
      </c>
      <c r="J125" s="62">
        <v>10128.540000000001</v>
      </c>
      <c r="K125" s="62">
        <v>1570</v>
      </c>
      <c r="L125" s="62">
        <v>15901808</v>
      </c>
      <c r="M125" s="62">
        <v>202567</v>
      </c>
      <c r="N125" s="62">
        <v>0</v>
      </c>
      <c r="O125" s="62">
        <v>0</v>
      </c>
      <c r="P125" s="62">
        <v>0</v>
      </c>
      <c r="Q125" s="62">
        <v>0</v>
      </c>
      <c r="R125" s="62">
        <v>0</v>
      </c>
      <c r="S125" s="62">
        <v>0</v>
      </c>
      <c r="T125" s="62">
        <v>202571</v>
      </c>
      <c r="U125" s="62">
        <v>0</v>
      </c>
      <c r="V125" s="62">
        <v>0</v>
      </c>
      <c r="W125" s="62">
        <v>3611</v>
      </c>
      <c r="X125" s="62">
        <v>0</v>
      </c>
      <c r="Y125" s="62">
        <v>0</v>
      </c>
      <c r="Z125" s="62">
        <v>587551</v>
      </c>
      <c r="AA125" s="62">
        <v>13013</v>
      </c>
      <c r="AB125" s="62">
        <v>16911121</v>
      </c>
      <c r="AC125" s="62">
        <v>10218068</v>
      </c>
      <c r="AD125" s="62">
        <v>6693053</v>
      </c>
      <c r="AE125" s="62">
        <v>6693053</v>
      </c>
      <c r="AF125" s="62">
        <v>0</v>
      </c>
      <c r="AG125" s="62">
        <v>1125667115</v>
      </c>
      <c r="AH125" s="62">
        <v>0</v>
      </c>
      <c r="AI125" s="62">
        <v>0</v>
      </c>
    </row>
    <row r="126" spans="1:35" x14ac:dyDescent="0.25">
      <c r="A126" s="62">
        <f>B126-DATA_1415_FORWARD!A125</f>
        <v>0</v>
      </c>
      <c r="B126" s="61">
        <v>2044</v>
      </c>
      <c r="C126" s="62">
        <f t="shared" si="1"/>
        <v>-35</v>
      </c>
      <c r="D126" s="62">
        <v>2009</v>
      </c>
      <c r="E126" s="62" t="s">
        <v>817</v>
      </c>
      <c r="F126" s="62">
        <v>16136452</v>
      </c>
      <c r="G126" s="62">
        <v>1409</v>
      </c>
      <c r="H126" s="62">
        <v>11452.41</v>
      </c>
      <c r="I126" s="62">
        <v>0</v>
      </c>
      <c r="J126" s="62">
        <v>11452.41</v>
      </c>
      <c r="K126" s="62">
        <v>1397</v>
      </c>
      <c r="L126" s="62">
        <v>15999017</v>
      </c>
      <c r="M126" s="62">
        <v>137435</v>
      </c>
      <c r="N126" s="62">
        <v>1348982</v>
      </c>
      <c r="O126" s="62">
        <v>0</v>
      </c>
      <c r="P126" s="62">
        <v>0</v>
      </c>
      <c r="Q126" s="62">
        <v>0</v>
      </c>
      <c r="R126" s="62">
        <v>0</v>
      </c>
      <c r="S126" s="62">
        <v>0</v>
      </c>
      <c r="T126" s="62">
        <v>137429</v>
      </c>
      <c r="U126" s="62">
        <v>0</v>
      </c>
      <c r="V126" s="62">
        <v>0</v>
      </c>
      <c r="W126" s="62">
        <v>78832</v>
      </c>
      <c r="X126" s="62">
        <v>0</v>
      </c>
      <c r="Y126" s="62">
        <v>0</v>
      </c>
      <c r="Z126" s="62">
        <v>58998</v>
      </c>
      <c r="AA126" s="62">
        <v>26026</v>
      </c>
      <c r="AB126" s="62">
        <v>17786719</v>
      </c>
      <c r="AC126" s="62">
        <v>9975650</v>
      </c>
      <c r="AD126" s="62">
        <v>7811069</v>
      </c>
      <c r="AE126" s="62">
        <v>6980327</v>
      </c>
      <c r="AF126" s="62">
        <v>1494450</v>
      </c>
      <c r="AG126" s="62">
        <v>898030846</v>
      </c>
      <c r="AH126" s="62">
        <v>830742</v>
      </c>
      <c r="AI126" s="62">
        <v>0</v>
      </c>
    </row>
    <row r="127" spans="1:35" x14ac:dyDescent="0.25">
      <c r="A127" s="62">
        <f>B127-DATA_1415_FORWARD!A126</f>
        <v>0</v>
      </c>
      <c r="B127" s="61">
        <v>2051</v>
      </c>
      <c r="C127" s="62">
        <f t="shared" si="1"/>
        <v>-35</v>
      </c>
      <c r="D127" s="62">
        <v>2016</v>
      </c>
      <c r="E127" s="62" t="s">
        <v>272</v>
      </c>
      <c r="F127" s="62">
        <v>4916440</v>
      </c>
      <c r="G127" s="62">
        <v>463</v>
      </c>
      <c r="H127" s="62">
        <v>10618.66</v>
      </c>
      <c r="I127" s="62">
        <v>0</v>
      </c>
      <c r="J127" s="62">
        <v>10618.66</v>
      </c>
      <c r="K127" s="62">
        <v>447</v>
      </c>
      <c r="L127" s="62">
        <v>4746541</v>
      </c>
      <c r="M127" s="62">
        <v>169899</v>
      </c>
      <c r="N127" s="62">
        <v>0</v>
      </c>
      <c r="O127" s="62">
        <v>0</v>
      </c>
      <c r="P127" s="62">
        <v>0</v>
      </c>
      <c r="Q127" s="62">
        <v>0</v>
      </c>
      <c r="R127" s="62">
        <v>0</v>
      </c>
      <c r="S127" s="62">
        <v>0</v>
      </c>
      <c r="T127" s="62">
        <v>169899</v>
      </c>
      <c r="U127" s="62">
        <v>51324</v>
      </c>
      <c r="V127" s="62">
        <v>0</v>
      </c>
      <c r="W127" s="62">
        <v>46494</v>
      </c>
      <c r="X127" s="62">
        <v>0</v>
      </c>
      <c r="Y127" s="62">
        <v>0</v>
      </c>
      <c r="Z127" s="62">
        <v>0</v>
      </c>
      <c r="AA127" s="62">
        <v>0</v>
      </c>
      <c r="AB127" s="62">
        <v>5184157</v>
      </c>
      <c r="AC127" s="62">
        <v>3346822</v>
      </c>
      <c r="AD127" s="62">
        <v>1837335</v>
      </c>
      <c r="AE127" s="62">
        <v>1839275</v>
      </c>
      <c r="AF127" s="62">
        <v>0</v>
      </c>
      <c r="AG127" s="62">
        <v>236696196</v>
      </c>
      <c r="AH127" s="62">
        <v>0</v>
      </c>
      <c r="AI127" s="62">
        <v>1940</v>
      </c>
    </row>
    <row r="128" spans="1:35" x14ac:dyDescent="0.25">
      <c r="A128" s="62">
        <f>B128-DATA_1415_FORWARD!A127</f>
        <v>0</v>
      </c>
      <c r="B128" s="61">
        <v>2058</v>
      </c>
      <c r="C128" s="62">
        <f t="shared" si="1"/>
        <v>-14</v>
      </c>
      <c r="D128" s="62">
        <v>2044</v>
      </c>
      <c r="E128" s="62" t="s">
        <v>144</v>
      </c>
      <c r="F128" s="62">
        <v>1820295</v>
      </c>
      <c r="G128" s="62">
        <v>124</v>
      </c>
      <c r="H128" s="62">
        <v>14679.8</v>
      </c>
      <c r="I128" s="62">
        <v>0</v>
      </c>
      <c r="J128" s="62">
        <v>14679.8</v>
      </c>
      <c r="K128" s="62">
        <v>114</v>
      </c>
      <c r="L128" s="62">
        <v>1673497</v>
      </c>
      <c r="M128" s="62">
        <v>146798</v>
      </c>
      <c r="N128" s="62">
        <v>0</v>
      </c>
      <c r="O128" s="62">
        <v>0</v>
      </c>
      <c r="P128" s="62">
        <v>0</v>
      </c>
      <c r="Q128" s="62">
        <v>0</v>
      </c>
      <c r="R128" s="62">
        <v>0</v>
      </c>
      <c r="S128" s="62">
        <v>0</v>
      </c>
      <c r="T128" s="62">
        <v>146798</v>
      </c>
      <c r="U128" s="62">
        <v>0</v>
      </c>
      <c r="V128" s="62">
        <v>0</v>
      </c>
      <c r="W128" s="62">
        <v>12977</v>
      </c>
      <c r="X128" s="62">
        <v>0</v>
      </c>
      <c r="Y128" s="62">
        <v>0</v>
      </c>
      <c r="Z128" s="62">
        <v>0</v>
      </c>
      <c r="AA128" s="62">
        <v>0</v>
      </c>
      <c r="AB128" s="62">
        <v>1980070</v>
      </c>
      <c r="AC128" s="62">
        <v>240</v>
      </c>
      <c r="AD128" s="62">
        <v>1979830</v>
      </c>
      <c r="AE128" s="62">
        <v>1979830</v>
      </c>
      <c r="AF128" s="62">
        <v>309975</v>
      </c>
      <c r="AG128" s="62">
        <v>697394729</v>
      </c>
      <c r="AH128" s="62">
        <v>0</v>
      </c>
      <c r="AI128" s="62">
        <v>0</v>
      </c>
    </row>
    <row r="129" spans="1:35" x14ac:dyDescent="0.25">
      <c r="A129" s="62">
        <f>B129-DATA_1415_FORWARD!A128</f>
        <v>0</v>
      </c>
      <c r="B129" s="61">
        <v>2114</v>
      </c>
      <c r="C129" s="62">
        <f t="shared" si="1"/>
        <v>-63</v>
      </c>
      <c r="D129" s="62">
        <v>2051</v>
      </c>
      <c r="E129" s="62" t="s">
        <v>145</v>
      </c>
      <c r="F129" s="62">
        <v>6381852</v>
      </c>
      <c r="G129" s="62">
        <v>620</v>
      </c>
      <c r="H129" s="62">
        <v>10293.31</v>
      </c>
      <c r="I129" s="62">
        <v>0</v>
      </c>
      <c r="J129" s="62">
        <v>10293.31</v>
      </c>
      <c r="K129" s="62">
        <v>596</v>
      </c>
      <c r="L129" s="62">
        <v>6134813</v>
      </c>
      <c r="M129" s="62">
        <v>247039</v>
      </c>
      <c r="N129" s="62">
        <v>0</v>
      </c>
      <c r="O129" s="62">
        <v>9340</v>
      </c>
      <c r="P129" s="62">
        <v>0</v>
      </c>
      <c r="Q129" s="62">
        <v>0</v>
      </c>
      <c r="R129" s="62">
        <v>0</v>
      </c>
      <c r="S129" s="62">
        <v>0</v>
      </c>
      <c r="T129" s="62">
        <v>247039</v>
      </c>
      <c r="U129" s="62">
        <v>132280</v>
      </c>
      <c r="V129" s="62">
        <v>0</v>
      </c>
      <c r="W129" s="62">
        <v>50378</v>
      </c>
      <c r="X129" s="62">
        <v>0</v>
      </c>
      <c r="Y129" s="62">
        <v>0</v>
      </c>
      <c r="Z129" s="62">
        <v>58352</v>
      </c>
      <c r="AA129" s="62">
        <v>13662</v>
      </c>
      <c r="AB129" s="62">
        <v>6892903</v>
      </c>
      <c r="AC129" s="62">
        <v>5130369</v>
      </c>
      <c r="AD129" s="62">
        <v>1762534</v>
      </c>
      <c r="AE129" s="62">
        <v>1772828</v>
      </c>
      <c r="AF129" s="62">
        <v>1841000</v>
      </c>
      <c r="AG129" s="62">
        <v>481713036</v>
      </c>
      <c r="AH129" s="62">
        <v>0</v>
      </c>
      <c r="AI129" s="62">
        <v>10294</v>
      </c>
    </row>
    <row r="130" spans="1:35" x14ac:dyDescent="0.25">
      <c r="A130" s="62">
        <f>B130-DATA_1415_FORWARD!A129</f>
        <v>0</v>
      </c>
      <c r="B130" s="61">
        <v>2128</v>
      </c>
      <c r="C130" s="62">
        <f t="shared" si="1"/>
        <v>-70</v>
      </c>
      <c r="D130" s="62">
        <v>2058</v>
      </c>
      <c r="E130" s="62" t="s">
        <v>146</v>
      </c>
      <c r="F130" s="62">
        <v>40512624</v>
      </c>
      <c r="G130" s="62">
        <v>3861</v>
      </c>
      <c r="H130" s="62">
        <v>10492.78</v>
      </c>
      <c r="I130" s="62">
        <v>0</v>
      </c>
      <c r="J130" s="62">
        <v>10492.78</v>
      </c>
      <c r="K130" s="62">
        <v>3857</v>
      </c>
      <c r="L130" s="62">
        <v>40470652</v>
      </c>
      <c r="M130" s="62">
        <v>41972</v>
      </c>
      <c r="N130" s="62">
        <v>0</v>
      </c>
      <c r="O130" s="62">
        <v>11647</v>
      </c>
      <c r="P130" s="62">
        <v>0</v>
      </c>
      <c r="Q130" s="62">
        <v>0</v>
      </c>
      <c r="R130" s="62">
        <v>0</v>
      </c>
      <c r="S130" s="62">
        <v>0</v>
      </c>
      <c r="T130" s="62">
        <v>41971</v>
      </c>
      <c r="U130" s="62">
        <v>587457</v>
      </c>
      <c r="V130" s="62">
        <v>1148</v>
      </c>
      <c r="W130" s="62">
        <v>203288</v>
      </c>
      <c r="X130" s="62">
        <v>0</v>
      </c>
      <c r="Y130" s="62">
        <v>0</v>
      </c>
      <c r="Z130" s="62">
        <v>559116</v>
      </c>
      <c r="AA130" s="62">
        <v>294623</v>
      </c>
      <c r="AB130" s="62">
        <v>42211874</v>
      </c>
      <c r="AC130" s="62">
        <v>14574684</v>
      </c>
      <c r="AD130" s="62">
        <v>27637190</v>
      </c>
      <c r="AE130" s="62">
        <v>27637190</v>
      </c>
      <c r="AF130" s="62">
        <v>9733313</v>
      </c>
      <c r="AG130" s="62">
        <v>4104348994</v>
      </c>
      <c r="AH130" s="62">
        <v>0</v>
      </c>
      <c r="AI130" s="62">
        <v>0</v>
      </c>
    </row>
    <row r="131" spans="1:35" x14ac:dyDescent="0.25">
      <c r="A131" s="62">
        <f>B131-DATA_1415_FORWARD!A130</f>
        <v>0</v>
      </c>
      <c r="B131" s="61">
        <v>2135</v>
      </c>
      <c r="C131" s="62">
        <f t="shared" ref="C131:C194" si="2">D131-B131</f>
        <v>-21</v>
      </c>
      <c r="D131" s="62">
        <v>2114</v>
      </c>
      <c r="E131" s="62" t="s">
        <v>147</v>
      </c>
      <c r="F131" s="62">
        <v>11332839</v>
      </c>
      <c r="G131" s="62">
        <v>524</v>
      </c>
      <c r="H131" s="62">
        <v>21627.56</v>
      </c>
      <c r="I131" s="62">
        <v>0</v>
      </c>
      <c r="J131" s="62">
        <v>21627.56</v>
      </c>
      <c r="K131" s="62">
        <v>524</v>
      </c>
      <c r="L131" s="62">
        <v>11332841</v>
      </c>
      <c r="M131" s="62">
        <v>0</v>
      </c>
      <c r="N131" s="62">
        <v>0</v>
      </c>
      <c r="O131" s="62">
        <v>0</v>
      </c>
      <c r="P131" s="62">
        <v>0</v>
      </c>
      <c r="Q131" s="62">
        <v>0</v>
      </c>
      <c r="R131" s="62">
        <v>1400000</v>
      </c>
      <c r="S131" s="62">
        <v>0</v>
      </c>
      <c r="T131" s="62">
        <v>0</v>
      </c>
      <c r="U131" s="62">
        <v>0</v>
      </c>
      <c r="V131" s="62">
        <v>7039</v>
      </c>
      <c r="W131" s="62">
        <v>12977</v>
      </c>
      <c r="X131" s="62">
        <v>0</v>
      </c>
      <c r="Y131" s="62">
        <v>0</v>
      </c>
      <c r="Z131" s="62">
        <v>0</v>
      </c>
      <c r="AA131" s="62">
        <v>0</v>
      </c>
      <c r="AB131" s="62">
        <v>12752857</v>
      </c>
      <c r="AC131" s="62">
        <v>23633</v>
      </c>
      <c r="AD131" s="62">
        <v>12729224</v>
      </c>
      <c r="AE131" s="62">
        <v>12729224</v>
      </c>
      <c r="AF131" s="62">
        <v>977700</v>
      </c>
      <c r="AG131" s="62">
        <v>4008376886</v>
      </c>
      <c r="AH131" s="62">
        <v>0</v>
      </c>
      <c r="AI131" s="62">
        <v>0</v>
      </c>
    </row>
    <row r="132" spans="1:35" x14ac:dyDescent="0.25">
      <c r="A132" s="62">
        <f>B132-DATA_1415_FORWARD!A131</f>
        <v>0</v>
      </c>
      <c r="B132" s="61">
        <v>2142</v>
      </c>
      <c r="C132" s="62">
        <f t="shared" si="2"/>
        <v>-14</v>
      </c>
      <c r="D132" s="62">
        <v>2128</v>
      </c>
      <c r="E132" s="62" t="s">
        <v>148</v>
      </c>
      <c r="F132" s="62">
        <v>5720000</v>
      </c>
      <c r="G132" s="62">
        <v>572</v>
      </c>
      <c r="H132" s="62">
        <v>10000</v>
      </c>
      <c r="I132" s="62">
        <v>0</v>
      </c>
      <c r="J132" s="62">
        <v>10000</v>
      </c>
      <c r="K132" s="62">
        <v>561</v>
      </c>
      <c r="L132" s="62">
        <v>5610000</v>
      </c>
      <c r="M132" s="62">
        <v>110000</v>
      </c>
      <c r="N132" s="62">
        <v>0</v>
      </c>
      <c r="O132" s="62">
        <v>28814</v>
      </c>
      <c r="P132" s="62">
        <v>0</v>
      </c>
      <c r="Q132" s="62">
        <v>0</v>
      </c>
      <c r="R132" s="62">
        <v>0</v>
      </c>
      <c r="S132" s="62">
        <v>600000</v>
      </c>
      <c r="T132" s="62">
        <v>110000</v>
      </c>
      <c r="U132" s="62">
        <v>580492</v>
      </c>
      <c r="V132" s="62">
        <v>0</v>
      </c>
      <c r="W132" s="62">
        <v>0</v>
      </c>
      <c r="X132" s="62">
        <v>0</v>
      </c>
      <c r="Y132" s="62">
        <v>0</v>
      </c>
      <c r="Z132" s="62">
        <v>76962</v>
      </c>
      <c r="AA132" s="62">
        <v>0</v>
      </c>
      <c r="AB132" s="62">
        <v>7116268</v>
      </c>
      <c r="AC132" s="62">
        <v>4025039</v>
      </c>
      <c r="AD132" s="62">
        <v>3091229</v>
      </c>
      <c r="AE132" s="62">
        <v>2981707</v>
      </c>
      <c r="AF132" s="62">
        <v>45000</v>
      </c>
      <c r="AG132" s="62">
        <v>337299920</v>
      </c>
      <c r="AH132" s="62">
        <v>109522</v>
      </c>
      <c r="AI132" s="62">
        <v>0</v>
      </c>
    </row>
    <row r="133" spans="1:35" x14ac:dyDescent="0.25">
      <c r="A133" s="62">
        <f>B133-DATA_1415_FORWARD!A132</f>
        <v>0</v>
      </c>
      <c r="B133" s="61">
        <v>2184</v>
      </c>
      <c r="C133" s="62">
        <f t="shared" si="2"/>
        <v>-49</v>
      </c>
      <c r="D133" s="62">
        <v>2135</v>
      </c>
      <c r="E133" s="62" t="s">
        <v>149</v>
      </c>
      <c r="F133" s="62">
        <v>3633977</v>
      </c>
      <c r="G133" s="62">
        <v>360</v>
      </c>
      <c r="H133" s="62">
        <v>10094.379999999999</v>
      </c>
      <c r="I133" s="62">
        <v>0</v>
      </c>
      <c r="J133" s="62">
        <v>10094.379999999999</v>
      </c>
      <c r="K133" s="62">
        <v>344</v>
      </c>
      <c r="L133" s="62">
        <v>3472467</v>
      </c>
      <c r="M133" s="62">
        <v>161510</v>
      </c>
      <c r="N133" s="62">
        <v>0</v>
      </c>
      <c r="O133" s="62">
        <v>0</v>
      </c>
      <c r="P133" s="62">
        <v>0</v>
      </c>
      <c r="Q133" s="62">
        <v>0</v>
      </c>
      <c r="R133" s="62">
        <v>0</v>
      </c>
      <c r="S133" s="62">
        <v>650000</v>
      </c>
      <c r="T133" s="62">
        <v>161510</v>
      </c>
      <c r="U133" s="62">
        <v>128684</v>
      </c>
      <c r="V133" s="62">
        <v>912</v>
      </c>
      <c r="W133" s="62">
        <v>0</v>
      </c>
      <c r="X133" s="62">
        <v>0</v>
      </c>
      <c r="Y133" s="62">
        <v>0</v>
      </c>
      <c r="Z133" s="62">
        <v>0</v>
      </c>
      <c r="AA133" s="62">
        <v>13013</v>
      </c>
      <c r="AB133" s="62">
        <v>4588096</v>
      </c>
      <c r="AC133" s="62">
        <v>1822169</v>
      </c>
      <c r="AD133" s="62">
        <v>2765927</v>
      </c>
      <c r="AE133" s="62">
        <v>2765927</v>
      </c>
      <c r="AF133" s="62">
        <v>20000</v>
      </c>
      <c r="AG133" s="62">
        <v>261509778</v>
      </c>
      <c r="AH133" s="62">
        <v>0</v>
      </c>
      <c r="AI133" s="62">
        <v>0</v>
      </c>
    </row>
    <row r="134" spans="1:35" x14ac:dyDescent="0.25">
      <c r="A134" s="62">
        <f>B134-DATA_1415_FORWARD!A133</f>
        <v>0</v>
      </c>
      <c r="B134" s="61">
        <v>2198</v>
      </c>
      <c r="C134" s="62">
        <f t="shared" si="2"/>
        <v>-56</v>
      </c>
      <c r="D134" s="62">
        <v>2142</v>
      </c>
      <c r="E134" s="62" t="s">
        <v>150</v>
      </c>
      <c r="F134" s="62">
        <v>2433093</v>
      </c>
      <c r="G134" s="62">
        <v>169</v>
      </c>
      <c r="H134" s="62">
        <v>14397</v>
      </c>
      <c r="I134" s="62">
        <v>0</v>
      </c>
      <c r="J134" s="62">
        <v>14397</v>
      </c>
      <c r="K134" s="62">
        <v>165</v>
      </c>
      <c r="L134" s="62">
        <v>2375505</v>
      </c>
      <c r="M134" s="62">
        <v>57588</v>
      </c>
      <c r="N134" s="62">
        <v>0</v>
      </c>
      <c r="O134" s="62">
        <v>0</v>
      </c>
      <c r="P134" s="62">
        <v>0</v>
      </c>
      <c r="Q134" s="62">
        <v>0</v>
      </c>
      <c r="R134" s="62">
        <v>0</v>
      </c>
      <c r="S134" s="62">
        <v>0</v>
      </c>
      <c r="T134" s="62">
        <v>57588</v>
      </c>
      <c r="U134" s="62">
        <v>0</v>
      </c>
      <c r="V134" s="62">
        <v>540</v>
      </c>
      <c r="W134" s="62">
        <v>0</v>
      </c>
      <c r="X134" s="62">
        <v>0</v>
      </c>
      <c r="Y134" s="62">
        <v>0</v>
      </c>
      <c r="Z134" s="62">
        <v>0</v>
      </c>
      <c r="AA134" s="62">
        <v>0</v>
      </c>
      <c r="AB134" s="62">
        <v>2491221</v>
      </c>
      <c r="AC134" s="62">
        <v>1122666</v>
      </c>
      <c r="AD134" s="62">
        <v>1368555</v>
      </c>
      <c r="AE134" s="62">
        <v>1368555</v>
      </c>
      <c r="AF134" s="62">
        <v>0</v>
      </c>
      <c r="AG134" s="62">
        <v>107097679</v>
      </c>
      <c r="AH134" s="62">
        <v>0</v>
      </c>
      <c r="AI134" s="62">
        <v>0</v>
      </c>
    </row>
    <row r="135" spans="1:35" x14ac:dyDescent="0.25">
      <c r="A135" s="62">
        <f>B135-DATA_1415_FORWARD!A134</f>
        <v>0</v>
      </c>
      <c r="B135" s="61">
        <v>2205</v>
      </c>
      <c r="C135" s="62">
        <f t="shared" si="2"/>
        <v>-28</v>
      </c>
      <c r="D135" s="62">
        <v>2177</v>
      </c>
      <c r="E135" s="62" t="s">
        <v>269</v>
      </c>
      <c r="F135" s="62">
        <v>16570038</v>
      </c>
      <c r="G135" s="62">
        <v>1048</v>
      </c>
      <c r="H135" s="62">
        <v>15811.1</v>
      </c>
      <c r="I135" s="62">
        <v>0</v>
      </c>
      <c r="J135" s="62">
        <v>15811.1</v>
      </c>
      <c r="K135" s="62">
        <v>1048</v>
      </c>
      <c r="L135" s="62">
        <v>16570033</v>
      </c>
      <c r="M135" s="62">
        <v>5</v>
      </c>
      <c r="N135" s="62">
        <v>0</v>
      </c>
      <c r="O135" s="62">
        <v>0</v>
      </c>
      <c r="P135" s="62">
        <v>0</v>
      </c>
      <c r="Q135" s="62">
        <v>0</v>
      </c>
      <c r="R135" s="62">
        <v>0</v>
      </c>
      <c r="S135" s="62">
        <v>3150000</v>
      </c>
      <c r="T135" s="62">
        <v>0</v>
      </c>
      <c r="U135" s="62">
        <v>60107</v>
      </c>
      <c r="V135" s="62">
        <v>2297</v>
      </c>
      <c r="W135" s="62">
        <v>38684</v>
      </c>
      <c r="X135" s="62">
        <v>0</v>
      </c>
      <c r="Y135" s="62">
        <v>0</v>
      </c>
      <c r="Z135" s="62">
        <v>185395</v>
      </c>
      <c r="AA135" s="62">
        <v>13013</v>
      </c>
      <c r="AB135" s="62">
        <v>20019533</v>
      </c>
      <c r="AC135" s="62">
        <v>1447647</v>
      </c>
      <c r="AD135" s="62">
        <v>18571886</v>
      </c>
      <c r="AE135" s="62">
        <v>18587692</v>
      </c>
      <c r="AF135" s="62">
        <v>300819</v>
      </c>
      <c r="AG135" s="62">
        <v>4446903700</v>
      </c>
      <c r="AH135" s="62">
        <v>0</v>
      </c>
      <c r="AI135" s="62">
        <v>15806</v>
      </c>
    </row>
    <row r="136" spans="1:35" x14ac:dyDescent="0.25">
      <c r="A136" s="62">
        <f>B136-DATA_1415_FORWARD!A135</f>
        <v>0</v>
      </c>
      <c r="B136" s="61">
        <v>2212</v>
      </c>
      <c r="C136" s="62">
        <f t="shared" si="2"/>
        <v>-28</v>
      </c>
      <c r="D136" s="62">
        <v>2184</v>
      </c>
      <c r="E136" s="62" t="s">
        <v>151</v>
      </c>
      <c r="F136" s="62">
        <v>11802178</v>
      </c>
      <c r="G136" s="62">
        <v>935</v>
      </c>
      <c r="H136" s="62">
        <v>12622.65</v>
      </c>
      <c r="I136" s="62">
        <v>0</v>
      </c>
      <c r="J136" s="62">
        <v>12622.65</v>
      </c>
      <c r="K136" s="62">
        <v>918</v>
      </c>
      <c r="L136" s="62">
        <v>11587593</v>
      </c>
      <c r="M136" s="62">
        <v>214585</v>
      </c>
      <c r="N136" s="62">
        <v>0</v>
      </c>
      <c r="O136" s="62">
        <v>0</v>
      </c>
      <c r="P136" s="62">
        <v>0</v>
      </c>
      <c r="Q136" s="62">
        <v>0</v>
      </c>
      <c r="R136" s="62">
        <v>0</v>
      </c>
      <c r="S136" s="62">
        <v>1580000</v>
      </c>
      <c r="T136" s="62">
        <v>214585</v>
      </c>
      <c r="U136" s="62">
        <v>0</v>
      </c>
      <c r="V136" s="62">
        <v>0</v>
      </c>
      <c r="W136" s="62">
        <v>0</v>
      </c>
      <c r="X136" s="62">
        <v>0</v>
      </c>
      <c r="Y136" s="62">
        <v>0</v>
      </c>
      <c r="Z136" s="62">
        <v>331066</v>
      </c>
      <c r="AA136" s="62">
        <v>47375</v>
      </c>
      <c r="AB136" s="62">
        <v>13975204</v>
      </c>
      <c r="AC136" s="62">
        <v>780946</v>
      </c>
      <c r="AD136" s="62">
        <v>13194258</v>
      </c>
      <c r="AE136" s="62">
        <v>13206881</v>
      </c>
      <c r="AF136" s="62">
        <v>546755</v>
      </c>
      <c r="AG136" s="62">
        <v>2026748228</v>
      </c>
      <c r="AH136" s="62">
        <v>0</v>
      </c>
      <c r="AI136" s="62">
        <v>12623</v>
      </c>
    </row>
    <row r="137" spans="1:35" x14ac:dyDescent="0.25">
      <c r="A137" s="62">
        <f>B137-DATA_1415_FORWARD!A136</f>
        <v>0</v>
      </c>
      <c r="B137" s="61">
        <v>2217</v>
      </c>
      <c r="C137" s="62">
        <f t="shared" si="2"/>
        <v>-19</v>
      </c>
      <c r="D137" s="62">
        <v>2198</v>
      </c>
      <c r="E137" s="62" t="s">
        <v>152</v>
      </c>
      <c r="F137" s="62">
        <v>6920000</v>
      </c>
      <c r="G137" s="62">
        <v>692</v>
      </c>
      <c r="H137" s="62">
        <v>10000</v>
      </c>
      <c r="I137" s="62">
        <v>0</v>
      </c>
      <c r="J137" s="62">
        <v>10000</v>
      </c>
      <c r="K137" s="62">
        <v>683</v>
      </c>
      <c r="L137" s="62">
        <v>6830000</v>
      </c>
      <c r="M137" s="62">
        <v>90000</v>
      </c>
      <c r="N137" s="62">
        <v>0</v>
      </c>
      <c r="O137" s="62">
        <v>0</v>
      </c>
      <c r="P137" s="62">
        <v>0</v>
      </c>
      <c r="Q137" s="62">
        <v>0</v>
      </c>
      <c r="R137" s="62">
        <v>0</v>
      </c>
      <c r="S137" s="62">
        <v>0</v>
      </c>
      <c r="T137" s="62">
        <v>90000</v>
      </c>
      <c r="U137" s="62">
        <v>0</v>
      </c>
      <c r="V137" s="62">
        <v>0</v>
      </c>
      <c r="W137" s="62">
        <v>5868</v>
      </c>
      <c r="X137" s="62">
        <v>0</v>
      </c>
      <c r="Y137" s="62">
        <v>0</v>
      </c>
      <c r="Z137" s="62">
        <v>0</v>
      </c>
      <c r="AA137" s="62">
        <v>0</v>
      </c>
      <c r="AB137" s="62">
        <v>7015868</v>
      </c>
      <c r="AC137" s="62">
        <v>5582918</v>
      </c>
      <c r="AD137" s="62">
        <v>1432950</v>
      </c>
      <c r="AE137" s="62">
        <v>1442950</v>
      </c>
      <c r="AF137" s="62">
        <v>1156013</v>
      </c>
      <c r="AG137" s="62">
        <v>324527781</v>
      </c>
      <c r="AH137" s="62">
        <v>0</v>
      </c>
      <c r="AI137" s="62">
        <v>10000</v>
      </c>
    </row>
    <row r="138" spans="1:35" x14ac:dyDescent="0.25">
      <c r="A138" s="62">
        <f>B138-DATA_1415_FORWARD!A425</f>
        <v>0</v>
      </c>
      <c r="B138" s="61">
        <v>6608</v>
      </c>
      <c r="C138" s="62">
        <f t="shared" si="2"/>
        <v>-4403</v>
      </c>
      <c r="D138" s="64">
        <v>2205</v>
      </c>
    </row>
    <row r="139" spans="1:35" x14ac:dyDescent="0.25">
      <c r="A139" s="62">
        <f>B139-DATA_1415_FORWARD!A137</f>
        <v>0</v>
      </c>
      <c r="B139" s="61">
        <v>2226</v>
      </c>
      <c r="C139" s="62">
        <f t="shared" si="2"/>
        <v>-14</v>
      </c>
      <c r="D139" s="62">
        <v>2212</v>
      </c>
      <c r="E139" s="62" t="s">
        <v>153</v>
      </c>
      <c r="F139" s="62">
        <v>1325830</v>
      </c>
      <c r="G139" s="62">
        <v>110</v>
      </c>
      <c r="H139" s="62">
        <v>12053</v>
      </c>
      <c r="I139" s="62">
        <v>0</v>
      </c>
      <c r="J139" s="62">
        <v>12053</v>
      </c>
      <c r="K139" s="62">
        <v>103</v>
      </c>
      <c r="L139" s="62">
        <v>1241459</v>
      </c>
      <c r="M139" s="62">
        <v>84371</v>
      </c>
      <c r="N139" s="62">
        <v>0</v>
      </c>
      <c r="O139" s="62">
        <v>0</v>
      </c>
      <c r="P139" s="62">
        <v>0</v>
      </c>
      <c r="Q139" s="62">
        <v>0</v>
      </c>
      <c r="R139" s="62">
        <v>0</v>
      </c>
      <c r="S139" s="62">
        <v>750000</v>
      </c>
      <c r="T139" s="62">
        <v>84371</v>
      </c>
      <c r="U139" s="62">
        <v>0</v>
      </c>
      <c r="V139" s="62">
        <v>0</v>
      </c>
      <c r="W139" s="62">
        <v>0</v>
      </c>
      <c r="X139" s="62">
        <v>0</v>
      </c>
      <c r="Y139" s="62">
        <v>0</v>
      </c>
      <c r="Z139" s="62">
        <v>0</v>
      </c>
      <c r="AA139" s="62">
        <v>0</v>
      </c>
      <c r="AB139" s="62">
        <v>2160201</v>
      </c>
      <c r="AC139" s="62">
        <v>82012</v>
      </c>
      <c r="AD139" s="62">
        <v>2078189</v>
      </c>
      <c r="AE139" s="62">
        <v>2078189</v>
      </c>
      <c r="AF139" s="62">
        <v>0</v>
      </c>
      <c r="AG139" s="62">
        <v>124032000</v>
      </c>
      <c r="AH139" s="62">
        <v>0</v>
      </c>
      <c r="AI139" s="62">
        <v>0</v>
      </c>
    </row>
    <row r="140" spans="1:35" x14ac:dyDescent="0.25">
      <c r="A140" s="62">
        <f>B140-DATA_1415_FORWARD!A138</f>
        <v>0</v>
      </c>
      <c r="B140" s="61">
        <v>2233</v>
      </c>
      <c r="C140" s="62">
        <f t="shared" si="2"/>
        <v>-16</v>
      </c>
      <c r="D140" s="62">
        <v>2217</v>
      </c>
      <c r="E140" s="62" t="s">
        <v>154</v>
      </c>
      <c r="F140" s="62">
        <v>21097707</v>
      </c>
      <c r="G140" s="62">
        <v>1945</v>
      </c>
      <c r="H140" s="62">
        <v>10847.15</v>
      </c>
      <c r="I140" s="62">
        <v>0</v>
      </c>
      <c r="J140" s="62">
        <v>10847.15</v>
      </c>
      <c r="K140" s="62">
        <v>1943</v>
      </c>
      <c r="L140" s="62">
        <v>21076012</v>
      </c>
      <c r="M140" s="62">
        <v>21695</v>
      </c>
      <c r="N140" s="62">
        <v>0</v>
      </c>
      <c r="O140" s="62">
        <v>0</v>
      </c>
      <c r="P140" s="62">
        <v>0</v>
      </c>
      <c r="Q140" s="62">
        <v>0</v>
      </c>
      <c r="R140" s="62">
        <v>0</v>
      </c>
      <c r="S140" s="62">
        <v>0</v>
      </c>
      <c r="T140" s="62">
        <v>21694</v>
      </c>
      <c r="U140" s="62">
        <v>0</v>
      </c>
      <c r="V140" s="62">
        <v>0</v>
      </c>
      <c r="W140" s="62">
        <v>12751</v>
      </c>
      <c r="X140" s="62">
        <v>0</v>
      </c>
      <c r="Y140" s="62">
        <v>0</v>
      </c>
      <c r="Z140" s="62">
        <v>418738</v>
      </c>
      <c r="AA140" s="62">
        <v>86414</v>
      </c>
      <c r="AB140" s="62">
        <v>21637304</v>
      </c>
      <c r="AC140" s="62">
        <v>6525544</v>
      </c>
      <c r="AD140" s="62">
        <v>15111760</v>
      </c>
      <c r="AE140" s="62">
        <v>15111760</v>
      </c>
      <c r="AF140" s="62">
        <v>3662378</v>
      </c>
      <c r="AG140" s="62">
        <v>2022741879</v>
      </c>
      <c r="AH140" s="62">
        <v>0</v>
      </c>
      <c r="AI140" s="62">
        <v>0</v>
      </c>
    </row>
    <row r="141" spans="1:35" x14ac:dyDescent="0.25">
      <c r="A141" s="62">
        <f>B141-DATA_1415_FORWARD!A139</f>
        <v>0</v>
      </c>
      <c r="B141" s="61">
        <v>2289</v>
      </c>
      <c r="C141" s="62">
        <f t="shared" si="2"/>
        <v>-63</v>
      </c>
      <c r="D141" s="62">
        <v>2226</v>
      </c>
      <c r="E141" s="62" t="s">
        <v>155</v>
      </c>
      <c r="F141" s="62">
        <v>2574982</v>
      </c>
      <c r="G141" s="62">
        <v>236</v>
      </c>
      <c r="H141" s="62">
        <v>10910.94</v>
      </c>
      <c r="I141" s="62">
        <v>0</v>
      </c>
      <c r="J141" s="62">
        <v>10910.94</v>
      </c>
      <c r="K141" s="62">
        <v>244</v>
      </c>
      <c r="L141" s="62">
        <v>2662269</v>
      </c>
      <c r="M141" s="62">
        <v>0</v>
      </c>
      <c r="N141" s="62">
        <v>0</v>
      </c>
      <c r="O141" s="62">
        <v>0</v>
      </c>
      <c r="P141" s="62">
        <v>0</v>
      </c>
      <c r="Q141" s="62">
        <v>0</v>
      </c>
      <c r="R141" s="62">
        <v>0</v>
      </c>
      <c r="S141" s="62">
        <v>0</v>
      </c>
      <c r="T141" s="62">
        <v>0</v>
      </c>
      <c r="U141" s="62">
        <v>0</v>
      </c>
      <c r="V141" s="62">
        <v>0</v>
      </c>
      <c r="W141" s="62">
        <v>4701</v>
      </c>
      <c r="X141" s="62">
        <v>0</v>
      </c>
      <c r="Y141" s="62">
        <v>0</v>
      </c>
      <c r="Z141" s="62">
        <v>0</v>
      </c>
      <c r="AA141" s="62">
        <v>0</v>
      </c>
      <c r="AB141" s="62">
        <v>2666970</v>
      </c>
      <c r="AC141" s="62">
        <v>1901760</v>
      </c>
      <c r="AD141" s="62">
        <v>765210</v>
      </c>
      <c r="AE141" s="62">
        <v>765210</v>
      </c>
      <c r="AF141" s="62">
        <v>340395</v>
      </c>
      <c r="AG141" s="62">
        <v>123616423</v>
      </c>
      <c r="AH141" s="62">
        <v>0</v>
      </c>
      <c r="AI141" s="62">
        <v>0</v>
      </c>
    </row>
    <row r="142" spans="1:35" x14ac:dyDescent="0.25">
      <c r="A142" s="62">
        <f>B142-DATA_1415_FORWARD!A140</f>
        <v>0</v>
      </c>
      <c r="B142" s="61">
        <v>2310</v>
      </c>
      <c r="C142" s="62">
        <f t="shared" si="2"/>
        <v>-77</v>
      </c>
      <c r="D142" s="62">
        <v>2233</v>
      </c>
      <c r="E142" s="62" t="s">
        <v>156</v>
      </c>
      <c r="F142" s="62">
        <v>8310000</v>
      </c>
      <c r="G142" s="62">
        <v>831</v>
      </c>
      <c r="H142" s="62">
        <v>10000</v>
      </c>
      <c r="I142" s="62">
        <v>0</v>
      </c>
      <c r="J142" s="62">
        <v>10000</v>
      </c>
      <c r="K142" s="62">
        <v>822</v>
      </c>
      <c r="L142" s="62">
        <v>8220000</v>
      </c>
      <c r="M142" s="62">
        <v>90000</v>
      </c>
      <c r="N142" s="62">
        <v>0</v>
      </c>
      <c r="O142" s="62">
        <v>0</v>
      </c>
      <c r="P142" s="62">
        <v>0</v>
      </c>
      <c r="Q142" s="62">
        <v>0</v>
      </c>
      <c r="R142" s="62">
        <v>0</v>
      </c>
      <c r="S142" s="62">
        <v>0</v>
      </c>
      <c r="T142" s="62">
        <v>90000</v>
      </c>
      <c r="U142" s="62">
        <v>0</v>
      </c>
      <c r="V142" s="62">
        <v>0</v>
      </c>
      <c r="W142" s="62">
        <v>3792</v>
      </c>
      <c r="X142" s="62">
        <v>0</v>
      </c>
      <c r="Y142" s="62">
        <v>0</v>
      </c>
      <c r="Z142" s="62">
        <v>0</v>
      </c>
      <c r="AA142" s="62">
        <v>0</v>
      </c>
      <c r="AB142" s="62">
        <v>8403792</v>
      </c>
      <c r="AC142" s="62">
        <v>4822100</v>
      </c>
      <c r="AD142" s="62">
        <v>3581692</v>
      </c>
      <c r="AE142" s="62">
        <v>3581692</v>
      </c>
      <c r="AF142" s="62">
        <v>46000</v>
      </c>
      <c r="AG142" s="62">
        <v>498460854</v>
      </c>
      <c r="AH142" s="62">
        <v>0</v>
      </c>
      <c r="AI142" s="62">
        <v>0</v>
      </c>
    </row>
    <row r="143" spans="1:35" x14ac:dyDescent="0.25">
      <c r="A143" s="62">
        <f>B143-DATA_1415_FORWARD!A141</f>
        <v>0</v>
      </c>
      <c r="B143" s="61">
        <v>2296</v>
      </c>
      <c r="C143" s="62">
        <f t="shared" si="2"/>
        <v>-56</v>
      </c>
      <c r="D143" s="62">
        <v>2240</v>
      </c>
      <c r="E143" s="62" t="s">
        <v>61</v>
      </c>
      <c r="F143" s="62">
        <v>4130540</v>
      </c>
      <c r="G143" s="62">
        <v>398</v>
      </c>
      <c r="H143" s="62">
        <v>10378.24</v>
      </c>
      <c r="I143" s="62">
        <v>0</v>
      </c>
      <c r="J143" s="62">
        <v>10378.24</v>
      </c>
      <c r="K143" s="62">
        <v>390</v>
      </c>
      <c r="L143" s="62">
        <v>4047514</v>
      </c>
      <c r="M143" s="62">
        <v>83026</v>
      </c>
      <c r="N143" s="62">
        <v>0</v>
      </c>
      <c r="O143" s="62">
        <v>0</v>
      </c>
      <c r="P143" s="62">
        <v>0</v>
      </c>
      <c r="Q143" s="62">
        <v>0</v>
      </c>
      <c r="R143" s="62">
        <v>0</v>
      </c>
      <c r="S143" s="62">
        <v>0</v>
      </c>
      <c r="T143" s="62">
        <v>83026</v>
      </c>
      <c r="U143" s="62">
        <v>0</v>
      </c>
      <c r="V143" s="62">
        <v>1281</v>
      </c>
      <c r="W143" s="62">
        <v>8666</v>
      </c>
      <c r="X143" s="62">
        <v>0</v>
      </c>
      <c r="Y143" s="62">
        <v>0</v>
      </c>
      <c r="Z143" s="62">
        <v>0</v>
      </c>
      <c r="AA143" s="62">
        <v>0</v>
      </c>
      <c r="AB143" s="62">
        <v>4223513</v>
      </c>
      <c r="AC143" s="62">
        <v>3019301</v>
      </c>
      <c r="AD143" s="62">
        <v>1204212</v>
      </c>
      <c r="AE143" s="62">
        <v>1204212</v>
      </c>
      <c r="AF143" s="62">
        <v>201459</v>
      </c>
      <c r="AG143" s="62">
        <v>214693727</v>
      </c>
      <c r="AH143" s="62">
        <v>0</v>
      </c>
      <c r="AI143" s="62">
        <v>0</v>
      </c>
    </row>
    <row r="144" spans="1:35" x14ac:dyDescent="0.25">
      <c r="A144" s="62">
        <f>B144-DATA_1415_FORWARD!A142</f>
        <v>0</v>
      </c>
      <c r="B144" s="61">
        <v>2303</v>
      </c>
      <c r="C144" s="62">
        <f t="shared" si="2"/>
        <v>-14</v>
      </c>
      <c r="D144" s="62">
        <v>2289</v>
      </c>
      <c r="E144" s="62" t="s">
        <v>157</v>
      </c>
      <c r="F144" s="62">
        <v>210881962</v>
      </c>
      <c r="G144" s="62">
        <v>21077</v>
      </c>
      <c r="H144" s="62">
        <v>10005.31</v>
      </c>
      <c r="I144" s="62">
        <v>0</v>
      </c>
      <c r="J144" s="62">
        <v>10005.31</v>
      </c>
      <c r="K144" s="62">
        <v>20733</v>
      </c>
      <c r="L144" s="62">
        <v>207440092</v>
      </c>
      <c r="M144" s="62">
        <v>3441870</v>
      </c>
      <c r="N144" s="62">
        <v>0</v>
      </c>
      <c r="O144" s="62">
        <v>0</v>
      </c>
      <c r="P144" s="62">
        <v>0</v>
      </c>
      <c r="Q144" s="62">
        <v>0</v>
      </c>
      <c r="R144" s="62">
        <v>0</v>
      </c>
      <c r="S144" s="62">
        <v>16500000</v>
      </c>
      <c r="T144" s="62">
        <v>3441827</v>
      </c>
      <c r="U144" s="62">
        <v>0</v>
      </c>
      <c r="V144" s="62">
        <v>3734</v>
      </c>
      <c r="W144" s="62">
        <v>78693</v>
      </c>
      <c r="X144" s="62">
        <v>0</v>
      </c>
      <c r="Y144" s="62">
        <v>0</v>
      </c>
      <c r="Z144" s="62">
        <v>8268320</v>
      </c>
      <c r="AA144" s="62">
        <v>312312</v>
      </c>
      <c r="AB144" s="62">
        <v>239486848</v>
      </c>
      <c r="AC144" s="62">
        <v>175894390</v>
      </c>
      <c r="AD144" s="62">
        <v>63592458</v>
      </c>
      <c r="AE144" s="62">
        <v>63742537</v>
      </c>
      <c r="AF144" s="62">
        <v>32259368</v>
      </c>
      <c r="AG144" s="62">
        <v>10636879231</v>
      </c>
      <c r="AH144" s="62">
        <v>0</v>
      </c>
      <c r="AI144" s="62">
        <v>150079</v>
      </c>
    </row>
    <row r="145" spans="1:35" x14ac:dyDescent="0.25">
      <c r="A145" s="62">
        <f>B145-DATA_1415_FORWARD!A143</f>
        <v>0</v>
      </c>
      <c r="B145" s="61">
        <v>2394</v>
      </c>
      <c r="C145" s="62">
        <f t="shared" si="2"/>
        <v>-98</v>
      </c>
      <c r="D145" s="62">
        <v>2296</v>
      </c>
      <c r="E145" s="62" t="s">
        <v>159</v>
      </c>
      <c r="F145" s="62">
        <v>28537402</v>
      </c>
      <c r="G145" s="62">
        <v>2498</v>
      </c>
      <c r="H145" s="62">
        <v>11424.1</v>
      </c>
      <c r="I145" s="62">
        <v>0</v>
      </c>
      <c r="J145" s="62">
        <v>11424.1</v>
      </c>
      <c r="K145" s="62">
        <v>2506</v>
      </c>
      <c r="L145" s="62">
        <v>28628795</v>
      </c>
      <c r="M145" s="62">
        <v>0</v>
      </c>
      <c r="N145" s="62">
        <v>0</v>
      </c>
      <c r="O145" s="62">
        <v>0</v>
      </c>
      <c r="P145" s="62">
        <v>0</v>
      </c>
      <c r="Q145" s="62">
        <v>0</v>
      </c>
      <c r="R145" s="62">
        <v>0</v>
      </c>
      <c r="S145" s="62">
        <v>0</v>
      </c>
      <c r="T145" s="62">
        <v>0</v>
      </c>
      <c r="U145" s="62">
        <v>457997</v>
      </c>
      <c r="V145" s="62">
        <v>230</v>
      </c>
      <c r="W145" s="62">
        <v>7786</v>
      </c>
      <c r="X145" s="62">
        <v>0</v>
      </c>
      <c r="Y145" s="62">
        <v>0</v>
      </c>
      <c r="Z145" s="62">
        <v>330659</v>
      </c>
      <c r="AA145" s="62">
        <v>13013</v>
      </c>
      <c r="AB145" s="62">
        <v>29438480</v>
      </c>
      <c r="AC145" s="62">
        <v>18401194</v>
      </c>
      <c r="AD145" s="62">
        <v>11037286</v>
      </c>
      <c r="AE145" s="62">
        <v>11037286</v>
      </c>
      <c r="AF145" s="62">
        <v>4531048</v>
      </c>
      <c r="AG145" s="62">
        <v>1523231300</v>
      </c>
      <c r="AH145" s="62">
        <v>0</v>
      </c>
      <c r="AI145" s="62">
        <v>0</v>
      </c>
    </row>
    <row r="146" spans="1:35" x14ac:dyDescent="0.25">
      <c r="A146" s="62">
        <f>B146-DATA_1415_FORWARD!A144</f>
        <v>0</v>
      </c>
      <c r="B146" s="61">
        <v>2415</v>
      </c>
      <c r="C146" s="62">
        <f t="shared" si="2"/>
        <v>-112</v>
      </c>
      <c r="D146" s="62">
        <v>2303</v>
      </c>
      <c r="E146" s="62" t="s">
        <v>160</v>
      </c>
      <c r="F146" s="62">
        <v>35822044</v>
      </c>
      <c r="G146" s="62">
        <v>3397</v>
      </c>
      <c r="H146" s="62">
        <v>10545.2</v>
      </c>
      <c r="I146" s="62">
        <v>0</v>
      </c>
      <c r="J146" s="62">
        <v>10545.2</v>
      </c>
      <c r="K146" s="62">
        <v>3370</v>
      </c>
      <c r="L146" s="62">
        <v>35537324</v>
      </c>
      <c r="M146" s="62">
        <v>284720</v>
      </c>
      <c r="N146" s="62">
        <v>0</v>
      </c>
      <c r="O146" s="62">
        <v>224</v>
      </c>
      <c r="P146" s="62">
        <v>0</v>
      </c>
      <c r="Q146" s="62">
        <v>0</v>
      </c>
      <c r="R146" s="62">
        <v>0</v>
      </c>
      <c r="S146" s="62">
        <v>0</v>
      </c>
      <c r="T146" s="62">
        <v>284720</v>
      </c>
      <c r="U146" s="62">
        <v>306541</v>
      </c>
      <c r="V146" s="62">
        <v>684</v>
      </c>
      <c r="W146" s="62">
        <v>149684</v>
      </c>
      <c r="X146" s="62">
        <v>0</v>
      </c>
      <c r="Y146" s="62">
        <v>0</v>
      </c>
      <c r="Z146" s="62">
        <v>1202533</v>
      </c>
      <c r="AA146" s="62">
        <v>39039</v>
      </c>
      <c r="AB146" s="62">
        <v>37805469</v>
      </c>
      <c r="AC146" s="62">
        <v>22255832</v>
      </c>
      <c r="AD146" s="62">
        <v>15549637</v>
      </c>
      <c r="AE146" s="62">
        <v>15549637</v>
      </c>
      <c r="AF146" s="62">
        <v>5156225</v>
      </c>
      <c r="AG146" s="62">
        <v>2380229528</v>
      </c>
      <c r="AH146" s="62">
        <v>0</v>
      </c>
      <c r="AI146" s="62">
        <v>0</v>
      </c>
    </row>
    <row r="147" spans="1:35" x14ac:dyDescent="0.25">
      <c r="A147" s="62">
        <f>B147-DATA_1415_FORWARD!A145</f>
        <v>0</v>
      </c>
      <c r="B147" s="61">
        <v>2420</v>
      </c>
      <c r="C147" s="62">
        <f t="shared" si="2"/>
        <v>-110</v>
      </c>
      <c r="D147" s="62">
        <v>2310</v>
      </c>
      <c r="E147" s="62" t="s">
        <v>158</v>
      </c>
      <c r="F147" s="62">
        <v>3399155</v>
      </c>
      <c r="G147" s="62">
        <v>266</v>
      </c>
      <c r="H147" s="62">
        <v>12778.78</v>
      </c>
      <c r="I147" s="62">
        <v>0</v>
      </c>
      <c r="J147" s="62">
        <v>12778.78</v>
      </c>
      <c r="K147" s="62">
        <v>270</v>
      </c>
      <c r="L147" s="62">
        <v>3450271</v>
      </c>
      <c r="M147" s="62">
        <v>0</v>
      </c>
      <c r="N147" s="62">
        <v>0</v>
      </c>
      <c r="O147" s="62">
        <v>0</v>
      </c>
      <c r="P147" s="62">
        <v>0</v>
      </c>
      <c r="Q147" s="62">
        <v>0</v>
      </c>
      <c r="R147" s="62">
        <v>0</v>
      </c>
      <c r="S147" s="62">
        <v>975000</v>
      </c>
      <c r="T147" s="62">
        <v>0</v>
      </c>
      <c r="U147" s="62">
        <v>229679</v>
      </c>
      <c r="V147" s="62">
        <v>0</v>
      </c>
      <c r="W147" s="62">
        <v>6049</v>
      </c>
      <c r="X147" s="62">
        <v>0</v>
      </c>
      <c r="Y147" s="62">
        <v>0</v>
      </c>
      <c r="Z147" s="62">
        <v>17964</v>
      </c>
      <c r="AA147" s="62">
        <v>13013</v>
      </c>
      <c r="AB147" s="62">
        <v>4691976</v>
      </c>
      <c r="AC147" s="62">
        <v>15502</v>
      </c>
      <c r="AD147" s="62">
        <v>4676474</v>
      </c>
      <c r="AE147" s="62">
        <v>4676474</v>
      </c>
      <c r="AF147" s="62">
        <v>60000</v>
      </c>
      <c r="AG147" s="62">
        <v>948796912</v>
      </c>
      <c r="AH147" s="62">
        <v>0</v>
      </c>
      <c r="AI147" s="62">
        <v>0</v>
      </c>
    </row>
    <row r="148" spans="1:35" x14ac:dyDescent="0.25">
      <c r="A148" s="62">
        <f>B148-DATA_1415_FORWARD!A146</f>
        <v>0</v>
      </c>
      <c r="B148" s="61">
        <v>2443</v>
      </c>
      <c r="C148" s="62">
        <f t="shared" si="2"/>
        <v>-49</v>
      </c>
      <c r="D148" s="62">
        <v>2394</v>
      </c>
      <c r="E148" s="62" t="s">
        <v>161</v>
      </c>
      <c r="F148" s="62">
        <v>3850000</v>
      </c>
      <c r="G148" s="62">
        <v>385</v>
      </c>
      <c r="H148" s="62">
        <v>10000</v>
      </c>
      <c r="I148" s="62">
        <v>0</v>
      </c>
      <c r="J148" s="62">
        <v>10000</v>
      </c>
      <c r="K148" s="62">
        <v>388</v>
      </c>
      <c r="L148" s="62">
        <v>3880000</v>
      </c>
      <c r="M148" s="62">
        <v>0</v>
      </c>
      <c r="N148" s="62">
        <v>0</v>
      </c>
      <c r="O148" s="62">
        <v>4151</v>
      </c>
      <c r="P148" s="62">
        <v>0</v>
      </c>
      <c r="Q148" s="62">
        <v>0</v>
      </c>
      <c r="R148" s="62">
        <v>0</v>
      </c>
      <c r="S148" s="62">
        <v>1050000</v>
      </c>
      <c r="T148" s="62">
        <v>0</v>
      </c>
      <c r="U148" s="62">
        <v>0</v>
      </c>
      <c r="V148" s="62">
        <v>0</v>
      </c>
      <c r="W148" s="62">
        <v>9705</v>
      </c>
      <c r="X148" s="62">
        <v>0</v>
      </c>
      <c r="Y148" s="62">
        <v>0</v>
      </c>
      <c r="Z148" s="62">
        <v>12504</v>
      </c>
      <c r="AA148" s="62">
        <v>0</v>
      </c>
      <c r="AB148" s="62">
        <v>4956360</v>
      </c>
      <c r="AC148" s="62">
        <v>2625769</v>
      </c>
      <c r="AD148" s="62">
        <v>2330591</v>
      </c>
      <c r="AE148" s="62">
        <v>2330591</v>
      </c>
      <c r="AF148" s="62">
        <v>15000</v>
      </c>
      <c r="AG148" s="62">
        <v>256453540</v>
      </c>
      <c r="AH148" s="62">
        <v>0</v>
      </c>
      <c r="AI148" s="62">
        <v>0</v>
      </c>
    </row>
    <row r="149" spans="1:35" x14ac:dyDescent="0.25">
      <c r="A149" s="62">
        <f>B149-DATA_1415_FORWARD!A147</f>
        <v>0</v>
      </c>
      <c r="B149" s="61">
        <v>2436</v>
      </c>
      <c r="C149" s="62">
        <f t="shared" si="2"/>
        <v>-21</v>
      </c>
      <c r="D149" s="62">
        <v>2415</v>
      </c>
      <c r="E149" s="62" t="s">
        <v>818</v>
      </c>
      <c r="F149" s="62">
        <v>3342738</v>
      </c>
      <c r="G149" s="62">
        <v>240</v>
      </c>
      <c r="H149" s="62">
        <v>13928.08</v>
      </c>
      <c r="I149" s="62">
        <v>0</v>
      </c>
      <c r="J149" s="62">
        <v>13928.08</v>
      </c>
      <c r="K149" s="62">
        <v>241</v>
      </c>
      <c r="L149" s="62">
        <v>3356667</v>
      </c>
      <c r="M149" s="62">
        <v>0</v>
      </c>
      <c r="N149" s="62">
        <v>404296</v>
      </c>
      <c r="O149" s="62">
        <v>0</v>
      </c>
      <c r="P149" s="62">
        <v>0</v>
      </c>
      <c r="Q149" s="62">
        <v>0</v>
      </c>
      <c r="R149" s="62">
        <v>0</v>
      </c>
      <c r="S149" s="62">
        <v>0</v>
      </c>
      <c r="T149" s="62">
        <v>0</v>
      </c>
      <c r="U149" s="62">
        <v>0</v>
      </c>
      <c r="V149" s="62">
        <v>0</v>
      </c>
      <c r="W149" s="62">
        <v>0</v>
      </c>
      <c r="X149" s="62">
        <v>0</v>
      </c>
      <c r="Y149" s="62">
        <v>0</v>
      </c>
      <c r="Z149" s="62">
        <v>33344</v>
      </c>
      <c r="AA149" s="62">
        <v>0</v>
      </c>
      <c r="AB149" s="62">
        <v>3794307</v>
      </c>
      <c r="AC149" s="62">
        <v>1839891</v>
      </c>
      <c r="AD149" s="62">
        <v>1954416</v>
      </c>
      <c r="AE149" s="62">
        <v>1881232</v>
      </c>
      <c r="AF149" s="62">
        <v>262257</v>
      </c>
      <c r="AG149" s="62">
        <v>147665432</v>
      </c>
      <c r="AH149" s="62">
        <v>73184</v>
      </c>
      <c r="AI149" s="62">
        <v>0</v>
      </c>
    </row>
    <row r="150" spans="1:35" x14ac:dyDescent="0.25">
      <c r="A150" s="62">
        <f>B150-DATA_1415_FORWARD!A148</f>
        <v>0</v>
      </c>
      <c r="B150" s="61">
        <v>2460</v>
      </c>
      <c r="C150" s="62">
        <f t="shared" si="2"/>
        <v>-40</v>
      </c>
      <c r="D150" s="62">
        <v>2420</v>
      </c>
      <c r="E150" s="62" t="s">
        <v>162</v>
      </c>
      <c r="F150" s="62">
        <v>53328431</v>
      </c>
      <c r="G150" s="62">
        <v>4818</v>
      </c>
      <c r="H150" s="62">
        <v>11068.58</v>
      </c>
      <c r="I150" s="62">
        <v>0</v>
      </c>
      <c r="J150" s="62">
        <v>11068.58</v>
      </c>
      <c r="K150" s="62">
        <v>4870</v>
      </c>
      <c r="L150" s="62">
        <v>53903985</v>
      </c>
      <c r="M150" s="62">
        <v>0</v>
      </c>
      <c r="N150" s="62">
        <v>0</v>
      </c>
      <c r="O150" s="62">
        <v>45329</v>
      </c>
      <c r="P150" s="62">
        <v>0</v>
      </c>
      <c r="Q150" s="62">
        <v>0</v>
      </c>
      <c r="R150" s="62">
        <v>0</v>
      </c>
      <c r="S150" s="62">
        <v>0</v>
      </c>
      <c r="T150" s="62">
        <v>0</v>
      </c>
      <c r="U150" s="62">
        <v>0</v>
      </c>
      <c r="V150" s="62">
        <v>2859</v>
      </c>
      <c r="W150" s="62">
        <v>32654</v>
      </c>
      <c r="X150" s="62">
        <v>0</v>
      </c>
      <c r="Y150" s="62">
        <v>0</v>
      </c>
      <c r="Z150" s="62">
        <v>572525</v>
      </c>
      <c r="AA150" s="62">
        <v>140296</v>
      </c>
      <c r="AB150" s="62">
        <v>54697648</v>
      </c>
      <c r="AC150" s="62">
        <v>26866364</v>
      </c>
      <c r="AD150" s="62">
        <v>27831284</v>
      </c>
      <c r="AE150" s="62">
        <v>27753804</v>
      </c>
      <c r="AF150" s="62">
        <v>6319217</v>
      </c>
      <c r="AG150" s="62">
        <v>4297633663</v>
      </c>
      <c r="AH150" s="62">
        <v>77480</v>
      </c>
      <c r="AI150" s="62">
        <v>0</v>
      </c>
    </row>
    <row r="151" spans="1:35" x14ac:dyDescent="0.25">
      <c r="A151" s="62">
        <f>B151-DATA_1415_FORWARD!A149</f>
        <v>0</v>
      </c>
      <c r="B151" s="61">
        <v>2478</v>
      </c>
      <c r="C151" s="62">
        <f t="shared" si="2"/>
        <v>-56</v>
      </c>
      <c r="D151" s="62">
        <v>2422</v>
      </c>
      <c r="E151" s="62" t="s">
        <v>341</v>
      </c>
      <c r="F151" s="62">
        <v>16090000</v>
      </c>
      <c r="G151" s="62">
        <v>1609</v>
      </c>
      <c r="H151" s="62">
        <v>10000</v>
      </c>
      <c r="I151" s="62">
        <v>0</v>
      </c>
      <c r="J151" s="62">
        <v>10000</v>
      </c>
      <c r="K151" s="62">
        <v>1623</v>
      </c>
      <c r="L151" s="62">
        <v>16230000</v>
      </c>
      <c r="M151" s="62">
        <v>0</v>
      </c>
      <c r="N151" s="62">
        <v>0</v>
      </c>
      <c r="O151" s="62">
        <v>0</v>
      </c>
      <c r="P151" s="62">
        <v>0</v>
      </c>
      <c r="Q151" s="62">
        <v>0</v>
      </c>
      <c r="R151" s="62">
        <v>0</v>
      </c>
      <c r="S151" s="62">
        <v>0</v>
      </c>
      <c r="T151" s="62">
        <v>0</v>
      </c>
      <c r="U151" s="62">
        <v>593143</v>
      </c>
      <c r="V151" s="62">
        <v>0</v>
      </c>
      <c r="W151" s="62">
        <v>19510</v>
      </c>
      <c r="X151" s="62">
        <v>0</v>
      </c>
      <c r="Y151" s="62">
        <v>0</v>
      </c>
      <c r="Z151" s="62">
        <v>0</v>
      </c>
      <c r="AA151" s="62">
        <v>0</v>
      </c>
      <c r="AB151" s="62">
        <v>16842653</v>
      </c>
      <c r="AC151" s="62">
        <v>12904059</v>
      </c>
      <c r="AD151" s="62">
        <v>3938594</v>
      </c>
      <c r="AE151" s="62">
        <v>3938594</v>
      </c>
      <c r="AF151" s="62">
        <v>5220000</v>
      </c>
      <c r="AG151" s="62">
        <v>897970224</v>
      </c>
      <c r="AH151" s="62">
        <v>0</v>
      </c>
      <c r="AI151" s="62">
        <v>0</v>
      </c>
    </row>
    <row r="152" spans="1:35" x14ac:dyDescent="0.25">
      <c r="A152" s="62">
        <f>B152-DATA_1415_FORWARD!A150</f>
        <v>0</v>
      </c>
      <c r="B152" s="61">
        <v>2523</v>
      </c>
      <c r="C152" s="62">
        <f t="shared" si="2"/>
        <v>-87</v>
      </c>
      <c r="D152" s="62">
        <v>2436</v>
      </c>
      <c r="E152" s="62" t="s">
        <v>164</v>
      </c>
      <c r="F152" s="62">
        <v>17222354</v>
      </c>
      <c r="G152" s="62">
        <v>1494</v>
      </c>
      <c r="H152" s="62">
        <v>11527.68</v>
      </c>
      <c r="I152" s="62">
        <v>0</v>
      </c>
      <c r="J152" s="62">
        <v>11527.68</v>
      </c>
      <c r="K152" s="62">
        <v>1484</v>
      </c>
      <c r="L152" s="62">
        <v>17107077</v>
      </c>
      <c r="M152" s="62">
        <v>115277</v>
      </c>
      <c r="N152" s="62">
        <v>0</v>
      </c>
      <c r="O152" s="62">
        <v>0</v>
      </c>
      <c r="P152" s="62">
        <v>0</v>
      </c>
      <c r="Q152" s="62">
        <v>0</v>
      </c>
      <c r="R152" s="62">
        <v>0</v>
      </c>
      <c r="S152" s="62">
        <v>0</v>
      </c>
      <c r="T152" s="62">
        <v>115277</v>
      </c>
      <c r="U152" s="62">
        <v>0</v>
      </c>
      <c r="V152" s="62">
        <v>718</v>
      </c>
      <c r="W152" s="62">
        <v>67189</v>
      </c>
      <c r="X152" s="62">
        <v>0</v>
      </c>
      <c r="Y152" s="62">
        <v>0</v>
      </c>
      <c r="Z152" s="62">
        <v>152694</v>
      </c>
      <c r="AA152" s="62">
        <v>39039</v>
      </c>
      <c r="AB152" s="62">
        <v>17597271</v>
      </c>
      <c r="AC152" s="62">
        <v>7052641</v>
      </c>
      <c r="AD152" s="62">
        <v>10544630</v>
      </c>
      <c r="AE152" s="62">
        <v>10729073</v>
      </c>
      <c r="AF152" s="62">
        <v>0</v>
      </c>
      <c r="AG152" s="62">
        <v>4255275861</v>
      </c>
      <c r="AH152" s="62">
        <v>0</v>
      </c>
      <c r="AI152" s="62">
        <v>184443</v>
      </c>
    </row>
    <row r="153" spans="1:35" x14ac:dyDescent="0.25">
      <c r="A153" s="62">
        <f>B153-DATA_1415_FORWARD!A151</f>
        <v>0</v>
      </c>
      <c r="B153" s="62">
        <v>2525</v>
      </c>
      <c r="C153" s="62">
        <f t="shared" si="2"/>
        <v>-82</v>
      </c>
      <c r="D153" s="62">
        <v>2443</v>
      </c>
      <c r="E153" s="62" t="s">
        <v>163</v>
      </c>
      <c r="F153" s="62">
        <v>19880125</v>
      </c>
      <c r="G153" s="62">
        <v>1953</v>
      </c>
      <c r="H153" s="62">
        <v>10179.280000000001</v>
      </c>
      <c r="I153" s="62">
        <v>0</v>
      </c>
      <c r="J153" s="62">
        <v>10179.280000000001</v>
      </c>
      <c r="K153" s="62">
        <v>1891</v>
      </c>
      <c r="L153" s="62">
        <v>19249018</v>
      </c>
      <c r="M153" s="62">
        <v>631107</v>
      </c>
      <c r="N153" s="62">
        <v>0</v>
      </c>
      <c r="O153" s="62">
        <v>65416</v>
      </c>
      <c r="P153" s="62">
        <v>0</v>
      </c>
      <c r="Q153" s="62">
        <v>0</v>
      </c>
      <c r="R153" s="62">
        <v>0</v>
      </c>
      <c r="S153" s="62">
        <v>0</v>
      </c>
      <c r="T153" s="62">
        <v>631115</v>
      </c>
      <c r="U153" s="62">
        <v>262843</v>
      </c>
      <c r="V153" s="62">
        <v>1379</v>
      </c>
      <c r="W153" s="62">
        <v>6501</v>
      </c>
      <c r="X153" s="62">
        <v>0</v>
      </c>
      <c r="Y153" s="62">
        <v>0</v>
      </c>
      <c r="Z153" s="62">
        <v>358448</v>
      </c>
      <c r="AA153" s="62">
        <v>78078</v>
      </c>
      <c r="AB153" s="62">
        <v>21283905</v>
      </c>
      <c r="AC153" s="62">
        <v>12246468</v>
      </c>
      <c r="AD153" s="62">
        <v>9037437</v>
      </c>
      <c r="AE153" s="62">
        <v>9047617</v>
      </c>
      <c r="AF153" s="62">
        <v>1850000</v>
      </c>
      <c r="AG153" s="62">
        <v>2055492497</v>
      </c>
      <c r="AH153" s="62">
        <v>0</v>
      </c>
      <c r="AI153" s="62">
        <v>10180</v>
      </c>
    </row>
    <row r="154" spans="1:35" x14ac:dyDescent="0.25">
      <c r="A154" s="62">
        <f>B154-DATA_1415_FORWARD!A152</f>
        <v>0</v>
      </c>
      <c r="B154" s="61">
        <v>2527</v>
      </c>
      <c r="C154" s="62">
        <f t="shared" si="2"/>
        <v>-77</v>
      </c>
      <c r="D154" s="62">
        <v>2450</v>
      </c>
      <c r="E154" s="62" t="s">
        <v>39</v>
      </c>
      <c r="F154" s="62">
        <v>21085799</v>
      </c>
      <c r="G154" s="62">
        <v>2009</v>
      </c>
      <c r="H154" s="62">
        <v>10495.67</v>
      </c>
      <c r="I154" s="62">
        <v>0</v>
      </c>
      <c r="J154" s="62">
        <v>10495.67</v>
      </c>
      <c r="K154" s="62">
        <v>1975</v>
      </c>
      <c r="L154" s="62">
        <v>20728948</v>
      </c>
      <c r="M154" s="62">
        <v>356851</v>
      </c>
      <c r="N154" s="62">
        <v>0</v>
      </c>
      <c r="O154" s="62">
        <v>107617</v>
      </c>
      <c r="P154" s="62">
        <v>0</v>
      </c>
      <c r="Q154" s="62">
        <v>0</v>
      </c>
      <c r="R154" s="62">
        <v>0</v>
      </c>
      <c r="S154" s="62">
        <v>1700000</v>
      </c>
      <c r="T154" s="62">
        <v>356853</v>
      </c>
      <c r="U154" s="62">
        <v>0</v>
      </c>
      <c r="V154" s="62">
        <v>1068</v>
      </c>
      <c r="W154" s="62">
        <v>21939</v>
      </c>
      <c r="X154" s="62">
        <v>0</v>
      </c>
      <c r="Y154" s="62">
        <v>0</v>
      </c>
      <c r="Z154" s="62">
        <v>179640</v>
      </c>
      <c r="AA154" s="62">
        <v>26026</v>
      </c>
      <c r="AB154" s="62">
        <v>23478942</v>
      </c>
      <c r="AC154" s="62">
        <v>6807971</v>
      </c>
      <c r="AD154" s="62">
        <v>16670971</v>
      </c>
      <c r="AE154" s="62">
        <v>16670971</v>
      </c>
      <c r="AF154" s="62">
        <v>60</v>
      </c>
      <c r="AG154" s="62">
        <v>7114546808</v>
      </c>
      <c r="AH154" s="62">
        <v>0</v>
      </c>
      <c r="AI154" s="62">
        <v>0</v>
      </c>
    </row>
    <row r="155" spans="1:35" x14ac:dyDescent="0.25">
      <c r="A155" s="62">
        <f>B155-DATA_1415_FORWARD!A153</f>
        <v>0</v>
      </c>
      <c r="B155" s="61">
        <v>2534</v>
      </c>
      <c r="C155" s="62">
        <f t="shared" si="2"/>
        <v>-74</v>
      </c>
      <c r="D155" s="62">
        <v>2460</v>
      </c>
      <c r="E155" s="62" t="s">
        <v>165</v>
      </c>
      <c r="F155" s="62">
        <v>11929844</v>
      </c>
      <c r="G155" s="62">
        <v>1186</v>
      </c>
      <c r="H155" s="62">
        <v>10058.89</v>
      </c>
      <c r="I155" s="62">
        <v>0</v>
      </c>
      <c r="J155" s="62">
        <v>10058.89</v>
      </c>
      <c r="K155" s="62">
        <v>1176</v>
      </c>
      <c r="L155" s="62">
        <v>11829255</v>
      </c>
      <c r="M155" s="62">
        <v>100589</v>
      </c>
      <c r="N155" s="62">
        <v>0</v>
      </c>
      <c r="O155" s="62">
        <v>0</v>
      </c>
      <c r="P155" s="62">
        <v>0</v>
      </c>
      <c r="Q155" s="62">
        <v>0</v>
      </c>
      <c r="R155" s="62">
        <v>0</v>
      </c>
      <c r="S155" s="62">
        <v>0</v>
      </c>
      <c r="T155" s="62">
        <v>100589</v>
      </c>
      <c r="U155" s="62">
        <v>-4250</v>
      </c>
      <c r="V155" s="62">
        <v>0</v>
      </c>
      <c r="W155" s="62">
        <v>8125</v>
      </c>
      <c r="X155" s="62">
        <v>0</v>
      </c>
      <c r="Y155" s="62">
        <v>0</v>
      </c>
      <c r="Z155" s="62">
        <v>170888</v>
      </c>
      <c r="AA155" s="62">
        <v>53882</v>
      </c>
      <c r="AB155" s="62">
        <v>12259078</v>
      </c>
      <c r="AC155" s="62">
        <v>4345865</v>
      </c>
      <c r="AD155" s="62">
        <v>7913213</v>
      </c>
      <c r="AE155" s="62">
        <v>7913213</v>
      </c>
      <c r="AF155" s="62">
        <v>156000</v>
      </c>
      <c r="AG155" s="62">
        <v>1887816336</v>
      </c>
      <c r="AH155" s="62">
        <v>0</v>
      </c>
      <c r="AI155" s="62">
        <v>0</v>
      </c>
    </row>
    <row r="156" spans="1:35" x14ac:dyDescent="0.25">
      <c r="A156" s="62">
        <f>B156-DATA_1415_FORWARD!A154</f>
        <v>0</v>
      </c>
      <c r="B156" s="61">
        <v>2541</v>
      </c>
      <c r="C156" s="62">
        <f t="shared" si="2"/>
        <v>-63</v>
      </c>
      <c r="D156" s="62">
        <v>2478</v>
      </c>
      <c r="E156" s="62" t="s">
        <v>166</v>
      </c>
      <c r="F156" s="62">
        <v>18481491</v>
      </c>
      <c r="G156" s="62">
        <v>1794</v>
      </c>
      <c r="H156" s="62">
        <v>10301.83</v>
      </c>
      <c r="I156" s="62">
        <v>0</v>
      </c>
      <c r="J156" s="62">
        <v>10301.83</v>
      </c>
      <c r="K156" s="62">
        <v>1745</v>
      </c>
      <c r="L156" s="62">
        <v>17976693</v>
      </c>
      <c r="M156" s="62">
        <v>504798</v>
      </c>
      <c r="N156" s="62">
        <v>0</v>
      </c>
      <c r="O156" s="62">
        <v>180849</v>
      </c>
      <c r="P156" s="62">
        <v>0</v>
      </c>
      <c r="Q156" s="62">
        <v>0</v>
      </c>
      <c r="R156" s="62">
        <v>0</v>
      </c>
      <c r="S156" s="62">
        <v>0</v>
      </c>
      <c r="T156" s="62">
        <v>504790</v>
      </c>
      <c r="U156" s="62">
        <v>1353497</v>
      </c>
      <c r="V156" s="62">
        <v>322</v>
      </c>
      <c r="W156" s="62">
        <v>0</v>
      </c>
      <c r="X156" s="62">
        <v>0</v>
      </c>
      <c r="Y156" s="62">
        <v>0</v>
      </c>
      <c r="Z156" s="62">
        <v>0</v>
      </c>
      <c r="AA156" s="62">
        <v>0</v>
      </c>
      <c r="AB156" s="62">
        <v>20520948</v>
      </c>
      <c r="AC156" s="62">
        <v>345000</v>
      </c>
      <c r="AD156" s="62">
        <v>20175948</v>
      </c>
      <c r="AE156" s="62">
        <v>20175948</v>
      </c>
      <c r="AF156" s="62">
        <v>75322</v>
      </c>
      <c r="AG156" s="62">
        <v>3281938284</v>
      </c>
      <c r="AH156" s="62">
        <v>0</v>
      </c>
      <c r="AI156" s="62">
        <v>0</v>
      </c>
    </row>
    <row r="157" spans="1:35" x14ac:dyDescent="0.25">
      <c r="A157" s="62">
        <f>B157-DATA_1415_FORWARD!A155</f>
        <v>0</v>
      </c>
      <c r="B157" s="61">
        <v>2562</v>
      </c>
      <c r="C157" s="62">
        <f t="shared" si="2"/>
        <v>-77</v>
      </c>
      <c r="D157" s="62">
        <v>2485</v>
      </c>
      <c r="E157" s="62" t="s">
        <v>365</v>
      </c>
      <c r="F157" s="62">
        <v>5370000</v>
      </c>
      <c r="G157" s="62">
        <v>537</v>
      </c>
      <c r="H157" s="62">
        <v>10000</v>
      </c>
      <c r="I157" s="62">
        <v>0</v>
      </c>
      <c r="J157" s="62">
        <v>10000</v>
      </c>
      <c r="K157" s="62">
        <v>536</v>
      </c>
      <c r="L157" s="62">
        <v>5360000</v>
      </c>
      <c r="M157" s="62">
        <v>10000</v>
      </c>
      <c r="N157" s="62">
        <v>0</v>
      </c>
      <c r="O157" s="62">
        <v>0</v>
      </c>
      <c r="P157" s="62">
        <v>0</v>
      </c>
      <c r="Q157" s="62">
        <v>0</v>
      </c>
      <c r="R157" s="62">
        <v>0</v>
      </c>
      <c r="S157" s="62">
        <v>0</v>
      </c>
      <c r="T157" s="62">
        <v>10000</v>
      </c>
      <c r="U157" s="62">
        <v>82835</v>
      </c>
      <c r="V157" s="62">
        <v>0</v>
      </c>
      <c r="W157" s="62">
        <v>3702</v>
      </c>
      <c r="X157" s="62">
        <v>0</v>
      </c>
      <c r="Y157" s="62">
        <v>0</v>
      </c>
      <c r="Z157" s="62">
        <v>0</v>
      </c>
      <c r="AA157" s="62">
        <v>0</v>
      </c>
      <c r="AB157" s="62">
        <v>5466537</v>
      </c>
      <c r="AC157" s="62">
        <v>3641419</v>
      </c>
      <c r="AD157" s="62">
        <v>1825118</v>
      </c>
      <c r="AE157" s="62">
        <v>1848983</v>
      </c>
      <c r="AF157" s="62">
        <v>1710000</v>
      </c>
      <c r="AG157" s="62">
        <v>340915710</v>
      </c>
      <c r="AH157" s="62">
        <v>0</v>
      </c>
      <c r="AI157" s="62">
        <v>23865</v>
      </c>
    </row>
    <row r="158" spans="1:35" x14ac:dyDescent="0.25">
      <c r="A158" s="62">
        <f>B158-DATA_1415_FORWARD!A426</f>
        <v>0</v>
      </c>
      <c r="B158" s="61">
        <v>6615</v>
      </c>
      <c r="C158" s="62">
        <f t="shared" si="2"/>
        <v>-4092</v>
      </c>
      <c r="D158" s="64">
        <v>2523</v>
      </c>
    </row>
    <row r="159" spans="1:35" x14ac:dyDescent="0.25">
      <c r="A159" s="62">
        <f>B159-DATA_1415_FORWARD!A156</f>
        <v>0</v>
      </c>
      <c r="B159" s="61">
        <v>2570</v>
      </c>
      <c r="C159" s="62">
        <f t="shared" si="2"/>
        <v>-45</v>
      </c>
      <c r="D159" s="62">
        <v>2525</v>
      </c>
      <c r="E159" s="62" t="s">
        <v>640</v>
      </c>
      <c r="F159" s="62">
        <v>3434734</v>
      </c>
      <c r="G159" s="62">
        <v>329</v>
      </c>
      <c r="H159" s="62">
        <v>10439.92</v>
      </c>
      <c r="I159" s="62">
        <v>0</v>
      </c>
      <c r="J159" s="62">
        <v>10439.92</v>
      </c>
      <c r="K159" s="62">
        <v>326</v>
      </c>
      <c r="L159" s="62">
        <v>3403414</v>
      </c>
      <c r="M159" s="62">
        <v>31320</v>
      </c>
      <c r="N159" s="62">
        <v>0</v>
      </c>
      <c r="O159" s="62">
        <v>0</v>
      </c>
      <c r="P159" s="62">
        <v>582066</v>
      </c>
      <c r="Q159" s="62">
        <v>0</v>
      </c>
      <c r="R159" s="62">
        <v>0</v>
      </c>
      <c r="S159" s="62">
        <v>0</v>
      </c>
      <c r="T159" s="62">
        <v>31320</v>
      </c>
      <c r="U159" s="62">
        <v>0</v>
      </c>
      <c r="V159" s="62">
        <v>0</v>
      </c>
      <c r="W159" s="62">
        <v>0</v>
      </c>
      <c r="X159" s="62">
        <v>0</v>
      </c>
      <c r="Y159" s="62">
        <v>0</v>
      </c>
      <c r="Z159" s="62">
        <v>112536</v>
      </c>
      <c r="AA159" s="62">
        <v>0</v>
      </c>
      <c r="AB159" s="62">
        <v>4160656</v>
      </c>
      <c r="AC159" s="62">
        <v>1526461</v>
      </c>
      <c r="AD159" s="62">
        <v>2634195</v>
      </c>
      <c r="AE159" s="62">
        <v>2634195</v>
      </c>
      <c r="AF159" s="62">
        <v>0</v>
      </c>
      <c r="AG159" s="62">
        <v>508055143</v>
      </c>
      <c r="AH159" s="62">
        <v>0</v>
      </c>
      <c r="AI159" s="62">
        <v>0</v>
      </c>
    </row>
    <row r="160" spans="1:35" x14ac:dyDescent="0.25">
      <c r="A160" s="62">
        <f>B160-DATA_1415_FORWARD!A157</f>
        <v>0</v>
      </c>
      <c r="B160" s="61">
        <v>2576</v>
      </c>
      <c r="C160" s="62">
        <f t="shared" si="2"/>
        <v>-49</v>
      </c>
      <c r="D160" s="62">
        <v>2527</v>
      </c>
      <c r="E160" s="62" t="s">
        <v>168</v>
      </c>
      <c r="F160" s="62">
        <v>3832394</v>
      </c>
      <c r="G160" s="62">
        <v>306</v>
      </c>
      <c r="H160" s="62">
        <v>12524.16</v>
      </c>
      <c r="I160" s="62">
        <v>0</v>
      </c>
      <c r="J160" s="62">
        <v>12524.16</v>
      </c>
      <c r="K160" s="62">
        <v>307</v>
      </c>
      <c r="L160" s="62">
        <v>3844917</v>
      </c>
      <c r="M160" s="62">
        <v>0</v>
      </c>
      <c r="N160" s="62">
        <v>0</v>
      </c>
      <c r="O160" s="62">
        <v>29848</v>
      </c>
      <c r="P160" s="62">
        <v>0</v>
      </c>
      <c r="Q160" s="62">
        <v>0</v>
      </c>
      <c r="R160" s="62">
        <v>0</v>
      </c>
      <c r="S160" s="62">
        <v>0</v>
      </c>
      <c r="T160" s="62">
        <v>0</v>
      </c>
      <c r="U160" s="62">
        <v>0</v>
      </c>
      <c r="V160" s="62">
        <v>0</v>
      </c>
      <c r="W160" s="62">
        <v>9660</v>
      </c>
      <c r="X160" s="62">
        <v>0</v>
      </c>
      <c r="Y160" s="62">
        <v>0</v>
      </c>
      <c r="Z160" s="62">
        <v>0</v>
      </c>
      <c r="AA160" s="62">
        <v>0</v>
      </c>
      <c r="AB160" s="62">
        <v>3884425</v>
      </c>
      <c r="AC160" s="62">
        <v>2886650</v>
      </c>
      <c r="AD160" s="62">
        <v>997775</v>
      </c>
      <c r="AE160" s="62">
        <v>997775</v>
      </c>
      <c r="AF160" s="62">
        <v>286060</v>
      </c>
      <c r="AG160" s="62">
        <v>124526932</v>
      </c>
      <c r="AH160" s="62">
        <v>0</v>
      </c>
      <c r="AI160" s="62">
        <v>0</v>
      </c>
    </row>
    <row r="161" spans="1:35" x14ac:dyDescent="0.25">
      <c r="A161" s="62">
        <f>B161-DATA_1415_FORWARD!A158</f>
        <v>0</v>
      </c>
      <c r="B161" s="61">
        <v>2583</v>
      </c>
      <c r="C161" s="62">
        <f t="shared" si="2"/>
        <v>-49</v>
      </c>
      <c r="D161" s="62">
        <v>2534</v>
      </c>
      <c r="E161" s="62" t="s">
        <v>169</v>
      </c>
      <c r="F161" s="62">
        <v>4470996</v>
      </c>
      <c r="G161" s="62">
        <v>458</v>
      </c>
      <c r="H161" s="62">
        <v>9762</v>
      </c>
      <c r="I161" s="62">
        <v>183.35</v>
      </c>
      <c r="J161" s="62">
        <v>9945.35</v>
      </c>
      <c r="K161" s="62">
        <v>457</v>
      </c>
      <c r="L161" s="62">
        <v>4545025</v>
      </c>
      <c r="M161" s="62">
        <v>0</v>
      </c>
      <c r="N161" s="62">
        <v>0</v>
      </c>
      <c r="O161" s="62">
        <v>0</v>
      </c>
      <c r="P161" s="62">
        <v>0</v>
      </c>
      <c r="Q161" s="62">
        <v>0</v>
      </c>
      <c r="R161" s="62">
        <v>0</v>
      </c>
      <c r="S161" s="62">
        <v>0</v>
      </c>
      <c r="T161" s="62">
        <v>9945</v>
      </c>
      <c r="U161" s="62">
        <v>0</v>
      </c>
      <c r="V161" s="62">
        <v>0</v>
      </c>
      <c r="W161" s="62">
        <v>5778</v>
      </c>
      <c r="X161" s="62">
        <v>0</v>
      </c>
      <c r="Y161" s="62">
        <v>0</v>
      </c>
      <c r="Z161" s="62">
        <v>125040</v>
      </c>
      <c r="AA161" s="62">
        <v>13013</v>
      </c>
      <c r="AB161" s="62">
        <v>4698801</v>
      </c>
      <c r="AC161" s="62">
        <v>3568225</v>
      </c>
      <c r="AD161" s="62">
        <v>1130576</v>
      </c>
      <c r="AE161" s="62">
        <v>1130576</v>
      </c>
      <c r="AF161" s="62">
        <v>1360516</v>
      </c>
      <c r="AG161" s="62">
        <v>279984381</v>
      </c>
      <c r="AH161" s="62">
        <v>0</v>
      </c>
      <c r="AI161" s="62">
        <v>0</v>
      </c>
    </row>
    <row r="162" spans="1:35" x14ac:dyDescent="0.25">
      <c r="A162" s="62">
        <f>B162-DATA_1415_FORWARD!A159</f>
        <v>0</v>
      </c>
      <c r="B162" s="61">
        <v>2605</v>
      </c>
      <c r="C162" s="62">
        <f t="shared" si="2"/>
        <v>-64</v>
      </c>
      <c r="D162" s="62">
        <v>2541</v>
      </c>
      <c r="E162" s="62" t="s">
        <v>170</v>
      </c>
      <c r="F162" s="62">
        <v>5160000</v>
      </c>
      <c r="G162" s="62">
        <v>516</v>
      </c>
      <c r="H162" s="62">
        <v>10000</v>
      </c>
      <c r="I162" s="62">
        <v>0</v>
      </c>
      <c r="J162" s="62">
        <v>10000</v>
      </c>
      <c r="K162" s="62">
        <v>505</v>
      </c>
      <c r="L162" s="62">
        <v>5050000</v>
      </c>
      <c r="M162" s="62">
        <v>110000</v>
      </c>
      <c r="N162" s="62">
        <v>0</v>
      </c>
      <c r="O162" s="62">
        <v>0</v>
      </c>
      <c r="P162" s="62">
        <v>0</v>
      </c>
      <c r="Q162" s="62">
        <v>0</v>
      </c>
      <c r="R162" s="62">
        <v>0</v>
      </c>
      <c r="S162" s="62">
        <v>500000</v>
      </c>
      <c r="T162" s="62">
        <v>110000</v>
      </c>
      <c r="U162" s="62">
        <v>426257</v>
      </c>
      <c r="V162" s="62">
        <v>0</v>
      </c>
      <c r="W162" s="62">
        <v>36134</v>
      </c>
      <c r="X162" s="62">
        <v>0</v>
      </c>
      <c r="Y162" s="62">
        <v>0</v>
      </c>
      <c r="Z162" s="62">
        <v>0</v>
      </c>
      <c r="AA162" s="62">
        <v>0</v>
      </c>
      <c r="AB162" s="62">
        <v>6232391</v>
      </c>
      <c r="AC162" s="62">
        <v>4108806</v>
      </c>
      <c r="AD162" s="62">
        <v>2123585</v>
      </c>
      <c r="AE162" s="62">
        <v>2123585</v>
      </c>
      <c r="AF162" s="62">
        <v>130904</v>
      </c>
      <c r="AG162" s="62">
        <v>253475524</v>
      </c>
      <c r="AH162" s="62">
        <v>0</v>
      </c>
      <c r="AI162" s="62">
        <v>0</v>
      </c>
    </row>
    <row r="163" spans="1:35" x14ac:dyDescent="0.25">
      <c r="A163" s="62">
        <f>B163-DATA_1415_FORWARD!A160</f>
        <v>0</v>
      </c>
      <c r="B163" s="61">
        <v>2604</v>
      </c>
      <c r="C163" s="62">
        <f t="shared" si="2"/>
        <v>-42</v>
      </c>
      <c r="D163" s="62">
        <v>2562</v>
      </c>
      <c r="E163" s="62" t="s">
        <v>171</v>
      </c>
      <c r="F163" s="62">
        <v>43720176</v>
      </c>
      <c r="G163" s="62">
        <v>4074</v>
      </c>
      <c r="H163" s="62">
        <v>10731.51</v>
      </c>
      <c r="I163" s="62">
        <v>0</v>
      </c>
      <c r="J163" s="62">
        <v>10731.51</v>
      </c>
      <c r="K163" s="62">
        <v>4069</v>
      </c>
      <c r="L163" s="62">
        <v>43666514</v>
      </c>
      <c r="M163" s="62">
        <v>53662</v>
      </c>
      <c r="N163" s="62">
        <v>0</v>
      </c>
      <c r="O163" s="62">
        <v>0</v>
      </c>
      <c r="P163" s="62">
        <v>0</v>
      </c>
      <c r="Q163" s="62">
        <v>0</v>
      </c>
      <c r="R163" s="62">
        <v>0</v>
      </c>
      <c r="S163" s="62">
        <v>450000</v>
      </c>
      <c r="T163" s="62">
        <v>53658</v>
      </c>
      <c r="U163" s="62">
        <v>0</v>
      </c>
      <c r="V163" s="62">
        <v>5092</v>
      </c>
      <c r="W163" s="62">
        <v>24656</v>
      </c>
      <c r="X163" s="62">
        <v>0</v>
      </c>
      <c r="Y163" s="62">
        <v>0</v>
      </c>
      <c r="Z163" s="62">
        <v>913916</v>
      </c>
      <c r="AA163" s="62">
        <v>159815</v>
      </c>
      <c r="AB163" s="62">
        <v>45327313</v>
      </c>
      <c r="AC163" s="62">
        <v>32350312</v>
      </c>
      <c r="AD163" s="62">
        <v>12977001</v>
      </c>
      <c r="AE163" s="62">
        <v>12966269</v>
      </c>
      <c r="AF163" s="62">
        <v>5648017</v>
      </c>
      <c r="AG163" s="62">
        <v>2230154930</v>
      </c>
      <c r="AH163" s="62">
        <v>10732</v>
      </c>
      <c r="AI163" s="62">
        <v>0</v>
      </c>
    </row>
    <row r="164" spans="1:35" x14ac:dyDescent="0.25">
      <c r="A164" s="62">
        <f>B164-DATA_1415_FORWARD!A161</f>
        <v>0</v>
      </c>
      <c r="B164" s="61">
        <v>2611</v>
      </c>
      <c r="C164" s="62">
        <f t="shared" si="2"/>
        <v>-41</v>
      </c>
      <c r="D164" s="62">
        <v>2570</v>
      </c>
      <c r="E164" s="62" t="s">
        <v>740</v>
      </c>
      <c r="F164" s="62">
        <v>5186950</v>
      </c>
      <c r="G164" s="62">
        <v>506</v>
      </c>
      <c r="H164" s="62">
        <v>10250.89</v>
      </c>
      <c r="I164" s="62">
        <v>0</v>
      </c>
      <c r="J164" s="62">
        <v>10250.89</v>
      </c>
      <c r="K164" s="62">
        <v>494</v>
      </c>
      <c r="L164" s="62">
        <v>5063940</v>
      </c>
      <c r="M164" s="62">
        <v>123010</v>
      </c>
      <c r="N164" s="62">
        <v>0</v>
      </c>
      <c r="O164" s="62">
        <v>0</v>
      </c>
      <c r="P164" s="62">
        <v>0</v>
      </c>
      <c r="Q164" s="62">
        <v>0</v>
      </c>
      <c r="R164" s="62">
        <v>0</v>
      </c>
      <c r="S164" s="62">
        <v>0</v>
      </c>
      <c r="T164" s="62">
        <v>123011</v>
      </c>
      <c r="U164" s="62">
        <v>141211</v>
      </c>
      <c r="V164" s="62">
        <v>0</v>
      </c>
      <c r="W164" s="62">
        <v>10022</v>
      </c>
      <c r="X164" s="62">
        <v>0</v>
      </c>
      <c r="Y164" s="62">
        <v>0</v>
      </c>
      <c r="Z164" s="62">
        <v>162552</v>
      </c>
      <c r="AA164" s="62">
        <v>39039</v>
      </c>
      <c r="AB164" s="62">
        <v>5662785</v>
      </c>
      <c r="AC164" s="62">
        <v>134862</v>
      </c>
      <c r="AD164" s="62">
        <v>5527923</v>
      </c>
      <c r="AE164" s="62">
        <v>5527923</v>
      </c>
      <c r="AF164" s="62">
        <v>0</v>
      </c>
      <c r="AG164" s="62">
        <v>1202452969</v>
      </c>
      <c r="AH164" s="62">
        <v>0</v>
      </c>
      <c r="AI164" s="62">
        <v>0</v>
      </c>
    </row>
    <row r="165" spans="1:35" x14ac:dyDescent="0.25">
      <c r="A165" s="62">
        <f>B165-DATA_1415_FORWARD!A162</f>
        <v>0</v>
      </c>
      <c r="B165" s="61">
        <v>2618</v>
      </c>
      <c r="C165" s="62">
        <f t="shared" si="2"/>
        <v>-42</v>
      </c>
      <c r="D165" s="62">
        <v>2576</v>
      </c>
      <c r="E165" s="62" t="s">
        <v>172</v>
      </c>
      <c r="F165" s="62">
        <v>8004360</v>
      </c>
      <c r="G165" s="62">
        <v>800</v>
      </c>
      <c r="H165" s="62">
        <v>10005.450000000001</v>
      </c>
      <c r="I165" s="62">
        <v>0</v>
      </c>
      <c r="J165" s="62">
        <v>10005.450000000001</v>
      </c>
      <c r="K165" s="62">
        <v>815</v>
      </c>
      <c r="L165" s="62">
        <v>8154442</v>
      </c>
      <c r="M165" s="62">
        <v>0</v>
      </c>
      <c r="N165" s="62">
        <v>0</v>
      </c>
      <c r="O165" s="62">
        <v>0</v>
      </c>
      <c r="P165" s="62">
        <v>0</v>
      </c>
      <c r="Q165" s="62">
        <v>0</v>
      </c>
      <c r="R165" s="62">
        <v>0</v>
      </c>
      <c r="S165" s="62">
        <v>0</v>
      </c>
      <c r="T165" s="62">
        <v>0</v>
      </c>
      <c r="U165" s="62">
        <v>0</v>
      </c>
      <c r="V165" s="62">
        <v>0</v>
      </c>
      <c r="W165" s="62">
        <v>18093</v>
      </c>
      <c r="X165" s="62">
        <v>0</v>
      </c>
      <c r="Y165" s="62">
        <v>0</v>
      </c>
      <c r="Z165" s="62">
        <v>143650</v>
      </c>
      <c r="AA165" s="62">
        <v>39039</v>
      </c>
      <c r="AB165" s="62">
        <v>8355224</v>
      </c>
      <c r="AC165" s="62">
        <v>5868454</v>
      </c>
      <c r="AD165" s="62">
        <v>2486770</v>
      </c>
      <c r="AE165" s="62">
        <v>2486770</v>
      </c>
      <c r="AF165" s="62">
        <v>2014555</v>
      </c>
      <c r="AG165" s="62">
        <v>488220753</v>
      </c>
      <c r="AH165" s="62">
        <v>0</v>
      </c>
      <c r="AI165" s="62">
        <v>0</v>
      </c>
    </row>
    <row r="166" spans="1:35" x14ac:dyDescent="0.25">
      <c r="A166" s="62">
        <f>B166-DATA_1415_FORWARD!A163</f>
        <v>0</v>
      </c>
      <c r="B166" s="61">
        <v>2625</v>
      </c>
      <c r="C166" s="62">
        <f t="shared" si="2"/>
        <v>-42</v>
      </c>
      <c r="D166" s="62">
        <v>2583</v>
      </c>
      <c r="E166" s="62" t="s">
        <v>173</v>
      </c>
      <c r="F166" s="62">
        <v>39150000</v>
      </c>
      <c r="G166" s="62">
        <v>3915</v>
      </c>
      <c r="H166" s="62">
        <v>10000</v>
      </c>
      <c r="I166" s="62">
        <v>0</v>
      </c>
      <c r="J166" s="62">
        <v>10000</v>
      </c>
      <c r="K166" s="62">
        <v>3970</v>
      </c>
      <c r="L166" s="62">
        <v>39700000</v>
      </c>
      <c r="M166" s="62">
        <v>0</v>
      </c>
      <c r="N166" s="62">
        <v>0</v>
      </c>
      <c r="O166" s="62">
        <v>0</v>
      </c>
      <c r="P166" s="62">
        <v>0</v>
      </c>
      <c r="Q166" s="62">
        <v>0</v>
      </c>
      <c r="R166" s="62">
        <v>0</v>
      </c>
      <c r="S166" s="62">
        <v>0</v>
      </c>
      <c r="T166" s="62">
        <v>0</v>
      </c>
      <c r="U166" s="62">
        <v>0</v>
      </c>
      <c r="V166" s="62">
        <v>0</v>
      </c>
      <c r="W166" s="62">
        <v>0</v>
      </c>
      <c r="X166" s="62">
        <v>0</v>
      </c>
      <c r="Y166" s="62">
        <v>0</v>
      </c>
      <c r="Z166" s="62">
        <v>1144740</v>
      </c>
      <c r="AA166" s="62">
        <v>104104</v>
      </c>
      <c r="AB166" s="62">
        <v>40948844</v>
      </c>
      <c r="AC166" s="62">
        <v>26306183</v>
      </c>
      <c r="AD166" s="62">
        <v>14642661</v>
      </c>
      <c r="AE166" s="62">
        <v>14652661</v>
      </c>
      <c r="AF166" s="62">
        <v>6809436</v>
      </c>
      <c r="AG166" s="62">
        <v>2684028773</v>
      </c>
      <c r="AH166" s="62">
        <v>0</v>
      </c>
      <c r="AI166" s="62">
        <v>10000</v>
      </c>
    </row>
    <row r="167" spans="1:35" x14ac:dyDescent="0.25">
      <c r="A167" s="62">
        <f>B167-DATA_1415_FORWARD!A164</f>
        <v>0</v>
      </c>
      <c r="B167" s="61">
        <v>2632</v>
      </c>
      <c r="C167" s="62">
        <f t="shared" si="2"/>
        <v>-28</v>
      </c>
      <c r="D167" s="62">
        <v>2604</v>
      </c>
      <c r="E167" s="62" t="s">
        <v>174</v>
      </c>
      <c r="F167" s="62">
        <v>54808372</v>
      </c>
      <c r="G167" s="62">
        <v>5513</v>
      </c>
      <c r="H167" s="62">
        <v>9941.66</v>
      </c>
      <c r="I167" s="62">
        <v>0</v>
      </c>
      <c r="J167" s="62">
        <v>9941.66</v>
      </c>
      <c r="K167" s="62">
        <v>5501</v>
      </c>
      <c r="L167" s="62">
        <v>54689072</v>
      </c>
      <c r="M167" s="62">
        <v>119300</v>
      </c>
      <c r="N167" s="62">
        <v>0</v>
      </c>
      <c r="O167" s="62">
        <v>0</v>
      </c>
      <c r="P167" s="62">
        <v>0</v>
      </c>
      <c r="Q167" s="62">
        <v>0</v>
      </c>
      <c r="R167" s="62">
        <v>0</v>
      </c>
      <c r="S167" s="62">
        <v>5850000</v>
      </c>
      <c r="T167" s="62">
        <v>119300</v>
      </c>
      <c r="U167" s="62">
        <v>0</v>
      </c>
      <c r="V167" s="62">
        <v>0</v>
      </c>
      <c r="W167" s="62">
        <v>3620</v>
      </c>
      <c r="X167" s="62">
        <v>0</v>
      </c>
      <c r="Y167" s="62">
        <v>0</v>
      </c>
      <c r="Z167" s="62">
        <v>509684</v>
      </c>
      <c r="AA167" s="62">
        <v>104104</v>
      </c>
      <c r="AB167" s="62">
        <v>61395080</v>
      </c>
      <c r="AC167" s="62">
        <v>39118183</v>
      </c>
      <c r="AD167" s="62">
        <v>22276897</v>
      </c>
      <c r="AE167" s="62">
        <v>22276897</v>
      </c>
      <c r="AF167" s="62">
        <v>9456831</v>
      </c>
      <c r="AG167" s="62">
        <v>3529892193</v>
      </c>
      <c r="AH167" s="62">
        <v>0</v>
      </c>
      <c r="AI167" s="62">
        <v>0</v>
      </c>
    </row>
    <row r="168" spans="1:35" x14ac:dyDescent="0.25">
      <c r="A168" s="62">
        <f>B168-DATA_1415_FORWARD!A165</f>
        <v>0</v>
      </c>
      <c r="B168" s="61">
        <v>2639</v>
      </c>
      <c r="C168" s="62">
        <f t="shared" si="2"/>
        <v>-34</v>
      </c>
      <c r="D168" s="62">
        <v>2605</v>
      </c>
      <c r="E168" s="62" t="s">
        <v>175</v>
      </c>
      <c r="F168" s="62">
        <v>8165843</v>
      </c>
      <c r="G168" s="62">
        <v>816</v>
      </c>
      <c r="H168" s="62">
        <v>10007.16</v>
      </c>
      <c r="I168" s="62">
        <v>0</v>
      </c>
      <c r="J168" s="62">
        <v>10007.16</v>
      </c>
      <c r="K168" s="62">
        <v>792</v>
      </c>
      <c r="L168" s="62">
        <v>7925671</v>
      </c>
      <c r="M168" s="62">
        <v>240172</v>
      </c>
      <c r="N168" s="62">
        <v>0</v>
      </c>
      <c r="O168" s="62">
        <v>0</v>
      </c>
      <c r="P168" s="62">
        <v>0</v>
      </c>
      <c r="Q168" s="62">
        <v>0</v>
      </c>
      <c r="R168" s="62">
        <v>0</v>
      </c>
      <c r="S168" s="62">
        <v>0</v>
      </c>
      <c r="T168" s="62">
        <v>240172</v>
      </c>
      <c r="U168" s="62">
        <v>0</v>
      </c>
      <c r="V168" s="62">
        <v>0</v>
      </c>
      <c r="W168" s="62">
        <v>0</v>
      </c>
      <c r="X168" s="62">
        <v>0</v>
      </c>
      <c r="Y168" s="62">
        <v>0</v>
      </c>
      <c r="Z168" s="62">
        <v>229594</v>
      </c>
      <c r="AA168" s="62">
        <v>13013</v>
      </c>
      <c r="AB168" s="62">
        <v>8648622</v>
      </c>
      <c r="AC168" s="62">
        <v>5320002</v>
      </c>
      <c r="AD168" s="62">
        <v>3328620</v>
      </c>
      <c r="AE168" s="62">
        <v>3328620</v>
      </c>
      <c r="AF168" s="62">
        <v>1663745</v>
      </c>
      <c r="AG168" s="62">
        <v>573695439</v>
      </c>
      <c r="AH168" s="62">
        <v>0</v>
      </c>
      <c r="AI168" s="62">
        <v>0</v>
      </c>
    </row>
    <row r="169" spans="1:35" x14ac:dyDescent="0.25">
      <c r="A169" s="62">
        <f>B169-DATA_1415_FORWARD!A166</f>
        <v>0</v>
      </c>
      <c r="B169" s="61">
        <v>2646</v>
      </c>
      <c r="C169" s="62">
        <f t="shared" si="2"/>
        <v>-35</v>
      </c>
      <c r="D169" s="62">
        <v>2611</v>
      </c>
      <c r="E169" s="62" t="s">
        <v>176</v>
      </c>
      <c r="F169" s="62">
        <v>65064965</v>
      </c>
      <c r="G169" s="62">
        <v>5480</v>
      </c>
      <c r="H169" s="62">
        <v>11873.17</v>
      </c>
      <c r="I169" s="62">
        <v>0</v>
      </c>
      <c r="J169" s="62">
        <v>11873.17</v>
      </c>
      <c r="K169" s="62">
        <v>5405</v>
      </c>
      <c r="L169" s="62">
        <v>64174484</v>
      </c>
      <c r="M169" s="62">
        <v>890481</v>
      </c>
      <c r="N169" s="62">
        <v>810996</v>
      </c>
      <c r="O169" s="62">
        <v>0</v>
      </c>
      <c r="P169" s="62">
        <v>0</v>
      </c>
      <c r="Q169" s="62">
        <v>0</v>
      </c>
      <c r="R169" s="62">
        <v>0</v>
      </c>
      <c r="S169" s="62">
        <v>0</v>
      </c>
      <c r="T169" s="62">
        <v>890488</v>
      </c>
      <c r="U169" s="62">
        <v>0</v>
      </c>
      <c r="V169" s="62">
        <v>0</v>
      </c>
      <c r="W169" s="62">
        <v>0</v>
      </c>
      <c r="X169" s="62">
        <v>0</v>
      </c>
      <c r="Y169" s="62">
        <v>0</v>
      </c>
      <c r="Z169" s="62">
        <v>0</v>
      </c>
      <c r="AA169" s="62">
        <v>0</v>
      </c>
      <c r="AB169" s="62">
        <v>66766449</v>
      </c>
      <c r="AC169" s="62">
        <v>21291831</v>
      </c>
      <c r="AD169" s="62">
        <v>45474618</v>
      </c>
      <c r="AE169" s="62">
        <v>44740149</v>
      </c>
      <c r="AF169" s="62">
        <v>7854925</v>
      </c>
      <c r="AG169" s="62">
        <v>5296358335</v>
      </c>
      <c r="AH169" s="62">
        <v>734469</v>
      </c>
      <c r="AI169" s="62">
        <v>0</v>
      </c>
    </row>
    <row r="170" spans="1:35" x14ac:dyDescent="0.25">
      <c r="A170" s="62">
        <f>B170-DATA_1415_FORWARD!A167</f>
        <v>0</v>
      </c>
      <c r="B170" s="61">
        <v>2660</v>
      </c>
      <c r="C170" s="62">
        <f t="shared" si="2"/>
        <v>-42</v>
      </c>
      <c r="D170" s="62">
        <v>2618</v>
      </c>
      <c r="E170" s="62" t="s">
        <v>177</v>
      </c>
      <c r="F170" s="62">
        <v>5380414</v>
      </c>
      <c r="G170" s="62">
        <v>532</v>
      </c>
      <c r="H170" s="62">
        <v>10113.56</v>
      </c>
      <c r="I170" s="62">
        <v>0</v>
      </c>
      <c r="J170" s="62">
        <v>10113.56</v>
      </c>
      <c r="K170" s="62">
        <v>521</v>
      </c>
      <c r="L170" s="62">
        <v>5269165</v>
      </c>
      <c r="M170" s="62">
        <v>111249</v>
      </c>
      <c r="N170" s="62">
        <v>0</v>
      </c>
      <c r="O170" s="62">
        <v>0</v>
      </c>
      <c r="P170" s="62">
        <v>0</v>
      </c>
      <c r="Q170" s="62">
        <v>0</v>
      </c>
      <c r="R170" s="62">
        <v>0</v>
      </c>
      <c r="S170" s="62">
        <v>0</v>
      </c>
      <c r="T170" s="62">
        <v>111249</v>
      </c>
      <c r="U170" s="62">
        <v>0</v>
      </c>
      <c r="V170" s="62">
        <v>0</v>
      </c>
      <c r="W170" s="62">
        <v>11606</v>
      </c>
      <c r="X170" s="62">
        <v>0</v>
      </c>
      <c r="Y170" s="62">
        <v>0</v>
      </c>
      <c r="Z170" s="62">
        <v>16672</v>
      </c>
      <c r="AA170" s="62">
        <v>0</v>
      </c>
      <c r="AB170" s="62">
        <v>5519941</v>
      </c>
      <c r="AC170" s="62">
        <v>2672432</v>
      </c>
      <c r="AD170" s="62">
        <v>2847509</v>
      </c>
      <c r="AE170" s="62">
        <v>2847509</v>
      </c>
      <c r="AF170" s="62">
        <v>49100</v>
      </c>
      <c r="AG170" s="62">
        <v>395381079</v>
      </c>
      <c r="AH170" s="62">
        <v>0</v>
      </c>
      <c r="AI170" s="62">
        <v>0</v>
      </c>
    </row>
    <row r="171" spans="1:35" x14ac:dyDescent="0.25">
      <c r="A171" s="62">
        <f>B171-DATA_1415_FORWARD!A168</f>
        <v>0</v>
      </c>
      <c r="B171" s="61">
        <v>2695</v>
      </c>
      <c r="C171" s="62">
        <f t="shared" si="2"/>
        <v>-70</v>
      </c>
      <c r="D171" s="62">
        <v>2625</v>
      </c>
      <c r="E171" s="62" t="s">
        <v>178</v>
      </c>
      <c r="F171" s="62">
        <v>4333921</v>
      </c>
      <c r="G171" s="62">
        <v>402</v>
      </c>
      <c r="H171" s="62">
        <v>10780.9</v>
      </c>
      <c r="I171" s="62">
        <v>0</v>
      </c>
      <c r="J171" s="62">
        <v>10780.9</v>
      </c>
      <c r="K171" s="62">
        <v>381</v>
      </c>
      <c r="L171" s="62">
        <v>4107523</v>
      </c>
      <c r="M171" s="62">
        <v>226398</v>
      </c>
      <c r="N171" s="62">
        <v>0</v>
      </c>
      <c r="O171" s="62">
        <v>0</v>
      </c>
      <c r="P171" s="62">
        <v>0</v>
      </c>
      <c r="Q171" s="62">
        <v>0</v>
      </c>
      <c r="R171" s="62">
        <v>0</v>
      </c>
      <c r="S171" s="62">
        <v>0</v>
      </c>
      <c r="T171" s="62">
        <v>226399</v>
      </c>
      <c r="U171" s="62">
        <v>0</v>
      </c>
      <c r="V171" s="62">
        <v>0</v>
      </c>
      <c r="W171" s="62">
        <v>4063</v>
      </c>
      <c r="X171" s="62">
        <v>0</v>
      </c>
      <c r="Y171" s="62">
        <v>0</v>
      </c>
      <c r="Z171" s="62">
        <v>156800</v>
      </c>
      <c r="AA171" s="62">
        <v>13013</v>
      </c>
      <c r="AB171" s="62">
        <v>4734196</v>
      </c>
      <c r="AC171" s="62">
        <v>1784383</v>
      </c>
      <c r="AD171" s="62">
        <v>2949813</v>
      </c>
      <c r="AE171" s="62">
        <v>2949813</v>
      </c>
      <c r="AF171" s="62">
        <v>45100</v>
      </c>
      <c r="AG171" s="62">
        <v>376660282</v>
      </c>
      <c r="AH171" s="62">
        <v>0</v>
      </c>
      <c r="AI171" s="62">
        <v>0</v>
      </c>
    </row>
    <row r="172" spans="1:35" x14ac:dyDescent="0.25">
      <c r="A172" s="62">
        <f>B172-DATA_1415_FORWARD!A169</f>
        <v>0</v>
      </c>
      <c r="B172" s="61">
        <v>2702</v>
      </c>
      <c r="C172" s="62">
        <f t="shared" si="2"/>
        <v>-70</v>
      </c>
      <c r="D172" s="62">
        <v>2632</v>
      </c>
      <c r="E172" s="62" t="s">
        <v>179</v>
      </c>
      <c r="F172" s="62">
        <v>4567348</v>
      </c>
      <c r="G172" s="62">
        <v>443</v>
      </c>
      <c r="H172" s="62">
        <v>10310.040000000001</v>
      </c>
      <c r="I172" s="62">
        <v>0</v>
      </c>
      <c r="J172" s="62">
        <v>10310.040000000001</v>
      </c>
      <c r="K172" s="62">
        <v>473</v>
      </c>
      <c r="L172" s="62">
        <v>4876649</v>
      </c>
      <c r="M172" s="62">
        <v>0</v>
      </c>
      <c r="N172" s="62">
        <v>0</v>
      </c>
      <c r="O172" s="62">
        <v>0</v>
      </c>
      <c r="P172" s="62">
        <v>0</v>
      </c>
      <c r="Q172" s="62">
        <v>0</v>
      </c>
      <c r="R172" s="62">
        <v>0</v>
      </c>
      <c r="S172" s="62">
        <v>0</v>
      </c>
      <c r="T172" s="62">
        <v>0</v>
      </c>
      <c r="U172" s="62">
        <v>0</v>
      </c>
      <c r="V172" s="62">
        <v>0</v>
      </c>
      <c r="W172" s="62">
        <v>0</v>
      </c>
      <c r="X172" s="62">
        <v>0</v>
      </c>
      <c r="Y172" s="62">
        <v>0</v>
      </c>
      <c r="Z172" s="62">
        <v>0</v>
      </c>
      <c r="AA172" s="62">
        <v>0</v>
      </c>
      <c r="AB172" s="62">
        <v>4876649</v>
      </c>
      <c r="AC172" s="62">
        <v>3724547</v>
      </c>
      <c r="AD172" s="62">
        <v>1152102</v>
      </c>
      <c r="AE172" s="62">
        <v>1152102</v>
      </c>
      <c r="AF172" s="62">
        <v>0</v>
      </c>
      <c r="AG172" s="62">
        <v>202994333</v>
      </c>
      <c r="AH172" s="62">
        <v>0</v>
      </c>
      <c r="AI172" s="62">
        <v>0</v>
      </c>
    </row>
    <row r="173" spans="1:35" x14ac:dyDescent="0.25">
      <c r="A173" s="62">
        <f>B173-DATA_1415_FORWARD!A170</f>
        <v>0</v>
      </c>
      <c r="B173" s="61">
        <v>2730</v>
      </c>
      <c r="C173" s="62">
        <f t="shared" si="2"/>
        <v>-91</v>
      </c>
      <c r="D173" s="62">
        <v>2639</v>
      </c>
      <c r="E173" s="62" t="s">
        <v>180</v>
      </c>
      <c r="F173" s="62">
        <v>6566514</v>
      </c>
      <c r="G173" s="62">
        <v>653</v>
      </c>
      <c r="H173" s="62">
        <v>10055.92</v>
      </c>
      <c r="I173" s="62">
        <v>0</v>
      </c>
      <c r="J173" s="62">
        <v>10055.92</v>
      </c>
      <c r="K173" s="62">
        <v>641</v>
      </c>
      <c r="L173" s="62">
        <v>6445845</v>
      </c>
      <c r="M173" s="62">
        <v>120669</v>
      </c>
      <c r="N173" s="62">
        <v>0</v>
      </c>
      <c r="O173" s="62">
        <v>0</v>
      </c>
      <c r="P173" s="62">
        <v>0</v>
      </c>
      <c r="Q173" s="62">
        <v>0</v>
      </c>
      <c r="R173" s="62">
        <v>0</v>
      </c>
      <c r="S173" s="62">
        <v>1250000</v>
      </c>
      <c r="T173" s="62">
        <v>120671</v>
      </c>
      <c r="U173" s="62">
        <v>0</v>
      </c>
      <c r="V173" s="62">
        <v>0</v>
      </c>
      <c r="W173" s="62">
        <v>36066</v>
      </c>
      <c r="X173" s="62">
        <v>0</v>
      </c>
      <c r="Y173" s="62">
        <v>0</v>
      </c>
      <c r="Z173" s="62">
        <v>131980</v>
      </c>
      <c r="AA173" s="62">
        <v>26026</v>
      </c>
      <c r="AB173" s="62">
        <v>8131257</v>
      </c>
      <c r="AC173" s="62">
        <v>4172215</v>
      </c>
      <c r="AD173" s="62">
        <v>3959042</v>
      </c>
      <c r="AE173" s="62">
        <v>3959042</v>
      </c>
      <c r="AF173" s="62">
        <v>525000</v>
      </c>
      <c r="AG173" s="62">
        <v>468522713</v>
      </c>
      <c r="AH173" s="62">
        <v>0</v>
      </c>
      <c r="AI173" s="62">
        <v>0</v>
      </c>
    </row>
    <row r="174" spans="1:35" x14ac:dyDescent="0.25">
      <c r="A174" s="62">
        <f>B174-DATA_1415_FORWARD!A171</f>
        <v>0</v>
      </c>
      <c r="B174" s="61">
        <v>2737</v>
      </c>
      <c r="C174" s="62">
        <f t="shared" si="2"/>
        <v>-91</v>
      </c>
      <c r="D174" s="62">
        <v>2646</v>
      </c>
      <c r="E174" s="62" t="s">
        <v>181</v>
      </c>
      <c r="F174" s="62">
        <v>8655194</v>
      </c>
      <c r="G174" s="62">
        <v>704</v>
      </c>
      <c r="H174" s="62">
        <v>12294.31</v>
      </c>
      <c r="I174" s="62">
        <v>0</v>
      </c>
      <c r="J174" s="62">
        <v>12294.31</v>
      </c>
      <c r="K174" s="62">
        <v>700</v>
      </c>
      <c r="L174" s="62">
        <v>8606017</v>
      </c>
      <c r="M174" s="62">
        <v>49177</v>
      </c>
      <c r="N174" s="62">
        <v>0</v>
      </c>
      <c r="O174" s="62">
        <v>0</v>
      </c>
      <c r="P174" s="62">
        <v>0</v>
      </c>
      <c r="Q174" s="62">
        <v>0</v>
      </c>
      <c r="R174" s="62">
        <v>0</v>
      </c>
      <c r="S174" s="62">
        <v>0</v>
      </c>
      <c r="T174" s="62">
        <v>49177</v>
      </c>
      <c r="U174" s="62">
        <v>0</v>
      </c>
      <c r="V174" s="62">
        <v>638</v>
      </c>
      <c r="W174" s="62">
        <v>13090</v>
      </c>
      <c r="X174" s="62">
        <v>0</v>
      </c>
      <c r="Y174" s="62">
        <v>0</v>
      </c>
      <c r="Z174" s="62">
        <v>0</v>
      </c>
      <c r="AA174" s="62">
        <v>0</v>
      </c>
      <c r="AB174" s="62">
        <v>8718099</v>
      </c>
      <c r="AC174" s="62">
        <v>6045620</v>
      </c>
      <c r="AD174" s="62">
        <v>2672479</v>
      </c>
      <c r="AE174" s="62">
        <v>2672479</v>
      </c>
      <c r="AF174" s="62">
        <v>15000</v>
      </c>
      <c r="AG174" s="62">
        <v>327566439</v>
      </c>
      <c r="AH174" s="62">
        <v>0</v>
      </c>
      <c r="AI174" s="62">
        <v>0</v>
      </c>
    </row>
    <row r="175" spans="1:35" x14ac:dyDescent="0.25">
      <c r="A175" s="62">
        <f>B175-DATA_1415_FORWARD!A172</f>
        <v>0</v>
      </c>
      <c r="B175" s="61">
        <v>2758</v>
      </c>
      <c r="C175" s="62">
        <f t="shared" si="2"/>
        <v>-98</v>
      </c>
      <c r="D175" s="62">
        <v>2660</v>
      </c>
      <c r="E175" s="62" t="s">
        <v>182</v>
      </c>
      <c r="F175" s="62">
        <v>3424170</v>
      </c>
      <c r="G175" s="62">
        <v>302</v>
      </c>
      <c r="H175" s="62">
        <v>11338.31</v>
      </c>
      <c r="I175" s="62">
        <v>0</v>
      </c>
      <c r="J175" s="62">
        <v>11338.31</v>
      </c>
      <c r="K175" s="62">
        <v>293</v>
      </c>
      <c r="L175" s="62">
        <v>3322125</v>
      </c>
      <c r="M175" s="62">
        <v>102045</v>
      </c>
      <c r="N175" s="62">
        <v>0</v>
      </c>
      <c r="O175" s="62">
        <v>0</v>
      </c>
      <c r="P175" s="62">
        <v>0</v>
      </c>
      <c r="Q175" s="62">
        <v>0</v>
      </c>
      <c r="R175" s="62">
        <v>0</v>
      </c>
      <c r="S175" s="62">
        <v>0</v>
      </c>
      <c r="T175" s="62">
        <v>102045</v>
      </c>
      <c r="U175" s="62">
        <v>0</v>
      </c>
      <c r="V175" s="62">
        <v>0</v>
      </c>
      <c r="W175" s="62">
        <v>5868</v>
      </c>
      <c r="X175" s="62">
        <v>0</v>
      </c>
      <c r="Y175" s="62">
        <v>0</v>
      </c>
      <c r="Z175" s="62">
        <v>12504</v>
      </c>
      <c r="AA175" s="62">
        <v>0</v>
      </c>
      <c r="AB175" s="62">
        <v>3544587</v>
      </c>
      <c r="AC175" s="62">
        <v>2580641</v>
      </c>
      <c r="AD175" s="62">
        <v>963946</v>
      </c>
      <c r="AE175" s="62">
        <v>963946</v>
      </c>
      <c r="AF175" s="62">
        <v>474869</v>
      </c>
      <c r="AG175" s="62">
        <v>139587881</v>
      </c>
      <c r="AH175" s="62">
        <v>0</v>
      </c>
      <c r="AI175" s="62">
        <v>0</v>
      </c>
    </row>
    <row r="176" spans="1:35" x14ac:dyDescent="0.25">
      <c r="A176" s="62">
        <f>B176-DATA_1415_FORWARD!A173</f>
        <v>0</v>
      </c>
      <c r="B176" s="61">
        <v>2793</v>
      </c>
      <c r="C176" s="62">
        <f t="shared" si="2"/>
        <v>-98</v>
      </c>
      <c r="D176" s="62">
        <v>2695</v>
      </c>
      <c r="E176" s="62" t="s">
        <v>183</v>
      </c>
      <c r="F176" s="62">
        <v>93830000</v>
      </c>
      <c r="G176" s="62">
        <v>9383</v>
      </c>
      <c r="H176" s="62">
        <v>10000</v>
      </c>
      <c r="I176" s="62">
        <v>0</v>
      </c>
      <c r="J176" s="62">
        <v>10000</v>
      </c>
      <c r="K176" s="62">
        <v>9229</v>
      </c>
      <c r="L176" s="62">
        <v>92290000</v>
      </c>
      <c r="M176" s="62">
        <v>1540000</v>
      </c>
      <c r="N176" s="62">
        <v>0</v>
      </c>
      <c r="O176" s="62">
        <v>0</v>
      </c>
      <c r="P176" s="62">
        <v>0</v>
      </c>
      <c r="Q176" s="62">
        <v>0</v>
      </c>
      <c r="R176" s="62">
        <v>0</v>
      </c>
      <c r="S176" s="62">
        <v>3500000</v>
      </c>
      <c r="T176" s="62">
        <v>1540000</v>
      </c>
      <c r="U176" s="62">
        <v>1437090</v>
      </c>
      <c r="V176" s="62">
        <v>59083</v>
      </c>
      <c r="W176" s="62">
        <v>69826</v>
      </c>
      <c r="X176" s="62">
        <v>0</v>
      </c>
      <c r="Y176" s="62">
        <v>0</v>
      </c>
      <c r="Z176" s="62">
        <v>472630</v>
      </c>
      <c r="AA176" s="62">
        <v>0</v>
      </c>
      <c r="AB176" s="62">
        <v>100908629</v>
      </c>
      <c r="AC176" s="62">
        <v>67458820</v>
      </c>
      <c r="AD176" s="62">
        <v>33449809</v>
      </c>
      <c r="AE176" s="62">
        <v>33509809</v>
      </c>
      <c r="AF176" s="62">
        <v>13484895</v>
      </c>
      <c r="AG176" s="62">
        <v>5370823289</v>
      </c>
      <c r="AH176" s="62">
        <v>0</v>
      </c>
      <c r="AI176" s="62">
        <v>60000</v>
      </c>
    </row>
    <row r="177" spans="1:35" x14ac:dyDescent="0.25">
      <c r="A177" s="62">
        <f>B177-DATA_1415_FORWARD!A174</f>
        <v>0</v>
      </c>
      <c r="B177" s="61">
        <v>1376</v>
      </c>
      <c r="C177" s="62">
        <f t="shared" si="2"/>
        <v>1326</v>
      </c>
      <c r="D177" s="62">
        <v>2702</v>
      </c>
      <c r="E177" s="62" t="s">
        <v>184</v>
      </c>
      <c r="F177" s="62">
        <v>19799758</v>
      </c>
      <c r="G177" s="62">
        <v>1800</v>
      </c>
      <c r="H177" s="62">
        <v>10999.87</v>
      </c>
      <c r="I177" s="62">
        <v>0</v>
      </c>
      <c r="J177" s="62">
        <v>10999.87</v>
      </c>
      <c r="K177" s="62">
        <v>1738</v>
      </c>
      <c r="L177" s="62">
        <v>19117774</v>
      </c>
      <c r="M177" s="62">
        <v>681984</v>
      </c>
      <c r="N177" s="62">
        <v>0</v>
      </c>
      <c r="O177" s="62">
        <v>103022</v>
      </c>
      <c r="P177" s="62">
        <v>0</v>
      </c>
      <c r="Q177" s="62">
        <v>0</v>
      </c>
      <c r="R177" s="62">
        <v>775000</v>
      </c>
      <c r="S177" s="62">
        <v>0</v>
      </c>
      <c r="T177" s="62">
        <v>681992</v>
      </c>
      <c r="U177" s="62">
        <v>244756</v>
      </c>
      <c r="V177" s="62">
        <v>3449</v>
      </c>
      <c r="W177" s="62">
        <v>23841</v>
      </c>
      <c r="X177" s="62">
        <v>0</v>
      </c>
      <c r="Y177" s="62">
        <v>0</v>
      </c>
      <c r="Z177" s="62">
        <v>516894</v>
      </c>
      <c r="AA177" s="62">
        <v>0</v>
      </c>
      <c r="AB177" s="62">
        <v>22148712</v>
      </c>
      <c r="AC177" s="62">
        <v>12372924</v>
      </c>
      <c r="AD177" s="62">
        <v>9775788</v>
      </c>
      <c r="AE177" s="62">
        <v>9786788</v>
      </c>
      <c r="AF177" s="62">
        <v>2924054</v>
      </c>
      <c r="AG177" s="62">
        <v>1214357408</v>
      </c>
      <c r="AH177" s="62">
        <v>0</v>
      </c>
      <c r="AI177" s="62">
        <v>11000</v>
      </c>
    </row>
    <row r="178" spans="1:35" x14ac:dyDescent="0.25">
      <c r="A178" s="62">
        <f>B178-DATA_1415_FORWARD!A175</f>
        <v>0</v>
      </c>
      <c r="B178" s="61">
        <v>2800</v>
      </c>
      <c r="C178" s="62">
        <f t="shared" si="2"/>
        <v>-70</v>
      </c>
      <c r="D178" s="62">
        <v>2730</v>
      </c>
      <c r="E178" s="62" t="s">
        <v>185</v>
      </c>
      <c r="F178" s="62">
        <v>7677165</v>
      </c>
      <c r="G178" s="62">
        <v>711</v>
      </c>
      <c r="H178" s="62">
        <v>10797.7</v>
      </c>
      <c r="I178" s="62">
        <v>0</v>
      </c>
      <c r="J178" s="62">
        <v>10797.7</v>
      </c>
      <c r="K178" s="62">
        <v>698</v>
      </c>
      <c r="L178" s="62">
        <v>7536795</v>
      </c>
      <c r="M178" s="62">
        <v>140370</v>
      </c>
      <c r="N178" s="62">
        <v>0</v>
      </c>
      <c r="O178" s="62">
        <v>0</v>
      </c>
      <c r="P178" s="62">
        <v>0</v>
      </c>
      <c r="Q178" s="62">
        <v>0</v>
      </c>
      <c r="R178" s="62">
        <v>0</v>
      </c>
      <c r="S178" s="62">
        <v>0</v>
      </c>
      <c r="T178" s="62">
        <v>140370</v>
      </c>
      <c r="U178" s="62">
        <v>0</v>
      </c>
      <c r="V178" s="62">
        <v>0</v>
      </c>
      <c r="W178" s="62">
        <v>27910</v>
      </c>
      <c r="X178" s="62">
        <v>0</v>
      </c>
      <c r="Y178" s="62">
        <v>0</v>
      </c>
      <c r="Z178" s="62">
        <v>210984</v>
      </c>
      <c r="AA178" s="62">
        <v>52052</v>
      </c>
      <c r="AB178" s="62">
        <v>8108481</v>
      </c>
      <c r="AC178" s="62">
        <v>4324354</v>
      </c>
      <c r="AD178" s="62">
        <v>3784127</v>
      </c>
      <c r="AE178" s="62">
        <v>3784127</v>
      </c>
      <c r="AF178" s="62">
        <v>2066200</v>
      </c>
      <c r="AG178" s="62">
        <v>504907109</v>
      </c>
      <c r="AH178" s="62">
        <v>0</v>
      </c>
      <c r="AI178" s="62">
        <v>0</v>
      </c>
    </row>
    <row r="179" spans="1:35" x14ac:dyDescent="0.25">
      <c r="A179" s="62">
        <f>B179-DATA_1415_FORWARD!A176</f>
        <v>0</v>
      </c>
      <c r="B179" s="61">
        <v>2814</v>
      </c>
      <c r="C179" s="62">
        <f t="shared" si="2"/>
        <v>-77</v>
      </c>
      <c r="D179" s="62">
        <v>2737</v>
      </c>
      <c r="E179" s="62" t="s">
        <v>186</v>
      </c>
      <c r="F179" s="62">
        <v>2850311</v>
      </c>
      <c r="G179" s="62">
        <v>236</v>
      </c>
      <c r="H179" s="62">
        <v>12077.59</v>
      </c>
      <c r="I179" s="62">
        <v>0</v>
      </c>
      <c r="J179" s="62">
        <v>12077.59</v>
      </c>
      <c r="K179" s="62">
        <v>229</v>
      </c>
      <c r="L179" s="62">
        <v>2765768</v>
      </c>
      <c r="M179" s="62">
        <v>84543</v>
      </c>
      <c r="N179" s="62">
        <v>0</v>
      </c>
      <c r="O179" s="62">
        <v>0</v>
      </c>
      <c r="P179" s="62">
        <v>0</v>
      </c>
      <c r="Q179" s="62">
        <v>0</v>
      </c>
      <c r="R179" s="62">
        <v>0</v>
      </c>
      <c r="S179" s="62">
        <v>0</v>
      </c>
      <c r="T179" s="62">
        <v>84543</v>
      </c>
      <c r="U179" s="62">
        <v>0</v>
      </c>
      <c r="V179" s="62">
        <v>0</v>
      </c>
      <c r="W179" s="62">
        <v>0</v>
      </c>
      <c r="X179" s="62">
        <v>0</v>
      </c>
      <c r="Y179" s="62">
        <v>0</v>
      </c>
      <c r="Z179" s="62">
        <v>0</v>
      </c>
      <c r="AA179" s="62">
        <v>0</v>
      </c>
      <c r="AB179" s="62">
        <v>2934854</v>
      </c>
      <c r="AC179" s="62">
        <v>1665427</v>
      </c>
      <c r="AD179" s="62">
        <v>1269427</v>
      </c>
      <c r="AE179" s="62">
        <v>1269427</v>
      </c>
      <c r="AF179" s="62">
        <v>524144</v>
      </c>
      <c r="AG179" s="62">
        <v>144631953</v>
      </c>
      <c r="AH179" s="62">
        <v>0</v>
      </c>
      <c r="AI179" s="62">
        <v>0</v>
      </c>
    </row>
    <row r="180" spans="1:35" x14ac:dyDescent="0.25">
      <c r="A180" s="62">
        <f>B180-DATA_1415_FORWARD!A177</f>
        <v>0</v>
      </c>
      <c r="B180" s="61">
        <v>5960</v>
      </c>
      <c r="C180" s="62">
        <f t="shared" si="2"/>
        <v>-3216</v>
      </c>
      <c r="D180" s="62">
        <v>2744</v>
      </c>
      <c r="E180" s="62" t="s">
        <v>112</v>
      </c>
      <c r="F180" s="62">
        <v>7638329</v>
      </c>
      <c r="G180" s="62">
        <v>720</v>
      </c>
      <c r="H180" s="62">
        <v>10608.79</v>
      </c>
      <c r="I180" s="62">
        <v>0</v>
      </c>
      <c r="J180" s="62">
        <v>10608.79</v>
      </c>
      <c r="K180" s="62">
        <v>689</v>
      </c>
      <c r="L180" s="62">
        <v>7309456</v>
      </c>
      <c r="M180" s="62">
        <v>328873</v>
      </c>
      <c r="N180" s="62">
        <v>0</v>
      </c>
      <c r="O180" s="62">
        <v>0</v>
      </c>
      <c r="P180" s="62">
        <v>0</v>
      </c>
      <c r="Q180" s="62">
        <v>0</v>
      </c>
      <c r="R180" s="62">
        <v>0</v>
      </c>
      <c r="S180" s="62">
        <v>0</v>
      </c>
      <c r="T180" s="62">
        <v>328872</v>
      </c>
      <c r="U180" s="62">
        <v>0</v>
      </c>
      <c r="V180" s="62">
        <v>0</v>
      </c>
      <c r="W180" s="62">
        <v>14038</v>
      </c>
      <c r="X180" s="62">
        <v>0</v>
      </c>
      <c r="Y180" s="62">
        <v>0</v>
      </c>
      <c r="Z180" s="62">
        <v>161968</v>
      </c>
      <c r="AA180" s="62">
        <v>0</v>
      </c>
      <c r="AB180" s="62">
        <v>8143207</v>
      </c>
      <c r="AC180" s="62">
        <v>5338527</v>
      </c>
      <c r="AD180" s="62">
        <v>2804680</v>
      </c>
      <c r="AE180" s="62">
        <v>2804680</v>
      </c>
      <c r="AF180" s="62">
        <v>1035225</v>
      </c>
      <c r="AG180" s="62">
        <v>411685850</v>
      </c>
      <c r="AH180" s="62">
        <v>0</v>
      </c>
      <c r="AI180" s="62">
        <v>0</v>
      </c>
    </row>
    <row r="181" spans="1:35" x14ac:dyDescent="0.25">
      <c r="A181" s="62">
        <f>B181-DATA_1415_FORWARD!A178</f>
        <v>0</v>
      </c>
      <c r="B181" s="61">
        <v>2828</v>
      </c>
      <c r="C181" s="62">
        <f t="shared" si="2"/>
        <v>-70</v>
      </c>
      <c r="D181" s="62">
        <v>2758</v>
      </c>
      <c r="E181" s="62" t="s">
        <v>187</v>
      </c>
      <c r="F181" s="62">
        <v>46260000</v>
      </c>
      <c r="G181" s="62">
        <v>4626</v>
      </c>
      <c r="H181" s="62">
        <v>10000</v>
      </c>
      <c r="I181" s="62">
        <v>0</v>
      </c>
      <c r="J181" s="62">
        <v>10000</v>
      </c>
      <c r="K181" s="62">
        <v>4645</v>
      </c>
      <c r="L181" s="62">
        <v>46450000</v>
      </c>
      <c r="M181" s="62">
        <v>0</v>
      </c>
      <c r="N181" s="62">
        <v>0</v>
      </c>
      <c r="O181" s="62">
        <v>0</v>
      </c>
      <c r="P181" s="62">
        <v>0</v>
      </c>
      <c r="Q181" s="62">
        <v>0</v>
      </c>
      <c r="R181" s="62">
        <v>0</v>
      </c>
      <c r="S181" s="62">
        <v>0</v>
      </c>
      <c r="T181" s="62">
        <v>0</v>
      </c>
      <c r="U181" s="62">
        <v>5975679</v>
      </c>
      <c r="V181" s="62">
        <v>0</v>
      </c>
      <c r="W181" s="62">
        <v>26346</v>
      </c>
      <c r="X181" s="62">
        <v>0</v>
      </c>
      <c r="Y181" s="62">
        <v>0</v>
      </c>
      <c r="Z181" s="62">
        <v>1138280</v>
      </c>
      <c r="AA181" s="62">
        <v>283439</v>
      </c>
      <c r="AB181" s="62">
        <v>53873744</v>
      </c>
      <c r="AC181" s="62">
        <v>34843564</v>
      </c>
      <c r="AD181" s="62">
        <v>19030180</v>
      </c>
      <c r="AE181" s="62">
        <v>19030180</v>
      </c>
      <c r="AF181" s="62">
        <v>218105</v>
      </c>
      <c r="AG181" s="62">
        <v>2735400360</v>
      </c>
      <c r="AH181" s="62">
        <v>0</v>
      </c>
      <c r="AI181" s="62">
        <v>0</v>
      </c>
    </row>
    <row r="182" spans="1:35" x14ac:dyDescent="0.25">
      <c r="A182" s="62">
        <f>B182-DATA_1415_FORWARD!A179</f>
        <v>0</v>
      </c>
      <c r="B182" s="61">
        <v>2835</v>
      </c>
      <c r="C182" s="62">
        <f t="shared" si="2"/>
        <v>-42</v>
      </c>
      <c r="D182" s="62">
        <v>2793</v>
      </c>
      <c r="E182" s="62" t="s">
        <v>188</v>
      </c>
      <c r="F182" s="62">
        <v>215912142</v>
      </c>
      <c r="G182" s="62">
        <v>20371</v>
      </c>
      <c r="H182" s="62">
        <v>10599</v>
      </c>
      <c r="I182" s="62">
        <v>0</v>
      </c>
      <c r="J182" s="62">
        <v>10599</v>
      </c>
      <c r="K182" s="62">
        <v>19769</v>
      </c>
      <c r="L182" s="62">
        <v>209531631</v>
      </c>
      <c r="M182" s="62">
        <v>6380511</v>
      </c>
      <c r="N182" s="62">
        <v>0</v>
      </c>
      <c r="O182" s="62">
        <v>254028</v>
      </c>
      <c r="P182" s="62">
        <v>0</v>
      </c>
      <c r="Q182" s="62">
        <v>0</v>
      </c>
      <c r="R182" s="62">
        <v>0</v>
      </c>
      <c r="S182" s="62">
        <v>0</v>
      </c>
      <c r="T182" s="62">
        <v>6380598</v>
      </c>
      <c r="U182" s="62">
        <v>5611219</v>
      </c>
      <c r="V182" s="62">
        <v>6547</v>
      </c>
      <c r="W182" s="62">
        <v>126929</v>
      </c>
      <c r="X182" s="62">
        <v>0</v>
      </c>
      <c r="Y182" s="62">
        <v>0</v>
      </c>
      <c r="Z182" s="62">
        <v>2662046</v>
      </c>
      <c r="AA182" s="62">
        <v>1106641</v>
      </c>
      <c r="AB182" s="62">
        <v>232060150</v>
      </c>
      <c r="AC182" s="62">
        <v>151169209</v>
      </c>
      <c r="AD182" s="62">
        <v>80890941</v>
      </c>
      <c r="AE182" s="62">
        <v>81283104</v>
      </c>
      <c r="AF182" s="62">
        <v>8413369</v>
      </c>
      <c r="AG182" s="62">
        <v>11524718146</v>
      </c>
      <c r="AH182" s="62">
        <v>0</v>
      </c>
      <c r="AI182" s="62">
        <v>392163</v>
      </c>
    </row>
    <row r="183" spans="1:35" x14ac:dyDescent="0.25">
      <c r="A183" s="62">
        <f>B183-DATA_1415_FORWARD!A180</f>
        <v>0</v>
      </c>
      <c r="B183" s="61">
        <v>2842</v>
      </c>
      <c r="C183" s="62">
        <f t="shared" si="2"/>
        <v>-42</v>
      </c>
      <c r="D183" s="62">
        <v>2800</v>
      </c>
      <c r="E183" s="62" t="s">
        <v>190</v>
      </c>
      <c r="F183" s="62">
        <v>18270000</v>
      </c>
      <c r="G183" s="62">
        <v>1827</v>
      </c>
      <c r="H183" s="62">
        <v>10000</v>
      </c>
      <c r="I183" s="62">
        <v>0</v>
      </c>
      <c r="J183" s="62">
        <v>10000</v>
      </c>
      <c r="K183" s="62">
        <v>1816</v>
      </c>
      <c r="L183" s="62">
        <v>18160000</v>
      </c>
      <c r="M183" s="62">
        <v>110000</v>
      </c>
      <c r="N183" s="62">
        <v>0</v>
      </c>
      <c r="O183" s="62">
        <v>1514</v>
      </c>
      <c r="P183" s="62">
        <v>0</v>
      </c>
      <c r="Q183" s="62">
        <v>0</v>
      </c>
      <c r="R183" s="62">
        <v>0</v>
      </c>
      <c r="S183" s="62">
        <v>0</v>
      </c>
      <c r="T183" s="62">
        <v>110000</v>
      </c>
      <c r="U183" s="62">
        <v>0</v>
      </c>
      <c r="V183" s="62">
        <v>0</v>
      </c>
      <c r="W183" s="62">
        <v>0</v>
      </c>
      <c r="X183" s="62">
        <v>0</v>
      </c>
      <c r="Y183" s="62">
        <v>0</v>
      </c>
      <c r="Z183" s="62">
        <v>198188</v>
      </c>
      <c r="AA183" s="62">
        <v>13013</v>
      </c>
      <c r="AB183" s="62">
        <v>18592715</v>
      </c>
      <c r="AC183" s="62">
        <v>9510969</v>
      </c>
      <c r="AD183" s="62">
        <v>9081746</v>
      </c>
      <c r="AE183" s="62">
        <v>9081746</v>
      </c>
      <c r="AF183" s="62">
        <v>2218017</v>
      </c>
      <c r="AG183" s="62">
        <v>1609846301</v>
      </c>
      <c r="AH183" s="62">
        <v>0</v>
      </c>
      <c r="AI183" s="62">
        <v>0</v>
      </c>
    </row>
    <row r="184" spans="1:35" x14ac:dyDescent="0.25">
      <c r="A184" s="62">
        <f>B184-DATA_1415_FORWARD!A181</f>
        <v>0</v>
      </c>
      <c r="B184" s="61">
        <v>1848</v>
      </c>
      <c r="C184" s="62">
        <f t="shared" si="2"/>
        <v>966</v>
      </c>
      <c r="D184" s="62">
        <v>2814</v>
      </c>
      <c r="E184" s="62" t="s">
        <v>191</v>
      </c>
      <c r="F184" s="62">
        <v>9660000</v>
      </c>
      <c r="G184" s="62">
        <v>966</v>
      </c>
      <c r="H184" s="62">
        <v>10000</v>
      </c>
      <c r="I184" s="62">
        <v>0</v>
      </c>
      <c r="J184" s="62">
        <v>10000</v>
      </c>
      <c r="K184" s="62">
        <v>957</v>
      </c>
      <c r="L184" s="62">
        <v>9570000</v>
      </c>
      <c r="M184" s="62">
        <v>90000</v>
      </c>
      <c r="N184" s="62">
        <v>0</v>
      </c>
      <c r="O184" s="62">
        <v>0</v>
      </c>
      <c r="P184" s="62">
        <v>0</v>
      </c>
      <c r="Q184" s="62">
        <v>0</v>
      </c>
      <c r="R184" s="62">
        <v>0</v>
      </c>
      <c r="S184" s="62">
        <v>0</v>
      </c>
      <c r="T184" s="62">
        <v>90000</v>
      </c>
      <c r="U184" s="62">
        <v>0</v>
      </c>
      <c r="V184" s="62">
        <v>572081</v>
      </c>
      <c r="W184" s="62">
        <v>0</v>
      </c>
      <c r="X184" s="62">
        <v>0</v>
      </c>
      <c r="Y184" s="62">
        <v>0</v>
      </c>
      <c r="Z184" s="62">
        <v>234408</v>
      </c>
      <c r="AA184" s="62">
        <v>26026</v>
      </c>
      <c r="AB184" s="62">
        <v>10582515</v>
      </c>
      <c r="AC184" s="62">
        <v>6587897</v>
      </c>
      <c r="AD184" s="62">
        <v>3994618</v>
      </c>
      <c r="AE184" s="62">
        <v>3994618</v>
      </c>
      <c r="AF184" s="62">
        <v>1854390</v>
      </c>
      <c r="AG184" s="62">
        <v>613369359</v>
      </c>
      <c r="AH184" s="62">
        <v>0</v>
      </c>
      <c r="AI184" s="62">
        <v>0</v>
      </c>
    </row>
    <row r="185" spans="1:35" x14ac:dyDescent="0.25">
      <c r="A185" s="62">
        <f>B185-DATA_1415_FORWARD!A182</f>
        <v>0</v>
      </c>
      <c r="B185" s="61">
        <v>2849</v>
      </c>
      <c r="C185" s="62">
        <f t="shared" si="2"/>
        <v>-21</v>
      </c>
      <c r="D185" s="62">
        <v>2828</v>
      </c>
      <c r="E185" s="62" t="s">
        <v>193</v>
      </c>
      <c r="F185" s="62">
        <v>12392837</v>
      </c>
      <c r="G185" s="62">
        <v>1242</v>
      </c>
      <c r="H185" s="62">
        <v>9978.1299999999992</v>
      </c>
      <c r="I185" s="62">
        <v>21.87</v>
      </c>
      <c r="J185" s="62">
        <v>10000</v>
      </c>
      <c r="K185" s="62">
        <v>1218</v>
      </c>
      <c r="L185" s="62">
        <v>12180000</v>
      </c>
      <c r="M185" s="62">
        <v>212837</v>
      </c>
      <c r="N185" s="62">
        <v>0</v>
      </c>
      <c r="O185" s="62">
        <v>65839</v>
      </c>
      <c r="P185" s="62">
        <v>0</v>
      </c>
      <c r="Q185" s="62">
        <v>0</v>
      </c>
      <c r="R185" s="62">
        <v>0</v>
      </c>
      <c r="S185" s="62">
        <v>840000</v>
      </c>
      <c r="T185" s="62">
        <v>240000</v>
      </c>
      <c r="U185" s="62">
        <v>0</v>
      </c>
      <c r="V185" s="62">
        <v>0</v>
      </c>
      <c r="W185" s="62">
        <v>39742</v>
      </c>
      <c r="X185" s="62">
        <v>0</v>
      </c>
      <c r="Y185" s="62">
        <v>0</v>
      </c>
      <c r="Z185" s="62">
        <v>153278</v>
      </c>
      <c r="AA185" s="62">
        <v>52052</v>
      </c>
      <c r="AB185" s="62">
        <v>13783748</v>
      </c>
      <c r="AC185" s="62">
        <v>7535594</v>
      </c>
      <c r="AD185" s="62">
        <v>6248154</v>
      </c>
      <c r="AE185" s="62">
        <v>6248154</v>
      </c>
      <c r="AF185" s="62">
        <v>1482635</v>
      </c>
      <c r="AG185" s="62">
        <v>894623239</v>
      </c>
      <c r="AH185" s="62">
        <v>0</v>
      </c>
      <c r="AI185" s="62">
        <v>0</v>
      </c>
    </row>
    <row r="186" spans="1:35" x14ac:dyDescent="0.25">
      <c r="A186" s="62">
        <f>B186-DATA_1415_FORWARD!A183</f>
        <v>0</v>
      </c>
      <c r="B186" s="61">
        <v>2856</v>
      </c>
      <c r="C186" s="62">
        <f t="shared" si="2"/>
        <v>-21</v>
      </c>
      <c r="D186" s="62">
        <v>2835</v>
      </c>
      <c r="E186" s="62" t="s">
        <v>194</v>
      </c>
      <c r="F186" s="62">
        <v>47196123</v>
      </c>
      <c r="G186" s="62">
        <v>4714</v>
      </c>
      <c r="H186" s="62">
        <v>10011.91</v>
      </c>
      <c r="I186" s="62">
        <v>0</v>
      </c>
      <c r="J186" s="62">
        <v>10011.91</v>
      </c>
      <c r="K186" s="62">
        <v>4700</v>
      </c>
      <c r="L186" s="62">
        <v>47055977</v>
      </c>
      <c r="M186" s="62">
        <v>140146</v>
      </c>
      <c r="N186" s="62">
        <v>0</v>
      </c>
      <c r="O186" s="62">
        <v>2879</v>
      </c>
      <c r="P186" s="62">
        <v>0</v>
      </c>
      <c r="Q186" s="62">
        <v>0</v>
      </c>
      <c r="R186" s="62">
        <v>0</v>
      </c>
      <c r="S186" s="62">
        <v>0</v>
      </c>
      <c r="T186" s="62">
        <v>140167</v>
      </c>
      <c r="U186" s="62">
        <v>203046</v>
      </c>
      <c r="V186" s="62">
        <v>1428</v>
      </c>
      <c r="W186" s="62">
        <v>0</v>
      </c>
      <c r="X186" s="62">
        <v>0</v>
      </c>
      <c r="Y186" s="62">
        <v>0</v>
      </c>
      <c r="Z186" s="62">
        <v>555052</v>
      </c>
      <c r="AA186" s="62">
        <v>13013</v>
      </c>
      <c r="AB186" s="62">
        <v>48111708</v>
      </c>
      <c r="AC186" s="62">
        <v>36199063</v>
      </c>
      <c r="AD186" s="62">
        <v>11912645</v>
      </c>
      <c r="AE186" s="62">
        <v>11932669</v>
      </c>
      <c r="AF186" s="62">
        <v>2367255</v>
      </c>
      <c r="AG186" s="62">
        <v>2360349013</v>
      </c>
      <c r="AH186" s="62">
        <v>0</v>
      </c>
      <c r="AI186" s="62">
        <v>20024</v>
      </c>
    </row>
    <row r="187" spans="1:35" x14ac:dyDescent="0.25">
      <c r="A187" s="62">
        <f>B187-DATA_1415_FORWARD!A184</f>
        <v>0</v>
      </c>
      <c r="B187" s="61">
        <v>2863</v>
      </c>
      <c r="C187" s="62">
        <f t="shared" si="2"/>
        <v>-21</v>
      </c>
      <c r="D187" s="62">
        <v>2842</v>
      </c>
      <c r="E187" s="62" t="s">
        <v>195</v>
      </c>
      <c r="F187" s="62">
        <v>5119412</v>
      </c>
      <c r="G187" s="62">
        <v>486</v>
      </c>
      <c r="H187" s="62">
        <v>10533.77</v>
      </c>
      <c r="I187" s="62">
        <v>0</v>
      </c>
      <c r="J187" s="62">
        <v>10533.77</v>
      </c>
      <c r="K187" s="62">
        <v>475</v>
      </c>
      <c r="L187" s="62">
        <v>5003541</v>
      </c>
      <c r="M187" s="62">
        <v>115871</v>
      </c>
      <c r="N187" s="62">
        <v>0</v>
      </c>
      <c r="O187" s="62">
        <v>0</v>
      </c>
      <c r="P187" s="62">
        <v>0</v>
      </c>
      <c r="Q187" s="62">
        <v>0</v>
      </c>
      <c r="R187" s="62">
        <v>0</v>
      </c>
      <c r="S187" s="62">
        <v>0</v>
      </c>
      <c r="T187" s="62">
        <v>115871</v>
      </c>
      <c r="U187" s="62">
        <v>0</v>
      </c>
      <c r="V187" s="62">
        <v>0</v>
      </c>
      <c r="W187" s="62">
        <v>0</v>
      </c>
      <c r="X187" s="62">
        <v>0</v>
      </c>
      <c r="Y187" s="62">
        <v>0</v>
      </c>
      <c r="Z187" s="62">
        <v>25008</v>
      </c>
      <c r="AA187" s="62">
        <v>13013</v>
      </c>
      <c r="AB187" s="62">
        <v>5273304</v>
      </c>
      <c r="AC187" s="62">
        <v>461617</v>
      </c>
      <c r="AD187" s="62">
        <v>4811687</v>
      </c>
      <c r="AE187" s="62">
        <v>4811687</v>
      </c>
      <c r="AF187" s="62">
        <v>1366725</v>
      </c>
      <c r="AG187" s="62">
        <v>830474857</v>
      </c>
      <c r="AH187" s="62">
        <v>0</v>
      </c>
      <c r="AI187" s="62">
        <v>0</v>
      </c>
    </row>
    <row r="188" spans="1:35" x14ac:dyDescent="0.25">
      <c r="A188" s="62">
        <f>B188-DATA_1415_FORWARD!A185</f>
        <v>0</v>
      </c>
      <c r="B188" s="61">
        <v>3862</v>
      </c>
      <c r="C188" s="62">
        <f t="shared" si="2"/>
        <v>-1013</v>
      </c>
      <c r="D188" s="62">
        <v>2849</v>
      </c>
      <c r="E188" s="62" t="s">
        <v>851</v>
      </c>
      <c r="F188" s="62">
        <v>71548539</v>
      </c>
      <c r="G188" s="62">
        <v>6322</v>
      </c>
      <c r="H188" s="62">
        <v>11317.39</v>
      </c>
      <c r="I188" s="62">
        <v>0</v>
      </c>
      <c r="J188" s="62">
        <v>11317.39</v>
      </c>
      <c r="K188" s="62">
        <v>6150</v>
      </c>
      <c r="L188" s="62">
        <v>69601949</v>
      </c>
      <c r="M188" s="62">
        <v>1946590</v>
      </c>
      <c r="N188" s="62">
        <v>0</v>
      </c>
      <c r="O188" s="62">
        <v>85504</v>
      </c>
      <c r="P188" s="62">
        <v>0</v>
      </c>
      <c r="Q188" s="62">
        <v>0</v>
      </c>
      <c r="R188" s="62">
        <v>0</v>
      </c>
      <c r="S188" s="62">
        <v>4175000</v>
      </c>
      <c r="T188" s="62">
        <v>1946591</v>
      </c>
      <c r="U188" s="62">
        <v>0</v>
      </c>
      <c r="V188" s="62">
        <v>58910</v>
      </c>
      <c r="W188" s="62">
        <v>41813</v>
      </c>
      <c r="X188" s="62">
        <v>0</v>
      </c>
      <c r="Y188" s="62">
        <v>0</v>
      </c>
      <c r="Z188" s="62">
        <v>1423120</v>
      </c>
      <c r="AA188" s="62">
        <v>118947</v>
      </c>
      <c r="AB188" s="62">
        <v>79398424</v>
      </c>
      <c r="AC188" s="62">
        <v>34809694</v>
      </c>
      <c r="AD188" s="62">
        <v>44588730</v>
      </c>
      <c r="AE188" s="62">
        <v>44577413</v>
      </c>
      <c r="AF188" s="62">
        <v>7982335</v>
      </c>
      <c r="AG188" s="62">
        <v>5264716657</v>
      </c>
      <c r="AH188" s="62">
        <v>11317</v>
      </c>
      <c r="AI188" s="62">
        <v>0</v>
      </c>
    </row>
    <row r="189" spans="1:35" x14ac:dyDescent="0.25">
      <c r="A189" s="62">
        <f>B189-DATA_1415_FORWARD!A186</f>
        <v>0</v>
      </c>
      <c r="B189" s="61">
        <v>2885</v>
      </c>
      <c r="C189" s="62">
        <f t="shared" si="2"/>
        <v>-29</v>
      </c>
      <c r="D189" s="62">
        <v>2856</v>
      </c>
      <c r="E189" s="62" t="s">
        <v>550</v>
      </c>
      <c r="F189" s="62">
        <v>8063831</v>
      </c>
      <c r="G189" s="62">
        <v>749</v>
      </c>
      <c r="H189" s="62">
        <v>10766.13</v>
      </c>
      <c r="I189" s="62">
        <v>0</v>
      </c>
      <c r="J189" s="62">
        <v>10766.13</v>
      </c>
      <c r="K189" s="62">
        <v>742</v>
      </c>
      <c r="L189" s="62">
        <v>7988468</v>
      </c>
      <c r="M189" s="62">
        <v>75363</v>
      </c>
      <c r="N189" s="62">
        <v>0</v>
      </c>
      <c r="O189" s="62">
        <v>0</v>
      </c>
      <c r="P189" s="62">
        <v>0</v>
      </c>
      <c r="Q189" s="62">
        <v>0</v>
      </c>
      <c r="R189" s="62">
        <v>0</v>
      </c>
      <c r="S189" s="62">
        <v>0</v>
      </c>
      <c r="T189" s="62">
        <v>75363</v>
      </c>
      <c r="U189" s="62">
        <v>66755</v>
      </c>
      <c r="V189" s="62">
        <v>0</v>
      </c>
      <c r="W189" s="62">
        <v>767</v>
      </c>
      <c r="X189" s="62">
        <v>0</v>
      </c>
      <c r="Y189" s="62">
        <v>0</v>
      </c>
      <c r="Z189" s="62">
        <v>83360</v>
      </c>
      <c r="AA189" s="62">
        <v>0</v>
      </c>
      <c r="AB189" s="62">
        <v>8290076</v>
      </c>
      <c r="AC189" s="62">
        <v>6927514</v>
      </c>
      <c r="AD189" s="62">
        <v>1362562</v>
      </c>
      <c r="AE189" s="62">
        <v>1362562</v>
      </c>
      <c r="AF189" s="62">
        <v>1936384</v>
      </c>
      <c r="AG189" s="62">
        <v>291813002</v>
      </c>
      <c r="AH189" s="62">
        <v>0</v>
      </c>
      <c r="AI189" s="62">
        <v>0</v>
      </c>
    </row>
    <row r="190" spans="1:35" x14ac:dyDescent="0.25">
      <c r="A190" s="62">
        <f>B190-DATA_1415_FORWARD!A187</f>
        <v>0</v>
      </c>
      <c r="B190" s="61">
        <v>2884</v>
      </c>
      <c r="C190" s="62">
        <f t="shared" si="2"/>
        <v>-21</v>
      </c>
      <c r="D190" s="62">
        <v>2863</v>
      </c>
      <c r="E190" s="62" t="s">
        <v>198</v>
      </c>
      <c r="F190" s="62">
        <v>3006802</v>
      </c>
      <c r="G190" s="62">
        <v>251</v>
      </c>
      <c r="H190" s="62">
        <v>11979.29</v>
      </c>
      <c r="I190" s="62">
        <v>0</v>
      </c>
      <c r="J190" s="62">
        <v>11979.29</v>
      </c>
      <c r="K190" s="62">
        <v>250</v>
      </c>
      <c r="L190" s="62">
        <v>2994823</v>
      </c>
      <c r="M190" s="62">
        <v>11979</v>
      </c>
      <c r="N190" s="62">
        <v>0</v>
      </c>
      <c r="O190" s="62">
        <v>0</v>
      </c>
      <c r="P190" s="62">
        <v>0</v>
      </c>
      <c r="Q190" s="62">
        <v>0</v>
      </c>
      <c r="R190" s="62">
        <v>0</v>
      </c>
      <c r="S190" s="62">
        <v>0</v>
      </c>
      <c r="T190" s="62">
        <v>11979</v>
      </c>
      <c r="U190" s="62">
        <v>0</v>
      </c>
      <c r="V190" s="62">
        <v>0</v>
      </c>
      <c r="W190" s="62">
        <v>0</v>
      </c>
      <c r="X190" s="62">
        <v>0</v>
      </c>
      <c r="Y190" s="62">
        <v>0</v>
      </c>
      <c r="Z190" s="62">
        <v>0</v>
      </c>
      <c r="AA190" s="62">
        <v>0</v>
      </c>
      <c r="AB190" s="62">
        <v>3018781</v>
      </c>
      <c r="AC190" s="62">
        <v>2045263</v>
      </c>
      <c r="AD190" s="62">
        <v>973518</v>
      </c>
      <c r="AE190" s="62">
        <v>973518</v>
      </c>
      <c r="AF190" s="62">
        <v>284075</v>
      </c>
      <c r="AG190" s="62">
        <v>124380752</v>
      </c>
      <c r="AH190" s="62">
        <v>0</v>
      </c>
      <c r="AI190" s="62">
        <v>0</v>
      </c>
    </row>
    <row r="191" spans="1:35" x14ac:dyDescent="0.25">
      <c r="A191" s="62">
        <f>B191-DATA_1415_FORWARD!A188</f>
        <v>0</v>
      </c>
      <c r="B191" s="61">
        <v>2891</v>
      </c>
      <c r="C191" s="62">
        <f t="shared" si="2"/>
        <v>-7</v>
      </c>
      <c r="D191" s="62">
        <v>2884</v>
      </c>
      <c r="E191" s="62" t="s">
        <v>201</v>
      </c>
      <c r="F191" s="62">
        <v>16018953</v>
      </c>
      <c r="G191" s="62">
        <v>1285</v>
      </c>
      <c r="H191" s="62">
        <v>12466.11</v>
      </c>
      <c r="I191" s="62">
        <v>0</v>
      </c>
      <c r="J191" s="62">
        <v>12466.11</v>
      </c>
      <c r="K191" s="62">
        <v>1272</v>
      </c>
      <c r="L191" s="62">
        <v>15856892</v>
      </c>
      <c r="M191" s="62">
        <v>162061</v>
      </c>
      <c r="N191" s="62">
        <v>0</v>
      </c>
      <c r="O191" s="62">
        <v>252848</v>
      </c>
      <c r="P191" s="62">
        <v>0</v>
      </c>
      <c r="Q191" s="62">
        <v>0</v>
      </c>
      <c r="R191" s="62">
        <v>750000</v>
      </c>
      <c r="S191" s="62">
        <v>0</v>
      </c>
      <c r="T191" s="62">
        <v>162059</v>
      </c>
      <c r="U191" s="62">
        <v>0</v>
      </c>
      <c r="V191" s="62">
        <v>0</v>
      </c>
      <c r="W191" s="62">
        <v>14130</v>
      </c>
      <c r="X191" s="62">
        <v>0</v>
      </c>
      <c r="Y191" s="62">
        <v>0</v>
      </c>
      <c r="Z191" s="62">
        <v>62874</v>
      </c>
      <c r="AA191" s="62">
        <v>0</v>
      </c>
      <c r="AB191" s="62">
        <v>17260864</v>
      </c>
      <c r="AC191" s="62">
        <v>1286592</v>
      </c>
      <c r="AD191" s="62">
        <v>15974272</v>
      </c>
      <c r="AE191" s="62">
        <v>15986739</v>
      </c>
      <c r="AF191" s="62">
        <v>1825629</v>
      </c>
      <c r="AG191" s="62">
        <v>4949578920</v>
      </c>
      <c r="AH191" s="62">
        <v>0</v>
      </c>
      <c r="AI191" s="62">
        <v>12467</v>
      </c>
    </row>
    <row r="192" spans="1:35" x14ac:dyDescent="0.25">
      <c r="A192" s="62">
        <f>B192-DATA_1415_FORWARD!A189</f>
        <v>0</v>
      </c>
      <c r="B192" s="61">
        <v>2898</v>
      </c>
      <c r="C192" s="62">
        <f t="shared" si="2"/>
        <v>-13</v>
      </c>
      <c r="D192" s="62">
        <v>2885</v>
      </c>
      <c r="E192" s="62" t="s">
        <v>200</v>
      </c>
      <c r="F192" s="62">
        <v>19792187</v>
      </c>
      <c r="G192" s="62">
        <v>1848</v>
      </c>
      <c r="H192" s="62">
        <v>10710.06</v>
      </c>
      <c r="I192" s="62">
        <v>0</v>
      </c>
      <c r="J192" s="62">
        <v>10710.06</v>
      </c>
      <c r="K192" s="62">
        <v>1827</v>
      </c>
      <c r="L192" s="62">
        <v>19567280</v>
      </c>
      <c r="M192" s="62">
        <v>224907</v>
      </c>
      <c r="N192" s="62">
        <v>0</v>
      </c>
      <c r="O192" s="62">
        <v>324531</v>
      </c>
      <c r="P192" s="62">
        <v>0</v>
      </c>
      <c r="Q192" s="62">
        <v>0</v>
      </c>
      <c r="R192" s="62">
        <v>750000</v>
      </c>
      <c r="S192" s="62">
        <v>0</v>
      </c>
      <c r="T192" s="62">
        <v>224911</v>
      </c>
      <c r="U192" s="62">
        <v>1436825</v>
      </c>
      <c r="V192" s="62">
        <v>0</v>
      </c>
      <c r="W192" s="62">
        <v>11132</v>
      </c>
      <c r="X192" s="62">
        <v>0</v>
      </c>
      <c r="Y192" s="62">
        <v>0</v>
      </c>
      <c r="Z192" s="62">
        <v>250080</v>
      </c>
      <c r="AA192" s="62">
        <v>0</v>
      </c>
      <c r="AB192" s="62">
        <v>22789666</v>
      </c>
      <c r="AC192" s="62">
        <v>5994079</v>
      </c>
      <c r="AD192" s="62">
        <v>16795587</v>
      </c>
      <c r="AE192" s="62">
        <v>16795587</v>
      </c>
      <c r="AF192" s="62">
        <v>360724</v>
      </c>
      <c r="AG192" s="62">
        <v>3134115866</v>
      </c>
      <c r="AH192" s="62">
        <v>0</v>
      </c>
      <c r="AI192" s="62">
        <v>0</v>
      </c>
    </row>
    <row r="193" spans="1:35" x14ac:dyDescent="0.25">
      <c r="A193" s="62">
        <f>B193-DATA_1415_FORWARD!A190</f>
        <v>0</v>
      </c>
      <c r="B193" s="61">
        <v>3647</v>
      </c>
      <c r="C193" s="62">
        <f t="shared" si="2"/>
        <v>-756</v>
      </c>
      <c r="D193" s="62">
        <v>2891</v>
      </c>
      <c r="E193" s="62" t="s">
        <v>202</v>
      </c>
      <c r="F193" s="62">
        <v>3122571</v>
      </c>
      <c r="G193" s="62">
        <v>299</v>
      </c>
      <c r="H193" s="62">
        <v>10443.379999999999</v>
      </c>
      <c r="I193" s="62">
        <v>0</v>
      </c>
      <c r="J193" s="62">
        <v>10443.379999999999</v>
      </c>
      <c r="K193" s="62">
        <v>291</v>
      </c>
      <c r="L193" s="62">
        <v>3039024</v>
      </c>
      <c r="M193" s="62">
        <v>83547</v>
      </c>
      <c r="N193" s="62">
        <v>0</v>
      </c>
      <c r="O193" s="62">
        <v>0</v>
      </c>
      <c r="P193" s="62">
        <v>0</v>
      </c>
      <c r="Q193" s="62">
        <v>0</v>
      </c>
      <c r="R193" s="62">
        <v>0</v>
      </c>
      <c r="S193" s="62">
        <v>850000</v>
      </c>
      <c r="T193" s="62">
        <v>83547</v>
      </c>
      <c r="U193" s="62">
        <v>0</v>
      </c>
      <c r="V193" s="62">
        <v>0</v>
      </c>
      <c r="W193" s="62">
        <v>4153</v>
      </c>
      <c r="X193" s="62">
        <v>0</v>
      </c>
      <c r="Y193" s="62">
        <v>0</v>
      </c>
      <c r="Z193" s="62">
        <v>5002</v>
      </c>
      <c r="AA193" s="62">
        <v>0</v>
      </c>
      <c r="AB193" s="62">
        <v>4065273</v>
      </c>
      <c r="AC193" s="62">
        <v>145360</v>
      </c>
      <c r="AD193" s="62">
        <v>3919913</v>
      </c>
      <c r="AE193" s="62">
        <v>3919913</v>
      </c>
      <c r="AF193" s="62">
        <v>55000</v>
      </c>
      <c r="AG193" s="62">
        <v>489703994</v>
      </c>
      <c r="AH193" s="62">
        <v>0</v>
      </c>
      <c r="AI193" s="62">
        <v>0</v>
      </c>
    </row>
    <row r="194" spans="1:35" x14ac:dyDescent="0.25">
      <c r="A194" s="62">
        <f>B194-DATA_1415_FORWARD!A191</f>
        <v>0</v>
      </c>
      <c r="B194" s="61">
        <v>2912</v>
      </c>
      <c r="C194" s="62">
        <f t="shared" si="2"/>
        <v>-14</v>
      </c>
      <c r="D194" s="62">
        <v>2898</v>
      </c>
      <c r="E194" s="62" t="s">
        <v>203</v>
      </c>
      <c r="F194" s="62">
        <v>15626618</v>
      </c>
      <c r="G194" s="62">
        <v>1547</v>
      </c>
      <c r="H194" s="62">
        <v>10101.24</v>
      </c>
      <c r="I194" s="62">
        <v>0</v>
      </c>
      <c r="J194" s="62">
        <v>10101.24</v>
      </c>
      <c r="K194" s="62">
        <v>1550</v>
      </c>
      <c r="L194" s="62">
        <v>15656922</v>
      </c>
      <c r="M194" s="62">
        <v>0</v>
      </c>
      <c r="N194" s="62">
        <v>0</v>
      </c>
      <c r="O194" s="62">
        <v>31357</v>
      </c>
      <c r="P194" s="62">
        <v>0</v>
      </c>
      <c r="Q194" s="62">
        <v>0</v>
      </c>
      <c r="R194" s="62">
        <v>0</v>
      </c>
      <c r="S194" s="62">
        <v>0</v>
      </c>
      <c r="T194" s="62">
        <v>0</v>
      </c>
      <c r="U194" s="62">
        <v>0</v>
      </c>
      <c r="V194" s="62">
        <v>0</v>
      </c>
      <c r="W194" s="62">
        <v>25669</v>
      </c>
      <c r="X194" s="62">
        <v>0</v>
      </c>
      <c r="Y194" s="62">
        <v>0</v>
      </c>
      <c r="Z194" s="62">
        <v>198542</v>
      </c>
      <c r="AA194" s="62">
        <v>0</v>
      </c>
      <c r="AB194" s="62">
        <v>15912490</v>
      </c>
      <c r="AC194" s="62">
        <v>9010759</v>
      </c>
      <c r="AD194" s="62">
        <v>6901731</v>
      </c>
      <c r="AE194" s="62">
        <v>6901731</v>
      </c>
      <c r="AF194" s="62">
        <v>4109759</v>
      </c>
      <c r="AG194" s="62">
        <v>1309332982</v>
      </c>
      <c r="AH194" s="62">
        <v>0</v>
      </c>
      <c r="AI194" s="62">
        <v>0</v>
      </c>
    </row>
    <row r="195" spans="1:35" x14ac:dyDescent="0.25">
      <c r="A195" s="62">
        <f>B195-DATA_1415_FORWARD!A192</f>
        <v>0</v>
      </c>
      <c r="B195" s="61">
        <v>2940</v>
      </c>
      <c r="C195" s="62">
        <f t="shared" ref="C195:C258" si="3">D195-B195</f>
        <v>-28</v>
      </c>
      <c r="D195" s="62">
        <v>2912</v>
      </c>
      <c r="E195" s="62" t="s">
        <v>205</v>
      </c>
      <c r="F195" s="62">
        <v>11026029</v>
      </c>
      <c r="G195" s="62">
        <v>970</v>
      </c>
      <c r="H195" s="62">
        <v>11367.04</v>
      </c>
      <c r="I195" s="62">
        <v>0</v>
      </c>
      <c r="J195" s="62">
        <v>11367.04</v>
      </c>
      <c r="K195" s="62">
        <v>978</v>
      </c>
      <c r="L195" s="62">
        <v>11116965</v>
      </c>
      <c r="M195" s="62">
        <v>0</v>
      </c>
      <c r="N195" s="62">
        <v>0</v>
      </c>
      <c r="O195" s="62">
        <v>0</v>
      </c>
      <c r="P195" s="62">
        <v>0</v>
      </c>
      <c r="Q195" s="62">
        <v>0</v>
      </c>
      <c r="R195" s="62">
        <v>0</v>
      </c>
      <c r="S195" s="62">
        <v>0</v>
      </c>
      <c r="T195" s="62">
        <v>0</v>
      </c>
      <c r="U195" s="62">
        <v>0</v>
      </c>
      <c r="V195" s="62">
        <v>1366</v>
      </c>
      <c r="W195" s="62">
        <v>0</v>
      </c>
      <c r="X195" s="62">
        <v>0</v>
      </c>
      <c r="Y195" s="62">
        <v>0</v>
      </c>
      <c r="Z195" s="62">
        <v>0</v>
      </c>
      <c r="AA195" s="62">
        <v>0</v>
      </c>
      <c r="AB195" s="62">
        <v>11118331</v>
      </c>
      <c r="AC195" s="62">
        <v>7549740</v>
      </c>
      <c r="AD195" s="62">
        <v>3568591</v>
      </c>
      <c r="AE195" s="62">
        <v>3568591</v>
      </c>
      <c r="AF195" s="62">
        <v>0</v>
      </c>
      <c r="AG195" s="62">
        <v>482593093</v>
      </c>
      <c r="AH195" s="62">
        <v>0</v>
      </c>
      <c r="AI195" s="62">
        <v>0</v>
      </c>
    </row>
    <row r="196" spans="1:35" x14ac:dyDescent="0.25">
      <c r="A196" s="62">
        <f>B196-DATA_1415_FORWARD!A193</f>
        <v>0</v>
      </c>
      <c r="B196" s="61">
        <v>2961</v>
      </c>
      <c r="C196" s="62">
        <f t="shared" si="3"/>
        <v>-21</v>
      </c>
      <c r="D196" s="62">
        <v>2940</v>
      </c>
      <c r="E196" s="62" t="s">
        <v>206</v>
      </c>
      <c r="F196" s="62">
        <v>2574812</v>
      </c>
      <c r="G196" s="62">
        <v>229</v>
      </c>
      <c r="H196" s="62">
        <v>11243.72</v>
      </c>
      <c r="I196" s="62">
        <v>0</v>
      </c>
      <c r="J196" s="62">
        <v>11243.72</v>
      </c>
      <c r="K196" s="62">
        <v>237</v>
      </c>
      <c r="L196" s="62">
        <v>2664762</v>
      </c>
      <c r="M196" s="62">
        <v>0</v>
      </c>
      <c r="N196" s="62">
        <v>0</v>
      </c>
      <c r="O196" s="62">
        <v>0</v>
      </c>
      <c r="P196" s="62">
        <v>0</v>
      </c>
      <c r="Q196" s="62">
        <v>2099</v>
      </c>
      <c r="R196" s="62">
        <v>0</v>
      </c>
      <c r="S196" s="62">
        <v>559000</v>
      </c>
      <c r="T196" s="62">
        <v>0</v>
      </c>
      <c r="U196" s="62">
        <v>0</v>
      </c>
      <c r="V196" s="62">
        <v>0</v>
      </c>
      <c r="W196" s="62">
        <v>0</v>
      </c>
      <c r="X196" s="62">
        <v>0</v>
      </c>
      <c r="Y196" s="62">
        <v>0</v>
      </c>
      <c r="Z196" s="62">
        <v>0</v>
      </c>
      <c r="AA196" s="62">
        <v>0</v>
      </c>
      <c r="AB196" s="62">
        <v>3225861</v>
      </c>
      <c r="AC196" s="62">
        <v>1535922</v>
      </c>
      <c r="AD196" s="62">
        <v>1689939</v>
      </c>
      <c r="AE196" s="62">
        <v>1689939</v>
      </c>
      <c r="AF196" s="62">
        <v>0</v>
      </c>
      <c r="AG196" s="62">
        <v>162556644</v>
      </c>
      <c r="AH196" s="62">
        <v>0</v>
      </c>
      <c r="AI196" s="62">
        <v>0</v>
      </c>
    </row>
    <row r="197" spans="1:35" x14ac:dyDescent="0.25">
      <c r="A197" s="62">
        <f>B197-DATA_1415_FORWARD!A194</f>
        <v>0</v>
      </c>
      <c r="B197" s="61">
        <v>3087</v>
      </c>
      <c r="C197" s="62">
        <f t="shared" si="3"/>
        <v>-126</v>
      </c>
      <c r="D197" s="62">
        <v>2961</v>
      </c>
      <c r="E197" s="62" t="s">
        <v>207</v>
      </c>
      <c r="F197" s="62">
        <v>4020000</v>
      </c>
      <c r="G197" s="62">
        <v>402</v>
      </c>
      <c r="H197" s="62">
        <v>10000</v>
      </c>
      <c r="I197" s="62">
        <v>0</v>
      </c>
      <c r="J197" s="62">
        <v>10000</v>
      </c>
      <c r="K197" s="62">
        <v>404</v>
      </c>
      <c r="L197" s="62">
        <v>4040000</v>
      </c>
      <c r="M197" s="62">
        <v>0</v>
      </c>
      <c r="N197" s="62">
        <v>0</v>
      </c>
      <c r="O197" s="62">
        <v>0</v>
      </c>
      <c r="P197" s="62">
        <v>0</v>
      </c>
      <c r="Q197" s="62">
        <v>0</v>
      </c>
      <c r="R197" s="62">
        <v>0</v>
      </c>
      <c r="S197" s="62">
        <v>750000</v>
      </c>
      <c r="T197" s="62">
        <v>0</v>
      </c>
      <c r="U197" s="62">
        <v>0</v>
      </c>
      <c r="V197" s="62">
        <v>0</v>
      </c>
      <c r="W197" s="62">
        <v>0</v>
      </c>
      <c r="X197" s="62">
        <v>0</v>
      </c>
      <c r="Y197" s="62">
        <v>0</v>
      </c>
      <c r="Z197" s="62">
        <v>75024</v>
      </c>
      <c r="AA197" s="62">
        <v>0</v>
      </c>
      <c r="AB197" s="62">
        <v>4865024</v>
      </c>
      <c r="AC197" s="62">
        <v>3072306</v>
      </c>
      <c r="AD197" s="62">
        <v>1792718</v>
      </c>
      <c r="AE197" s="62">
        <v>1792718</v>
      </c>
      <c r="AF197" s="62">
        <v>259000</v>
      </c>
      <c r="AG197" s="62">
        <v>210798459</v>
      </c>
      <c r="AH197" s="62">
        <v>0</v>
      </c>
      <c r="AI197" s="62">
        <v>0</v>
      </c>
    </row>
    <row r="198" spans="1:35" x14ac:dyDescent="0.25">
      <c r="A198" s="62">
        <f>B198-DATA_1415_FORWARD!A195</f>
        <v>0</v>
      </c>
      <c r="B198" s="61">
        <v>3094</v>
      </c>
      <c r="C198" s="62">
        <f t="shared" si="3"/>
        <v>-7</v>
      </c>
      <c r="D198" s="62">
        <v>3087</v>
      </c>
      <c r="E198" s="62" t="s">
        <v>208</v>
      </c>
      <c r="F198" s="62">
        <v>1590484</v>
      </c>
      <c r="G198" s="62">
        <v>103</v>
      </c>
      <c r="H198" s="62">
        <v>15441.59</v>
      </c>
      <c r="I198" s="62">
        <v>0</v>
      </c>
      <c r="J198" s="62">
        <v>15441.59</v>
      </c>
      <c r="K198" s="62">
        <v>101</v>
      </c>
      <c r="L198" s="62">
        <v>1559601</v>
      </c>
      <c r="M198" s="62">
        <v>30883</v>
      </c>
      <c r="N198" s="62">
        <v>0</v>
      </c>
      <c r="O198" s="62">
        <v>0</v>
      </c>
      <c r="P198" s="62">
        <v>0</v>
      </c>
      <c r="Q198" s="62">
        <v>0</v>
      </c>
      <c r="R198" s="62">
        <v>250000</v>
      </c>
      <c r="S198" s="62">
        <v>0</v>
      </c>
      <c r="T198" s="62">
        <v>30883</v>
      </c>
      <c r="U198" s="62">
        <v>201854</v>
      </c>
      <c r="V198" s="62">
        <v>0</v>
      </c>
      <c r="W198" s="62">
        <v>0</v>
      </c>
      <c r="X198" s="62">
        <v>0</v>
      </c>
      <c r="Y198" s="62">
        <v>0</v>
      </c>
      <c r="Z198" s="62">
        <v>0</v>
      </c>
      <c r="AA198" s="62">
        <v>0</v>
      </c>
      <c r="AB198" s="62">
        <v>2073221</v>
      </c>
      <c r="AC198" s="62">
        <v>5329</v>
      </c>
      <c r="AD198" s="62">
        <v>2067892</v>
      </c>
      <c r="AE198" s="62">
        <v>2067892</v>
      </c>
      <c r="AF198" s="62">
        <v>16000</v>
      </c>
      <c r="AG198" s="62">
        <v>636355289</v>
      </c>
      <c r="AH198" s="62">
        <v>0</v>
      </c>
      <c r="AI198" s="62">
        <v>0</v>
      </c>
    </row>
    <row r="199" spans="1:35" x14ac:dyDescent="0.25">
      <c r="A199" s="62">
        <f>B199-DATA_1415_FORWARD!A196</f>
        <v>0</v>
      </c>
      <c r="B199" s="61">
        <v>3129</v>
      </c>
      <c r="C199" s="62">
        <f t="shared" si="3"/>
        <v>-35</v>
      </c>
      <c r="D199" s="62">
        <v>3094</v>
      </c>
      <c r="E199" s="62" t="s">
        <v>209</v>
      </c>
      <c r="F199" s="62">
        <v>1388830</v>
      </c>
      <c r="G199" s="62">
        <v>86</v>
      </c>
      <c r="H199" s="62">
        <v>16149.19</v>
      </c>
      <c r="I199" s="62">
        <v>0</v>
      </c>
      <c r="J199" s="62">
        <v>16149.19</v>
      </c>
      <c r="K199" s="62">
        <v>88</v>
      </c>
      <c r="L199" s="62">
        <v>1421129</v>
      </c>
      <c r="M199" s="62">
        <v>0</v>
      </c>
      <c r="N199" s="62">
        <v>0</v>
      </c>
      <c r="O199" s="62">
        <v>0</v>
      </c>
      <c r="P199" s="62">
        <v>0</v>
      </c>
      <c r="Q199" s="62">
        <v>0</v>
      </c>
      <c r="R199" s="62">
        <v>0</v>
      </c>
      <c r="S199" s="62">
        <v>0</v>
      </c>
      <c r="T199" s="62">
        <v>0</v>
      </c>
      <c r="U199" s="62">
        <v>91163</v>
      </c>
      <c r="V199" s="62">
        <v>0</v>
      </c>
      <c r="W199" s="62">
        <v>50105</v>
      </c>
      <c r="X199" s="62">
        <v>0</v>
      </c>
      <c r="Y199" s="62">
        <v>0</v>
      </c>
      <c r="Z199" s="62">
        <v>0</v>
      </c>
      <c r="AA199" s="62">
        <v>0</v>
      </c>
      <c r="AB199" s="62">
        <v>1562397</v>
      </c>
      <c r="AC199" s="62">
        <v>2716</v>
      </c>
      <c r="AD199" s="62">
        <v>1559681</v>
      </c>
      <c r="AE199" s="62">
        <v>1559681</v>
      </c>
      <c r="AF199" s="62">
        <v>285000</v>
      </c>
      <c r="AG199" s="62">
        <v>995427120</v>
      </c>
      <c r="AH199" s="62">
        <v>0</v>
      </c>
      <c r="AI199" s="62">
        <v>0</v>
      </c>
    </row>
    <row r="200" spans="1:35" x14ac:dyDescent="0.25">
      <c r="A200" s="62">
        <f>B200-DATA_1415_FORWARD!A197</f>
        <v>0</v>
      </c>
      <c r="B200" s="61">
        <v>3150</v>
      </c>
      <c r="C200" s="62">
        <f t="shared" si="3"/>
        <v>-28</v>
      </c>
      <c r="D200" s="62">
        <v>3122</v>
      </c>
      <c r="E200" s="62" t="s">
        <v>331</v>
      </c>
      <c r="F200" s="62">
        <v>4304453</v>
      </c>
      <c r="G200" s="62">
        <v>391</v>
      </c>
      <c r="H200" s="62">
        <v>11008.83</v>
      </c>
      <c r="I200" s="62">
        <v>0</v>
      </c>
      <c r="J200" s="62">
        <v>11008.83</v>
      </c>
      <c r="K200" s="62">
        <v>391</v>
      </c>
      <c r="L200" s="62">
        <v>4304453</v>
      </c>
      <c r="M200" s="62">
        <v>0</v>
      </c>
      <c r="N200" s="62">
        <v>0</v>
      </c>
      <c r="O200" s="62">
        <v>0</v>
      </c>
      <c r="P200" s="62">
        <v>0</v>
      </c>
      <c r="Q200" s="62">
        <v>0</v>
      </c>
      <c r="R200" s="62">
        <v>0</v>
      </c>
      <c r="S200" s="62">
        <v>0</v>
      </c>
      <c r="T200" s="62">
        <v>0</v>
      </c>
      <c r="U200" s="62">
        <v>0</v>
      </c>
      <c r="V200" s="62">
        <v>0</v>
      </c>
      <c r="W200" s="62">
        <v>0</v>
      </c>
      <c r="X200" s="62">
        <v>0</v>
      </c>
      <c r="Y200" s="62">
        <v>0</v>
      </c>
      <c r="Z200" s="62">
        <v>41680</v>
      </c>
      <c r="AA200" s="62">
        <v>0</v>
      </c>
      <c r="AB200" s="62">
        <v>4346133</v>
      </c>
      <c r="AC200" s="62">
        <v>2072780</v>
      </c>
      <c r="AD200" s="62">
        <v>2273353</v>
      </c>
      <c r="AE200" s="62">
        <v>2273353</v>
      </c>
      <c r="AF200" s="62">
        <v>0</v>
      </c>
      <c r="AG200" s="62">
        <v>497314049</v>
      </c>
      <c r="AH200" s="62">
        <v>0</v>
      </c>
      <c r="AI200" s="62">
        <v>0</v>
      </c>
    </row>
    <row r="201" spans="1:35" x14ac:dyDescent="0.25">
      <c r="A201" s="62">
        <f>B201-DATA_1415_FORWARD!A198</f>
        <v>0</v>
      </c>
      <c r="B201" s="61">
        <v>3171</v>
      </c>
      <c r="C201" s="62">
        <f t="shared" si="3"/>
        <v>-42</v>
      </c>
      <c r="D201" s="62">
        <v>3129</v>
      </c>
      <c r="E201" s="62" t="s">
        <v>210</v>
      </c>
      <c r="F201" s="62">
        <v>12350553</v>
      </c>
      <c r="G201" s="62">
        <v>1233</v>
      </c>
      <c r="H201" s="62">
        <v>10016.67</v>
      </c>
      <c r="I201" s="62">
        <v>0</v>
      </c>
      <c r="J201" s="62">
        <v>10016.67</v>
      </c>
      <c r="K201" s="62">
        <v>1229</v>
      </c>
      <c r="L201" s="62">
        <v>12310487</v>
      </c>
      <c r="M201" s="62">
        <v>40066</v>
      </c>
      <c r="N201" s="62">
        <v>0</v>
      </c>
      <c r="O201" s="62">
        <v>74780</v>
      </c>
      <c r="P201" s="62">
        <v>0</v>
      </c>
      <c r="Q201" s="62">
        <v>0</v>
      </c>
      <c r="R201" s="62">
        <v>0</v>
      </c>
      <c r="S201" s="62">
        <v>275000</v>
      </c>
      <c r="T201" s="62">
        <v>40067</v>
      </c>
      <c r="U201" s="62">
        <v>0</v>
      </c>
      <c r="V201" s="62">
        <v>524</v>
      </c>
      <c r="W201" s="62">
        <v>0</v>
      </c>
      <c r="X201" s="62">
        <v>0</v>
      </c>
      <c r="Y201" s="62">
        <v>0</v>
      </c>
      <c r="Z201" s="62">
        <v>509496</v>
      </c>
      <c r="AA201" s="62">
        <v>13013</v>
      </c>
      <c r="AB201" s="62">
        <v>13263433</v>
      </c>
      <c r="AC201" s="62">
        <v>10315608</v>
      </c>
      <c r="AD201" s="62">
        <v>2947825</v>
      </c>
      <c r="AE201" s="62">
        <v>2947825</v>
      </c>
      <c r="AF201" s="62">
        <v>1544000</v>
      </c>
      <c r="AG201" s="62">
        <v>622578550</v>
      </c>
      <c r="AH201" s="62">
        <v>0</v>
      </c>
      <c r="AI201" s="62">
        <v>0</v>
      </c>
    </row>
    <row r="202" spans="1:35" x14ac:dyDescent="0.25">
      <c r="A202" s="62">
        <f>B202-DATA_1415_FORWARD!A199</f>
        <v>0</v>
      </c>
      <c r="B202" s="61">
        <v>3206</v>
      </c>
      <c r="C202" s="62">
        <f t="shared" si="3"/>
        <v>-56</v>
      </c>
      <c r="D202" s="62">
        <v>3150</v>
      </c>
      <c r="E202" s="62" t="s">
        <v>211</v>
      </c>
      <c r="F202" s="62">
        <v>14640000</v>
      </c>
      <c r="G202" s="62">
        <v>1464</v>
      </c>
      <c r="H202" s="62">
        <v>10000</v>
      </c>
      <c r="I202" s="62">
        <v>0</v>
      </c>
      <c r="J202" s="62">
        <v>10000</v>
      </c>
      <c r="K202" s="62">
        <v>1462</v>
      </c>
      <c r="L202" s="62">
        <v>14620000</v>
      </c>
      <c r="M202" s="62">
        <v>20000</v>
      </c>
      <c r="N202" s="62">
        <v>0</v>
      </c>
      <c r="O202" s="62">
        <v>0</v>
      </c>
      <c r="P202" s="62">
        <v>0</v>
      </c>
      <c r="Q202" s="62">
        <v>0</v>
      </c>
      <c r="R202" s="62">
        <v>0</v>
      </c>
      <c r="S202" s="62">
        <v>1700000</v>
      </c>
      <c r="T202" s="62">
        <v>20000</v>
      </c>
      <c r="U202" s="62">
        <v>0</v>
      </c>
      <c r="V202" s="62">
        <v>0</v>
      </c>
      <c r="W202" s="62">
        <v>0</v>
      </c>
      <c r="X202" s="62">
        <v>0</v>
      </c>
      <c r="Y202" s="62">
        <v>0</v>
      </c>
      <c r="Z202" s="62">
        <v>30010</v>
      </c>
      <c r="AA202" s="62">
        <v>0</v>
      </c>
      <c r="AB202" s="62">
        <v>16390010</v>
      </c>
      <c r="AC202" s="62">
        <v>5925807</v>
      </c>
      <c r="AD202" s="62">
        <v>10464203</v>
      </c>
      <c r="AE202" s="62">
        <v>10464203</v>
      </c>
      <c r="AF202" s="62">
        <v>5741594</v>
      </c>
      <c r="AG202" s="62">
        <v>1458667597</v>
      </c>
      <c r="AH202" s="62">
        <v>0</v>
      </c>
      <c r="AI202" s="62">
        <v>0</v>
      </c>
    </row>
    <row r="203" spans="1:35" x14ac:dyDescent="0.25">
      <c r="A203" s="62">
        <f>B203-DATA_1415_FORWARD!A200</f>
        <v>0</v>
      </c>
      <c r="B203" s="61">
        <v>3213</v>
      </c>
      <c r="C203" s="62">
        <f t="shared" si="3"/>
        <v>-42</v>
      </c>
      <c r="D203" s="62">
        <v>3171</v>
      </c>
      <c r="E203" s="62" t="s">
        <v>212</v>
      </c>
      <c r="F203" s="62">
        <v>10490000</v>
      </c>
      <c r="G203" s="62">
        <v>1049</v>
      </c>
      <c r="H203" s="62">
        <v>10000</v>
      </c>
      <c r="I203" s="62">
        <v>0</v>
      </c>
      <c r="J203" s="62">
        <v>10000</v>
      </c>
      <c r="K203" s="62">
        <v>1032</v>
      </c>
      <c r="L203" s="62">
        <v>10320000</v>
      </c>
      <c r="M203" s="62">
        <v>170000</v>
      </c>
      <c r="N203" s="62">
        <v>0</v>
      </c>
      <c r="O203" s="62">
        <v>0</v>
      </c>
      <c r="P203" s="62">
        <v>0</v>
      </c>
      <c r="Q203" s="62">
        <v>0</v>
      </c>
      <c r="R203" s="62">
        <v>0</v>
      </c>
      <c r="S203" s="62">
        <v>0</v>
      </c>
      <c r="T203" s="62">
        <v>170000</v>
      </c>
      <c r="U203" s="62">
        <v>0</v>
      </c>
      <c r="V203" s="62">
        <v>0</v>
      </c>
      <c r="W203" s="62">
        <v>21035</v>
      </c>
      <c r="X203" s="62">
        <v>0</v>
      </c>
      <c r="Y203" s="62">
        <v>0</v>
      </c>
      <c r="Z203" s="62">
        <v>177640</v>
      </c>
      <c r="AA203" s="62">
        <v>0</v>
      </c>
      <c r="AB203" s="62">
        <v>10858675</v>
      </c>
      <c r="AC203" s="62">
        <v>7746897</v>
      </c>
      <c r="AD203" s="62">
        <v>3111778</v>
      </c>
      <c r="AE203" s="62">
        <v>3101778</v>
      </c>
      <c r="AF203" s="62">
        <v>2673620</v>
      </c>
      <c r="AG203" s="62">
        <v>634121709</v>
      </c>
      <c r="AH203" s="62">
        <v>10000</v>
      </c>
      <c r="AI203" s="62">
        <v>0</v>
      </c>
    </row>
    <row r="204" spans="1:35" x14ac:dyDescent="0.25">
      <c r="A204" s="62">
        <f>B204-DATA_1415_FORWARD!A201</f>
        <v>0</v>
      </c>
      <c r="B204" s="61">
        <v>3220</v>
      </c>
      <c r="C204" s="62">
        <f t="shared" si="3"/>
        <v>-14</v>
      </c>
      <c r="D204" s="62">
        <v>3206</v>
      </c>
      <c r="E204" s="62" t="s">
        <v>213</v>
      </c>
      <c r="F204" s="62">
        <v>5230000</v>
      </c>
      <c r="G204" s="62">
        <v>523</v>
      </c>
      <c r="H204" s="62">
        <v>10000</v>
      </c>
      <c r="I204" s="62">
        <v>0</v>
      </c>
      <c r="J204" s="62">
        <v>10000</v>
      </c>
      <c r="K204" s="62">
        <v>518</v>
      </c>
      <c r="L204" s="62">
        <v>5180000</v>
      </c>
      <c r="M204" s="62">
        <v>50000</v>
      </c>
      <c r="N204" s="62">
        <v>0</v>
      </c>
      <c r="O204" s="62">
        <v>0</v>
      </c>
      <c r="P204" s="62">
        <v>0</v>
      </c>
      <c r="Q204" s="62">
        <v>0</v>
      </c>
      <c r="R204" s="62">
        <v>0</v>
      </c>
      <c r="S204" s="62">
        <v>675000</v>
      </c>
      <c r="T204" s="62">
        <v>50000</v>
      </c>
      <c r="U204" s="62">
        <v>0</v>
      </c>
      <c r="V204" s="62">
        <v>0</v>
      </c>
      <c r="W204" s="62">
        <v>0</v>
      </c>
      <c r="X204" s="62">
        <v>0</v>
      </c>
      <c r="Y204" s="62">
        <v>0</v>
      </c>
      <c r="Z204" s="62">
        <v>84652</v>
      </c>
      <c r="AA204" s="62">
        <v>0</v>
      </c>
      <c r="AB204" s="62">
        <v>6039652</v>
      </c>
      <c r="AC204" s="62">
        <v>4514030</v>
      </c>
      <c r="AD204" s="62">
        <v>1525622</v>
      </c>
      <c r="AE204" s="62">
        <v>1525622</v>
      </c>
      <c r="AF204" s="62">
        <v>0</v>
      </c>
      <c r="AG204" s="62">
        <v>225204948</v>
      </c>
      <c r="AH204" s="62">
        <v>0</v>
      </c>
      <c r="AI204" s="62">
        <v>0</v>
      </c>
    </row>
    <row r="205" spans="1:35" x14ac:dyDescent="0.25">
      <c r="A205" s="62">
        <f>B205-DATA_1415_FORWARD!A202</f>
        <v>0</v>
      </c>
      <c r="B205" s="61">
        <v>3269</v>
      </c>
      <c r="C205" s="62">
        <f t="shared" si="3"/>
        <v>-56</v>
      </c>
      <c r="D205" s="62">
        <v>3213</v>
      </c>
      <c r="E205" s="62" t="s">
        <v>214</v>
      </c>
      <c r="F205" s="62">
        <v>4900733</v>
      </c>
      <c r="G205" s="62">
        <v>487</v>
      </c>
      <c r="H205" s="62">
        <v>10063.11</v>
      </c>
      <c r="I205" s="62">
        <v>0</v>
      </c>
      <c r="J205" s="62">
        <v>10063.11</v>
      </c>
      <c r="K205" s="62">
        <v>480</v>
      </c>
      <c r="L205" s="62">
        <v>4830293</v>
      </c>
      <c r="M205" s="62">
        <v>70440</v>
      </c>
      <c r="N205" s="62">
        <v>0</v>
      </c>
      <c r="O205" s="62">
        <v>0</v>
      </c>
      <c r="P205" s="62">
        <v>0</v>
      </c>
      <c r="Q205" s="62">
        <v>0</v>
      </c>
      <c r="R205" s="62">
        <v>0</v>
      </c>
      <c r="S205" s="62">
        <v>300000</v>
      </c>
      <c r="T205" s="62">
        <v>70442</v>
      </c>
      <c r="U205" s="62">
        <v>47957</v>
      </c>
      <c r="V205" s="62">
        <v>0</v>
      </c>
      <c r="W205" s="62">
        <v>11330</v>
      </c>
      <c r="X205" s="62">
        <v>0</v>
      </c>
      <c r="Y205" s="62">
        <v>0</v>
      </c>
      <c r="Z205" s="62">
        <v>33990</v>
      </c>
      <c r="AA205" s="62">
        <v>0</v>
      </c>
      <c r="AB205" s="62">
        <v>5364452</v>
      </c>
      <c r="AC205" s="62">
        <v>2886216</v>
      </c>
      <c r="AD205" s="62">
        <v>2478236</v>
      </c>
      <c r="AE205" s="62">
        <v>2498362</v>
      </c>
      <c r="AF205" s="62">
        <v>750449</v>
      </c>
      <c r="AG205" s="62">
        <v>383775910</v>
      </c>
      <c r="AH205" s="62">
        <v>0</v>
      </c>
      <c r="AI205" s="62">
        <v>20126</v>
      </c>
    </row>
    <row r="206" spans="1:35" x14ac:dyDescent="0.25">
      <c r="A206" s="62">
        <f>B206-DATA_1415_FORWARD!A203</f>
        <v>0</v>
      </c>
      <c r="B206" s="61">
        <v>3276</v>
      </c>
      <c r="C206" s="62">
        <f t="shared" si="3"/>
        <v>-56</v>
      </c>
      <c r="D206" s="62">
        <v>3220</v>
      </c>
      <c r="E206" s="62" t="s">
        <v>215</v>
      </c>
      <c r="F206" s="62">
        <v>17960000</v>
      </c>
      <c r="G206" s="62">
        <v>1796</v>
      </c>
      <c r="H206" s="62">
        <v>10000</v>
      </c>
      <c r="I206" s="62">
        <v>0</v>
      </c>
      <c r="J206" s="62">
        <v>10000</v>
      </c>
      <c r="K206" s="62">
        <v>1767</v>
      </c>
      <c r="L206" s="62">
        <v>17670000</v>
      </c>
      <c r="M206" s="62">
        <v>290000</v>
      </c>
      <c r="N206" s="62">
        <v>0</v>
      </c>
      <c r="O206" s="62">
        <v>0</v>
      </c>
      <c r="P206" s="62">
        <v>0</v>
      </c>
      <c r="Q206" s="62">
        <v>0</v>
      </c>
      <c r="R206" s="62">
        <v>0</v>
      </c>
      <c r="S206" s="62">
        <v>0</v>
      </c>
      <c r="T206" s="62">
        <v>290000</v>
      </c>
      <c r="U206" s="62">
        <v>360722</v>
      </c>
      <c r="V206" s="62">
        <v>645</v>
      </c>
      <c r="W206" s="62">
        <v>76026</v>
      </c>
      <c r="X206" s="62">
        <v>0</v>
      </c>
      <c r="Y206" s="62">
        <v>0</v>
      </c>
      <c r="Z206" s="62">
        <v>241744</v>
      </c>
      <c r="AA206" s="62">
        <v>6507</v>
      </c>
      <c r="AB206" s="62">
        <v>18935644</v>
      </c>
      <c r="AC206" s="62">
        <v>11864606</v>
      </c>
      <c r="AD206" s="62">
        <v>7071038</v>
      </c>
      <c r="AE206" s="62">
        <v>7071038</v>
      </c>
      <c r="AF206" s="62">
        <v>2663681</v>
      </c>
      <c r="AG206" s="62">
        <v>1181303730</v>
      </c>
      <c r="AH206" s="62">
        <v>0</v>
      </c>
      <c r="AI206" s="62">
        <v>0</v>
      </c>
    </row>
    <row r="207" spans="1:35" x14ac:dyDescent="0.25">
      <c r="A207" s="62">
        <f>B207-DATA_1415_FORWARD!A204</f>
        <v>0</v>
      </c>
      <c r="B207" s="61">
        <v>3290</v>
      </c>
      <c r="C207" s="62">
        <f t="shared" si="3"/>
        <v>-21</v>
      </c>
      <c r="D207" s="62">
        <v>3269</v>
      </c>
      <c r="E207" s="62" t="s">
        <v>216</v>
      </c>
      <c r="F207" s="62">
        <v>354548496</v>
      </c>
      <c r="G207" s="62">
        <v>27149</v>
      </c>
      <c r="H207" s="62">
        <v>13059.36</v>
      </c>
      <c r="I207" s="62">
        <v>0</v>
      </c>
      <c r="J207" s="62">
        <v>13059.36</v>
      </c>
      <c r="K207" s="62">
        <v>26732</v>
      </c>
      <c r="L207" s="62">
        <v>349102812</v>
      </c>
      <c r="M207" s="62">
        <v>5445684</v>
      </c>
      <c r="N207" s="62">
        <v>0</v>
      </c>
      <c r="O207" s="62">
        <v>0</v>
      </c>
      <c r="P207" s="62">
        <v>0</v>
      </c>
      <c r="Q207" s="62">
        <v>0</v>
      </c>
      <c r="R207" s="62">
        <v>8000000</v>
      </c>
      <c r="S207" s="62">
        <v>0</v>
      </c>
      <c r="T207" s="62">
        <v>5445753</v>
      </c>
      <c r="U207" s="62">
        <v>967958</v>
      </c>
      <c r="V207" s="62">
        <v>123805</v>
      </c>
      <c r="W207" s="62">
        <v>139752</v>
      </c>
      <c r="X207" s="62">
        <v>0</v>
      </c>
      <c r="Y207" s="62">
        <v>0</v>
      </c>
      <c r="Z207" s="62">
        <v>2618253</v>
      </c>
      <c r="AA207" s="62">
        <v>331587</v>
      </c>
      <c r="AB207" s="62">
        <v>372175604</v>
      </c>
      <c r="AC207" s="62">
        <v>44781361</v>
      </c>
      <c r="AD207" s="62">
        <v>327394243</v>
      </c>
      <c r="AE207" s="62">
        <v>324661046</v>
      </c>
      <c r="AF207" s="62">
        <v>32242049</v>
      </c>
      <c r="AG207" s="62">
        <v>31318432826</v>
      </c>
      <c r="AH207" s="62">
        <v>2733197</v>
      </c>
      <c r="AI207" s="62">
        <v>0</v>
      </c>
    </row>
    <row r="208" spans="1:35" x14ac:dyDescent="0.25">
      <c r="A208" s="62">
        <f>B208-DATA_1415_FORWARD!A205</f>
        <v>0</v>
      </c>
      <c r="B208" s="61">
        <v>3297</v>
      </c>
      <c r="C208" s="62">
        <f t="shared" si="3"/>
        <v>-21</v>
      </c>
      <c r="D208" s="62">
        <v>3276</v>
      </c>
      <c r="E208" s="62" t="s">
        <v>217</v>
      </c>
      <c r="F208" s="62">
        <v>6870000</v>
      </c>
      <c r="G208" s="62">
        <v>687</v>
      </c>
      <c r="H208" s="62">
        <v>10000</v>
      </c>
      <c r="I208" s="62">
        <v>0</v>
      </c>
      <c r="J208" s="62">
        <v>10000</v>
      </c>
      <c r="K208" s="62">
        <v>660</v>
      </c>
      <c r="L208" s="62">
        <v>6600000</v>
      </c>
      <c r="M208" s="62">
        <v>270000</v>
      </c>
      <c r="N208" s="62">
        <v>0</v>
      </c>
      <c r="O208" s="62">
        <v>0</v>
      </c>
      <c r="P208" s="62">
        <v>0</v>
      </c>
      <c r="Q208" s="62">
        <v>0</v>
      </c>
      <c r="R208" s="62">
        <v>0</v>
      </c>
      <c r="S208" s="62">
        <v>0</v>
      </c>
      <c r="T208" s="62">
        <v>270000</v>
      </c>
      <c r="U208" s="62">
        <v>0</v>
      </c>
      <c r="V208" s="62">
        <v>0</v>
      </c>
      <c r="W208" s="62">
        <v>14806</v>
      </c>
      <c r="X208" s="62">
        <v>0</v>
      </c>
      <c r="Y208" s="62">
        <v>0</v>
      </c>
      <c r="Z208" s="62">
        <v>42972</v>
      </c>
      <c r="AA208" s="62">
        <v>0</v>
      </c>
      <c r="AB208" s="62">
        <v>7197778</v>
      </c>
      <c r="AC208" s="62">
        <v>4795403</v>
      </c>
      <c r="AD208" s="62">
        <v>2402375</v>
      </c>
      <c r="AE208" s="62">
        <v>2372375</v>
      </c>
      <c r="AF208" s="62">
        <v>1159234</v>
      </c>
      <c r="AG208" s="62">
        <v>416687618</v>
      </c>
      <c r="AH208" s="62">
        <v>30000</v>
      </c>
      <c r="AI208" s="62">
        <v>0</v>
      </c>
    </row>
    <row r="209" spans="1:35" x14ac:dyDescent="0.25">
      <c r="A209" s="62">
        <f>B209-DATA_1415_FORWARD!A206</f>
        <v>0</v>
      </c>
      <c r="B209" s="61">
        <v>1897</v>
      </c>
      <c r="C209" s="62">
        <f t="shared" si="3"/>
        <v>1393</v>
      </c>
      <c r="D209" s="62">
        <v>3290</v>
      </c>
      <c r="E209" s="62" t="s">
        <v>218</v>
      </c>
      <c r="F209" s="62">
        <v>50330000</v>
      </c>
      <c r="G209" s="62">
        <v>5033</v>
      </c>
      <c r="H209" s="62">
        <v>10000</v>
      </c>
      <c r="I209" s="62">
        <v>0</v>
      </c>
      <c r="J209" s="62">
        <v>10000</v>
      </c>
      <c r="K209" s="62">
        <v>4968</v>
      </c>
      <c r="L209" s="62">
        <v>49680000</v>
      </c>
      <c r="M209" s="62">
        <v>650000</v>
      </c>
      <c r="N209" s="62">
        <v>0</v>
      </c>
      <c r="O209" s="62">
        <v>0</v>
      </c>
      <c r="P209" s="62">
        <v>0</v>
      </c>
      <c r="Q209" s="62">
        <v>0</v>
      </c>
      <c r="R209" s="62">
        <v>0</v>
      </c>
      <c r="S209" s="62">
        <v>4300000</v>
      </c>
      <c r="T209" s="62">
        <v>650000</v>
      </c>
      <c r="U209" s="62">
        <v>0</v>
      </c>
      <c r="V209" s="62">
        <v>1854</v>
      </c>
      <c r="W209" s="62">
        <v>548604</v>
      </c>
      <c r="X209" s="62">
        <v>0</v>
      </c>
      <c r="Y209" s="62">
        <v>0</v>
      </c>
      <c r="Z209" s="62">
        <v>2201784</v>
      </c>
      <c r="AA209" s="62">
        <v>39039</v>
      </c>
      <c r="AB209" s="62">
        <v>58071281</v>
      </c>
      <c r="AC209" s="62">
        <v>36940581</v>
      </c>
      <c r="AD209" s="62">
        <v>21130700</v>
      </c>
      <c r="AE209" s="62">
        <v>21140700</v>
      </c>
      <c r="AF209" s="62">
        <v>0</v>
      </c>
      <c r="AG209" s="62">
        <v>2849652491</v>
      </c>
      <c r="AH209" s="62">
        <v>0</v>
      </c>
      <c r="AI209" s="62">
        <v>10000</v>
      </c>
    </row>
    <row r="210" spans="1:35" x14ac:dyDescent="0.25">
      <c r="A210" s="62">
        <f>B210-DATA_1415_FORWARD!A207</f>
        <v>0</v>
      </c>
      <c r="B210" s="61">
        <v>3304</v>
      </c>
      <c r="C210" s="62">
        <f t="shared" si="3"/>
        <v>-7</v>
      </c>
      <c r="D210" s="62">
        <v>3297</v>
      </c>
      <c r="E210" s="62" t="s">
        <v>219</v>
      </c>
      <c r="F210" s="62">
        <v>12256054</v>
      </c>
      <c r="G210" s="62">
        <v>1245</v>
      </c>
      <c r="H210" s="62">
        <v>9844.2199999999993</v>
      </c>
      <c r="I210" s="62">
        <v>155.78</v>
      </c>
      <c r="J210" s="62">
        <v>10000</v>
      </c>
      <c r="K210" s="62">
        <v>1242</v>
      </c>
      <c r="L210" s="62">
        <v>12420000</v>
      </c>
      <c r="M210" s="62">
        <v>0</v>
      </c>
      <c r="N210" s="62">
        <v>0</v>
      </c>
      <c r="O210" s="62">
        <v>0</v>
      </c>
      <c r="P210" s="62">
        <v>0</v>
      </c>
      <c r="Q210" s="62">
        <v>0</v>
      </c>
      <c r="R210" s="62">
        <v>0</v>
      </c>
      <c r="S210" s="62">
        <v>0</v>
      </c>
      <c r="T210" s="62">
        <v>30000</v>
      </c>
      <c r="U210" s="62">
        <v>249858</v>
      </c>
      <c r="V210" s="62">
        <v>0</v>
      </c>
      <c r="W210" s="62">
        <v>0</v>
      </c>
      <c r="X210" s="62">
        <v>0</v>
      </c>
      <c r="Y210" s="62">
        <v>0</v>
      </c>
      <c r="Z210" s="62">
        <v>0</v>
      </c>
      <c r="AA210" s="62">
        <v>0</v>
      </c>
      <c r="AB210" s="62">
        <v>12699858</v>
      </c>
      <c r="AC210" s="62">
        <v>7226201</v>
      </c>
      <c r="AD210" s="62">
        <v>5473657</v>
      </c>
      <c r="AE210" s="62">
        <v>5473657</v>
      </c>
      <c r="AF210" s="62">
        <v>3172575</v>
      </c>
      <c r="AG210" s="62">
        <v>954709160</v>
      </c>
      <c r="AH210" s="62">
        <v>0</v>
      </c>
      <c r="AI210" s="62">
        <v>0</v>
      </c>
    </row>
    <row r="211" spans="1:35" x14ac:dyDescent="0.25">
      <c r="A211" s="62">
        <f>B211-DATA_1415_FORWARD!A208</f>
        <v>0</v>
      </c>
      <c r="B211" s="61">
        <v>3311</v>
      </c>
      <c r="C211" s="62">
        <f t="shared" si="3"/>
        <v>-7</v>
      </c>
      <c r="D211" s="62">
        <v>3304</v>
      </c>
      <c r="E211" s="62" t="s">
        <v>221</v>
      </c>
      <c r="F211" s="62">
        <v>7754206</v>
      </c>
      <c r="G211" s="62">
        <v>660</v>
      </c>
      <c r="H211" s="62">
        <v>11748.8</v>
      </c>
      <c r="I211" s="62">
        <v>0</v>
      </c>
      <c r="J211" s="62">
        <v>11748.8</v>
      </c>
      <c r="K211" s="62">
        <v>669</v>
      </c>
      <c r="L211" s="62">
        <v>7859947</v>
      </c>
      <c r="M211" s="62">
        <v>0</v>
      </c>
      <c r="N211" s="62">
        <v>0</v>
      </c>
      <c r="O211" s="62">
        <v>39192</v>
      </c>
      <c r="P211" s="62">
        <v>0</v>
      </c>
      <c r="Q211" s="62">
        <v>0</v>
      </c>
      <c r="R211" s="62">
        <v>0</v>
      </c>
      <c r="S211" s="62">
        <v>0</v>
      </c>
      <c r="T211" s="62">
        <v>0</v>
      </c>
      <c r="U211" s="62">
        <v>0</v>
      </c>
      <c r="V211" s="62">
        <v>0</v>
      </c>
      <c r="W211" s="62">
        <v>9389</v>
      </c>
      <c r="X211" s="62">
        <v>0</v>
      </c>
      <c r="Y211" s="62">
        <v>0</v>
      </c>
      <c r="Z211" s="62">
        <v>76962</v>
      </c>
      <c r="AA211" s="62">
        <v>0</v>
      </c>
      <c r="AB211" s="62">
        <v>7985490</v>
      </c>
      <c r="AC211" s="62">
        <v>4429376</v>
      </c>
      <c r="AD211" s="62">
        <v>3556114</v>
      </c>
      <c r="AE211" s="62">
        <v>3556114</v>
      </c>
      <c r="AF211" s="62">
        <v>1111675</v>
      </c>
      <c r="AG211" s="62">
        <v>457993055</v>
      </c>
      <c r="AH211" s="62">
        <v>0</v>
      </c>
      <c r="AI211" s="62">
        <v>0</v>
      </c>
    </row>
    <row r="212" spans="1:35" x14ac:dyDescent="0.25">
      <c r="A212" s="62">
        <f>B212-DATA_1415_FORWARD!A209</f>
        <v>0</v>
      </c>
      <c r="B212" s="61">
        <v>3318</v>
      </c>
      <c r="C212" s="62">
        <f t="shared" si="3"/>
        <v>-7</v>
      </c>
      <c r="D212" s="62">
        <v>3311</v>
      </c>
      <c r="E212" s="62" t="s">
        <v>222</v>
      </c>
      <c r="F212" s="62">
        <v>21220000</v>
      </c>
      <c r="G212" s="62">
        <v>2122</v>
      </c>
      <c r="H212" s="62">
        <v>10000</v>
      </c>
      <c r="I212" s="62">
        <v>0</v>
      </c>
      <c r="J212" s="62">
        <v>10000</v>
      </c>
      <c r="K212" s="62">
        <v>2095</v>
      </c>
      <c r="L212" s="62">
        <v>20950000</v>
      </c>
      <c r="M212" s="62">
        <v>270000</v>
      </c>
      <c r="N212" s="62">
        <v>0</v>
      </c>
      <c r="O212" s="62">
        <v>0</v>
      </c>
      <c r="P212" s="62">
        <v>0</v>
      </c>
      <c r="Q212" s="62">
        <v>0</v>
      </c>
      <c r="R212" s="62">
        <v>0</v>
      </c>
      <c r="S212" s="62">
        <v>0</v>
      </c>
      <c r="T212" s="62">
        <v>270000</v>
      </c>
      <c r="U212" s="62">
        <v>2350324</v>
      </c>
      <c r="V212" s="62">
        <v>27510</v>
      </c>
      <c r="W212" s="62">
        <v>172265</v>
      </c>
      <c r="X212" s="62">
        <v>0</v>
      </c>
      <c r="Y212" s="62">
        <v>0</v>
      </c>
      <c r="Z212" s="62">
        <v>707976</v>
      </c>
      <c r="AA212" s="62">
        <v>0</v>
      </c>
      <c r="AB212" s="62">
        <v>24748075</v>
      </c>
      <c r="AC212" s="62">
        <v>16360678</v>
      </c>
      <c r="AD212" s="62">
        <v>8387397</v>
      </c>
      <c r="AE212" s="62">
        <v>8387397</v>
      </c>
      <c r="AF212" s="62">
        <v>1766758</v>
      </c>
      <c r="AG212" s="62">
        <v>1163235729</v>
      </c>
      <c r="AH212" s="62">
        <v>0</v>
      </c>
      <c r="AI212" s="62">
        <v>0</v>
      </c>
    </row>
    <row r="213" spans="1:35" x14ac:dyDescent="0.25">
      <c r="A213" s="62">
        <f>B213-DATA_1415_FORWARD!A210</f>
        <v>0</v>
      </c>
      <c r="B213" s="61">
        <v>3325</v>
      </c>
      <c r="C213" s="62">
        <f t="shared" si="3"/>
        <v>-7</v>
      </c>
      <c r="D213" s="62">
        <v>3318</v>
      </c>
      <c r="E213" s="62" t="s">
        <v>223</v>
      </c>
      <c r="F213" s="62">
        <v>4720000</v>
      </c>
      <c r="G213" s="62">
        <v>472</v>
      </c>
      <c r="H213" s="62">
        <v>10000</v>
      </c>
      <c r="I213" s="62">
        <v>0</v>
      </c>
      <c r="J213" s="62">
        <v>10000</v>
      </c>
      <c r="K213" s="62">
        <v>467</v>
      </c>
      <c r="L213" s="62">
        <v>4670000</v>
      </c>
      <c r="M213" s="62">
        <v>50000</v>
      </c>
      <c r="N213" s="62">
        <v>0</v>
      </c>
      <c r="O213" s="62">
        <v>0</v>
      </c>
      <c r="P213" s="62">
        <v>0</v>
      </c>
      <c r="Q213" s="62">
        <v>0</v>
      </c>
      <c r="R213" s="62">
        <v>0</v>
      </c>
      <c r="S213" s="62">
        <v>0</v>
      </c>
      <c r="T213" s="62">
        <v>50000</v>
      </c>
      <c r="U213" s="62">
        <v>0</v>
      </c>
      <c r="V213" s="62">
        <v>0</v>
      </c>
      <c r="W213" s="62">
        <v>0</v>
      </c>
      <c r="X213" s="62">
        <v>0</v>
      </c>
      <c r="Y213" s="62">
        <v>0</v>
      </c>
      <c r="Z213" s="62">
        <v>212922</v>
      </c>
      <c r="AA213" s="62">
        <v>0</v>
      </c>
      <c r="AB213" s="62">
        <v>4982922</v>
      </c>
      <c r="AC213" s="62">
        <v>3056339</v>
      </c>
      <c r="AD213" s="62">
        <v>1926583</v>
      </c>
      <c r="AE213" s="62">
        <v>1926583</v>
      </c>
      <c r="AF213" s="62">
        <v>7600</v>
      </c>
      <c r="AG213" s="62">
        <v>312027755</v>
      </c>
      <c r="AH213" s="62">
        <v>0</v>
      </c>
      <c r="AI213" s="62">
        <v>0</v>
      </c>
    </row>
    <row r="214" spans="1:35" x14ac:dyDescent="0.25">
      <c r="A214" s="62">
        <f>B214-DATA_1415_FORWARD!A211</f>
        <v>0</v>
      </c>
      <c r="B214" s="61">
        <v>3332</v>
      </c>
      <c r="C214" s="62">
        <f t="shared" si="3"/>
        <v>-7</v>
      </c>
      <c r="D214" s="62">
        <v>3325</v>
      </c>
      <c r="E214" s="62" t="s">
        <v>224</v>
      </c>
      <c r="F214" s="62">
        <v>8180000</v>
      </c>
      <c r="G214" s="62">
        <v>818</v>
      </c>
      <c r="H214" s="62">
        <v>10000</v>
      </c>
      <c r="I214" s="62">
        <v>0</v>
      </c>
      <c r="J214" s="62">
        <v>10000</v>
      </c>
      <c r="K214" s="62">
        <v>820</v>
      </c>
      <c r="L214" s="62">
        <v>8200000</v>
      </c>
      <c r="M214" s="62">
        <v>0</v>
      </c>
      <c r="N214" s="62">
        <v>0</v>
      </c>
      <c r="O214" s="62">
        <v>0</v>
      </c>
      <c r="P214" s="62">
        <v>0</v>
      </c>
      <c r="Q214" s="62">
        <v>0</v>
      </c>
      <c r="R214" s="62">
        <v>0</v>
      </c>
      <c r="S214" s="62">
        <v>1095000</v>
      </c>
      <c r="T214" s="62">
        <v>0</v>
      </c>
      <c r="U214" s="62">
        <v>0</v>
      </c>
      <c r="V214" s="62">
        <v>0</v>
      </c>
      <c r="W214" s="62">
        <v>0</v>
      </c>
      <c r="X214" s="62">
        <v>0</v>
      </c>
      <c r="Y214" s="62">
        <v>0</v>
      </c>
      <c r="Z214" s="62">
        <v>0</v>
      </c>
      <c r="AA214" s="62">
        <v>26026</v>
      </c>
      <c r="AB214" s="62">
        <v>9321026</v>
      </c>
      <c r="AC214" s="62">
        <v>4296338</v>
      </c>
      <c r="AD214" s="62">
        <v>5024688</v>
      </c>
      <c r="AE214" s="62">
        <v>5024688</v>
      </c>
      <c r="AF214" s="62">
        <v>86000</v>
      </c>
      <c r="AG214" s="62">
        <v>707769230</v>
      </c>
      <c r="AH214" s="62">
        <v>0</v>
      </c>
      <c r="AI214" s="62">
        <v>0</v>
      </c>
    </row>
    <row r="215" spans="1:35" x14ac:dyDescent="0.25">
      <c r="A215" s="62">
        <f>B215-DATA_1415_FORWARD!A212</f>
        <v>0</v>
      </c>
      <c r="B215" s="61">
        <v>3339</v>
      </c>
      <c r="C215" s="62">
        <f t="shared" si="3"/>
        <v>-7</v>
      </c>
      <c r="D215" s="62">
        <v>3332</v>
      </c>
      <c r="E215" s="62" t="s">
        <v>225</v>
      </c>
      <c r="F215" s="62">
        <v>10798550</v>
      </c>
      <c r="G215" s="62">
        <v>998</v>
      </c>
      <c r="H215" s="62">
        <v>10820.19</v>
      </c>
      <c r="I215" s="62">
        <v>0</v>
      </c>
      <c r="J215" s="62">
        <v>10820.19</v>
      </c>
      <c r="K215" s="62">
        <v>969</v>
      </c>
      <c r="L215" s="62">
        <v>10484764</v>
      </c>
      <c r="M215" s="62">
        <v>313786</v>
      </c>
      <c r="N215" s="62">
        <v>0</v>
      </c>
      <c r="O215" s="62">
        <v>0</v>
      </c>
      <c r="P215" s="62">
        <v>0</v>
      </c>
      <c r="Q215" s="62">
        <v>0</v>
      </c>
      <c r="R215" s="62">
        <v>0</v>
      </c>
      <c r="S215" s="62">
        <v>375000</v>
      </c>
      <c r="T215" s="62">
        <v>313786</v>
      </c>
      <c r="U215" s="62">
        <v>306468</v>
      </c>
      <c r="V215" s="62">
        <v>744</v>
      </c>
      <c r="W215" s="62">
        <v>80347</v>
      </c>
      <c r="X215" s="62">
        <v>0</v>
      </c>
      <c r="Y215" s="62">
        <v>0</v>
      </c>
      <c r="Z215" s="62">
        <v>128916</v>
      </c>
      <c r="AA215" s="62">
        <v>45546</v>
      </c>
      <c r="AB215" s="62">
        <v>12049356</v>
      </c>
      <c r="AC215" s="62">
        <v>8164570</v>
      </c>
      <c r="AD215" s="62">
        <v>3884786</v>
      </c>
      <c r="AE215" s="62">
        <v>3863145</v>
      </c>
      <c r="AF215" s="62">
        <v>418303</v>
      </c>
      <c r="AG215" s="62">
        <v>526268685</v>
      </c>
      <c r="AH215" s="62">
        <v>21641</v>
      </c>
      <c r="AI215" s="62">
        <v>0</v>
      </c>
    </row>
    <row r="216" spans="1:35" x14ac:dyDescent="0.25">
      <c r="A216" s="62">
        <f>B216-DATA_1415_FORWARD!A213</f>
        <v>0</v>
      </c>
      <c r="B216" s="61">
        <v>3360</v>
      </c>
      <c r="C216" s="62">
        <f t="shared" si="3"/>
        <v>-21</v>
      </c>
      <c r="D216" s="62">
        <v>3339</v>
      </c>
      <c r="E216" s="62" t="s">
        <v>226</v>
      </c>
      <c r="F216" s="62">
        <v>37972718</v>
      </c>
      <c r="G216" s="62">
        <v>3790</v>
      </c>
      <c r="H216" s="62">
        <v>10019.19</v>
      </c>
      <c r="I216" s="62">
        <v>0</v>
      </c>
      <c r="J216" s="62">
        <v>10019.19</v>
      </c>
      <c r="K216" s="62">
        <v>3738</v>
      </c>
      <c r="L216" s="62">
        <v>37451732</v>
      </c>
      <c r="M216" s="62">
        <v>520986</v>
      </c>
      <c r="N216" s="62">
        <v>0</v>
      </c>
      <c r="O216" s="62">
        <v>70115</v>
      </c>
      <c r="P216" s="62">
        <v>0</v>
      </c>
      <c r="Q216" s="62">
        <v>0</v>
      </c>
      <c r="R216" s="62">
        <v>3500000</v>
      </c>
      <c r="S216" s="62">
        <v>0</v>
      </c>
      <c r="T216" s="62">
        <v>520998</v>
      </c>
      <c r="U216" s="62">
        <v>249112</v>
      </c>
      <c r="V216" s="62">
        <v>8810</v>
      </c>
      <c r="W216" s="62">
        <v>3028</v>
      </c>
      <c r="X216" s="62">
        <v>0</v>
      </c>
      <c r="Y216" s="62">
        <v>0</v>
      </c>
      <c r="Z216" s="62">
        <v>1163350</v>
      </c>
      <c r="AA216" s="62">
        <v>0</v>
      </c>
      <c r="AB216" s="62">
        <v>43488131</v>
      </c>
      <c r="AC216" s="62">
        <v>25664037</v>
      </c>
      <c r="AD216" s="62">
        <v>17824094</v>
      </c>
      <c r="AE216" s="62">
        <v>17814075</v>
      </c>
      <c r="AF216" s="62">
        <v>1978882</v>
      </c>
      <c r="AG216" s="62">
        <v>2563426527</v>
      </c>
      <c r="AH216" s="62">
        <v>10019</v>
      </c>
      <c r="AI216" s="62">
        <v>0</v>
      </c>
    </row>
    <row r="217" spans="1:35" x14ac:dyDescent="0.25">
      <c r="A217" s="62">
        <f>B217-DATA_1415_FORWARD!A214</f>
        <v>0</v>
      </c>
      <c r="B217" s="61">
        <v>3367</v>
      </c>
      <c r="C217" s="62">
        <f t="shared" si="3"/>
        <v>-7</v>
      </c>
      <c r="D217" s="62">
        <v>3360</v>
      </c>
      <c r="E217" s="62" t="s">
        <v>227</v>
      </c>
      <c r="F217" s="62">
        <v>14464317</v>
      </c>
      <c r="G217" s="62">
        <v>1399</v>
      </c>
      <c r="H217" s="62">
        <v>10339.040000000001</v>
      </c>
      <c r="I217" s="62">
        <v>0</v>
      </c>
      <c r="J217" s="62">
        <v>10339.040000000001</v>
      </c>
      <c r="K217" s="62">
        <v>1393</v>
      </c>
      <c r="L217" s="62">
        <v>14402283</v>
      </c>
      <c r="M217" s="62">
        <v>62034</v>
      </c>
      <c r="N217" s="62">
        <v>0</v>
      </c>
      <c r="O217" s="62">
        <v>2929</v>
      </c>
      <c r="P217" s="62">
        <v>0</v>
      </c>
      <c r="Q217" s="62">
        <v>0</v>
      </c>
      <c r="R217" s="62">
        <v>0</v>
      </c>
      <c r="S217" s="62">
        <v>0</v>
      </c>
      <c r="T217" s="62">
        <v>62034</v>
      </c>
      <c r="U217" s="62">
        <v>0</v>
      </c>
      <c r="V217" s="62">
        <v>1241</v>
      </c>
      <c r="W217" s="62">
        <v>13831</v>
      </c>
      <c r="X217" s="62">
        <v>0</v>
      </c>
      <c r="Y217" s="62">
        <v>0</v>
      </c>
      <c r="Z217" s="62">
        <v>8982</v>
      </c>
      <c r="AA217" s="62">
        <v>0</v>
      </c>
      <c r="AB217" s="62">
        <v>14553334</v>
      </c>
      <c r="AC217" s="62">
        <v>10606030</v>
      </c>
      <c r="AD217" s="62">
        <v>3947304</v>
      </c>
      <c r="AE217" s="62">
        <v>3947304</v>
      </c>
      <c r="AF217" s="62">
        <v>3175460</v>
      </c>
      <c r="AG217" s="62">
        <v>850413589</v>
      </c>
      <c r="AH217" s="62">
        <v>0</v>
      </c>
      <c r="AI217" s="62">
        <v>0</v>
      </c>
    </row>
    <row r="218" spans="1:35" x14ac:dyDescent="0.25">
      <c r="A218" s="62">
        <f>B218-DATA_1415_FORWARD!A215</f>
        <v>0</v>
      </c>
      <c r="B218" s="61">
        <v>3381</v>
      </c>
      <c r="C218" s="62">
        <f t="shared" si="3"/>
        <v>-14</v>
      </c>
      <c r="D218" s="62">
        <v>3367</v>
      </c>
      <c r="E218" s="62" t="s">
        <v>228</v>
      </c>
      <c r="F218" s="62">
        <v>10817695</v>
      </c>
      <c r="G218" s="62">
        <v>1046</v>
      </c>
      <c r="H218" s="62">
        <v>10341.959999999999</v>
      </c>
      <c r="I218" s="62">
        <v>0</v>
      </c>
      <c r="J218" s="62">
        <v>10341.959999999999</v>
      </c>
      <c r="K218" s="62">
        <v>1033</v>
      </c>
      <c r="L218" s="62">
        <v>10683245</v>
      </c>
      <c r="M218" s="62">
        <v>134450</v>
      </c>
      <c r="N218" s="62">
        <v>0</v>
      </c>
      <c r="O218" s="62">
        <v>110268</v>
      </c>
      <c r="P218" s="62">
        <v>0</v>
      </c>
      <c r="Q218" s="62">
        <v>0</v>
      </c>
      <c r="R218" s="62">
        <v>0</v>
      </c>
      <c r="S218" s="62">
        <v>0</v>
      </c>
      <c r="T218" s="62">
        <v>134445</v>
      </c>
      <c r="U218" s="62">
        <v>0</v>
      </c>
      <c r="V218" s="62">
        <v>1040</v>
      </c>
      <c r="W218" s="62">
        <v>34891</v>
      </c>
      <c r="X218" s="62">
        <v>0</v>
      </c>
      <c r="Y218" s="62">
        <v>0</v>
      </c>
      <c r="Z218" s="62">
        <v>398544</v>
      </c>
      <c r="AA218" s="62">
        <v>0</v>
      </c>
      <c r="AB218" s="62">
        <v>11496883</v>
      </c>
      <c r="AC218" s="62">
        <v>6838919</v>
      </c>
      <c r="AD218" s="62">
        <v>4657964</v>
      </c>
      <c r="AE218" s="62">
        <v>4668306</v>
      </c>
      <c r="AF218" s="62">
        <v>2054455</v>
      </c>
      <c r="AG218" s="62">
        <v>721570537</v>
      </c>
      <c r="AH218" s="62">
        <v>0</v>
      </c>
      <c r="AI218" s="62">
        <v>10342</v>
      </c>
    </row>
    <row r="219" spans="1:35" x14ac:dyDescent="0.25">
      <c r="A219" s="62">
        <f>B219-DATA_1415_FORWARD!A216</f>
        <v>0</v>
      </c>
      <c r="B219" s="61">
        <v>3409</v>
      </c>
      <c r="C219" s="62">
        <f t="shared" si="3"/>
        <v>-28</v>
      </c>
      <c r="D219" s="62">
        <v>3381</v>
      </c>
      <c r="E219" s="62" t="s">
        <v>229</v>
      </c>
      <c r="F219" s="62">
        <v>26558916</v>
      </c>
      <c r="G219" s="62">
        <v>2274</v>
      </c>
      <c r="H219" s="62">
        <v>11679.38</v>
      </c>
      <c r="I219" s="62">
        <v>0</v>
      </c>
      <c r="J219" s="62">
        <v>11679.38</v>
      </c>
      <c r="K219" s="62">
        <v>2292</v>
      </c>
      <c r="L219" s="62">
        <v>26769139</v>
      </c>
      <c r="M219" s="62">
        <v>0</v>
      </c>
      <c r="N219" s="62">
        <v>0</v>
      </c>
      <c r="O219" s="62">
        <v>95354</v>
      </c>
      <c r="P219" s="62">
        <v>0</v>
      </c>
      <c r="Q219" s="62">
        <v>0</v>
      </c>
      <c r="R219" s="62">
        <v>0</v>
      </c>
      <c r="S219" s="62">
        <v>0</v>
      </c>
      <c r="T219" s="62">
        <v>0</v>
      </c>
      <c r="U219" s="62">
        <v>0</v>
      </c>
      <c r="V219" s="62">
        <v>401</v>
      </c>
      <c r="W219" s="62">
        <v>0</v>
      </c>
      <c r="X219" s="62">
        <v>0</v>
      </c>
      <c r="Y219" s="62">
        <v>0</v>
      </c>
      <c r="Z219" s="62">
        <v>151887</v>
      </c>
      <c r="AA219" s="62">
        <v>0</v>
      </c>
      <c r="AB219" s="62">
        <v>27016781</v>
      </c>
      <c r="AC219" s="62">
        <v>13242863</v>
      </c>
      <c r="AD219" s="62">
        <v>13773918</v>
      </c>
      <c r="AE219" s="62">
        <v>13762239</v>
      </c>
      <c r="AF219" s="62">
        <v>4558534</v>
      </c>
      <c r="AG219" s="62">
        <v>1741847048</v>
      </c>
      <c r="AH219" s="62">
        <v>11679</v>
      </c>
      <c r="AI219" s="62">
        <v>0</v>
      </c>
    </row>
    <row r="220" spans="1:35" x14ac:dyDescent="0.25">
      <c r="A220" s="62">
        <f>B220-DATA_1415_FORWARD!A217</f>
        <v>0</v>
      </c>
      <c r="B220" s="61">
        <v>3427</v>
      </c>
      <c r="C220" s="62">
        <f t="shared" si="3"/>
        <v>-18</v>
      </c>
      <c r="D220" s="62">
        <v>3409</v>
      </c>
      <c r="E220" s="62" t="s">
        <v>230</v>
      </c>
      <c r="F220" s="62">
        <v>20910000</v>
      </c>
      <c r="G220" s="62">
        <v>2091</v>
      </c>
      <c r="H220" s="62">
        <v>10000</v>
      </c>
      <c r="I220" s="62">
        <v>0</v>
      </c>
      <c r="J220" s="62">
        <v>10000</v>
      </c>
      <c r="K220" s="62">
        <v>2074</v>
      </c>
      <c r="L220" s="62">
        <v>20740000</v>
      </c>
      <c r="M220" s="62">
        <v>170000</v>
      </c>
      <c r="N220" s="62">
        <v>0</v>
      </c>
      <c r="O220" s="62">
        <v>0</v>
      </c>
      <c r="P220" s="62">
        <v>0</v>
      </c>
      <c r="Q220" s="62">
        <v>0</v>
      </c>
      <c r="R220" s="62">
        <v>0</v>
      </c>
      <c r="S220" s="62">
        <v>0</v>
      </c>
      <c r="T220" s="62">
        <v>170000</v>
      </c>
      <c r="U220" s="62">
        <v>0</v>
      </c>
      <c r="V220" s="62">
        <v>718</v>
      </c>
      <c r="W220" s="62">
        <v>32477</v>
      </c>
      <c r="X220" s="62">
        <v>0</v>
      </c>
      <c r="Y220" s="62">
        <v>0</v>
      </c>
      <c r="Z220" s="62">
        <v>214506</v>
      </c>
      <c r="AA220" s="62">
        <v>39039</v>
      </c>
      <c r="AB220" s="62">
        <v>21366740</v>
      </c>
      <c r="AC220" s="62">
        <v>16320426</v>
      </c>
      <c r="AD220" s="62">
        <v>5046314</v>
      </c>
      <c r="AE220" s="62">
        <v>5046314</v>
      </c>
      <c r="AF220" s="62">
        <v>860478</v>
      </c>
      <c r="AG220" s="62">
        <v>973845597</v>
      </c>
      <c r="AH220" s="62">
        <v>0</v>
      </c>
      <c r="AI220" s="62">
        <v>0</v>
      </c>
    </row>
    <row r="221" spans="1:35" x14ac:dyDescent="0.25">
      <c r="A221" s="62">
        <f>B221-DATA_1415_FORWARD!A218</f>
        <v>0</v>
      </c>
      <c r="B221" s="61">
        <v>3428</v>
      </c>
      <c r="C221" s="62">
        <f t="shared" si="3"/>
        <v>-1</v>
      </c>
      <c r="D221" s="62">
        <v>3427</v>
      </c>
      <c r="E221" s="62" t="s">
        <v>231</v>
      </c>
      <c r="F221" s="62">
        <v>2995145</v>
      </c>
      <c r="G221" s="62">
        <v>281</v>
      </c>
      <c r="H221" s="62">
        <v>10658.88</v>
      </c>
      <c r="I221" s="62">
        <v>0</v>
      </c>
      <c r="J221" s="62">
        <v>10658.88</v>
      </c>
      <c r="K221" s="62">
        <v>272</v>
      </c>
      <c r="L221" s="62">
        <v>2899215</v>
      </c>
      <c r="M221" s="62">
        <v>95930</v>
      </c>
      <c r="N221" s="62">
        <v>0</v>
      </c>
      <c r="O221" s="62">
        <v>0</v>
      </c>
      <c r="P221" s="62">
        <v>0</v>
      </c>
      <c r="Q221" s="62">
        <v>0</v>
      </c>
      <c r="R221" s="62">
        <v>0</v>
      </c>
      <c r="S221" s="62">
        <v>0</v>
      </c>
      <c r="T221" s="62">
        <v>95930</v>
      </c>
      <c r="U221" s="62">
        <v>61971</v>
      </c>
      <c r="V221" s="62">
        <v>0</v>
      </c>
      <c r="W221" s="62">
        <v>16250</v>
      </c>
      <c r="X221" s="62">
        <v>0</v>
      </c>
      <c r="Y221" s="62">
        <v>0</v>
      </c>
      <c r="Z221" s="62">
        <v>0</v>
      </c>
      <c r="AA221" s="62">
        <v>0</v>
      </c>
      <c r="AB221" s="62">
        <v>3169296</v>
      </c>
      <c r="AC221" s="62">
        <v>2083049</v>
      </c>
      <c r="AD221" s="62">
        <v>1086247</v>
      </c>
      <c r="AE221" s="62">
        <v>1086247</v>
      </c>
      <c r="AF221" s="62">
        <v>0</v>
      </c>
      <c r="AG221" s="62">
        <v>136021581</v>
      </c>
      <c r="AH221" s="62">
        <v>0</v>
      </c>
      <c r="AI221" s="62">
        <v>0</v>
      </c>
    </row>
    <row r="222" spans="1:35" x14ac:dyDescent="0.25">
      <c r="A222" s="62">
        <f>B222-DATA_1415_FORWARD!A219</f>
        <v>0</v>
      </c>
      <c r="B222" s="61">
        <v>3430</v>
      </c>
      <c r="C222" s="62">
        <f t="shared" si="3"/>
        <v>-2</v>
      </c>
      <c r="D222" s="62">
        <v>3428</v>
      </c>
      <c r="E222" s="62" t="s">
        <v>232</v>
      </c>
      <c r="F222" s="62">
        <v>9086475</v>
      </c>
      <c r="G222" s="62">
        <v>757</v>
      </c>
      <c r="H222" s="62">
        <v>12003.27</v>
      </c>
      <c r="I222" s="62">
        <v>0</v>
      </c>
      <c r="J222" s="62">
        <v>12003.27</v>
      </c>
      <c r="K222" s="62">
        <v>747</v>
      </c>
      <c r="L222" s="62">
        <v>8966443</v>
      </c>
      <c r="M222" s="62">
        <v>120032</v>
      </c>
      <c r="N222" s="62">
        <v>0</v>
      </c>
      <c r="O222" s="62">
        <v>0</v>
      </c>
      <c r="P222" s="62">
        <v>0</v>
      </c>
      <c r="Q222" s="62">
        <v>0</v>
      </c>
      <c r="R222" s="62">
        <v>0</v>
      </c>
      <c r="S222" s="62">
        <v>0</v>
      </c>
      <c r="T222" s="62">
        <v>120033</v>
      </c>
      <c r="U222" s="62">
        <v>0</v>
      </c>
      <c r="V222" s="62">
        <v>0</v>
      </c>
      <c r="W222" s="62">
        <v>9434</v>
      </c>
      <c r="X222" s="62">
        <v>0</v>
      </c>
      <c r="Y222" s="62">
        <v>0</v>
      </c>
      <c r="Z222" s="62">
        <v>0</v>
      </c>
      <c r="AA222" s="62">
        <v>26026</v>
      </c>
      <c r="AB222" s="62">
        <v>9241968</v>
      </c>
      <c r="AC222" s="62">
        <v>5904340</v>
      </c>
      <c r="AD222" s="62">
        <v>3337628</v>
      </c>
      <c r="AE222" s="62">
        <v>3337628</v>
      </c>
      <c r="AF222" s="62">
        <v>1475013</v>
      </c>
      <c r="AG222" s="62">
        <v>409517160</v>
      </c>
      <c r="AH222" s="62">
        <v>0</v>
      </c>
      <c r="AI222" s="62">
        <v>0</v>
      </c>
    </row>
    <row r="223" spans="1:35" x14ac:dyDescent="0.25">
      <c r="A223" s="62">
        <f>B223-DATA_1415_FORWARD!A220</f>
        <v>0</v>
      </c>
      <c r="B223" s="61">
        <v>3434</v>
      </c>
      <c r="C223" s="62">
        <f t="shared" si="3"/>
        <v>-4</v>
      </c>
      <c r="D223" s="62">
        <v>3430</v>
      </c>
      <c r="E223" s="62" t="s">
        <v>233</v>
      </c>
      <c r="F223" s="62">
        <v>38869477</v>
      </c>
      <c r="G223" s="62">
        <v>3583</v>
      </c>
      <c r="H223" s="62">
        <v>10848.31</v>
      </c>
      <c r="I223" s="62">
        <v>0</v>
      </c>
      <c r="J223" s="62">
        <v>10848.31</v>
      </c>
      <c r="K223" s="62">
        <v>3462</v>
      </c>
      <c r="L223" s="62">
        <v>37556849</v>
      </c>
      <c r="M223" s="62">
        <v>1312628</v>
      </c>
      <c r="N223" s="62">
        <v>0</v>
      </c>
      <c r="O223" s="62">
        <v>218039</v>
      </c>
      <c r="P223" s="62">
        <v>0</v>
      </c>
      <c r="Q223" s="62">
        <v>0</v>
      </c>
      <c r="R223" s="62">
        <v>0</v>
      </c>
      <c r="S223" s="62">
        <v>0</v>
      </c>
      <c r="T223" s="62">
        <v>1312646</v>
      </c>
      <c r="U223" s="62">
        <v>544323</v>
      </c>
      <c r="V223" s="62">
        <v>0</v>
      </c>
      <c r="W223" s="62">
        <v>36179</v>
      </c>
      <c r="X223" s="62">
        <v>0</v>
      </c>
      <c r="Y223" s="62">
        <v>0</v>
      </c>
      <c r="Z223" s="62">
        <v>1075468</v>
      </c>
      <c r="AA223" s="62">
        <v>13013</v>
      </c>
      <c r="AB223" s="62">
        <v>42069145</v>
      </c>
      <c r="AC223" s="62">
        <v>31838473</v>
      </c>
      <c r="AD223" s="62">
        <v>10230672</v>
      </c>
      <c r="AE223" s="62">
        <v>10230672</v>
      </c>
      <c r="AF223" s="62">
        <v>8385663</v>
      </c>
      <c r="AG223" s="62">
        <v>1593289748</v>
      </c>
      <c r="AH223" s="62">
        <v>0</v>
      </c>
      <c r="AI223" s="62">
        <v>0</v>
      </c>
    </row>
    <row r="224" spans="1:35" x14ac:dyDescent="0.25">
      <c r="A224" s="62">
        <f>B224-DATA_1415_FORWARD!A221</f>
        <v>0</v>
      </c>
      <c r="B224" s="61">
        <v>3437</v>
      </c>
      <c r="C224" s="62">
        <f t="shared" si="3"/>
        <v>-3</v>
      </c>
      <c r="D224" s="62">
        <v>3434</v>
      </c>
      <c r="E224" s="62" t="s">
        <v>234</v>
      </c>
      <c r="F224" s="62">
        <v>10811909</v>
      </c>
      <c r="G224" s="62">
        <v>979</v>
      </c>
      <c r="H224" s="62">
        <v>11043.83</v>
      </c>
      <c r="I224" s="62">
        <v>0</v>
      </c>
      <c r="J224" s="62">
        <v>11043.83</v>
      </c>
      <c r="K224" s="62">
        <v>977</v>
      </c>
      <c r="L224" s="62">
        <v>10789822</v>
      </c>
      <c r="M224" s="62">
        <v>22087</v>
      </c>
      <c r="N224" s="62">
        <v>1534419</v>
      </c>
      <c r="O224" s="62">
        <v>0</v>
      </c>
      <c r="P224" s="62">
        <v>0</v>
      </c>
      <c r="Q224" s="62">
        <v>0</v>
      </c>
      <c r="R224" s="62">
        <v>0</v>
      </c>
      <c r="S224" s="62">
        <v>0</v>
      </c>
      <c r="T224" s="62">
        <v>22088</v>
      </c>
      <c r="U224" s="62">
        <v>0</v>
      </c>
      <c r="V224" s="62">
        <v>274</v>
      </c>
      <c r="W224" s="62">
        <v>0</v>
      </c>
      <c r="X224" s="62">
        <v>0</v>
      </c>
      <c r="Y224" s="62">
        <v>0</v>
      </c>
      <c r="Z224" s="62">
        <v>16672</v>
      </c>
      <c r="AA224" s="62">
        <v>13013</v>
      </c>
      <c r="AB224" s="62">
        <v>12398375</v>
      </c>
      <c r="AC224" s="62">
        <v>8375512</v>
      </c>
      <c r="AD224" s="62">
        <v>4022863</v>
      </c>
      <c r="AE224" s="62">
        <v>3100000</v>
      </c>
      <c r="AF224" s="62">
        <v>0</v>
      </c>
      <c r="AG224" s="62">
        <v>395192300</v>
      </c>
      <c r="AH224" s="62">
        <v>922863</v>
      </c>
      <c r="AI224" s="62">
        <v>0</v>
      </c>
    </row>
    <row r="225" spans="1:35" x14ac:dyDescent="0.25">
      <c r="A225" s="62">
        <f>B225-DATA_1415_FORWARD!A222</f>
        <v>0</v>
      </c>
      <c r="B225" s="61">
        <v>3444</v>
      </c>
      <c r="C225" s="62">
        <f t="shared" si="3"/>
        <v>-7</v>
      </c>
      <c r="D225" s="62">
        <v>3437</v>
      </c>
      <c r="E225" s="62" t="s">
        <v>235</v>
      </c>
      <c r="F225" s="62">
        <v>42796204</v>
      </c>
      <c r="G225" s="62">
        <v>3744</v>
      </c>
      <c r="H225" s="62">
        <v>11430.61</v>
      </c>
      <c r="I225" s="62">
        <v>0</v>
      </c>
      <c r="J225" s="62">
        <v>11430.61</v>
      </c>
      <c r="K225" s="62">
        <v>3754</v>
      </c>
      <c r="L225" s="62">
        <v>42910510</v>
      </c>
      <c r="M225" s="62">
        <v>0</v>
      </c>
      <c r="N225" s="62">
        <v>0</v>
      </c>
      <c r="O225" s="62">
        <v>0</v>
      </c>
      <c r="P225" s="62">
        <v>0</v>
      </c>
      <c r="Q225" s="62">
        <v>0</v>
      </c>
      <c r="R225" s="62">
        <v>0</v>
      </c>
      <c r="S225" s="62">
        <v>0</v>
      </c>
      <c r="T225" s="62">
        <v>0</v>
      </c>
      <c r="U225" s="62">
        <v>0</v>
      </c>
      <c r="V225" s="62">
        <v>0</v>
      </c>
      <c r="W225" s="62">
        <v>0</v>
      </c>
      <c r="X225" s="62">
        <v>0</v>
      </c>
      <c r="Y225" s="62">
        <v>0</v>
      </c>
      <c r="Z225" s="62">
        <v>784875</v>
      </c>
      <c r="AA225" s="62">
        <v>173390</v>
      </c>
      <c r="AB225" s="62">
        <v>43868775</v>
      </c>
      <c r="AC225" s="62">
        <v>12365749</v>
      </c>
      <c r="AD225" s="62">
        <v>31503026</v>
      </c>
      <c r="AE225" s="62">
        <v>31491595</v>
      </c>
      <c r="AF225" s="62">
        <v>5197009</v>
      </c>
      <c r="AG225" s="62">
        <v>4464224190</v>
      </c>
      <c r="AH225" s="62">
        <v>11431</v>
      </c>
      <c r="AI225" s="62">
        <v>0</v>
      </c>
    </row>
    <row r="226" spans="1:35" x14ac:dyDescent="0.25">
      <c r="A226" s="62">
        <f>B226-DATA_1415_FORWARD!A223</f>
        <v>0</v>
      </c>
      <c r="B226" s="61">
        <v>3479</v>
      </c>
      <c r="C226" s="62">
        <f t="shared" si="3"/>
        <v>-35</v>
      </c>
      <c r="D226" s="62">
        <v>3444</v>
      </c>
      <c r="E226" s="62" t="s">
        <v>236</v>
      </c>
      <c r="F226" s="62">
        <v>34443457</v>
      </c>
      <c r="G226" s="62">
        <v>3394</v>
      </c>
      <c r="H226" s="62">
        <v>10148.34</v>
      </c>
      <c r="I226" s="62">
        <v>0</v>
      </c>
      <c r="J226" s="62">
        <v>10148.34</v>
      </c>
      <c r="K226" s="62">
        <v>3357</v>
      </c>
      <c r="L226" s="62">
        <v>34067977</v>
      </c>
      <c r="M226" s="62">
        <v>375480</v>
      </c>
      <c r="N226" s="62">
        <v>0</v>
      </c>
      <c r="O226" s="62">
        <v>0</v>
      </c>
      <c r="P226" s="62">
        <v>0</v>
      </c>
      <c r="Q226" s="62">
        <v>0</v>
      </c>
      <c r="R226" s="62">
        <v>0</v>
      </c>
      <c r="S226" s="62">
        <v>0</v>
      </c>
      <c r="T226" s="62">
        <v>375489</v>
      </c>
      <c r="U226" s="62">
        <v>0</v>
      </c>
      <c r="V226" s="62">
        <v>65795</v>
      </c>
      <c r="W226" s="62">
        <v>37244</v>
      </c>
      <c r="X226" s="62">
        <v>0</v>
      </c>
      <c r="Y226" s="62">
        <v>0</v>
      </c>
      <c r="Z226" s="62">
        <v>301763</v>
      </c>
      <c r="AA226" s="62">
        <v>85886</v>
      </c>
      <c r="AB226" s="62">
        <v>35309634</v>
      </c>
      <c r="AC226" s="62">
        <v>22301466</v>
      </c>
      <c r="AD226" s="62">
        <v>13008168</v>
      </c>
      <c r="AE226" s="62">
        <v>13008168</v>
      </c>
      <c r="AF226" s="62">
        <v>3960695</v>
      </c>
      <c r="AG226" s="62">
        <v>2201517804</v>
      </c>
      <c r="AH226" s="62">
        <v>0</v>
      </c>
      <c r="AI226" s="62">
        <v>0</v>
      </c>
    </row>
    <row r="227" spans="1:35" x14ac:dyDescent="0.25">
      <c r="A227" s="62">
        <f>B227-DATA_1415_FORWARD!A224</f>
        <v>0</v>
      </c>
      <c r="B227" s="61">
        <v>3484</v>
      </c>
      <c r="C227" s="62">
        <f t="shared" si="3"/>
        <v>-5</v>
      </c>
      <c r="D227" s="62">
        <v>3479</v>
      </c>
      <c r="E227" s="62" t="s">
        <v>237</v>
      </c>
      <c r="F227" s="62">
        <v>39079633</v>
      </c>
      <c r="G227" s="62">
        <v>3518</v>
      </c>
      <c r="H227" s="62">
        <v>11108.48</v>
      </c>
      <c r="I227" s="62">
        <v>0</v>
      </c>
      <c r="J227" s="62">
        <v>11108.48</v>
      </c>
      <c r="K227" s="62">
        <v>3453</v>
      </c>
      <c r="L227" s="62">
        <v>38357581</v>
      </c>
      <c r="M227" s="62">
        <v>722052</v>
      </c>
      <c r="N227" s="62">
        <v>0</v>
      </c>
      <c r="O227" s="62">
        <v>22932</v>
      </c>
      <c r="P227" s="62">
        <v>0</v>
      </c>
      <c r="Q227" s="62">
        <v>0</v>
      </c>
      <c r="R227" s="62">
        <v>0</v>
      </c>
      <c r="S227" s="62">
        <v>0</v>
      </c>
      <c r="T227" s="62">
        <v>722051</v>
      </c>
      <c r="U227" s="62">
        <v>0</v>
      </c>
      <c r="V227" s="62">
        <v>0</v>
      </c>
      <c r="W227" s="62">
        <v>17288</v>
      </c>
      <c r="X227" s="62">
        <v>0</v>
      </c>
      <c r="Y227" s="62">
        <v>0</v>
      </c>
      <c r="Z227" s="62">
        <v>499558</v>
      </c>
      <c r="AA227" s="62">
        <v>331832</v>
      </c>
      <c r="AB227" s="62">
        <v>40673294</v>
      </c>
      <c r="AC227" s="62">
        <v>1430595</v>
      </c>
      <c r="AD227" s="62">
        <v>39242699</v>
      </c>
      <c r="AE227" s="62">
        <v>39242699</v>
      </c>
      <c r="AF227" s="62">
        <v>4684540</v>
      </c>
      <c r="AG227" s="62">
        <v>5621943759</v>
      </c>
      <c r="AH227" s="62">
        <v>0</v>
      </c>
      <c r="AI227" s="62">
        <v>0</v>
      </c>
    </row>
    <row r="228" spans="1:35" x14ac:dyDescent="0.25">
      <c r="A228" s="62">
        <f>B228-DATA_1415_FORWARD!A225</f>
        <v>0</v>
      </c>
      <c r="B228" s="61">
        <v>3500</v>
      </c>
      <c r="C228" s="62">
        <f t="shared" si="3"/>
        <v>-16</v>
      </c>
      <c r="D228" s="62">
        <v>3484</v>
      </c>
      <c r="E228" s="62" t="s">
        <v>238</v>
      </c>
      <c r="F228" s="62">
        <v>2173087</v>
      </c>
      <c r="G228" s="62">
        <v>153</v>
      </c>
      <c r="H228" s="62">
        <v>14203.18</v>
      </c>
      <c r="I228" s="62">
        <v>0</v>
      </c>
      <c r="J228" s="62">
        <v>14203.18</v>
      </c>
      <c r="K228" s="62">
        <v>147</v>
      </c>
      <c r="L228" s="62">
        <v>2087867</v>
      </c>
      <c r="M228" s="62">
        <v>85220</v>
      </c>
      <c r="N228" s="62">
        <v>0</v>
      </c>
      <c r="O228" s="62">
        <v>0</v>
      </c>
      <c r="P228" s="62">
        <v>0</v>
      </c>
      <c r="Q228" s="62">
        <v>0</v>
      </c>
      <c r="R228" s="62">
        <v>0</v>
      </c>
      <c r="S228" s="62">
        <v>0</v>
      </c>
      <c r="T228" s="62">
        <v>85219</v>
      </c>
      <c r="U228" s="62">
        <v>0</v>
      </c>
      <c r="V228" s="62">
        <v>0</v>
      </c>
      <c r="W228" s="62">
        <v>0</v>
      </c>
      <c r="X228" s="62">
        <v>0</v>
      </c>
      <c r="Y228" s="62">
        <v>0</v>
      </c>
      <c r="Z228" s="62">
        <v>0</v>
      </c>
      <c r="AA228" s="62">
        <v>0</v>
      </c>
      <c r="AB228" s="62">
        <v>2258306</v>
      </c>
      <c r="AC228" s="62">
        <v>8103</v>
      </c>
      <c r="AD228" s="62">
        <v>2250203</v>
      </c>
      <c r="AE228" s="62">
        <v>2250203</v>
      </c>
      <c r="AF228" s="62">
        <v>222825</v>
      </c>
      <c r="AG228" s="62">
        <v>497509700</v>
      </c>
      <c r="AH228" s="62">
        <v>0</v>
      </c>
      <c r="AI228" s="62">
        <v>0</v>
      </c>
    </row>
    <row r="229" spans="1:35" x14ac:dyDescent="0.25">
      <c r="A229" s="62">
        <f>B229-DATA_1415_FORWARD!A226</f>
        <v>0</v>
      </c>
      <c r="B229" s="61">
        <v>3528</v>
      </c>
      <c r="C229" s="62">
        <f t="shared" si="3"/>
        <v>-28</v>
      </c>
      <c r="D229" s="62">
        <v>3500</v>
      </c>
      <c r="E229" s="62" t="s">
        <v>239</v>
      </c>
      <c r="F229" s="62">
        <v>25110000</v>
      </c>
      <c r="G229" s="62">
        <v>2511</v>
      </c>
      <c r="H229" s="62">
        <v>10000</v>
      </c>
      <c r="I229" s="62">
        <v>0</v>
      </c>
      <c r="J229" s="62">
        <v>10000</v>
      </c>
      <c r="K229" s="62">
        <v>2427</v>
      </c>
      <c r="L229" s="62">
        <v>24270000</v>
      </c>
      <c r="M229" s="62">
        <v>840000</v>
      </c>
      <c r="N229" s="62">
        <v>0</v>
      </c>
      <c r="O229" s="62">
        <v>0</v>
      </c>
      <c r="P229" s="62">
        <v>0</v>
      </c>
      <c r="Q229" s="62">
        <v>0</v>
      </c>
      <c r="R229" s="62">
        <v>0</v>
      </c>
      <c r="S229" s="62">
        <v>2500000</v>
      </c>
      <c r="T229" s="62">
        <v>840000</v>
      </c>
      <c r="U229" s="62">
        <v>0</v>
      </c>
      <c r="V229" s="62">
        <v>558</v>
      </c>
      <c r="W229" s="62">
        <v>38142</v>
      </c>
      <c r="X229" s="62">
        <v>0</v>
      </c>
      <c r="Y229" s="62">
        <v>0</v>
      </c>
      <c r="Z229" s="62">
        <v>640100</v>
      </c>
      <c r="AA229" s="62">
        <v>0</v>
      </c>
      <c r="AB229" s="62">
        <v>29128800</v>
      </c>
      <c r="AC229" s="62">
        <v>18621780</v>
      </c>
      <c r="AD229" s="62">
        <v>10507020</v>
      </c>
      <c r="AE229" s="62">
        <v>10507020</v>
      </c>
      <c r="AF229" s="62">
        <v>166000</v>
      </c>
      <c r="AG229" s="62">
        <v>1346293755</v>
      </c>
      <c r="AH229" s="62">
        <v>0</v>
      </c>
      <c r="AI229" s="62">
        <v>0</v>
      </c>
    </row>
    <row r="230" spans="1:35" x14ac:dyDescent="0.25">
      <c r="A230" s="62">
        <f>B230-DATA_1415_FORWARD!A227</f>
        <v>0</v>
      </c>
      <c r="B230" s="61">
        <v>3549</v>
      </c>
      <c r="C230" s="62">
        <f t="shared" si="3"/>
        <v>-39</v>
      </c>
      <c r="D230" s="62">
        <v>3510</v>
      </c>
      <c r="E230" s="62" t="s">
        <v>379</v>
      </c>
      <c r="F230" s="62">
        <v>4451066</v>
      </c>
      <c r="G230" s="62">
        <v>419</v>
      </c>
      <c r="H230" s="62">
        <v>10623.07</v>
      </c>
      <c r="I230" s="62">
        <v>0</v>
      </c>
      <c r="J230" s="62">
        <v>10623.07</v>
      </c>
      <c r="K230" s="62">
        <v>411</v>
      </c>
      <c r="L230" s="62">
        <v>4366082</v>
      </c>
      <c r="M230" s="62">
        <v>84984</v>
      </c>
      <c r="N230" s="62">
        <v>0</v>
      </c>
      <c r="O230" s="62">
        <v>0</v>
      </c>
      <c r="P230" s="62">
        <v>0</v>
      </c>
      <c r="Q230" s="62">
        <v>0</v>
      </c>
      <c r="R230" s="62">
        <v>0</v>
      </c>
      <c r="S230" s="62">
        <v>0</v>
      </c>
      <c r="T230" s="62">
        <v>84985</v>
      </c>
      <c r="U230" s="62">
        <v>0</v>
      </c>
      <c r="V230" s="62">
        <v>1646</v>
      </c>
      <c r="W230" s="62">
        <v>0</v>
      </c>
      <c r="X230" s="62">
        <v>0</v>
      </c>
      <c r="Y230" s="62">
        <v>0</v>
      </c>
      <c r="Z230" s="62">
        <v>8336</v>
      </c>
      <c r="AA230" s="62">
        <v>8336</v>
      </c>
      <c r="AB230" s="62">
        <v>4554369</v>
      </c>
      <c r="AC230" s="62">
        <v>224719</v>
      </c>
      <c r="AD230" s="62">
        <v>4329650</v>
      </c>
      <c r="AE230" s="62">
        <v>4340273</v>
      </c>
      <c r="AF230" s="62">
        <v>574586</v>
      </c>
      <c r="AG230" s="62">
        <v>995191096</v>
      </c>
      <c r="AH230" s="62">
        <v>0</v>
      </c>
      <c r="AI230" s="62">
        <v>10623</v>
      </c>
    </row>
    <row r="231" spans="1:35" x14ac:dyDescent="0.25">
      <c r="A231" s="62">
        <f>B231-DATA_1415_FORWARD!A228</f>
        <v>0</v>
      </c>
      <c r="B231" s="61">
        <v>3612</v>
      </c>
      <c r="C231" s="62">
        <f t="shared" si="3"/>
        <v>-98</v>
      </c>
      <c r="D231" s="62">
        <v>3514</v>
      </c>
      <c r="E231" s="62" t="s">
        <v>274</v>
      </c>
      <c r="F231" s="62">
        <v>2670331</v>
      </c>
      <c r="G231" s="62">
        <v>258</v>
      </c>
      <c r="H231" s="62">
        <v>10350.120000000001</v>
      </c>
      <c r="I231" s="62">
        <v>0</v>
      </c>
      <c r="J231" s="62">
        <v>10350.120000000001</v>
      </c>
      <c r="K231" s="62">
        <v>250</v>
      </c>
      <c r="L231" s="62">
        <v>2587530</v>
      </c>
      <c r="M231" s="62">
        <v>82801</v>
      </c>
      <c r="N231" s="62">
        <v>0</v>
      </c>
      <c r="O231" s="62">
        <v>0</v>
      </c>
      <c r="P231" s="62">
        <v>0</v>
      </c>
      <c r="Q231" s="62">
        <v>0</v>
      </c>
      <c r="R231" s="62">
        <v>0</v>
      </c>
      <c r="S231" s="62">
        <v>0</v>
      </c>
      <c r="T231" s="62">
        <v>82801</v>
      </c>
      <c r="U231" s="62">
        <v>0</v>
      </c>
      <c r="V231" s="62">
        <v>0</v>
      </c>
      <c r="W231" s="62">
        <v>0</v>
      </c>
      <c r="X231" s="62">
        <v>0</v>
      </c>
      <c r="Y231" s="62">
        <v>0</v>
      </c>
      <c r="Z231" s="62">
        <v>0</v>
      </c>
      <c r="AA231" s="62">
        <v>8336</v>
      </c>
      <c r="AB231" s="62">
        <v>2761468</v>
      </c>
      <c r="AC231" s="62">
        <v>327530</v>
      </c>
      <c r="AD231" s="62">
        <v>2433938</v>
      </c>
      <c r="AE231" s="62">
        <v>2433938</v>
      </c>
      <c r="AF231" s="62">
        <v>275542</v>
      </c>
      <c r="AG231" s="62">
        <v>547743788</v>
      </c>
      <c r="AH231" s="62">
        <v>0</v>
      </c>
      <c r="AI231" s="62">
        <v>0</v>
      </c>
    </row>
    <row r="232" spans="1:35" x14ac:dyDescent="0.25">
      <c r="A232" s="62">
        <f>B232-DATA_1415_FORWARD!A229</f>
        <v>0</v>
      </c>
      <c r="B232" s="61">
        <v>3619</v>
      </c>
      <c r="C232" s="62">
        <f t="shared" si="3"/>
        <v>-91</v>
      </c>
      <c r="D232" s="62">
        <v>3528</v>
      </c>
      <c r="E232" s="62" t="s">
        <v>240</v>
      </c>
      <c r="F232" s="62">
        <v>7760000</v>
      </c>
      <c r="G232" s="62">
        <v>776</v>
      </c>
      <c r="H232" s="62">
        <v>10000</v>
      </c>
      <c r="I232" s="62">
        <v>0</v>
      </c>
      <c r="J232" s="62">
        <v>10000</v>
      </c>
      <c r="K232" s="62">
        <v>783</v>
      </c>
      <c r="L232" s="62">
        <v>7830000</v>
      </c>
      <c r="M232" s="62">
        <v>0</v>
      </c>
      <c r="N232" s="62">
        <v>0</v>
      </c>
      <c r="O232" s="62">
        <v>0</v>
      </c>
      <c r="P232" s="62">
        <v>0</v>
      </c>
      <c r="Q232" s="62">
        <v>0</v>
      </c>
      <c r="R232" s="62">
        <v>0</v>
      </c>
      <c r="S232" s="62">
        <v>0</v>
      </c>
      <c r="T232" s="62">
        <v>0</v>
      </c>
      <c r="U232" s="62">
        <v>0</v>
      </c>
      <c r="V232" s="62">
        <v>0</v>
      </c>
      <c r="W232" s="62">
        <v>6916</v>
      </c>
      <c r="X232" s="62">
        <v>0</v>
      </c>
      <c r="Y232" s="62">
        <v>0</v>
      </c>
      <c r="Z232" s="62">
        <v>104200</v>
      </c>
      <c r="AA232" s="62">
        <v>26026</v>
      </c>
      <c r="AB232" s="62">
        <v>7967142</v>
      </c>
      <c r="AC232" s="62">
        <v>3672803</v>
      </c>
      <c r="AD232" s="62">
        <v>4294339</v>
      </c>
      <c r="AE232" s="62">
        <v>4294339</v>
      </c>
      <c r="AF232" s="62">
        <v>0</v>
      </c>
      <c r="AG232" s="62">
        <v>1112691207</v>
      </c>
      <c r="AH232" s="62">
        <v>0</v>
      </c>
      <c r="AI232" s="62">
        <v>0</v>
      </c>
    </row>
    <row r="233" spans="1:35" x14ac:dyDescent="0.25">
      <c r="A233" s="62">
        <f>B233-DATA_1415_FORWARD!A230</f>
        <v>0</v>
      </c>
      <c r="B233" s="61">
        <v>3633</v>
      </c>
      <c r="C233" s="62">
        <f t="shared" si="3"/>
        <v>-91</v>
      </c>
      <c r="D233" s="62">
        <v>3542</v>
      </c>
      <c r="E233" s="62" t="s">
        <v>552</v>
      </c>
      <c r="F233" s="62">
        <v>3155388</v>
      </c>
      <c r="G233" s="62">
        <v>282</v>
      </c>
      <c r="H233" s="62">
        <v>11189.32</v>
      </c>
      <c r="I233" s="62">
        <v>0</v>
      </c>
      <c r="J233" s="62">
        <v>11189.32</v>
      </c>
      <c r="K233" s="62">
        <v>274</v>
      </c>
      <c r="L233" s="62">
        <v>3065874</v>
      </c>
      <c r="M233" s="62">
        <v>89514</v>
      </c>
      <c r="N233" s="62">
        <v>0</v>
      </c>
      <c r="O233" s="62">
        <v>0</v>
      </c>
      <c r="P233" s="62">
        <v>0</v>
      </c>
      <c r="Q233" s="62">
        <v>0</v>
      </c>
      <c r="R233" s="62">
        <v>0</v>
      </c>
      <c r="S233" s="62">
        <v>0</v>
      </c>
      <c r="T233" s="62">
        <v>89515</v>
      </c>
      <c r="U233" s="62">
        <v>0</v>
      </c>
      <c r="V233" s="62">
        <v>411</v>
      </c>
      <c r="W233" s="62">
        <v>0</v>
      </c>
      <c r="X233" s="62">
        <v>0</v>
      </c>
      <c r="Y233" s="62">
        <v>0</v>
      </c>
      <c r="Z233" s="62">
        <v>41680</v>
      </c>
      <c r="AA233" s="62">
        <v>0</v>
      </c>
      <c r="AB233" s="62">
        <v>3286994</v>
      </c>
      <c r="AC233" s="62">
        <v>38466</v>
      </c>
      <c r="AD233" s="62">
        <v>3248528</v>
      </c>
      <c r="AE233" s="62">
        <v>3248528</v>
      </c>
      <c r="AF233" s="62">
        <v>312949</v>
      </c>
      <c r="AG233" s="62">
        <v>829369511</v>
      </c>
      <c r="AH233" s="62">
        <v>0</v>
      </c>
      <c r="AI233" s="62">
        <v>0</v>
      </c>
    </row>
    <row r="234" spans="1:35" x14ac:dyDescent="0.25">
      <c r="A234" s="62">
        <f>B234-DATA_1415_FORWARD!A231</f>
        <v>0</v>
      </c>
      <c r="B234" s="61">
        <v>3640</v>
      </c>
      <c r="C234" s="62">
        <f t="shared" si="3"/>
        <v>-91</v>
      </c>
      <c r="D234" s="62">
        <v>3549</v>
      </c>
      <c r="E234" s="62" t="s">
        <v>241</v>
      </c>
      <c r="F234" s="62">
        <v>86684583</v>
      </c>
      <c r="G234" s="62">
        <v>7409</v>
      </c>
      <c r="H234" s="62">
        <v>11699.9</v>
      </c>
      <c r="I234" s="62">
        <v>0</v>
      </c>
      <c r="J234" s="62">
        <v>11699.9</v>
      </c>
      <c r="K234" s="62">
        <v>7366</v>
      </c>
      <c r="L234" s="62">
        <v>86181463</v>
      </c>
      <c r="M234" s="62">
        <v>503120</v>
      </c>
      <c r="N234" s="62">
        <v>0</v>
      </c>
      <c r="O234" s="62">
        <v>38356</v>
      </c>
      <c r="P234" s="62">
        <v>0</v>
      </c>
      <c r="Q234" s="62">
        <v>0</v>
      </c>
      <c r="R234" s="62">
        <v>0</v>
      </c>
      <c r="S234" s="62">
        <v>0</v>
      </c>
      <c r="T234" s="62">
        <v>503096</v>
      </c>
      <c r="U234" s="62">
        <v>0</v>
      </c>
      <c r="V234" s="62">
        <v>0</v>
      </c>
      <c r="W234" s="62">
        <v>29706</v>
      </c>
      <c r="X234" s="62">
        <v>0</v>
      </c>
      <c r="Y234" s="62">
        <v>0</v>
      </c>
      <c r="Z234" s="62">
        <v>442311</v>
      </c>
      <c r="AA234" s="62">
        <v>294623</v>
      </c>
      <c r="AB234" s="62">
        <v>87992675</v>
      </c>
      <c r="AC234" s="62">
        <v>20299999</v>
      </c>
      <c r="AD234" s="62">
        <v>67692676</v>
      </c>
      <c r="AE234" s="62">
        <v>67716076</v>
      </c>
      <c r="AF234" s="62">
        <v>11874209</v>
      </c>
      <c r="AG234" s="62">
        <v>8000582612</v>
      </c>
      <c r="AH234" s="62">
        <v>0</v>
      </c>
      <c r="AI234" s="62">
        <v>23400</v>
      </c>
    </row>
    <row r="235" spans="1:35" x14ac:dyDescent="0.25">
      <c r="A235" s="62">
        <f>B235-DATA_1415_FORWARD!A232</f>
        <v>0</v>
      </c>
      <c r="B235" s="61">
        <v>3661</v>
      </c>
      <c r="C235" s="62">
        <f t="shared" si="3"/>
        <v>-49</v>
      </c>
      <c r="D235" s="62">
        <v>3612</v>
      </c>
      <c r="E235" s="62" t="s">
        <v>242</v>
      </c>
      <c r="F235" s="62">
        <v>35051206</v>
      </c>
      <c r="G235" s="62">
        <v>3503</v>
      </c>
      <c r="H235" s="62">
        <v>10006.049999999999</v>
      </c>
      <c r="I235" s="62">
        <v>0</v>
      </c>
      <c r="J235" s="62">
        <v>10006.049999999999</v>
      </c>
      <c r="K235" s="62">
        <v>3466</v>
      </c>
      <c r="L235" s="62">
        <v>34680969</v>
      </c>
      <c r="M235" s="62">
        <v>370237</v>
      </c>
      <c r="N235" s="62">
        <v>0</v>
      </c>
      <c r="O235" s="62">
        <v>144262</v>
      </c>
      <c r="P235" s="62">
        <v>0</v>
      </c>
      <c r="Q235" s="62">
        <v>0</v>
      </c>
      <c r="R235" s="62">
        <v>0</v>
      </c>
      <c r="S235" s="62">
        <v>2500000</v>
      </c>
      <c r="T235" s="62">
        <v>370224</v>
      </c>
      <c r="U235" s="62">
        <v>0</v>
      </c>
      <c r="V235" s="62">
        <v>2481</v>
      </c>
      <c r="W235" s="62">
        <v>26200</v>
      </c>
      <c r="X235" s="62">
        <v>0</v>
      </c>
      <c r="Y235" s="62">
        <v>0</v>
      </c>
      <c r="Z235" s="62">
        <v>166428</v>
      </c>
      <c r="AA235" s="62">
        <v>0</v>
      </c>
      <c r="AB235" s="62">
        <v>38260801</v>
      </c>
      <c r="AC235" s="62">
        <v>23977908</v>
      </c>
      <c r="AD235" s="62">
        <v>14282893</v>
      </c>
      <c r="AE235" s="62">
        <v>14292899</v>
      </c>
      <c r="AF235" s="62">
        <v>4718400</v>
      </c>
      <c r="AG235" s="62">
        <v>2294296625</v>
      </c>
      <c r="AH235" s="62">
        <v>0</v>
      </c>
      <c r="AI235" s="62">
        <v>10006</v>
      </c>
    </row>
    <row r="236" spans="1:35" x14ac:dyDescent="0.25">
      <c r="A236" s="62">
        <f>B236-DATA_1415_FORWARD!A233</f>
        <v>0</v>
      </c>
      <c r="B236" s="61">
        <v>3668</v>
      </c>
      <c r="C236" s="62">
        <f t="shared" si="3"/>
        <v>-49</v>
      </c>
      <c r="D236" s="62">
        <v>3619</v>
      </c>
      <c r="E236" s="62" t="s">
        <v>243</v>
      </c>
      <c r="F236" s="62">
        <v>834487728</v>
      </c>
      <c r="G236" s="62">
        <v>74218</v>
      </c>
      <c r="H236" s="62">
        <v>11243.74</v>
      </c>
      <c r="I236" s="62">
        <v>0</v>
      </c>
      <c r="J236" s="62">
        <v>11243.74</v>
      </c>
      <c r="K236" s="62">
        <v>71993</v>
      </c>
      <c r="L236" s="62">
        <v>809470574</v>
      </c>
      <c r="M236" s="62">
        <v>25017154</v>
      </c>
      <c r="N236" s="62">
        <v>0</v>
      </c>
      <c r="O236" s="62">
        <v>0</v>
      </c>
      <c r="P236" s="62">
        <v>0</v>
      </c>
      <c r="Q236" s="62">
        <v>0</v>
      </c>
      <c r="R236" s="62">
        <v>20000000</v>
      </c>
      <c r="S236" s="62">
        <v>0</v>
      </c>
      <c r="T236" s="62">
        <v>25017322</v>
      </c>
      <c r="U236" s="62">
        <v>3958978</v>
      </c>
      <c r="V236" s="62">
        <v>517325</v>
      </c>
      <c r="W236" s="62">
        <v>617479</v>
      </c>
      <c r="X236" s="62">
        <v>0</v>
      </c>
      <c r="Y236" s="62">
        <v>0</v>
      </c>
      <c r="Z236" s="62">
        <v>0</v>
      </c>
      <c r="AA236" s="62">
        <v>7483946</v>
      </c>
      <c r="AB236" s="62">
        <v>892082778</v>
      </c>
      <c r="AC236" s="62">
        <v>616671663</v>
      </c>
      <c r="AD236" s="62">
        <v>275411115</v>
      </c>
      <c r="AE236" s="62">
        <v>275984545</v>
      </c>
      <c r="AF236" s="62">
        <v>29956594</v>
      </c>
      <c r="AG236" s="62">
        <v>33086018700</v>
      </c>
      <c r="AH236" s="62">
        <v>0</v>
      </c>
      <c r="AI236" s="62">
        <v>573430</v>
      </c>
    </row>
    <row r="237" spans="1:35" x14ac:dyDescent="0.25">
      <c r="A237" s="62">
        <f>B237-DATA_1415_FORWARD!A234</f>
        <v>0</v>
      </c>
      <c r="B237" s="61">
        <v>3675</v>
      </c>
      <c r="C237" s="62">
        <f t="shared" si="3"/>
        <v>-42</v>
      </c>
      <c r="D237" s="62">
        <v>3633</v>
      </c>
      <c r="E237" s="62" t="s">
        <v>244</v>
      </c>
      <c r="F237" s="62">
        <v>8706480</v>
      </c>
      <c r="G237" s="62">
        <v>696</v>
      </c>
      <c r="H237" s="62">
        <v>12509.31</v>
      </c>
      <c r="I237" s="62">
        <v>0</v>
      </c>
      <c r="J237" s="62">
        <v>12509.31</v>
      </c>
      <c r="K237" s="62">
        <v>705</v>
      </c>
      <c r="L237" s="62">
        <v>8819064</v>
      </c>
      <c r="M237" s="62">
        <v>0</v>
      </c>
      <c r="N237" s="62">
        <v>0</v>
      </c>
      <c r="O237" s="62">
        <v>0</v>
      </c>
      <c r="P237" s="62">
        <v>0</v>
      </c>
      <c r="Q237" s="62">
        <v>0</v>
      </c>
      <c r="R237" s="62">
        <v>0</v>
      </c>
      <c r="S237" s="62">
        <v>0</v>
      </c>
      <c r="T237" s="62">
        <v>0</v>
      </c>
      <c r="U237" s="62">
        <v>85228</v>
      </c>
      <c r="V237" s="62">
        <v>0</v>
      </c>
      <c r="W237" s="62">
        <v>0</v>
      </c>
      <c r="X237" s="62">
        <v>0</v>
      </c>
      <c r="Y237" s="62">
        <v>0</v>
      </c>
      <c r="Z237" s="62">
        <v>42326</v>
      </c>
      <c r="AA237" s="62">
        <v>0</v>
      </c>
      <c r="AB237" s="62">
        <v>8946618</v>
      </c>
      <c r="AC237" s="62">
        <v>5339512</v>
      </c>
      <c r="AD237" s="62">
        <v>3607106</v>
      </c>
      <c r="AE237" s="62">
        <v>3607106</v>
      </c>
      <c r="AF237" s="62">
        <v>800826</v>
      </c>
      <c r="AG237" s="62">
        <v>423401303</v>
      </c>
      <c r="AH237" s="62">
        <v>0</v>
      </c>
      <c r="AI237" s="62">
        <v>0</v>
      </c>
    </row>
    <row r="238" spans="1:35" x14ac:dyDescent="0.25">
      <c r="A238" s="62">
        <f>B238-DATA_1415_FORWARD!A235</f>
        <v>0</v>
      </c>
      <c r="B238" s="61">
        <v>3682</v>
      </c>
      <c r="C238" s="62">
        <f t="shared" si="3"/>
        <v>-42</v>
      </c>
      <c r="D238" s="62">
        <v>3640</v>
      </c>
      <c r="E238" s="62" t="s">
        <v>245</v>
      </c>
      <c r="F238" s="62">
        <v>6995041</v>
      </c>
      <c r="G238" s="62">
        <v>589</v>
      </c>
      <c r="H238" s="62">
        <v>11876.13</v>
      </c>
      <c r="I238" s="62">
        <v>0</v>
      </c>
      <c r="J238" s="62">
        <v>11876.13</v>
      </c>
      <c r="K238" s="62">
        <v>583</v>
      </c>
      <c r="L238" s="62">
        <v>6923784</v>
      </c>
      <c r="M238" s="62">
        <v>71257</v>
      </c>
      <c r="N238" s="62">
        <v>0</v>
      </c>
      <c r="O238" s="62">
        <v>0</v>
      </c>
      <c r="P238" s="62">
        <v>0</v>
      </c>
      <c r="Q238" s="62">
        <v>0</v>
      </c>
      <c r="R238" s="62">
        <v>0</v>
      </c>
      <c r="S238" s="62">
        <v>0</v>
      </c>
      <c r="T238" s="62">
        <v>71257</v>
      </c>
      <c r="U238" s="62">
        <v>0</v>
      </c>
      <c r="V238" s="62">
        <v>0</v>
      </c>
      <c r="W238" s="62">
        <v>4785</v>
      </c>
      <c r="X238" s="62">
        <v>0</v>
      </c>
      <c r="Y238" s="62">
        <v>0</v>
      </c>
      <c r="Z238" s="62">
        <v>0</v>
      </c>
      <c r="AA238" s="62">
        <v>0</v>
      </c>
      <c r="AB238" s="62">
        <v>7071083</v>
      </c>
      <c r="AC238" s="62">
        <v>30070</v>
      </c>
      <c r="AD238" s="62">
        <v>7041013</v>
      </c>
      <c r="AE238" s="62">
        <v>7041013</v>
      </c>
      <c r="AF238" s="62">
        <v>0</v>
      </c>
      <c r="AG238" s="62">
        <v>2569238032</v>
      </c>
      <c r="AH238" s="62">
        <v>0</v>
      </c>
      <c r="AI238" s="62">
        <v>0</v>
      </c>
    </row>
    <row r="239" spans="1:35" x14ac:dyDescent="0.25">
      <c r="A239" s="62">
        <f>B239-DATA_1415_FORWARD!A236</f>
        <v>0</v>
      </c>
      <c r="B239" s="61">
        <v>3689</v>
      </c>
      <c r="C239" s="62">
        <f t="shared" si="3"/>
        <v>-42</v>
      </c>
      <c r="D239" s="62">
        <v>3647</v>
      </c>
      <c r="E239" s="62" t="s">
        <v>204</v>
      </c>
      <c r="F239" s="62">
        <v>10722626</v>
      </c>
      <c r="G239" s="62">
        <v>726</v>
      </c>
      <c r="H239" s="62">
        <v>14769.46</v>
      </c>
      <c r="I239" s="62">
        <v>0</v>
      </c>
      <c r="J239" s="62">
        <v>14769.46</v>
      </c>
      <c r="K239" s="62">
        <v>741</v>
      </c>
      <c r="L239" s="62">
        <v>10944170</v>
      </c>
      <c r="M239" s="62">
        <v>0</v>
      </c>
      <c r="N239" s="62">
        <v>0</v>
      </c>
      <c r="O239" s="62">
        <v>0</v>
      </c>
      <c r="P239" s="62">
        <v>0</v>
      </c>
      <c r="Q239" s="62">
        <v>0</v>
      </c>
      <c r="R239" s="62">
        <v>0</v>
      </c>
      <c r="S239" s="62">
        <v>0</v>
      </c>
      <c r="T239" s="62">
        <v>0</v>
      </c>
      <c r="U239" s="62">
        <v>994980</v>
      </c>
      <c r="V239" s="62">
        <v>0</v>
      </c>
      <c r="W239" s="62">
        <v>0</v>
      </c>
      <c r="X239" s="62">
        <v>0</v>
      </c>
      <c r="Y239" s="62">
        <v>0</v>
      </c>
      <c r="Z239" s="62">
        <v>17964</v>
      </c>
      <c r="AA239" s="62">
        <v>0</v>
      </c>
      <c r="AB239" s="62">
        <v>11957114</v>
      </c>
      <c r="AC239" s="62">
        <v>82577</v>
      </c>
      <c r="AD239" s="62">
        <v>11874537</v>
      </c>
      <c r="AE239" s="62">
        <v>11874537</v>
      </c>
      <c r="AF239" s="62">
        <v>125000</v>
      </c>
      <c r="AG239" s="62">
        <v>6715617065</v>
      </c>
      <c r="AH239" s="62">
        <v>0</v>
      </c>
      <c r="AI239" s="62">
        <v>0</v>
      </c>
    </row>
    <row r="240" spans="1:35" x14ac:dyDescent="0.25">
      <c r="A240" s="62">
        <f>B240-DATA_1415_FORWARD!A237</f>
        <v>0</v>
      </c>
      <c r="B240" s="61">
        <v>3696</v>
      </c>
      <c r="C240" s="62">
        <f t="shared" si="3"/>
        <v>-42</v>
      </c>
      <c r="D240" s="62">
        <v>3654</v>
      </c>
      <c r="E240" s="62" t="s">
        <v>278</v>
      </c>
      <c r="F240" s="62">
        <v>3525538</v>
      </c>
      <c r="G240" s="62">
        <v>325</v>
      </c>
      <c r="H240" s="62">
        <v>10847.81</v>
      </c>
      <c r="I240" s="62">
        <v>0</v>
      </c>
      <c r="J240" s="62">
        <v>10847.81</v>
      </c>
      <c r="K240" s="62">
        <v>322</v>
      </c>
      <c r="L240" s="62">
        <v>3492995</v>
      </c>
      <c r="M240" s="62">
        <v>32543</v>
      </c>
      <c r="N240" s="62">
        <v>0</v>
      </c>
      <c r="O240" s="62">
        <v>0</v>
      </c>
      <c r="P240" s="62">
        <v>0</v>
      </c>
      <c r="Q240" s="62">
        <v>0</v>
      </c>
      <c r="R240" s="62">
        <v>0</v>
      </c>
      <c r="S240" s="62">
        <v>0</v>
      </c>
      <c r="T240" s="62">
        <v>32543</v>
      </c>
      <c r="U240" s="62">
        <v>0</v>
      </c>
      <c r="V240" s="62">
        <v>0</v>
      </c>
      <c r="W240" s="62">
        <v>0</v>
      </c>
      <c r="X240" s="62">
        <v>0</v>
      </c>
      <c r="Y240" s="62">
        <v>0</v>
      </c>
      <c r="Z240" s="62">
        <v>8982</v>
      </c>
      <c r="AA240" s="62">
        <v>0</v>
      </c>
      <c r="AB240" s="62">
        <v>3567063</v>
      </c>
      <c r="AC240" s="62">
        <v>18497</v>
      </c>
      <c r="AD240" s="62">
        <v>3548566</v>
      </c>
      <c r="AE240" s="62">
        <v>3584096</v>
      </c>
      <c r="AF240" s="62">
        <v>160170</v>
      </c>
      <c r="AG240" s="62">
        <v>950297280</v>
      </c>
      <c r="AH240" s="62">
        <v>0</v>
      </c>
      <c r="AI240" s="62">
        <v>35530</v>
      </c>
    </row>
    <row r="241" spans="1:35" x14ac:dyDescent="0.25">
      <c r="A241" s="62">
        <f>B241-DATA_1415_FORWARD!A238</f>
        <v>0</v>
      </c>
      <c r="B241" s="61">
        <v>3787</v>
      </c>
      <c r="C241" s="62">
        <f t="shared" si="3"/>
        <v>-126</v>
      </c>
      <c r="D241" s="62">
        <v>3661</v>
      </c>
      <c r="E241" s="62" t="s">
        <v>246</v>
      </c>
      <c r="F241" s="62">
        <v>8030000</v>
      </c>
      <c r="G241" s="62">
        <v>803</v>
      </c>
      <c r="H241" s="62">
        <v>10000</v>
      </c>
      <c r="I241" s="62">
        <v>0</v>
      </c>
      <c r="J241" s="62">
        <v>10000</v>
      </c>
      <c r="K241" s="62">
        <v>812</v>
      </c>
      <c r="L241" s="62">
        <v>8120000</v>
      </c>
      <c r="M241" s="62">
        <v>0</v>
      </c>
      <c r="N241" s="62">
        <v>0</v>
      </c>
      <c r="O241" s="62">
        <v>0</v>
      </c>
      <c r="P241" s="62">
        <v>0</v>
      </c>
      <c r="Q241" s="62">
        <v>0</v>
      </c>
      <c r="R241" s="62">
        <v>0</v>
      </c>
      <c r="S241" s="62">
        <v>0</v>
      </c>
      <c r="T241" s="62">
        <v>0</v>
      </c>
      <c r="U241" s="62">
        <v>0</v>
      </c>
      <c r="V241" s="62">
        <v>0</v>
      </c>
      <c r="W241" s="62">
        <v>11736</v>
      </c>
      <c r="X241" s="62">
        <v>0</v>
      </c>
      <c r="Y241" s="62">
        <v>0</v>
      </c>
      <c r="Z241" s="62">
        <v>170596</v>
      </c>
      <c r="AA241" s="62">
        <v>0</v>
      </c>
      <c r="AB241" s="62">
        <v>8302332</v>
      </c>
      <c r="AC241" s="62">
        <v>5658624</v>
      </c>
      <c r="AD241" s="62">
        <v>2643708</v>
      </c>
      <c r="AE241" s="62">
        <v>2643708</v>
      </c>
      <c r="AF241" s="62">
        <v>1619828</v>
      </c>
      <c r="AG241" s="62">
        <v>532564275</v>
      </c>
      <c r="AH241" s="62">
        <v>0</v>
      </c>
      <c r="AI241" s="62">
        <v>0</v>
      </c>
    </row>
    <row r="242" spans="1:35" x14ac:dyDescent="0.25">
      <c r="A242" s="62">
        <f>B242-DATA_1415_FORWARD!A239</f>
        <v>0</v>
      </c>
      <c r="B242" s="61">
        <v>3794</v>
      </c>
      <c r="C242" s="62">
        <f t="shared" si="3"/>
        <v>-126</v>
      </c>
      <c r="D242" s="62">
        <v>3668</v>
      </c>
      <c r="E242" s="62" t="s">
        <v>247</v>
      </c>
      <c r="F242" s="62">
        <v>9070000</v>
      </c>
      <c r="G242" s="62">
        <v>907</v>
      </c>
      <c r="H242" s="62">
        <v>10000</v>
      </c>
      <c r="I242" s="62">
        <v>0</v>
      </c>
      <c r="J242" s="62">
        <v>10000</v>
      </c>
      <c r="K242" s="62">
        <v>894</v>
      </c>
      <c r="L242" s="62">
        <v>8940000</v>
      </c>
      <c r="M242" s="62">
        <v>130000</v>
      </c>
      <c r="N242" s="62">
        <v>0</v>
      </c>
      <c r="O242" s="62">
        <v>0</v>
      </c>
      <c r="P242" s="62">
        <v>0</v>
      </c>
      <c r="Q242" s="62">
        <v>0</v>
      </c>
      <c r="R242" s="62">
        <v>0</v>
      </c>
      <c r="S242" s="62">
        <v>0</v>
      </c>
      <c r="T242" s="62">
        <v>130000</v>
      </c>
      <c r="U242" s="62">
        <v>0</v>
      </c>
      <c r="V242" s="62">
        <v>0</v>
      </c>
      <c r="W242" s="62">
        <v>0</v>
      </c>
      <c r="X242" s="62">
        <v>0</v>
      </c>
      <c r="Y242" s="62">
        <v>0</v>
      </c>
      <c r="Z242" s="62">
        <v>17318</v>
      </c>
      <c r="AA242" s="62">
        <v>0</v>
      </c>
      <c r="AB242" s="62">
        <v>9217318</v>
      </c>
      <c r="AC242" s="62">
        <v>6920619</v>
      </c>
      <c r="AD242" s="62">
        <v>2296699</v>
      </c>
      <c r="AE242" s="62">
        <v>2296699</v>
      </c>
      <c r="AF242" s="62">
        <v>2329188</v>
      </c>
      <c r="AG242" s="62">
        <v>461044433</v>
      </c>
      <c r="AH242" s="62">
        <v>0</v>
      </c>
      <c r="AI242" s="62">
        <v>0</v>
      </c>
    </row>
    <row r="243" spans="1:35" x14ac:dyDescent="0.25">
      <c r="A243" s="62">
        <f>B243-DATA_1415_FORWARD!A240</f>
        <v>0</v>
      </c>
      <c r="B243" s="61">
        <v>3822</v>
      </c>
      <c r="C243" s="62">
        <f t="shared" si="3"/>
        <v>-147</v>
      </c>
      <c r="D243" s="62">
        <v>3675</v>
      </c>
      <c r="E243" s="62" t="s">
        <v>248</v>
      </c>
      <c r="F243" s="62">
        <v>35626638</v>
      </c>
      <c r="G243" s="62">
        <v>3154</v>
      </c>
      <c r="H243" s="62">
        <v>11295.7</v>
      </c>
      <c r="I243" s="62">
        <v>0</v>
      </c>
      <c r="J243" s="62">
        <v>11295.7</v>
      </c>
      <c r="K243" s="62">
        <v>3155</v>
      </c>
      <c r="L243" s="62">
        <v>35637934</v>
      </c>
      <c r="M243" s="62">
        <v>0</v>
      </c>
      <c r="N243" s="62">
        <v>0</v>
      </c>
      <c r="O243" s="62">
        <v>0</v>
      </c>
      <c r="P243" s="62">
        <v>0</v>
      </c>
      <c r="Q243" s="62">
        <v>0</v>
      </c>
      <c r="R243" s="62">
        <v>0</v>
      </c>
      <c r="S243" s="62">
        <v>3700000</v>
      </c>
      <c r="T243" s="62">
        <v>0</v>
      </c>
      <c r="U243" s="62">
        <v>1095099</v>
      </c>
      <c r="V243" s="62">
        <v>0</v>
      </c>
      <c r="W243" s="62">
        <v>23806</v>
      </c>
      <c r="X243" s="62">
        <v>0</v>
      </c>
      <c r="Y243" s="62">
        <v>0</v>
      </c>
      <c r="Z243" s="62">
        <v>94464</v>
      </c>
      <c r="AA243" s="62">
        <v>26026</v>
      </c>
      <c r="AB243" s="62">
        <v>40577329</v>
      </c>
      <c r="AC243" s="62">
        <v>16901173</v>
      </c>
      <c r="AD243" s="62">
        <v>23676156</v>
      </c>
      <c r="AE243" s="62">
        <v>23676156</v>
      </c>
      <c r="AF243" s="62">
        <v>5950000</v>
      </c>
      <c r="AG243" s="62">
        <v>2571989635</v>
      </c>
      <c r="AH243" s="62">
        <v>0</v>
      </c>
      <c r="AI243" s="62">
        <v>0</v>
      </c>
    </row>
    <row r="244" spans="1:35" x14ac:dyDescent="0.25">
      <c r="A244" s="62">
        <f>B244-DATA_1415_FORWARD!A241</f>
        <v>0</v>
      </c>
      <c r="B244" s="61">
        <v>3857</v>
      </c>
      <c r="C244" s="62">
        <f t="shared" si="3"/>
        <v>-175</v>
      </c>
      <c r="D244" s="62">
        <v>3682</v>
      </c>
      <c r="E244" s="62" t="s">
        <v>249</v>
      </c>
      <c r="F244" s="62">
        <v>24272157</v>
      </c>
      <c r="G244" s="62">
        <v>2345</v>
      </c>
      <c r="H244" s="62">
        <v>10350.6</v>
      </c>
      <c r="I244" s="62">
        <v>0</v>
      </c>
      <c r="J244" s="62">
        <v>10350.6</v>
      </c>
      <c r="K244" s="62">
        <v>2319</v>
      </c>
      <c r="L244" s="62">
        <v>24003041</v>
      </c>
      <c r="M244" s="62">
        <v>269116</v>
      </c>
      <c r="N244" s="62">
        <v>0</v>
      </c>
      <c r="O244" s="62">
        <v>0</v>
      </c>
      <c r="P244" s="62">
        <v>0</v>
      </c>
      <c r="Q244" s="62">
        <v>0</v>
      </c>
      <c r="R244" s="62">
        <v>0</v>
      </c>
      <c r="S244" s="62">
        <v>1500000</v>
      </c>
      <c r="T244" s="62">
        <v>269116</v>
      </c>
      <c r="U244" s="62">
        <v>0</v>
      </c>
      <c r="V244" s="62">
        <v>1229</v>
      </c>
      <c r="W244" s="62">
        <v>9984</v>
      </c>
      <c r="X244" s="62">
        <v>0</v>
      </c>
      <c r="Y244" s="62">
        <v>0</v>
      </c>
      <c r="Z244" s="62">
        <v>0</v>
      </c>
      <c r="AA244" s="62">
        <v>0</v>
      </c>
      <c r="AB244" s="62">
        <v>26052486</v>
      </c>
      <c r="AC244" s="62">
        <v>16609013</v>
      </c>
      <c r="AD244" s="62">
        <v>9443473</v>
      </c>
      <c r="AE244" s="62">
        <v>9433122</v>
      </c>
      <c r="AF244" s="62">
        <v>2981533</v>
      </c>
      <c r="AG244" s="62">
        <v>1349069029</v>
      </c>
      <c r="AH244" s="62">
        <v>10351</v>
      </c>
      <c r="AI244" s="62">
        <v>0</v>
      </c>
    </row>
    <row r="245" spans="1:35" x14ac:dyDescent="0.25">
      <c r="A245" s="62">
        <f>B245-DATA_1415_FORWARD!A242</f>
        <v>0</v>
      </c>
      <c r="B245" s="61">
        <v>3871</v>
      </c>
      <c r="C245" s="62">
        <f t="shared" si="3"/>
        <v>-182</v>
      </c>
      <c r="D245" s="62">
        <v>3689</v>
      </c>
      <c r="E245" s="62" t="s">
        <v>250</v>
      </c>
      <c r="F245" s="62">
        <v>7110000</v>
      </c>
      <c r="G245" s="62">
        <v>711</v>
      </c>
      <c r="H245" s="62">
        <v>10000</v>
      </c>
      <c r="I245" s="62">
        <v>0</v>
      </c>
      <c r="J245" s="62">
        <v>10000</v>
      </c>
      <c r="K245" s="62">
        <v>699</v>
      </c>
      <c r="L245" s="62">
        <v>6990000</v>
      </c>
      <c r="M245" s="62">
        <v>120000</v>
      </c>
      <c r="N245" s="62">
        <v>0</v>
      </c>
      <c r="O245" s="62">
        <v>0</v>
      </c>
      <c r="P245" s="62">
        <v>0</v>
      </c>
      <c r="Q245" s="62">
        <v>0</v>
      </c>
      <c r="R245" s="62">
        <v>0</v>
      </c>
      <c r="S245" s="62">
        <v>0</v>
      </c>
      <c r="T245" s="62">
        <v>120000</v>
      </c>
      <c r="U245" s="62">
        <v>0</v>
      </c>
      <c r="V245" s="62">
        <v>0</v>
      </c>
      <c r="W245" s="62">
        <v>14517</v>
      </c>
      <c r="X245" s="62">
        <v>0</v>
      </c>
      <c r="Y245" s="62">
        <v>0</v>
      </c>
      <c r="Z245" s="62">
        <v>76316</v>
      </c>
      <c r="AA245" s="62">
        <v>0</v>
      </c>
      <c r="AB245" s="62">
        <v>7320833</v>
      </c>
      <c r="AC245" s="62">
        <v>2868726</v>
      </c>
      <c r="AD245" s="62">
        <v>4452107</v>
      </c>
      <c r="AE245" s="62">
        <v>4452107</v>
      </c>
      <c r="AF245" s="62">
        <v>509425</v>
      </c>
      <c r="AG245" s="62">
        <v>753665795</v>
      </c>
      <c r="AH245" s="62">
        <v>0</v>
      </c>
      <c r="AI245" s="62">
        <v>0</v>
      </c>
    </row>
    <row r="246" spans="1:35" x14ac:dyDescent="0.25">
      <c r="A246" s="62">
        <f>B246-DATA_1415_FORWARD!A243</f>
        <v>0</v>
      </c>
      <c r="B246" s="61">
        <v>3892</v>
      </c>
      <c r="C246" s="62">
        <f t="shared" si="3"/>
        <v>-196</v>
      </c>
      <c r="D246" s="62">
        <v>3696</v>
      </c>
      <c r="E246" s="62" t="s">
        <v>251</v>
      </c>
      <c r="F246" s="62">
        <v>3594637</v>
      </c>
      <c r="G246" s="62">
        <v>350</v>
      </c>
      <c r="H246" s="62">
        <v>10270.39</v>
      </c>
      <c r="I246" s="62">
        <v>0</v>
      </c>
      <c r="J246" s="62">
        <v>10270.39</v>
      </c>
      <c r="K246" s="62">
        <v>344</v>
      </c>
      <c r="L246" s="62">
        <v>3533014</v>
      </c>
      <c r="M246" s="62">
        <v>61623</v>
      </c>
      <c r="N246" s="62">
        <v>0</v>
      </c>
      <c r="O246" s="62">
        <v>0</v>
      </c>
      <c r="P246" s="62">
        <v>0</v>
      </c>
      <c r="Q246" s="62">
        <v>0</v>
      </c>
      <c r="R246" s="62">
        <v>0</v>
      </c>
      <c r="S246" s="62">
        <v>820000</v>
      </c>
      <c r="T246" s="62">
        <v>61622</v>
      </c>
      <c r="U246" s="62">
        <v>0</v>
      </c>
      <c r="V246" s="62">
        <v>0</v>
      </c>
      <c r="W246" s="62">
        <v>1838</v>
      </c>
      <c r="X246" s="62">
        <v>0</v>
      </c>
      <c r="Y246" s="62">
        <v>0</v>
      </c>
      <c r="Z246" s="62">
        <v>8751</v>
      </c>
      <c r="AA246" s="62">
        <v>0</v>
      </c>
      <c r="AB246" s="62">
        <v>4486848</v>
      </c>
      <c r="AC246" s="62">
        <v>2356286</v>
      </c>
      <c r="AD246" s="62">
        <v>2130562</v>
      </c>
      <c r="AE246" s="62">
        <v>2130562</v>
      </c>
      <c r="AF246" s="62">
        <v>0</v>
      </c>
      <c r="AG246" s="62">
        <v>250561757</v>
      </c>
      <c r="AH246" s="62">
        <v>0</v>
      </c>
      <c r="AI246" s="62">
        <v>0</v>
      </c>
    </row>
    <row r="247" spans="1:35" x14ac:dyDescent="0.25">
      <c r="A247" s="62">
        <f>B247-DATA_1415_FORWARD!A244</f>
        <v>0</v>
      </c>
      <c r="B247" s="61">
        <v>3899</v>
      </c>
      <c r="C247" s="62">
        <f t="shared" si="3"/>
        <v>-112</v>
      </c>
      <c r="D247" s="62">
        <v>3787</v>
      </c>
      <c r="E247" s="62" t="s">
        <v>252</v>
      </c>
      <c r="F247" s="62">
        <v>20597396</v>
      </c>
      <c r="G247" s="62">
        <v>1985</v>
      </c>
      <c r="H247" s="62">
        <v>10376.52</v>
      </c>
      <c r="I247" s="62">
        <v>0</v>
      </c>
      <c r="J247" s="62">
        <v>10376.52</v>
      </c>
      <c r="K247" s="62">
        <v>1981</v>
      </c>
      <c r="L247" s="62">
        <v>20555886</v>
      </c>
      <c r="M247" s="62">
        <v>41510</v>
      </c>
      <c r="N247" s="62">
        <v>0</v>
      </c>
      <c r="O247" s="62">
        <v>31883</v>
      </c>
      <c r="P247" s="62">
        <v>0</v>
      </c>
      <c r="Q247" s="62">
        <v>0</v>
      </c>
      <c r="R247" s="62">
        <v>0</v>
      </c>
      <c r="S247" s="62">
        <v>0</v>
      </c>
      <c r="T247" s="62">
        <v>41506</v>
      </c>
      <c r="U247" s="62">
        <v>896137</v>
      </c>
      <c r="V247" s="62">
        <v>0</v>
      </c>
      <c r="W247" s="62">
        <v>21939</v>
      </c>
      <c r="X247" s="62">
        <v>0</v>
      </c>
      <c r="Y247" s="62">
        <v>0</v>
      </c>
      <c r="Z247" s="62">
        <v>140128</v>
      </c>
      <c r="AA247" s="62">
        <v>8336</v>
      </c>
      <c r="AB247" s="62">
        <v>21737325</v>
      </c>
      <c r="AC247" s="62">
        <v>13646778</v>
      </c>
      <c r="AD247" s="62">
        <v>8090547</v>
      </c>
      <c r="AE247" s="62">
        <v>8080171</v>
      </c>
      <c r="AF247" s="62">
        <v>2476513</v>
      </c>
      <c r="AG247" s="62">
        <v>1302509652</v>
      </c>
      <c r="AH247" s="62">
        <v>10376</v>
      </c>
      <c r="AI247" s="62">
        <v>0</v>
      </c>
    </row>
    <row r="248" spans="1:35" x14ac:dyDescent="0.25">
      <c r="A248" s="62">
        <f>B248-DATA_1415_FORWARD!A245</f>
        <v>0</v>
      </c>
      <c r="B248" s="61">
        <v>3906</v>
      </c>
      <c r="C248" s="62">
        <f t="shared" si="3"/>
        <v>-112</v>
      </c>
      <c r="D248" s="62">
        <v>3794</v>
      </c>
      <c r="E248" s="62" t="s">
        <v>253</v>
      </c>
      <c r="F248" s="62">
        <v>23895282</v>
      </c>
      <c r="G248" s="62">
        <v>2380</v>
      </c>
      <c r="H248" s="62">
        <v>10040.030000000001</v>
      </c>
      <c r="I248" s="62">
        <v>0</v>
      </c>
      <c r="J248" s="62">
        <v>10040.030000000001</v>
      </c>
      <c r="K248" s="62">
        <v>2345</v>
      </c>
      <c r="L248" s="62">
        <v>23543870</v>
      </c>
      <c r="M248" s="62">
        <v>351412</v>
      </c>
      <c r="N248" s="62">
        <v>0</v>
      </c>
      <c r="O248" s="62">
        <v>0</v>
      </c>
      <c r="P248" s="62">
        <v>0</v>
      </c>
      <c r="Q248" s="62">
        <v>0</v>
      </c>
      <c r="R248" s="62">
        <v>0</v>
      </c>
      <c r="S248" s="62">
        <v>0</v>
      </c>
      <c r="T248" s="62">
        <v>351401</v>
      </c>
      <c r="U248" s="62">
        <v>0</v>
      </c>
      <c r="V248" s="62">
        <v>0</v>
      </c>
      <c r="W248" s="62">
        <v>32116</v>
      </c>
      <c r="X248" s="62">
        <v>0</v>
      </c>
      <c r="Y248" s="62">
        <v>0</v>
      </c>
      <c r="Z248" s="62">
        <v>117350</v>
      </c>
      <c r="AA248" s="62">
        <v>39039</v>
      </c>
      <c r="AB248" s="62">
        <v>24435188</v>
      </c>
      <c r="AC248" s="62">
        <v>14642617</v>
      </c>
      <c r="AD248" s="62">
        <v>9792571</v>
      </c>
      <c r="AE248" s="62">
        <v>9672080</v>
      </c>
      <c r="AF248" s="62">
        <v>4628138</v>
      </c>
      <c r="AG248" s="62">
        <v>1713770643</v>
      </c>
      <c r="AH248" s="62">
        <v>120491</v>
      </c>
      <c r="AI248" s="62">
        <v>0</v>
      </c>
    </row>
    <row r="249" spans="1:35" x14ac:dyDescent="0.25">
      <c r="A249" s="62">
        <f>B249-DATA_1415_FORWARD!A246</f>
        <v>0</v>
      </c>
      <c r="B249" s="61">
        <v>3913</v>
      </c>
      <c r="C249" s="62">
        <f t="shared" si="3"/>
        <v>-91</v>
      </c>
      <c r="D249" s="62">
        <v>3822</v>
      </c>
      <c r="E249" s="62" t="s">
        <v>254</v>
      </c>
      <c r="F249" s="62">
        <v>46960000</v>
      </c>
      <c r="G249" s="62">
        <v>4696</v>
      </c>
      <c r="H249" s="62">
        <v>10000</v>
      </c>
      <c r="I249" s="62">
        <v>0</v>
      </c>
      <c r="J249" s="62">
        <v>10000</v>
      </c>
      <c r="K249" s="62">
        <v>4682</v>
      </c>
      <c r="L249" s="62">
        <v>46820000</v>
      </c>
      <c r="M249" s="62">
        <v>140000</v>
      </c>
      <c r="N249" s="62">
        <v>0</v>
      </c>
      <c r="O249" s="62">
        <v>76551</v>
      </c>
      <c r="P249" s="62">
        <v>0</v>
      </c>
      <c r="Q249" s="62">
        <v>0</v>
      </c>
      <c r="R249" s="62">
        <v>0</v>
      </c>
      <c r="S249" s="62">
        <v>350000</v>
      </c>
      <c r="T249" s="62">
        <v>140000</v>
      </c>
      <c r="U249" s="62">
        <v>0</v>
      </c>
      <c r="V249" s="62">
        <v>11338</v>
      </c>
      <c r="W249" s="62">
        <v>187536</v>
      </c>
      <c r="X249" s="62">
        <v>0</v>
      </c>
      <c r="Y249" s="62">
        <v>0</v>
      </c>
      <c r="Z249" s="62">
        <v>586835</v>
      </c>
      <c r="AA249" s="62">
        <v>26026</v>
      </c>
      <c r="AB249" s="62">
        <v>48338286</v>
      </c>
      <c r="AC249" s="62">
        <v>23909501</v>
      </c>
      <c r="AD249" s="62">
        <v>24428785</v>
      </c>
      <c r="AE249" s="62">
        <v>24358785</v>
      </c>
      <c r="AF249" s="62">
        <v>6739433</v>
      </c>
      <c r="AG249" s="62">
        <v>4110320554</v>
      </c>
      <c r="AH249" s="62">
        <v>70000</v>
      </c>
      <c r="AI249" s="62">
        <v>0</v>
      </c>
    </row>
    <row r="250" spans="1:35" x14ac:dyDescent="0.25">
      <c r="A250" s="62">
        <f>B250-DATA_1415_FORWARD!A247</f>
        <v>0</v>
      </c>
      <c r="B250" s="61">
        <v>3920</v>
      </c>
      <c r="C250" s="62">
        <f t="shared" si="3"/>
        <v>-70</v>
      </c>
      <c r="D250" s="62">
        <v>3850</v>
      </c>
      <c r="E250" s="62" t="s">
        <v>336</v>
      </c>
      <c r="F250" s="62">
        <v>7130000</v>
      </c>
      <c r="G250" s="62">
        <v>713</v>
      </c>
      <c r="H250" s="62">
        <v>10000</v>
      </c>
      <c r="I250" s="62">
        <v>0</v>
      </c>
      <c r="J250" s="62">
        <v>10000</v>
      </c>
      <c r="K250" s="62">
        <v>705</v>
      </c>
      <c r="L250" s="62">
        <v>7050000</v>
      </c>
      <c r="M250" s="62">
        <v>80000</v>
      </c>
      <c r="N250" s="62">
        <v>0</v>
      </c>
      <c r="O250" s="62">
        <v>0</v>
      </c>
      <c r="P250" s="62">
        <v>0</v>
      </c>
      <c r="Q250" s="62">
        <v>0</v>
      </c>
      <c r="R250" s="62">
        <v>0</v>
      </c>
      <c r="S250" s="62">
        <v>600000</v>
      </c>
      <c r="T250" s="62">
        <v>80000</v>
      </c>
      <c r="U250" s="62">
        <v>546898</v>
      </c>
      <c r="V250" s="62">
        <v>0</v>
      </c>
      <c r="W250" s="62">
        <v>0</v>
      </c>
      <c r="X250" s="62">
        <v>0</v>
      </c>
      <c r="Y250" s="62">
        <v>0</v>
      </c>
      <c r="Z250" s="62">
        <v>0</v>
      </c>
      <c r="AA250" s="62">
        <v>0</v>
      </c>
      <c r="AB250" s="62">
        <v>8356898</v>
      </c>
      <c r="AC250" s="62">
        <v>5057590</v>
      </c>
      <c r="AD250" s="62">
        <v>3299308</v>
      </c>
      <c r="AE250" s="62">
        <v>3274537</v>
      </c>
      <c r="AF250" s="62">
        <v>80000</v>
      </c>
      <c r="AG250" s="62">
        <v>391819418</v>
      </c>
      <c r="AH250" s="62">
        <v>24771</v>
      </c>
      <c r="AI250" s="62">
        <v>0</v>
      </c>
    </row>
    <row r="251" spans="1:35" x14ac:dyDescent="0.25">
      <c r="A251" s="62">
        <f>B251-DATA_1415_FORWARD!A248</f>
        <v>0</v>
      </c>
      <c r="B251" s="61">
        <v>3925</v>
      </c>
      <c r="C251" s="62">
        <f t="shared" si="3"/>
        <v>-68</v>
      </c>
      <c r="D251" s="62">
        <v>3857</v>
      </c>
      <c r="E251" s="62" t="s">
        <v>255</v>
      </c>
      <c r="F251" s="62">
        <v>50351204</v>
      </c>
      <c r="G251" s="62">
        <v>4823</v>
      </c>
      <c r="H251" s="62">
        <v>10439.81</v>
      </c>
      <c r="I251" s="62">
        <v>0</v>
      </c>
      <c r="J251" s="62">
        <v>10439.81</v>
      </c>
      <c r="K251" s="62">
        <v>4825</v>
      </c>
      <c r="L251" s="62">
        <v>50372083</v>
      </c>
      <c r="M251" s="62">
        <v>0</v>
      </c>
      <c r="N251" s="62">
        <v>0</v>
      </c>
      <c r="O251" s="62">
        <v>0</v>
      </c>
      <c r="P251" s="62">
        <v>0</v>
      </c>
      <c r="Q251" s="62">
        <v>0</v>
      </c>
      <c r="R251" s="62">
        <v>0</v>
      </c>
      <c r="S251" s="62">
        <v>0</v>
      </c>
      <c r="T251" s="62">
        <v>0</v>
      </c>
      <c r="U251" s="62">
        <v>0</v>
      </c>
      <c r="V251" s="62">
        <v>578</v>
      </c>
      <c r="W251" s="62">
        <v>21604</v>
      </c>
      <c r="X251" s="62">
        <v>0</v>
      </c>
      <c r="Y251" s="62">
        <v>0</v>
      </c>
      <c r="Z251" s="62">
        <v>488010</v>
      </c>
      <c r="AA251" s="62">
        <v>13013</v>
      </c>
      <c r="AB251" s="62">
        <v>50895288</v>
      </c>
      <c r="AC251" s="62">
        <v>27070739</v>
      </c>
      <c r="AD251" s="62">
        <v>23824549</v>
      </c>
      <c r="AE251" s="62">
        <v>23824549</v>
      </c>
      <c r="AF251" s="62">
        <v>6502081</v>
      </c>
      <c r="AG251" s="62">
        <v>4257356679</v>
      </c>
      <c r="AH251" s="62">
        <v>0</v>
      </c>
      <c r="AI251" s="62">
        <v>0</v>
      </c>
    </row>
    <row r="252" spans="1:35" x14ac:dyDescent="0.25">
      <c r="A252" s="62">
        <f>B252-DATA_1415_FORWARD!A249</f>
        <v>0</v>
      </c>
      <c r="B252" s="61">
        <v>3934</v>
      </c>
      <c r="C252" s="62">
        <f t="shared" si="3"/>
        <v>-72</v>
      </c>
      <c r="D252" s="62">
        <v>3862</v>
      </c>
      <c r="E252" s="62" t="s">
        <v>199</v>
      </c>
      <c r="F252" s="62">
        <v>4065548</v>
      </c>
      <c r="G252" s="62">
        <v>360</v>
      </c>
      <c r="H252" s="62">
        <v>11293.19</v>
      </c>
      <c r="I252" s="62">
        <v>0</v>
      </c>
      <c r="J252" s="62">
        <v>11293.19</v>
      </c>
      <c r="K252" s="62">
        <v>360</v>
      </c>
      <c r="L252" s="62">
        <v>4065548</v>
      </c>
      <c r="M252" s="62">
        <v>0</v>
      </c>
      <c r="N252" s="62">
        <v>0</v>
      </c>
      <c r="O252" s="62">
        <v>0</v>
      </c>
      <c r="P252" s="62">
        <v>0</v>
      </c>
      <c r="Q252" s="62">
        <v>0</v>
      </c>
      <c r="R252" s="62">
        <v>0</v>
      </c>
      <c r="S252" s="62">
        <v>0</v>
      </c>
      <c r="T252" s="62">
        <v>0</v>
      </c>
      <c r="U252" s="62">
        <v>0</v>
      </c>
      <c r="V252" s="62">
        <v>0</v>
      </c>
      <c r="W252" s="62">
        <v>0</v>
      </c>
      <c r="X252" s="62">
        <v>0</v>
      </c>
      <c r="Y252" s="62">
        <v>0</v>
      </c>
      <c r="Z252" s="62">
        <v>12504</v>
      </c>
      <c r="AA252" s="62">
        <v>21349</v>
      </c>
      <c r="AB252" s="62">
        <v>4099401</v>
      </c>
      <c r="AC252" s="62">
        <v>124926</v>
      </c>
      <c r="AD252" s="62">
        <v>3974475</v>
      </c>
      <c r="AE252" s="62">
        <v>3974475</v>
      </c>
      <c r="AF252" s="62">
        <v>56081</v>
      </c>
      <c r="AG252" s="62">
        <v>1244420821</v>
      </c>
      <c r="AH252" s="62">
        <v>0</v>
      </c>
      <c r="AI252" s="62">
        <v>0</v>
      </c>
    </row>
    <row r="253" spans="1:35" x14ac:dyDescent="0.25">
      <c r="A253" s="62">
        <f>B253-DATA_1415_FORWARD!A250</f>
        <v>0</v>
      </c>
      <c r="B253" s="61">
        <v>3941</v>
      </c>
      <c r="C253" s="62">
        <f t="shared" si="3"/>
        <v>-70</v>
      </c>
      <c r="D253" s="62">
        <v>3871</v>
      </c>
      <c r="E253" s="62" t="s">
        <v>256</v>
      </c>
      <c r="F253" s="62">
        <v>7180000</v>
      </c>
      <c r="G253" s="62">
        <v>718</v>
      </c>
      <c r="H253" s="62">
        <v>10000</v>
      </c>
      <c r="I253" s="62">
        <v>0</v>
      </c>
      <c r="J253" s="62">
        <v>10000</v>
      </c>
      <c r="K253" s="62">
        <v>705</v>
      </c>
      <c r="L253" s="62">
        <v>7050000</v>
      </c>
      <c r="M253" s="62">
        <v>130000</v>
      </c>
      <c r="N253" s="62">
        <v>0</v>
      </c>
      <c r="O253" s="62">
        <v>0</v>
      </c>
      <c r="P253" s="62">
        <v>0</v>
      </c>
      <c r="Q253" s="62">
        <v>0</v>
      </c>
      <c r="R253" s="62">
        <v>0</v>
      </c>
      <c r="S253" s="62">
        <v>750000</v>
      </c>
      <c r="T253" s="62">
        <v>130000</v>
      </c>
      <c r="U253" s="62">
        <v>611748</v>
      </c>
      <c r="V253" s="62">
        <v>2596</v>
      </c>
      <c r="W253" s="62">
        <v>17933</v>
      </c>
      <c r="X253" s="62">
        <v>0</v>
      </c>
      <c r="Y253" s="62">
        <v>0</v>
      </c>
      <c r="Z253" s="62">
        <v>34636</v>
      </c>
      <c r="AA253" s="62">
        <v>0</v>
      </c>
      <c r="AB253" s="62">
        <v>8726913</v>
      </c>
      <c r="AC253" s="62">
        <v>3628706</v>
      </c>
      <c r="AD253" s="62">
        <v>5098207</v>
      </c>
      <c r="AE253" s="62">
        <v>5098207</v>
      </c>
      <c r="AF253" s="62">
        <v>0</v>
      </c>
      <c r="AG253" s="62">
        <v>655952891</v>
      </c>
      <c r="AH253" s="62">
        <v>0</v>
      </c>
      <c r="AI253" s="62">
        <v>0</v>
      </c>
    </row>
    <row r="254" spans="1:35" x14ac:dyDescent="0.25">
      <c r="A254" s="62">
        <f>B254-DATA_1415_FORWARD!A251</f>
        <v>0</v>
      </c>
      <c r="B254" s="61">
        <v>3948</v>
      </c>
      <c r="C254" s="62">
        <f t="shared" si="3"/>
        <v>-56</v>
      </c>
      <c r="D254" s="62">
        <v>3892</v>
      </c>
      <c r="E254" s="62" t="s">
        <v>257</v>
      </c>
      <c r="F254" s="62">
        <v>67964579</v>
      </c>
      <c r="G254" s="62">
        <v>6795</v>
      </c>
      <c r="H254" s="62">
        <v>10002.15</v>
      </c>
      <c r="I254" s="62">
        <v>0</v>
      </c>
      <c r="J254" s="62">
        <v>10002.15</v>
      </c>
      <c r="K254" s="62">
        <v>6791</v>
      </c>
      <c r="L254" s="62">
        <v>67924601</v>
      </c>
      <c r="M254" s="62">
        <v>39978</v>
      </c>
      <c r="N254" s="62">
        <v>0</v>
      </c>
      <c r="O254" s="62">
        <v>14869</v>
      </c>
      <c r="P254" s="62">
        <v>0</v>
      </c>
      <c r="Q254" s="62">
        <v>0</v>
      </c>
      <c r="R254" s="62">
        <v>0</v>
      </c>
      <c r="S254" s="62">
        <v>0</v>
      </c>
      <c r="T254" s="62">
        <v>40009</v>
      </c>
      <c r="U254" s="62">
        <v>0</v>
      </c>
      <c r="V254" s="62">
        <v>2919</v>
      </c>
      <c r="W254" s="62">
        <v>497886</v>
      </c>
      <c r="X254" s="62">
        <v>0</v>
      </c>
      <c r="Y254" s="62">
        <v>0</v>
      </c>
      <c r="Z254" s="62">
        <v>1859530</v>
      </c>
      <c r="AA254" s="62">
        <v>52052</v>
      </c>
      <c r="AB254" s="62">
        <v>70431844</v>
      </c>
      <c r="AC254" s="62">
        <v>41432320</v>
      </c>
      <c r="AD254" s="62">
        <v>28999524</v>
      </c>
      <c r="AE254" s="62">
        <v>29009526</v>
      </c>
      <c r="AF254" s="62">
        <v>7343158</v>
      </c>
      <c r="AG254" s="62">
        <v>4851810798</v>
      </c>
      <c r="AH254" s="62">
        <v>0</v>
      </c>
      <c r="AI254" s="62">
        <v>10002</v>
      </c>
    </row>
    <row r="255" spans="1:35" x14ac:dyDescent="0.25">
      <c r="A255" s="62">
        <f>B255-DATA_1415_FORWARD!A252</f>
        <v>0</v>
      </c>
      <c r="B255" s="61">
        <v>3955</v>
      </c>
      <c r="C255" s="62">
        <f t="shared" si="3"/>
        <v>-56</v>
      </c>
      <c r="D255" s="62">
        <v>3899</v>
      </c>
      <c r="E255" s="62" t="s">
        <v>258</v>
      </c>
      <c r="F255" s="62">
        <v>9120000</v>
      </c>
      <c r="G255" s="62">
        <v>912</v>
      </c>
      <c r="H255" s="62">
        <v>10000</v>
      </c>
      <c r="I255" s="62">
        <v>0</v>
      </c>
      <c r="J255" s="62">
        <v>10000</v>
      </c>
      <c r="K255" s="62">
        <v>886</v>
      </c>
      <c r="L255" s="62">
        <v>8860000</v>
      </c>
      <c r="M255" s="62">
        <v>260000</v>
      </c>
      <c r="N255" s="62">
        <v>0</v>
      </c>
      <c r="O255" s="62">
        <v>0</v>
      </c>
      <c r="P255" s="62">
        <v>0</v>
      </c>
      <c r="Q255" s="62">
        <v>0</v>
      </c>
      <c r="R255" s="62">
        <v>0</v>
      </c>
      <c r="S255" s="62">
        <v>0</v>
      </c>
      <c r="T255" s="62">
        <v>260000</v>
      </c>
      <c r="U255" s="62">
        <v>0</v>
      </c>
      <c r="V255" s="62">
        <v>0</v>
      </c>
      <c r="W255" s="62">
        <v>28077</v>
      </c>
      <c r="X255" s="62">
        <v>0</v>
      </c>
      <c r="Y255" s="62">
        <v>0</v>
      </c>
      <c r="Z255" s="62">
        <v>20840</v>
      </c>
      <c r="AA255" s="62">
        <v>0</v>
      </c>
      <c r="AB255" s="62">
        <v>9428917</v>
      </c>
      <c r="AC255" s="62">
        <v>5190041</v>
      </c>
      <c r="AD255" s="62">
        <v>4238876</v>
      </c>
      <c r="AE255" s="62">
        <v>4100000</v>
      </c>
      <c r="AF255" s="62">
        <v>75000</v>
      </c>
      <c r="AG255" s="62">
        <v>559464560</v>
      </c>
      <c r="AH255" s="62">
        <v>138876</v>
      </c>
      <c r="AI255" s="62">
        <v>0</v>
      </c>
    </row>
    <row r="256" spans="1:35" x14ac:dyDescent="0.25">
      <c r="A256" s="62">
        <f>B256-DATA_1415_FORWARD!A253</f>
        <v>0</v>
      </c>
      <c r="B256" s="61">
        <v>3962</v>
      </c>
      <c r="C256" s="62">
        <f t="shared" si="3"/>
        <v>-56</v>
      </c>
      <c r="D256" s="62">
        <v>3906</v>
      </c>
      <c r="E256" s="62" t="s">
        <v>259</v>
      </c>
      <c r="F256" s="62">
        <v>10990000</v>
      </c>
      <c r="G256" s="62">
        <v>1099</v>
      </c>
      <c r="H256" s="62">
        <v>10000</v>
      </c>
      <c r="I256" s="62">
        <v>0</v>
      </c>
      <c r="J256" s="62">
        <v>10000</v>
      </c>
      <c r="K256" s="62">
        <v>1076</v>
      </c>
      <c r="L256" s="62">
        <v>10760000</v>
      </c>
      <c r="M256" s="62">
        <v>230000</v>
      </c>
      <c r="N256" s="62">
        <v>0</v>
      </c>
      <c r="O256" s="62">
        <v>0</v>
      </c>
      <c r="P256" s="62">
        <v>0</v>
      </c>
      <c r="Q256" s="62">
        <v>0</v>
      </c>
      <c r="R256" s="62">
        <v>0</v>
      </c>
      <c r="S256" s="62">
        <v>2000000</v>
      </c>
      <c r="T256" s="62">
        <v>230000</v>
      </c>
      <c r="U256" s="62">
        <v>744016</v>
      </c>
      <c r="V256" s="62">
        <v>0</v>
      </c>
      <c r="W256" s="62">
        <v>17561</v>
      </c>
      <c r="X256" s="62">
        <v>0</v>
      </c>
      <c r="Y256" s="62">
        <v>0</v>
      </c>
      <c r="Z256" s="62">
        <v>250434</v>
      </c>
      <c r="AA256" s="62">
        <v>39039</v>
      </c>
      <c r="AB256" s="62">
        <v>14271050</v>
      </c>
      <c r="AC256" s="62">
        <v>3335929</v>
      </c>
      <c r="AD256" s="62">
        <v>10935121</v>
      </c>
      <c r="AE256" s="62">
        <v>10935121</v>
      </c>
      <c r="AF256" s="62">
        <v>1393729</v>
      </c>
      <c r="AG256" s="62">
        <v>1208274063</v>
      </c>
      <c r="AH256" s="62">
        <v>0</v>
      </c>
      <c r="AI256" s="62">
        <v>0</v>
      </c>
    </row>
    <row r="257" spans="1:35" x14ac:dyDescent="0.25">
      <c r="A257" s="62">
        <f>B257-DATA_1415_FORWARD!A427</f>
        <v>0</v>
      </c>
      <c r="B257" s="61">
        <v>6678</v>
      </c>
      <c r="C257" s="62">
        <f t="shared" si="3"/>
        <v>-2765</v>
      </c>
      <c r="D257" s="64">
        <v>3913</v>
      </c>
    </row>
    <row r="258" spans="1:35" x14ac:dyDescent="0.25">
      <c r="A258" s="62">
        <f>B258-DATA_1415_FORWARD!A254</f>
        <v>0</v>
      </c>
      <c r="B258" s="61">
        <v>3969</v>
      </c>
      <c r="C258" s="62">
        <f t="shared" si="3"/>
        <v>-49</v>
      </c>
      <c r="D258" s="62">
        <v>3920</v>
      </c>
      <c r="E258" s="62" t="s">
        <v>261</v>
      </c>
      <c r="F258" s="62">
        <v>3222703</v>
      </c>
      <c r="G258" s="62">
        <v>285</v>
      </c>
      <c r="H258" s="62">
        <v>11307.73</v>
      </c>
      <c r="I258" s="62">
        <v>0</v>
      </c>
      <c r="J258" s="62">
        <v>11307.73</v>
      </c>
      <c r="K258" s="62">
        <v>283</v>
      </c>
      <c r="L258" s="62">
        <v>3200088</v>
      </c>
      <c r="M258" s="62">
        <v>22615</v>
      </c>
      <c r="N258" s="62">
        <v>0</v>
      </c>
      <c r="O258" s="62">
        <v>0</v>
      </c>
      <c r="P258" s="62">
        <v>0</v>
      </c>
      <c r="Q258" s="62">
        <v>0</v>
      </c>
      <c r="R258" s="62">
        <v>0</v>
      </c>
      <c r="S258" s="62">
        <v>0</v>
      </c>
      <c r="T258" s="62">
        <v>22615</v>
      </c>
      <c r="U258" s="62">
        <v>75140</v>
      </c>
      <c r="V258" s="62">
        <v>0</v>
      </c>
      <c r="W258" s="62">
        <v>0</v>
      </c>
      <c r="X258" s="62">
        <v>0</v>
      </c>
      <c r="Y258" s="62">
        <v>0</v>
      </c>
      <c r="Z258" s="62">
        <v>0</v>
      </c>
      <c r="AA258" s="62">
        <v>0</v>
      </c>
      <c r="AB258" s="62">
        <v>3320458</v>
      </c>
      <c r="AC258" s="62">
        <v>493430</v>
      </c>
      <c r="AD258" s="62">
        <v>2827028</v>
      </c>
      <c r="AE258" s="62">
        <v>2827028</v>
      </c>
      <c r="AF258" s="62">
        <v>327050</v>
      </c>
      <c r="AG258" s="62">
        <v>353727028</v>
      </c>
      <c r="AH258" s="62">
        <v>0</v>
      </c>
      <c r="AI258" s="62">
        <v>0</v>
      </c>
    </row>
    <row r="259" spans="1:35" x14ac:dyDescent="0.25">
      <c r="A259" s="62">
        <f>B259-DATA_1415_FORWARD!A255</f>
        <v>0</v>
      </c>
      <c r="B259" s="61">
        <v>2177</v>
      </c>
      <c r="C259" s="62">
        <f t="shared" ref="C259:C322" si="4">D259-B259</f>
        <v>1748</v>
      </c>
      <c r="D259" s="62">
        <v>3925</v>
      </c>
      <c r="E259" s="62" t="s">
        <v>262</v>
      </c>
      <c r="F259" s="62">
        <v>51510876</v>
      </c>
      <c r="G259" s="62">
        <v>4418</v>
      </c>
      <c r="H259" s="62">
        <v>11659.32</v>
      </c>
      <c r="I259" s="62">
        <v>0</v>
      </c>
      <c r="J259" s="62">
        <v>11659.32</v>
      </c>
      <c r="K259" s="62">
        <v>4370</v>
      </c>
      <c r="L259" s="62">
        <v>50951228</v>
      </c>
      <c r="M259" s="62">
        <v>559648</v>
      </c>
      <c r="N259" s="62">
        <v>0</v>
      </c>
      <c r="O259" s="62">
        <v>0</v>
      </c>
      <c r="P259" s="62">
        <v>0</v>
      </c>
      <c r="Q259" s="62">
        <v>0</v>
      </c>
      <c r="R259" s="62">
        <v>0</v>
      </c>
      <c r="S259" s="62">
        <v>0</v>
      </c>
      <c r="T259" s="62">
        <v>559647</v>
      </c>
      <c r="U259" s="62">
        <v>1661269</v>
      </c>
      <c r="V259" s="62">
        <v>176</v>
      </c>
      <c r="W259" s="62">
        <v>35002</v>
      </c>
      <c r="X259" s="62">
        <v>0</v>
      </c>
      <c r="Y259" s="62">
        <v>0</v>
      </c>
      <c r="Z259" s="62">
        <v>962721</v>
      </c>
      <c r="AA259" s="62">
        <v>117463</v>
      </c>
      <c r="AB259" s="62">
        <v>54847154</v>
      </c>
      <c r="AC259" s="62">
        <v>12046434</v>
      </c>
      <c r="AD259" s="62">
        <v>42800720</v>
      </c>
      <c r="AE259" s="62">
        <v>42812380</v>
      </c>
      <c r="AF259" s="62">
        <v>600176</v>
      </c>
      <c r="AG259" s="62">
        <v>5736657174</v>
      </c>
      <c r="AH259" s="62">
        <v>0</v>
      </c>
      <c r="AI259" s="62">
        <v>11660</v>
      </c>
    </row>
    <row r="260" spans="1:35" x14ac:dyDescent="0.25">
      <c r="A260" s="62">
        <f>B260-DATA_1415_FORWARD!A256</f>
        <v>0</v>
      </c>
      <c r="B260" s="61">
        <v>3976</v>
      </c>
      <c r="C260" s="62">
        <f t="shared" si="4"/>
        <v>-42</v>
      </c>
      <c r="D260" s="62">
        <v>3934</v>
      </c>
      <c r="E260" s="62" t="s">
        <v>263</v>
      </c>
      <c r="F260" s="62">
        <v>10249488</v>
      </c>
      <c r="G260" s="62">
        <v>911</v>
      </c>
      <c r="H260" s="62">
        <v>11250.81</v>
      </c>
      <c r="I260" s="62">
        <v>0</v>
      </c>
      <c r="J260" s="62">
        <v>11250.81</v>
      </c>
      <c r="K260" s="62">
        <v>906</v>
      </c>
      <c r="L260" s="62">
        <v>10193234</v>
      </c>
      <c r="M260" s="62">
        <v>56254</v>
      </c>
      <c r="N260" s="62">
        <v>0</v>
      </c>
      <c r="O260" s="62">
        <v>0</v>
      </c>
      <c r="P260" s="62">
        <v>0</v>
      </c>
      <c r="Q260" s="62">
        <v>0</v>
      </c>
      <c r="R260" s="62">
        <v>0</v>
      </c>
      <c r="S260" s="62">
        <v>0</v>
      </c>
      <c r="T260" s="62">
        <v>56254</v>
      </c>
      <c r="U260" s="62">
        <v>0</v>
      </c>
      <c r="V260" s="62">
        <v>0</v>
      </c>
      <c r="W260" s="62">
        <v>5515</v>
      </c>
      <c r="X260" s="62">
        <v>0</v>
      </c>
      <c r="Y260" s="62">
        <v>0</v>
      </c>
      <c r="Z260" s="62">
        <v>0</v>
      </c>
      <c r="AA260" s="62">
        <v>0</v>
      </c>
      <c r="AB260" s="62">
        <v>10311257</v>
      </c>
      <c r="AC260" s="62">
        <v>6691656</v>
      </c>
      <c r="AD260" s="62">
        <v>3619601</v>
      </c>
      <c r="AE260" s="62">
        <v>3619601</v>
      </c>
      <c r="AF260" s="62">
        <v>3222961</v>
      </c>
      <c r="AG260" s="62">
        <v>588158371</v>
      </c>
      <c r="AH260" s="62">
        <v>0</v>
      </c>
      <c r="AI260" s="62">
        <v>0</v>
      </c>
    </row>
    <row r="261" spans="1:35" x14ac:dyDescent="0.25">
      <c r="A261" s="62">
        <f>B261-DATA_1415_FORWARD!A257</f>
        <v>0</v>
      </c>
      <c r="B261" s="61">
        <v>4690</v>
      </c>
      <c r="C261" s="62">
        <f t="shared" si="4"/>
        <v>-749</v>
      </c>
      <c r="D261" s="62">
        <v>3941</v>
      </c>
      <c r="E261" s="62" t="s">
        <v>264</v>
      </c>
      <c r="F261" s="62">
        <v>11164887</v>
      </c>
      <c r="G261" s="62">
        <v>1126</v>
      </c>
      <c r="H261" s="62">
        <v>9915.5300000000007</v>
      </c>
      <c r="I261" s="62">
        <v>0</v>
      </c>
      <c r="J261" s="62">
        <v>9915.5300000000007</v>
      </c>
      <c r="K261" s="62">
        <v>1115</v>
      </c>
      <c r="L261" s="62">
        <v>11055816</v>
      </c>
      <c r="M261" s="62">
        <v>109071</v>
      </c>
      <c r="N261" s="62">
        <v>0</v>
      </c>
      <c r="O261" s="62">
        <v>0</v>
      </c>
      <c r="P261" s="62">
        <v>0</v>
      </c>
      <c r="Q261" s="62">
        <v>0</v>
      </c>
      <c r="R261" s="62">
        <v>0</v>
      </c>
      <c r="S261" s="62">
        <v>0</v>
      </c>
      <c r="T261" s="62">
        <v>109071</v>
      </c>
      <c r="U261" s="62">
        <v>323600</v>
      </c>
      <c r="V261" s="62">
        <v>1246</v>
      </c>
      <c r="W261" s="62">
        <v>23878</v>
      </c>
      <c r="X261" s="62">
        <v>0</v>
      </c>
      <c r="Y261" s="62">
        <v>0</v>
      </c>
      <c r="Z261" s="62">
        <v>194958</v>
      </c>
      <c r="AA261" s="62">
        <v>77060</v>
      </c>
      <c r="AB261" s="62">
        <v>11894700</v>
      </c>
      <c r="AC261" s="62">
        <v>6736248</v>
      </c>
      <c r="AD261" s="62">
        <v>5158452</v>
      </c>
      <c r="AE261" s="62">
        <v>5168367</v>
      </c>
      <c r="AF261" s="62">
        <v>1444945</v>
      </c>
      <c r="AG261" s="62">
        <v>865513434</v>
      </c>
      <c r="AH261" s="62">
        <v>0</v>
      </c>
      <c r="AI261" s="62">
        <v>9915</v>
      </c>
    </row>
    <row r="262" spans="1:35" x14ac:dyDescent="0.25">
      <c r="A262" s="62">
        <f>B262-DATA_1415_FORWARD!A258</f>
        <v>0</v>
      </c>
      <c r="B262" s="61">
        <v>2016</v>
      </c>
      <c r="C262" s="62">
        <f t="shared" si="4"/>
        <v>1932</v>
      </c>
      <c r="D262" s="62">
        <v>3948</v>
      </c>
      <c r="E262" s="62" t="s">
        <v>265</v>
      </c>
      <c r="F262" s="62">
        <v>6091044</v>
      </c>
      <c r="G262" s="62">
        <v>605</v>
      </c>
      <c r="H262" s="62">
        <v>10067.84</v>
      </c>
      <c r="I262" s="62">
        <v>0</v>
      </c>
      <c r="J262" s="62">
        <v>10067.84</v>
      </c>
      <c r="K262" s="62">
        <v>604</v>
      </c>
      <c r="L262" s="62">
        <v>6080975</v>
      </c>
      <c r="M262" s="62">
        <v>10069</v>
      </c>
      <c r="N262" s="62">
        <v>0</v>
      </c>
      <c r="O262" s="62">
        <v>22866</v>
      </c>
      <c r="P262" s="62">
        <v>0</v>
      </c>
      <c r="Q262" s="62">
        <v>0</v>
      </c>
      <c r="R262" s="62">
        <v>0</v>
      </c>
      <c r="S262" s="62">
        <v>525000</v>
      </c>
      <c r="T262" s="62">
        <v>10068</v>
      </c>
      <c r="U262" s="62">
        <v>0</v>
      </c>
      <c r="V262" s="62">
        <v>0</v>
      </c>
      <c r="W262" s="62">
        <v>28827</v>
      </c>
      <c r="X262" s="62">
        <v>0</v>
      </c>
      <c r="Y262" s="62">
        <v>0</v>
      </c>
      <c r="Z262" s="62">
        <v>0</v>
      </c>
      <c r="AA262" s="62">
        <v>0</v>
      </c>
      <c r="AB262" s="62">
        <v>6677805</v>
      </c>
      <c r="AC262" s="62">
        <v>3716765</v>
      </c>
      <c r="AD262" s="62">
        <v>2961040</v>
      </c>
      <c r="AE262" s="62">
        <v>2961040</v>
      </c>
      <c r="AF262" s="62">
        <v>952995</v>
      </c>
      <c r="AG262" s="62">
        <v>477390370</v>
      </c>
      <c r="AH262" s="62">
        <v>0</v>
      </c>
      <c r="AI262" s="62">
        <v>0</v>
      </c>
    </row>
    <row r="263" spans="1:35" x14ac:dyDescent="0.25">
      <c r="A263" s="62">
        <f>B263-DATA_1415_FORWARD!A259</f>
        <v>0</v>
      </c>
      <c r="B263" s="61">
        <v>3983</v>
      </c>
      <c r="C263" s="62">
        <f t="shared" si="4"/>
        <v>-28</v>
      </c>
      <c r="D263" s="62">
        <v>3955</v>
      </c>
      <c r="E263" s="62" t="s">
        <v>266</v>
      </c>
      <c r="F263" s="62">
        <v>22730000</v>
      </c>
      <c r="G263" s="62">
        <v>2273</v>
      </c>
      <c r="H263" s="62">
        <v>10000</v>
      </c>
      <c r="I263" s="62">
        <v>0</v>
      </c>
      <c r="J263" s="62">
        <v>10000</v>
      </c>
      <c r="K263" s="62">
        <v>2240</v>
      </c>
      <c r="L263" s="62">
        <v>22400000</v>
      </c>
      <c r="M263" s="62">
        <v>330000</v>
      </c>
      <c r="N263" s="62">
        <v>0</v>
      </c>
      <c r="O263" s="62">
        <v>0</v>
      </c>
      <c r="P263" s="62">
        <v>0</v>
      </c>
      <c r="Q263" s="62">
        <v>0</v>
      </c>
      <c r="R263" s="62">
        <v>0</v>
      </c>
      <c r="S263" s="62">
        <v>1300000</v>
      </c>
      <c r="T263" s="62">
        <v>330000</v>
      </c>
      <c r="U263" s="62">
        <v>0</v>
      </c>
      <c r="V263" s="62">
        <v>0</v>
      </c>
      <c r="W263" s="62">
        <v>10157</v>
      </c>
      <c r="X263" s="62">
        <v>0</v>
      </c>
      <c r="Y263" s="62">
        <v>0</v>
      </c>
      <c r="Z263" s="62">
        <v>750010</v>
      </c>
      <c r="AA263" s="62">
        <v>169169</v>
      </c>
      <c r="AB263" s="62">
        <v>25289336</v>
      </c>
      <c r="AC263" s="62">
        <v>16566691</v>
      </c>
      <c r="AD263" s="62">
        <v>8722645</v>
      </c>
      <c r="AE263" s="62">
        <v>8722645</v>
      </c>
      <c r="AF263" s="62">
        <v>116000</v>
      </c>
      <c r="AG263" s="62">
        <v>1325018736</v>
      </c>
      <c r="AH263" s="62">
        <v>0</v>
      </c>
      <c r="AI263" s="62">
        <v>0</v>
      </c>
    </row>
    <row r="264" spans="1:35" x14ac:dyDescent="0.25">
      <c r="A264" s="62">
        <f>B264-DATA_1415_FORWARD!A260</f>
        <v>0</v>
      </c>
      <c r="B264" s="61">
        <v>3514</v>
      </c>
      <c r="C264" s="62">
        <f t="shared" si="4"/>
        <v>448</v>
      </c>
      <c r="D264" s="62">
        <v>3962</v>
      </c>
      <c r="E264" s="62" t="s">
        <v>267</v>
      </c>
      <c r="F264" s="62">
        <v>34740000</v>
      </c>
      <c r="G264" s="62">
        <v>3474</v>
      </c>
      <c r="H264" s="62">
        <v>10000</v>
      </c>
      <c r="I264" s="62">
        <v>0</v>
      </c>
      <c r="J264" s="62">
        <v>10000</v>
      </c>
      <c r="K264" s="62">
        <v>3522</v>
      </c>
      <c r="L264" s="62">
        <v>35220000</v>
      </c>
      <c r="M264" s="62">
        <v>0</v>
      </c>
      <c r="N264" s="62">
        <v>0</v>
      </c>
      <c r="O264" s="62">
        <v>39039</v>
      </c>
      <c r="P264" s="62">
        <v>0</v>
      </c>
      <c r="Q264" s="62">
        <v>0</v>
      </c>
      <c r="R264" s="62">
        <v>0</v>
      </c>
      <c r="S264" s="62">
        <v>0</v>
      </c>
      <c r="T264" s="62">
        <v>0</v>
      </c>
      <c r="U264" s="62">
        <v>0</v>
      </c>
      <c r="V264" s="62">
        <v>18239</v>
      </c>
      <c r="W264" s="62">
        <v>115993</v>
      </c>
      <c r="X264" s="62">
        <v>0</v>
      </c>
      <c r="Y264" s="62">
        <v>0</v>
      </c>
      <c r="Z264" s="62">
        <v>33990</v>
      </c>
      <c r="AA264" s="62">
        <v>0</v>
      </c>
      <c r="AB264" s="62">
        <v>35427261</v>
      </c>
      <c r="AC264" s="62">
        <v>26066038</v>
      </c>
      <c r="AD264" s="62">
        <v>9361223</v>
      </c>
      <c r="AE264" s="62">
        <v>9361223</v>
      </c>
      <c r="AF264" s="62">
        <v>7634200</v>
      </c>
      <c r="AG264" s="62">
        <v>2085965653</v>
      </c>
      <c r="AH264" s="62">
        <v>0</v>
      </c>
      <c r="AI264" s="62">
        <v>0</v>
      </c>
    </row>
    <row r="265" spans="1:35" x14ac:dyDescent="0.25">
      <c r="A265" s="62">
        <f>B265-DATA_1415_FORWARD!A261</f>
        <v>0</v>
      </c>
      <c r="B265" s="61">
        <v>616</v>
      </c>
      <c r="C265" s="62">
        <f t="shared" si="4"/>
        <v>3353</v>
      </c>
      <c r="D265" s="62">
        <v>3969</v>
      </c>
      <c r="E265" s="62" t="s">
        <v>268</v>
      </c>
      <c r="F265" s="62">
        <v>3631238</v>
      </c>
      <c r="G265" s="62">
        <v>334</v>
      </c>
      <c r="H265" s="62">
        <v>10871.97</v>
      </c>
      <c r="I265" s="62">
        <v>0</v>
      </c>
      <c r="J265" s="62">
        <v>10871.97</v>
      </c>
      <c r="K265" s="62">
        <v>331</v>
      </c>
      <c r="L265" s="62">
        <v>3598622</v>
      </c>
      <c r="M265" s="62">
        <v>32616</v>
      </c>
      <c r="N265" s="62">
        <v>0</v>
      </c>
      <c r="O265" s="62">
        <v>0</v>
      </c>
      <c r="P265" s="62">
        <v>0</v>
      </c>
      <c r="Q265" s="62">
        <v>0</v>
      </c>
      <c r="R265" s="62">
        <v>0</v>
      </c>
      <c r="S265" s="62">
        <v>500000</v>
      </c>
      <c r="T265" s="62">
        <v>32616</v>
      </c>
      <c r="U265" s="62">
        <v>108181</v>
      </c>
      <c r="V265" s="62">
        <v>0</v>
      </c>
      <c r="W265" s="62">
        <v>0</v>
      </c>
      <c r="X265" s="62">
        <v>0</v>
      </c>
      <c r="Y265" s="62">
        <v>0</v>
      </c>
      <c r="Z265" s="62">
        <v>41680</v>
      </c>
      <c r="AA265" s="62">
        <v>0</v>
      </c>
      <c r="AB265" s="62">
        <v>4313715</v>
      </c>
      <c r="AC265" s="62">
        <v>2683676</v>
      </c>
      <c r="AD265" s="62">
        <v>1630039</v>
      </c>
      <c r="AE265" s="62">
        <v>1630039</v>
      </c>
      <c r="AF265" s="62">
        <v>123666</v>
      </c>
      <c r="AG265" s="62">
        <v>158501400</v>
      </c>
      <c r="AH265" s="62">
        <v>0</v>
      </c>
      <c r="AI265" s="62">
        <v>0</v>
      </c>
    </row>
    <row r="266" spans="1:35" x14ac:dyDescent="0.25">
      <c r="A266" s="62">
        <f>B266-DATA_1415_FORWARD!A262</f>
        <v>0</v>
      </c>
      <c r="B266" s="61">
        <v>1945</v>
      </c>
      <c r="C266" s="62">
        <f t="shared" si="4"/>
        <v>2031</v>
      </c>
      <c r="D266" s="62">
        <v>3976</v>
      </c>
      <c r="E266" s="62" t="s">
        <v>270</v>
      </c>
      <c r="F266" s="62">
        <v>666771</v>
      </c>
      <c r="G266" s="62">
        <v>21</v>
      </c>
      <c r="H266" s="62">
        <v>31751</v>
      </c>
      <c r="I266" s="62">
        <v>0</v>
      </c>
      <c r="J266" s="62">
        <v>31751</v>
      </c>
      <c r="K266" s="62">
        <v>16</v>
      </c>
      <c r="L266" s="62">
        <v>508016</v>
      </c>
      <c r="M266" s="62">
        <v>158755</v>
      </c>
      <c r="N266" s="62">
        <v>1854641</v>
      </c>
      <c r="O266" s="62">
        <v>0</v>
      </c>
      <c r="P266" s="62">
        <v>0</v>
      </c>
      <c r="Q266" s="62">
        <v>0</v>
      </c>
      <c r="R266" s="62">
        <v>0</v>
      </c>
      <c r="S266" s="62">
        <v>0</v>
      </c>
      <c r="T266" s="62">
        <v>158755</v>
      </c>
      <c r="U266" s="62">
        <v>0</v>
      </c>
      <c r="V266" s="62">
        <v>0</v>
      </c>
      <c r="W266" s="62">
        <v>0</v>
      </c>
      <c r="X266" s="62">
        <v>0</v>
      </c>
      <c r="Y266" s="62">
        <v>0</v>
      </c>
      <c r="Z266" s="62">
        <v>0</v>
      </c>
      <c r="AA266" s="62">
        <v>0</v>
      </c>
      <c r="AB266" s="62">
        <v>2680167</v>
      </c>
      <c r="AC266" s="62">
        <v>321537</v>
      </c>
      <c r="AD266" s="62">
        <v>2358630</v>
      </c>
      <c r="AE266" s="62">
        <v>5000</v>
      </c>
      <c r="AF266" s="62">
        <v>0</v>
      </c>
      <c r="AG266" s="62">
        <v>95312</v>
      </c>
      <c r="AH266" s="62">
        <v>2353630</v>
      </c>
      <c r="AI266" s="62">
        <v>0</v>
      </c>
    </row>
    <row r="267" spans="1:35" x14ac:dyDescent="0.25">
      <c r="A267" s="62">
        <f>B267-DATA_1415_FORWARD!A263</f>
        <v>0</v>
      </c>
      <c r="B267" s="61">
        <v>1526</v>
      </c>
      <c r="C267" s="62">
        <f t="shared" si="4"/>
        <v>2457</v>
      </c>
      <c r="D267" s="62">
        <v>3983</v>
      </c>
      <c r="E267" s="62" t="s">
        <v>273</v>
      </c>
      <c r="F267" s="62">
        <v>13686876</v>
      </c>
      <c r="G267" s="62">
        <v>1333</v>
      </c>
      <c r="H267" s="62">
        <v>10267.719999999999</v>
      </c>
      <c r="I267" s="62">
        <v>0</v>
      </c>
      <c r="J267" s="62">
        <v>10267.719999999999</v>
      </c>
      <c r="K267" s="62">
        <v>1346</v>
      </c>
      <c r="L267" s="62">
        <v>13820351</v>
      </c>
      <c r="M267" s="62">
        <v>0</v>
      </c>
      <c r="N267" s="62">
        <v>0</v>
      </c>
      <c r="O267" s="62">
        <v>175431</v>
      </c>
      <c r="P267" s="62">
        <v>0</v>
      </c>
      <c r="Q267" s="62">
        <v>0</v>
      </c>
      <c r="R267" s="62">
        <v>0</v>
      </c>
      <c r="S267" s="62">
        <v>0</v>
      </c>
      <c r="T267" s="62">
        <v>0</v>
      </c>
      <c r="U267" s="62">
        <v>0</v>
      </c>
      <c r="V267" s="62">
        <v>0</v>
      </c>
      <c r="W267" s="62">
        <v>0</v>
      </c>
      <c r="X267" s="62">
        <v>0</v>
      </c>
      <c r="Y267" s="62">
        <v>0</v>
      </c>
      <c r="Z267" s="62">
        <v>218382</v>
      </c>
      <c r="AA267" s="62">
        <v>26026</v>
      </c>
      <c r="AB267" s="62">
        <v>14240190</v>
      </c>
      <c r="AC267" s="62">
        <v>11487301</v>
      </c>
      <c r="AD267" s="62">
        <v>2752889</v>
      </c>
      <c r="AE267" s="62">
        <v>2742621</v>
      </c>
      <c r="AF267" s="62">
        <v>2898000</v>
      </c>
      <c r="AG267" s="62">
        <v>612985111</v>
      </c>
      <c r="AH267" s="62">
        <v>10268</v>
      </c>
      <c r="AI267" s="62">
        <v>0</v>
      </c>
    </row>
    <row r="268" spans="1:35" x14ac:dyDescent="0.25">
      <c r="A268" s="62">
        <f>B268-DATA_1415_FORWARD!A264</f>
        <v>0</v>
      </c>
      <c r="B268" s="61">
        <v>3654</v>
      </c>
      <c r="C268" s="62">
        <f t="shared" si="4"/>
        <v>336</v>
      </c>
      <c r="D268" s="62">
        <v>3990</v>
      </c>
      <c r="E268" s="62" t="s">
        <v>279</v>
      </c>
      <c r="F268" s="62">
        <v>6481243</v>
      </c>
      <c r="G268" s="62">
        <v>627</v>
      </c>
      <c r="H268" s="62">
        <v>10336.91</v>
      </c>
      <c r="I268" s="62">
        <v>0</v>
      </c>
      <c r="J268" s="62">
        <v>10336.91</v>
      </c>
      <c r="K268" s="62">
        <v>613</v>
      </c>
      <c r="L268" s="62">
        <v>6336526</v>
      </c>
      <c r="M268" s="62">
        <v>144717</v>
      </c>
      <c r="N268" s="62">
        <v>0</v>
      </c>
      <c r="O268" s="62">
        <v>0</v>
      </c>
      <c r="P268" s="62">
        <v>0</v>
      </c>
      <c r="Q268" s="62">
        <v>0</v>
      </c>
      <c r="R268" s="62">
        <v>0</v>
      </c>
      <c r="S268" s="62">
        <v>0</v>
      </c>
      <c r="T268" s="62">
        <v>144717</v>
      </c>
      <c r="U268" s="62">
        <v>0</v>
      </c>
      <c r="V268" s="62">
        <v>0</v>
      </c>
      <c r="W268" s="62">
        <v>15709</v>
      </c>
      <c r="X268" s="62">
        <v>0</v>
      </c>
      <c r="Y268" s="62">
        <v>0</v>
      </c>
      <c r="Z268" s="62">
        <v>0</v>
      </c>
      <c r="AA268" s="62">
        <v>0</v>
      </c>
      <c r="AB268" s="62">
        <v>6641669</v>
      </c>
      <c r="AC268" s="62">
        <v>5388532</v>
      </c>
      <c r="AD268" s="62">
        <v>1253137</v>
      </c>
      <c r="AE268" s="62">
        <v>1253137</v>
      </c>
      <c r="AF268" s="62">
        <v>631195</v>
      </c>
      <c r="AG268" s="62">
        <v>232764192</v>
      </c>
      <c r="AH268" s="62">
        <v>0</v>
      </c>
      <c r="AI268" s="62">
        <v>0</v>
      </c>
    </row>
    <row r="269" spans="1:35" x14ac:dyDescent="0.25">
      <c r="A269" s="62">
        <f>B269-DATA_1415_FORWARD!A265</f>
        <v>0</v>
      </c>
      <c r="B269" s="61">
        <v>3990</v>
      </c>
      <c r="C269" s="62">
        <f t="shared" si="4"/>
        <v>21</v>
      </c>
      <c r="D269" s="62">
        <v>4011</v>
      </c>
      <c r="E269" s="62" t="s">
        <v>280</v>
      </c>
      <c r="F269" s="62">
        <v>1110700</v>
      </c>
      <c r="G269" s="62">
        <v>89</v>
      </c>
      <c r="H269" s="62">
        <v>12479.78</v>
      </c>
      <c r="I269" s="62">
        <v>0</v>
      </c>
      <c r="J269" s="62">
        <v>12479.78</v>
      </c>
      <c r="K269" s="62">
        <v>87</v>
      </c>
      <c r="L269" s="62">
        <v>1085741</v>
      </c>
      <c r="M269" s="62">
        <v>24959</v>
      </c>
      <c r="N269" s="62">
        <v>0</v>
      </c>
      <c r="O269" s="62">
        <v>1335</v>
      </c>
      <c r="P269" s="62">
        <v>0</v>
      </c>
      <c r="Q269" s="62">
        <v>0</v>
      </c>
      <c r="R269" s="62">
        <v>0</v>
      </c>
      <c r="S269" s="62">
        <v>0</v>
      </c>
      <c r="T269" s="62">
        <v>24960</v>
      </c>
      <c r="U269" s="62">
        <v>0</v>
      </c>
      <c r="V269" s="62">
        <v>0</v>
      </c>
      <c r="W269" s="62">
        <v>0</v>
      </c>
      <c r="X269" s="62">
        <v>0</v>
      </c>
      <c r="Y269" s="62">
        <v>0</v>
      </c>
      <c r="Z269" s="62">
        <v>0</v>
      </c>
      <c r="AA269" s="62">
        <v>0</v>
      </c>
      <c r="AB269" s="62">
        <v>1136995</v>
      </c>
      <c r="AC269" s="62">
        <v>227790</v>
      </c>
      <c r="AD269" s="62">
        <v>909205</v>
      </c>
      <c r="AE269" s="62">
        <v>909205</v>
      </c>
      <c r="AF269" s="62">
        <v>0</v>
      </c>
      <c r="AG269" s="62">
        <v>146153040</v>
      </c>
      <c r="AH269" s="62">
        <v>0</v>
      </c>
      <c r="AI269" s="62">
        <v>0</v>
      </c>
    </row>
    <row r="270" spans="1:35" x14ac:dyDescent="0.25">
      <c r="A270" s="62">
        <f>B270-DATA_1415_FORWARD!A266</f>
        <v>0</v>
      </c>
      <c r="B270" s="61">
        <v>4011</v>
      </c>
      <c r="C270" s="62">
        <f t="shared" si="4"/>
        <v>7</v>
      </c>
      <c r="D270" s="62">
        <v>4018</v>
      </c>
      <c r="E270" s="62" t="s">
        <v>281</v>
      </c>
      <c r="F270" s="62">
        <v>61950000</v>
      </c>
      <c r="G270" s="62">
        <v>6195</v>
      </c>
      <c r="H270" s="62">
        <v>10000</v>
      </c>
      <c r="I270" s="62">
        <v>0</v>
      </c>
      <c r="J270" s="62">
        <v>10000</v>
      </c>
      <c r="K270" s="62">
        <v>6158</v>
      </c>
      <c r="L270" s="62">
        <v>61580000</v>
      </c>
      <c r="M270" s="62">
        <v>370000</v>
      </c>
      <c r="N270" s="62">
        <v>0</v>
      </c>
      <c r="O270" s="62">
        <v>0</v>
      </c>
      <c r="P270" s="62">
        <v>0</v>
      </c>
      <c r="Q270" s="62">
        <v>0</v>
      </c>
      <c r="R270" s="62">
        <v>0</v>
      </c>
      <c r="S270" s="62">
        <v>0</v>
      </c>
      <c r="T270" s="62">
        <v>370000</v>
      </c>
      <c r="U270" s="62">
        <v>1469812</v>
      </c>
      <c r="V270" s="62">
        <v>770</v>
      </c>
      <c r="W270" s="62">
        <v>32365</v>
      </c>
      <c r="X270" s="62">
        <v>0</v>
      </c>
      <c r="Y270" s="62">
        <v>0</v>
      </c>
      <c r="Z270" s="62">
        <v>677930</v>
      </c>
      <c r="AA270" s="62">
        <v>26632</v>
      </c>
      <c r="AB270" s="62">
        <v>64527509</v>
      </c>
      <c r="AC270" s="62">
        <v>38038729</v>
      </c>
      <c r="AD270" s="62">
        <v>26488780</v>
      </c>
      <c r="AE270" s="62">
        <v>26508780</v>
      </c>
      <c r="AF270" s="62">
        <v>15017699</v>
      </c>
      <c r="AG270" s="62">
        <v>4662594971</v>
      </c>
      <c r="AH270" s="62">
        <v>0</v>
      </c>
      <c r="AI270" s="62">
        <v>20000</v>
      </c>
    </row>
    <row r="271" spans="1:35" x14ac:dyDescent="0.25">
      <c r="A271" s="62">
        <f>B271-DATA_1415_FORWARD!A267</f>
        <v>0</v>
      </c>
      <c r="B271" s="61">
        <v>4018</v>
      </c>
      <c r="C271" s="62">
        <f t="shared" si="4"/>
        <v>7</v>
      </c>
      <c r="D271" s="62">
        <v>4025</v>
      </c>
      <c r="E271" s="62" t="s">
        <v>282</v>
      </c>
      <c r="F271" s="62">
        <v>4840000</v>
      </c>
      <c r="G271" s="62">
        <v>484</v>
      </c>
      <c r="H271" s="62">
        <v>10000</v>
      </c>
      <c r="I271" s="62">
        <v>0</v>
      </c>
      <c r="J271" s="62">
        <v>10000</v>
      </c>
      <c r="K271" s="62">
        <v>476</v>
      </c>
      <c r="L271" s="62">
        <v>4760000</v>
      </c>
      <c r="M271" s="62">
        <v>80000</v>
      </c>
      <c r="N271" s="62">
        <v>0</v>
      </c>
      <c r="O271" s="62">
        <v>0</v>
      </c>
      <c r="P271" s="62">
        <v>0</v>
      </c>
      <c r="Q271" s="62">
        <v>0</v>
      </c>
      <c r="R271" s="62">
        <v>0</v>
      </c>
      <c r="S271" s="62">
        <v>1000000</v>
      </c>
      <c r="T271" s="62">
        <v>80000</v>
      </c>
      <c r="U271" s="62">
        <v>0</v>
      </c>
      <c r="V271" s="62">
        <v>62843</v>
      </c>
      <c r="W271" s="62">
        <v>56289</v>
      </c>
      <c r="X271" s="62">
        <v>0</v>
      </c>
      <c r="Y271" s="62">
        <v>0</v>
      </c>
      <c r="Z271" s="62">
        <v>97156</v>
      </c>
      <c r="AA271" s="62">
        <v>0</v>
      </c>
      <c r="AB271" s="62">
        <v>6136288</v>
      </c>
      <c r="AC271" s="62">
        <v>3692409</v>
      </c>
      <c r="AD271" s="62">
        <v>2443879</v>
      </c>
      <c r="AE271" s="62">
        <v>2443879</v>
      </c>
      <c r="AF271" s="62">
        <v>0</v>
      </c>
      <c r="AG271" s="62">
        <v>277594935</v>
      </c>
      <c r="AH271" s="62">
        <v>0</v>
      </c>
      <c r="AI271" s="62">
        <v>0</v>
      </c>
    </row>
    <row r="272" spans="1:35" x14ac:dyDescent="0.25">
      <c r="A272" s="62">
        <f>B272-DATA_1415_FORWARD!A268</f>
        <v>0</v>
      </c>
      <c r="B272" s="61">
        <v>4025</v>
      </c>
      <c r="C272" s="62">
        <f t="shared" si="4"/>
        <v>35</v>
      </c>
      <c r="D272" s="62">
        <v>4060</v>
      </c>
      <c r="E272" s="62" t="s">
        <v>283</v>
      </c>
      <c r="F272" s="62">
        <v>57037619</v>
      </c>
      <c r="G272" s="62">
        <v>5373</v>
      </c>
      <c r="H272" s="62">
        <v>10615.6</v>
      </c>
      <c r="I272" s="62">
        <v>0</v>
      </c>
      <c r="J272" s="62">
        <v>10615.6</v>
      </c>
      <c r="K272" s="62">
        <v>5295</v>
      </c>
      <c r="L272" s="62">
        <v>56209602</v>
      </c>
      <c r="M272" s="62">
        <v>828017</v>
      </c>
      <c r="N272" s="62">
        <v>0</v>
      </c>
      <c r="O272" s="62">
        <v>260482</v>
      </c>
      <c r="P272" s="62">
        <v>0</v>
      </c>
      <c r="Q272" s="62">
        <v>0</v>
      </c>
      <c r="R272" s="62">
        <v>0</v>
      </c>
      <c r="S272" s="62">
        <v>0</v>
      </c>
      <c r="T272" s="62">
        <v>828017</v>
      </c>
      <c r="U272" s="62">
        <v>0</v>
      </c>
      <c r="V272" s="62">
        <v>3500</v>
      </c>
      <c r="W272" s="62">
        <v>317623</v>
      </c>
      <c r="X272" s="62">
        <v>0</v>
      </c>
      <c r="Y272" s="62">
        <v>0</v>
      </c>
      <c r="Z272" s="62">
        <v>1143448</v>
      </c>
      <c r="AA272" s="62">
        <v>77060</v>
      </c>
      <c r="AB272" s="62">
        <v>59667749</v>
      </c>
      <c r="AC272" s="62">
        <v>9626178</v>
      </c>
      <c r="AD272" s="62">
        <v>50041571</v>
      </c>
      <c r="AE272" s="62">
        <v>50041571</v>
      </c>
      <c r="AF272" s="62">
        <v>8818558</v>
      </c>
      <c r="AG272" s="62">
        <v>6902210204</v>
      </c>
      <c r="AH272" s="62">
        <v>0</v>
      </c>
      <c r="AI272" s="62">
        <v>0</v>
      </c>
    </row>
    <row r="273" spans="1:35" x14ac:dyDescent="0.25">
      <c r="A273" s="62">
        <f>B273-DATA_1415_FORWARD!A269</f>
        <v>0</v>
      </c>
      <c r="B273" s="61">
        <v>4060</v>
      </c>
      <c r="C273" s="62">
        <f t="shared" si="4"/>
        <v>7</v>
      </c>
      <c r="D273" s="62">
        <v>4067</v>
      </c>
      <c r="E273" s="62" t="s">
        <v>284</v>
      </c>
      <c r="F273" s="62">
        <v>10370000</v>
      </c>
      <c r="G273" s="62">
        <v>1037</v>
      </c>
      <c r="H273" s="62">
        <v>10000</v>
      </c>
      <c r="I273" s="62">
        <v>0</v>
      </c>
      <c r="J273" s="62">
        <v>10000</v>
      </c>
      <c r="K273" s="62">
        <v>1026</v>
      </c>
      <c r="L273" s="62">
        <v>10260000</v>
      </c>
      <c r="M273" s="62">
        <v>110000</v>
      </c>
      <c r="N273" s="62">
        <v>0</v>
      </c>
      <c r="O273" s="62">
        <v>0</v>
      </c>
      <c r="P273" s="62">
        <v>0</v>
      </c>
      <c r="Q273" s="62">
        <v>0</v>
      </c>
      <c r="R273" s="62">
        <v>0</v>
      </c>
      <c r="S273" s="62">
        <v>800000</v>
      </c>
      <c r="T273" s="62">
        <v>110000</v>
      </c>
      <c r="U273" s="62">
        <v>0</v>
      </c>
      <c r="V273" s="62">
        <v>0</v>
      </c>
      <c r="W273" s="62">
        <v>60441</v>
      </c>
      <c r="X273" s="62">
        <v>0</v>
      </c>
      <c r="Y273" s="62">
        <v>0</v>
      </c>
      <c r="Z273" s="62">
        <v>42326</v>
      </c>
      <c r="AA273" s="62">
        <v>0</v>
      </c>
      <c r="AB273" s="62">
        <v>11382767</v>
      </c>
      <c r="AC273" s="62">
        <v>7899172</v>
      </c>
      <c r="AD273" s="62">
        <v>3483595</v>
      </c>
      <c r="AE273" s="62">
        <v>3483595</v>
      </c>
      <c r="AF273" s="62">
        <v>1681153</v>
      </c>
      <c r="AG273" s="62">
        <v>547902986</v>
      </c>
      <c r="AH273" s="62">
        <v>0</v>
      </c>
      <c r="AI273" s="62">
        <v>0</v>
      </c>
    </row>
    <row r="274" spans="1:35" x14ac:dyDescent="0.25">
      <c r="A274" s="62">
        <f>B274-DATA_1415_FORWARD!A270</f>
        <v>0</v>
      </c>
      <c r="B274" s="61">
        <v>4067</v>
      </c>
      <c r="C274" s="62">
        <f t="shared" si="4"/>
        <v>7</v>
      </c>
      <c r="D274" s="62">
        <v>4074</v>
      </c>
      <c r="E274" s="62" t="s">
        <v>285</v>
      </c>
      <c r="F274" s="62">
        <v>17135611</v>
      </c>
      <c r="G274" s="62">
        <v>1708</v>
      </c>
      <c r="H274" s="62">
        <v>10032.56</v>
      </c>
      <c r="I274" s="62">
        <v>0</v>
      </c>
      <c r="J274" s="62">
        <v>10032.56</v>
      </c>
      <c r="K274" s="62">
        <v>1699</v>
      </c>
      <c r="L274" s="62">
        <v>17045319</v>
      </c>
      <c r="M274" s="62">
        <v>90292</v>
      </c>
      <c r="N274" s="62">
        <v>0</v>
      </c>
      <c r="O274" s="62">
        <v>67123</v>
      </c>
      <c r="P274" s="62">
        <v>0</v>
      </c>
      <c r="Q274" s="62">
        <v>0</v>
      </c>
      <c r="R274" s="62">
        <v>3300000</v>
      </c>
      <c r="S274" s="62">
        <v>3300000</v>
      </c>
      <c r="T274" s="62">
        <v>90293</v>
      </c>
      <c r="U274" s="62">
        <v>208668</v>
      </c>
      <c r="V274" s="62">
        <v>0</v>
      </c>
      <c r="W274" s="62">
        <v>25053</v>
      </c>
      <c r="X274" s="62">
        <v>0</v>
      </c>
      <c r="Y274" s="62">
        <v>0</v>
      </c>
      <c r="Z274" s="62">
        <v>188653</v>
      </c>
      <c r="AA274" s="62">
        <v>0</v>
      </c>
      <c r="AB274" s="62">
        <v>24315401</v>
      </c>
      <c r="AC274" s="62">
        <v>11862152</v>
      </c>
      <c r="AD274" s="62">
        <v>12453249</v>
      </c>
      <c r="AE274" s="62">
        <v>11163282</v>
      </c>
      <c r="AF274" s="62">
        <v>129000</v>
      </c>
      <c r="AG274" s="62">
        <v>1115908112</v>
      </c>
      <c r="AH274" s="62">
        <v>1289967</v>
      </c>
      <c r="AI274" s="62">
        <v>0</v>
      </c>
    </row>
    <row r="275" spans="1:35" x14ac:dyDescent="0.25">
      <c r="A275" s="62">
        <f>B275-DATA_1415_FORWARD!A271</f>
        <v>0</v>
      </c>
      <c r="B275" s="61">
        <v>4074</v>
      </c>
      <c r="C275" s="62">
        <f t="shared" si="4"/>
        <v>14</v>
      </c>
      <c r="D275" s="62">
        <v>4088</v>
      </c>
      <c r="E275" s="62" t="s">
        <v>286</v>
      </c>
      <c r="F275" s="62">
        <v>12390000</v>
      </c>
      <c r="G275" s="62">
        <v>1239</v>
      </c>
      <c r="H275" s="62">
        <v>10000</v>
      </c>
      <c r="I275" s="62">
        <v>0</v>
      </c>
      <c r="J275" s="62">
        <v>10000</v>
      </c>
      <c r="K275" s="62">
        <v>1221</v>
      </c>
      <c r="L275" s="62">
        <v>12210000</v>
      </c>
      <c r="M275" s="62">
        <v>180000</v>
      </c>
      <c r="N275" s="62">
        <v>0</v>
      </c>
      <c r="O275" s="62">
        <v>0</v>
      </c>
      <c r="P275" s="62">
        <v>0</v>
      </c>
      <c r="Q275" s="62">
        <v>0</v>
      </c>
      <c r="R275" s="62">
        <v>0</v>
      </c>
      <c r="S275" s="62">
        <v>850000</v>
      </c>
      <c r="T275" s="62">
        <v>180000</v>
      </c>
      <c r="U275" s="62">
        <v>507950</v>
      </c>
      <c r="V275" s="62">
        <v>0</v>
      </c>
      <c r="W275" s="62">
        <v>27752</v>
      </c>
      <c r="X275" s="62">
        <v>0</v>
      </c>
      <c r="Y275" s="62">
        <v>0</v>
      </c>
      <c r="Z275" s="62">
        <v>380934</v>
      </c>
      <c r="AA275" s="62">
        <v>26026</v>
      </c>
      <c r="AB275" s="62">
        <v>14362662</v>
      </c>
      <c r="AC275" s="62">
        <v>8341256</v>
      </c>
      <c r="AD275" s="62">
        <v>6021406</v>
      </c>
      <c r="AE275" s="62">
        <v>6031406</v>
      </c>
      <c r="AF275" s="62">
        <v>484001</v>
      </c>
      <c r="AG275" s="62">
        <v>749645384</v>
      </c>
      <c r="AH275" s="62">
        <v>0</v>
      </c>
      <c r="AI275" s="62">
        <v>10000</v>
      </c>
    </row>
    <row r="276" spans="1:35" x14ac:dyDescent="0.25">
      <c r="A276" s="62">
        <f>B276-DATA_1415_FORWARD!A272</f>
        <v>0</v>
      </c>
      <c r="B276" s="61">
        <v>4088</v>
      </c>
      <c r="C276" s="62">
        <f t="shared" si="4"/>
        <v>7</v>
      </c>
      <c r="D276" s="62">
        <v>4095</v>
      </c>
      <c r="E276" s="62" t="s">
        <v>287</v>
      </c>
      <c r="F276" s="62">
        <v>27880000</v>
      </c>
      <c r="G276" s="62">
        <v>2788</v>
      </c>
      <c r="H276" s="62">
        <v>10000</v>
      </c>
      <c r="I276" s="62">
        <v>0</v>
      </c>
      <c r="J276" s="62">
        <v>10000</v>
      </c>
      <c r="K276" s="62">
        <v>2753</v>
      </c>
      <c r="L276" s="62">
        <v>27530000</v>
      </c>
      <c r="M276" s="62">
        <v>350000</v>
      </c>
      <c r="N276" s="62">
        <v>0</v>
      </c>
      <c r="O276" s="62">
        <v>152260</v>
      </c>
      <c r="P276" s="62">
        <v>0</v>
      </c>
      <c r="Q276" s="62">
        <v>0</v>
      </c>
      <c r="R276" s="62">
        <v>0</v>
      </c>
      <c r="S276" s="62">
        <v>3050000</v>
      </c>
      <c r="T276" s="62">
        <v>350000</v>
      </c>
      <c r="U276" s="62">
        <v>0</v>
      </c>
      <c r="V276" s="62">
        <v>0</v>
      </c>
      <c r="W276" s="62">
        <v>54939</v>
      </c>
      <c r="X276" s="62">
        <v>0</v>
      </c>
      <c r="Y276" s="62">
        <v>0</v>
      </c>
      <c r="Z276" s="62">
        <v>669880</v>
      </c>
      <c r="AA276" s="62">
        <v>78078</v>
      </c>
      <c r="AB276" s="62">
        <v>32235157</v>
      </c>
      <c r="AC276" s="62">
        <v>15227515</v>
      </c>
      <c r="AD276" s="62">
        <v>17007642</v>
      </c>
      <c r="AE276" s="62">
        <v>17007642</v>
      </c>
      <c r="AF276" s="62">
        <v>1760489</v>
      </c>
      <c r="AG276" s="62">
        <v>2375249046</v>
      </c>
      <c r="AH276" s="62">
        <v>0</v>
      </c>
      <c r="AI276" s="62">
        <v>0</v>
      </c>
    </row>
    <row r="277" spans="1:35" x14ac:dyDescent="0.25">
      <c r="A277" s="62">
        <f>B277-DATA_1415_FORWARD!A273</f>
        <v>0</v>
      </c>
      <c r="B277" s="61">
        <v>4095</v>
      </c>
      <c r="C277" s="62">
        <f t="shared" si="4"/>
        <v>42</v>
      </c>
      <c r="D277" s="62">
        <v>4137</v>
      </c>
      <c r="E277" s="62" t="s">
        <v>288</v>
      </c>
      <c r="F277" s="62">
        <v>9470000</v>
      </c>
      <c r="G277" s="62">
        <v>947</v>
      </c>
      <c r="H277" s="62">
        <v>10000</v>
      </c>
      <c r="I277" s="62">
        <v>0</v>
      </c>
      <c r="J277" s="62">
        <v>10000</v>
      </c>
      <c r="K277" s="62">
        <v>944</v>
      </c>
      <c r="L277" s="62">
        <v>9440000</v>
      </c>
      <c r="M277" s="62">
        <v>30000</v>
      </c>
      <c r="N277" s="62">
        <v>0</v>
      </c>
      <c r="O277" s="62">
        <v>0</v>
      </c>
      <c r="P277" s="62">
        <v>0</v>
      </c>
      <c r="Q277" s="62">
        <v>0</v>
      </c>
      <c r="R277" s="62">
        <v>0</v>
      </c>
      <c r="S277" s="62">
        <v>0</v>
      </c>
      <c r="T277" s="62">
        <v>30000</v>
      </c>
      <c r="U277" s="62">
        <v>0</v>
      </c>
      <c r="V277" s="62">
        <v>0</v>
      </c>
      <c r="W277" s="62">
        <v>0</v>
      </c>
      <c r="X277" s="62">
        <v>0</v>
      </c>
      <c r="Y277" s="62">
        <v>0</v>
      </c>
      <c r="Z277" s="62">
        <v>415862</v>
      </c>
      <c r="AA277" s="62">
        <v>0</v>
      </c>
      <c r="AB277" s="62">
        <v>9915862</v>
      </c>
      <c r="AC277" s="62">
        <v>6412007</v>
      </c>
      <c r="AD277" s="62">
        <v>3503855</v>
      </c>
      <c r="AE277" s="62">
        <v>3503855</v>
      </c>
      <c r="AF277" s="62">
        <v>1941685</v>
      </c>
      <c r="AG277" s="62">
        <v>678511403</v>
      </c>
      <c r="AH277" s="62">
        <v>0</v>
      </c>
      <c r="AI277" s="62">
        <v>0</v>
      </c>
    </row>
    <row r="278" spans="1:35" x14ac:dyDescent="0.25">
      <c r="A278" s="62">
        <f>B278-DATA_1415_FORWARD!A274</f>
        <v>0</v>
      </c>
      <c r="B278" s="61">
        <v>4137</v>
      </c>
      <c r="C278" s="62">
        <f t="shared" si="4"/>
        <v>7</v>
      </c>
      <c r="D278" s="62">
        <v>4144</v>
      </c>
      <c r="E278" s="62" t="s">
        <v>289</v>
      </c>
      <c r="F278" s="62">
        <v>45561129</v>
      </c>
      <c r="G278" s="62">
        <v>3839</v>
      </c>
      <c r="H278" s="62">
        <v>11867.97</v>
      </c>
      <c r="I278" s="62">
        <v>0</v>
      </c>
      <c r="J278" s="62">
        <v>11867.97</v>
      </c>
      <c r="K278" s="62">
        <v>3843</v>
      </c>
      <c r="L278" s="62">
        <v>45608609</v>
      </c>
      <c r="M278" s="62">
        <v>0</v>
      </c>
      <c r="N278" s="62">
        <v>0</v>
      </c>
      <c r="O278" s="62">
        <v>38814</v>
      </c>
      <c r="P278" s="62">
        <v>0</v>
      </c>
      <c r="Q278" s="62">
        <v>0</v>
      </c>
      <c r="R278" s="62">
        <v>0</v>
      </c>
      <c r="S278" s="62">
        <v>0</v>
      </c>
      <c r="T278" s="62">
        <v>0</v>
      </c>
      <c r="U278" s="62">
        <v>0</v>
      </c>
      <c r="V278" s="62">
        <v>1489</v>
      </c>
      <c r="W278" s="62">
        <v>18402</v>
      </c>
      <c r="X278" s="62">
        <v>0</v>
      </c>
      <c r="Y278" s="62">
        <v>0</v>
      </c>
      <c r="Z278" s="62">
        <v>38346</v>
      </c>
      <c r="AA278" s="62">
        <v>0</v>
      </c>
      <c r="AB278" s="62">
        <v>45705660</v>
      </c>
      <c r="AC278" s="62">
        <v>21934567</v>
      </c>
      <c r="AD278" s="62">
        <v>23771093</v>
      </c>
      <c r="AE278" s="62">
        <v>23771093</v>
      </c>
      <c r="AF278" s="62">
        <v>8225852</v>
      </c>
      <c r="AG278" s="62">
        <v>3078091975</v>
      </c>
      <c r="AH278" s="62">
        <v>0</v>
      </c>
      <c r="AI278" s="62">
        <v>0</v>
      </c>
    </row>
    <row r="279" spans="1:35" x14ac:dyDescent="0.25">
      <c r="A279" s="62">
        <f>B279-DATA_1415_FORWARD!A275</f>
        <v>0</v>
      </c>
      <c r="B279" s="61">
        <v>4144</v>
      </c>
      <c r="C279" s="62">
        <f t="shared" si="4"/>
        <v>7</v>
      </c>
      <c r="D279" s="62">
        <v>4151</v>
      </c>
      <c r="E279" s="62" t="s">
        <v>297</v>
      </c>
      <c r="F279" s="62">
        <v>8458901</v>
      </c>
      <c r="G279" s="62">
        <v>826</v>
      </c>
      <c r="H279" s="62">
        <v>10240.799999999999</v>
      </c>
      <c r="I279" s="62">
        <v>0</v>
      </c>
      <c r="J279" s="62">
        <v>10240.799999999999</v>
      </c>
      <c r="K279" s="62">
        <v>830</v>
      </c>
      <c r="L279" s="62">
        <v>8499864</v>
      </c>
      <c r="M279" s="62">
        <v>0</v>
      </c>
      <c r="N279" s="62">
        <v>0</v>
      </c>
      <c r="O279" s="62">
        <v>0</v>
      </c>
      <c r="P279" s="62">
        <v>0</v>
      </c>
      <c r="Q279" s="62">
        <v>0</v>
      </c>
      <c r="R279" s="62">
        <v>0</v>
      </c>
      <c r="S279" s="62">
        <v>1025000</v>
      </c>
      <c r="T279" s="62">
        <v>0</v>
      </c>
      <c r="U279" s="62">
        <v>0</v>
      </c>
      <c r="V279" s="62">
        <v>1059</v>
      </c>
      <c r="W279" s="62">
        <v>12977</v>
      </c>
      <c r="X279" s="62">
        <v>0</v>
      </c>
      <c r="Y279" s="62">
        <v>0</v>
      </c>
      <c r="Z279" s="62">
        <v>84652</v>
      </c>
      <c r="AA279" s="62">
        <v>0</v>
      </c>
      <c r="AB279" s="62">
        <v>9623552</v>
      </c>
      <c r="AC279" s="62">
        <v>6457398</v>
      </c>
      <c r="AD279" s="62">
        <v>3166154</v>
      </c>
      <c r="AE279" s="62">
        <v>3166154</v>
      </c>
      <c r="AF279" s="62">
        <v>1765890</v>
      </c>
      <c r="AG279" s="62">
        <v>536814126</v>
      </c>
      <c r="AH279" s="62">
        <v>0</v>
      </c>
      <c r="AI279" s="62">
        <v>0</v>
      </c>
    </row>
    <row r="280" spans="1:35" x14ac:dyDescent="0.25">
      <c r="A280" s="62">
        <f>B280-DATA_1415_FORWARD!A276</f>
        <v>0</v>
      </c>
      <c r="B280" s="61">
        <v>4165</v>
      </c>
      <c r="C280" s="62">
        <f t="shared" si="4"/>
        <v>0</v>
      </c>
      <c r="D280" s="62">
        <v>4165</v>
      </c>
      <c r="E280" s="62" t="s">
        <v>290</v>
      </c>
      <c r="F280" s="62">
        <v>15460000</v>
      </c>
      <c r="G280" s="62">
        <v>1546</v>
      </c>
      <c r="H280" s="62">
        <v>10000</v>
      </c>
      <c r="I280" s="62">
        <v>0</v>
      </c>
      <c r="J280" s="62">
        <v>10000</v>
      </c>
      <c r="K280" s="62">
        <v>1501</v>
      </c>
      <c r="L280" s="62">
        <v>15010000</v>
      </c>
      <c r="M280" s="62">
        <v>450000</v>
      </c>
      <c r="N280" s="62">
        <v>0</v>
      </c>
      <c r="O280" s="62">
        <v>0</v>
      </c>
      <c r="P280" s="62">
        <v>0</v>
      </c>
      <c r="Q280" s="62">
        <v>0</v>
      </c>
      <c r="R280" s="62">
        <v>0</v>
      </c>
      <c r="S280" s="62">
        <v>1000000</v>
      </c>
      <c r="T280" s="62">
        <v>450000</v>
      </c>
      <c r="U280" s="62">
        <v>102000</v>
      </c>
      <c r="V280" s="62">
        <v>0</v>
      </c>
      <c r="W280" s="62">
        <v>67490</v>
      </c>
      <c r="X280" s="62">
        <v>0</v>
      </c>
      <c r="Y280" s="62">
        <v>0</v>
      </c>
      <c r="Z280" s="62">
        <v>179578</v>
      </c>
      <c r="AA280" s="62">
        <v>0</v>
      </c>
      <c r="AB280" s="62">
        <v>17259068</v>
      </c>
      <c r="AC280" s="62">
        <v>8977761</v>
      </c>
      <c r="AD280" s="62">
        <v>8281307</v>
      </c>
      <c r="AE280" s="62">
        <v>7473809</v>
      </c>
      <c r="AF280" s="62">
        <v>1390805</v>
      </c>
      <c r="AG280" s="62">
        <v>1135327185</v>
      </c>
      <c r="AH280" s="62">
        <v>807498</v>
      </c>
      <c r="AI280" s="62">
        <v>0</v>
      </c>
    </row>
    <row r="281" spans="1:35" x14ac:dyDescent="0.25">
      <c r="A281" s="62">
        <f>B281-DATA_1415_FORWARD!A277</f>
        <v>0</v>
      </c>
      <c r="B281" s="61">
        <v>4179</v>
      </c>
      <c r="C281" s="62">
        <f t="shared" si="4"/>
        <v>0</v>
      </c>
      <c r="D281" s="62">
        <v>4179</v>
      </c>
      <c r="E281" s="62" t="s">
        <v>291</v>
      </c>
      <c r="F281" s="62">
        <v>96240000</v>
      </c>
      <c r="G281" s="62">
        <v>9624</v>
      </c>
      <c r="H281" s="62">
        <v>10000</v>
      </c>
      <c r="I281" s="62">
        <v>0</v>
      </c>
      <c r="J281" s="62">
        <v>10000</v>
      </c>
      <c r="K281" s="62">
        <v>9435</v>
      </c>
      <c r="L281" s="62">
        <v>94350000</v>
      </c>
      <c r="M281" s="62">
        <v>1890000</v>
      </c>
      <c r="N281" s="62">
        <v>0</v>
      </c>
      <c r="O281" s="62">
        <v>177112</v>
      </c>
      <c r="P281" s="62">
        <v>0</v>
      </c>
      <c r="Q281" s="62">
        <v>0</v>
      </c>
      <c r="R281" s="62">
        <v>0</v>
      </c>
      <c r="S281" s="62">
        <v>7950000</v>
      </c>
      <c r="T281" s="62">
        <v>1890000</v>
      </c>
      <c r="U281" s="62">
        <v>3051599</v>
      </c>
      <c r="V281" s="62">
        <v>103079</v>
      </c>
      <c r="W281" s="62">
        <v>844943</v>
      </c>
      <c r="X281" s="62">
        <v>0</v>
      </c>
      <c r="Y281" s="62">
        <v>0</v>
      </c>
      <c r="Z281" s="62">
        <v>3786916</v>
      </c>
      <c r="AA281" s="62">
        <v>234234</v>
      </c>
      <c r="AB281" s="62">
        <v>114277883</v>
      </c>
      <c r="AC281" s="62">
        <v>65776864</v>
      </c>
      <c r="AD281" s="62">
        <v>48501019</v>
      </c>
      <c r="AE281" s="62">
        <v>48571019</v>
      </c>
      <c r="AF281" s="62">
        <v>10350000</v>
      </c>
      <c r="AG281" s="62">
        <v>6264214067</v>
      </c>
      <c r="AH281" s="62">
        <v>0</v>
      </c>
      <c r="AI281" s="62">
        <v>70000</v>
      </c>
    </row>
    <row r="282" spans="1:35" x14ac:dyDescent="0.25">
      <c r="A282" s="62">
        <f>B282-DATA_1415_FORWARD!A278</f>
        <v>0</v>
      </c>
      <c r="B282" s="61">
        <v>4186</v>
      </c>
      <c r="C282" s="62">
        <f t="shared" si="4"/>
        <v>0</v>
      </c>
      <c r="D282" s="62">
        <v>4186</v>
      </c>
      <c r="E282" s="62" t="s">
        <v>292</v>
      </c>
      <c r="F282" s="62">
        <v>8676885</v>
      </c>
      <c r="G282" s="62">
        <v>859</v>
      </c>
      <c r="H282" s="62">
        <v>10101.15</v>
      </c>
      <c r="I282" s="62">
        <v>0</v>
      </c>
      <c r="J282" s="62">
        <v>10101.15</v>
      </c>
      <c r="K282" s="62">
        <v>849</v>
      </c>
      <c r="L282" s="62">
        <v>8575876</v>
      </c>
      <c r="M282" s="62">
        <v>101009</v>
      </c>
      <c r="N282" s="62">
        <v>0</v>
      </c>
      <c r="O282" s="62">
        <v>14688</v>
      </c>
      <c r="P282" s="62">
        <v>0</v>
      </c>
      <c r="Q282" s="62">
        <v>0</v>
      </c>
      <c r="R282" s="62">
        <v>0</v>
      </c>
      <c r="S282" s="62">
        <v>725000</v>
      </c>
      <c r="T282" s="62">
        <v>101012</v>
      </c>
      <c r="U282" s="62">
        <v>-1847</v>
      </c>
      <c r="V282" s="62">
        <v>0</v>
      </c>
      <c r="W282" s="62">
        <v>0</v>
      </c>
      <c r="X282" s="62">
        <v>0</v>
      </c>
      <c r="Y282" s="62">
        <v>0</v>
      </c>
      <c r="Z282" s="62">
        <v>25008</v>
      </c>
      <c r="AA282" s="62">
        <v>0</v>
      </c>
      <c r="AB282" s="62">
        <v>9540746</v>
      </c>
      <c r="AC282" s="62">
        <v>6432127</v>
      </c>
      <c r="AD282" s="62">
        <v>3108619</v>
      </c>
      <c r="AE282" s="62">
        <v>3108619</v>
      </c>
      <c r="AF282" s="62">
        <v>1598425</v>
      </c>
      <c r="AG282" s="62">
        <v>495682114</v>
      </c>
      <c r="AH282" s="62">
        <v>0</v>
      </c>
      <c r="AI282" s="62">
        <v>0</v>
      </c>
    </row>
    <row r="283" spans="1:35" x14ac:dyDescent="0.25">
      <c r="A283" s="62">
        <f>B283-DATA_1415_FORWARD!A279</f>
        <v>0</v>
      </c>
      <c r="B283" s="61">
        <v>4207</v>
      </c>
      <c r="C283" s="62">
        <f t="shared" si="4"/>
        <v>0</v>
      </c>
      <c r="D283" s="62">
        <v>4207</v>
      </c>
      <c r="E283" s="62" t="s">
        <v>293</v>
      </c>
      <c r="F283" s="62">
        <v>4830000</v>
      </c>
      <c r="G283" s="62">
        <v>483</v>
      </c>
      <c r="H283" s="62">
        <v>10000</v>
      </c>
      <c r="I283" s="62">
        <v>0</v>
      </c>
      <c r="J283" s="62">
        <v>10000</v>
      </c>
      <c r="K283" s="62">
        <v>476</v>
      </c>
      <c r="L283" s="62">
        <v>4760000</v>
      </c>
      <c r="M283" s="62">
        <v>70000</v>
      </c>
      <c r="N283" s="62">
        <v>0</v>
      </c>
      <c r="O283" s="62">
        <v>0</v>
      </c>
      <c r="P283" s="62">
        <v>0</v>
      </c>
      <c r="Q283" s="62">
        <v>0</v>
      </c>
      <c r="R283" s="62">
        <v>0</v>
      </c>
      <c r="S283" s="62">
        <v>400000</v>
      </c>
      <c r="T283" s="62">
        <v>70000</v>
      </c>
      <c r="U283" s="62">
        <v>204938</v>
      </c>
      <c r="V283" s="62">
        <v>272</v>
      </c>
      <c r="W283" s="62">
        <v>0</v>
      </c>
      <c r="X283" s="62">
        <v>0</v>
      </c>
      <c r="Y283" s="62">
        <v>0</v>
      </c>
      <c r="Z283" s="62">
        <v>54184</v>
      </c>
      <c r="AA283" s="62">
        <v>0</v>
      </c>
      <c r="AB283" s="62">
        <v>5559394</v>
      </c>
      <c r="AC283" s="62">
        <v>3651224</v>
      </c>
      <c r="AD283" s="62">
        <v>1908170</v>
      </c>
      <c r="AE283" s="62">
        <v>1896097</v>
      </c>
      <c r="AF283" s="62">
        <v>242665</v>
      </c>
      <c r="AG283" s="62">
        <v>267135149</v>
      </c>
      <c r="AH283" s="62">
        <v>12073</v>
      </c>
      <c r="AI283" s="62">
        <v>0</v>
      </c>
    </row>
    <row r="284" spans="1:35" x14ac:dyDescent="0.25">
      <c r="A284" s="62">
        <f>B284-DATA_1415_FORWARD!A280</f>
        <v>0</v>
      </c>
      <c r="B284" s="61">
        <v>4221</v>
      </c>
      <c r="C284" s="62">
        <f t="shared" si="4"/>
        <v>0</v>
      </c>
      <c r="D284" s="62">
        <v>4221</v>
      </c>
      <c r="E284" s="62" t="s">
        <v>294</v>
      </c>
      <c r="F284" s="62">
        <v>9966046</v>
      </c>
      <c r="G284" s="62">
        <v>993</v>
      </c>
      <c r="H284" s="62">
        <v>10036.299999999999</v>
      </c>
      <c r="I284" s="62">
        <v>0</v>
      </c>
      <c r="J284" s="62">
        <v>10036.299999999999</v>
      </c>
      <c r="K284" s="62">
        <v>968</v>
      </c>
      <c r="L284" s="62">
        <v>9715138</v>
      </c>
      <c r="M284" s="62">
        <v>250908</v>
      </c>
      <c r="N284" s="62">
        <v>0</v>
      </c>
      <c r="O284" s="62">
        <v>0</v>
      </c>
      <c r="P284" s="62">
        <v>0</v>
      </c>
      <c r="Q284" s="62">
        <v>0</v>
      </c>
      <c r="R284" s="62">
        <v>0</v>
      </c>
      <c r="S284" s="62">
        <v>0</v>
      </c>
      <c r="T284" s="62">
        <v>250908</v>
      </c>
      <c r="U284" s="62">
        <v>202679</v>
      </c>
      <c r="V284" s="62">
        <v>0</v>
      </c>
      <c r="W284" s="62">
        <v>24691</v>
      </c>
      <c r="X284" s="62">
        <v>0</v>
      </c>
      <c r="Y284" s="62">
        <v>0</v>
      </c>
      <c r="Z284" s="62">
        <v>169304</v>
      </c>
      <c r="AA284" s="62">
        <v>39039</v>
      </c>
      <c r="AB284" s="62">
        <v>10652667</v>
      </c>
      <c r="AC284" s="62">
        <v>3738366</v>
      </c>
      <c r="AD284" s="62">
        <v>6914301</v>
      </c>
      <c r="AE284" s="62">
        <v>6914301</v>
      </c>
      <c r="AF284" s="62">
        <v>1197975</v>
      </c>
      <c r="AG284" s="62">
        <v>1001533220</v>
      </c>
      <c r="AH284" s="62">
        <v>0</v>
      </c>
      <c r="AI284" s="62">
        <v>0</v>
      </c>
    </row>
    <row r="285" spans="1:35" x14ac:dyDescent="0.25">
      <c r="A285" s="62">
        <f>B285-DATA_1415_FORWARD!A281</f>
        <v>0</v>
      </c>
      <c r="B285" s="61">
        <v>4228</v>
      </c>
      <c r="C285" s="62">
        <f t="shared" si="4"/>
        <v>0</v>
      </c>
      <c r="D285" s="62">
        <v>4228</v>
      </c>
      <c r="E285" s="62" t="s">
        <v>295</v>
      </c>
      <c r="F285" s="62">
        <v>8470000</v>
      </c>
      <c r="G285" s="62">
        <v>847</v>
      </c>
      <c r="H285" s="62">
        <v>10000</v>
      </c>
      <c r="I285" s="62">
        <v>0</v>
      </c>
      <c r="J285" s="62">
        <v>10000</v>
      </c>
      <c r="K285" s="62">
        <v>856</v>
      </c>
      <c r="L285" s="62">
        <v>8560000</v>
      </c>
      <c r="M285" s="62">
        <v>0</v>
      </c>
      <c r="N285" s="62">
        <v>0</v>
      </c>
      <c r="O285" s="62">
        <v>0</v>
      </c>
      <c r="P285" s="62">
        <v>0</v>
      </c>
      <c r="Q285" s="62">
        <v>0</v>
      </c>
      <c r="R285" s="62">
        <v>0</v>
      </c>
      <c r="S285" s="62">
        <v>850000</v>
      </c>
      <c r="T285" s="62">
        <v>0</v>
      </c>
      <c r="U285" s="62">
        <v>0</v>
      </c>
      <c r="V285" s="62">
        <v>0</v>
      </c>
      <c r="W285" s="62">
        <v>9164</v>
      </c>
      <c r="X285" s="62">
        <v>0</v>
      </c>
      <c r="Y285" s="62">
        <v>0</v>
      </c>
      <c r="Z285" s="62">
        <v>35282</v>
      </c>
      <c r="AA285" s="62">
        <v>0</v>
      </c>
      <c r="AB285" s="62">
        <v>9454446</v>
      </c>
      <c r="AC285" s="62">
        <v>5127060</v>
      </c>
      <c r="AD285" s="62">
        <v>4327386</v>
      </c>
      <c r="AE285" s="62">
        <v>4327386</v>
      </c>
      <c r="AF285" s="62">
        <v>1254662</v>
      </c>
      <c r="AG285" s="62">
        <v>669589751</v>
      </c>
      <c r="AH285" s="62">
        <v>0</v>
      </c>
      <c r="AI285" s="62">
        <v>0</v>
      </c>
    </row>
    <row r="286" spans="1:35" x14ac:dyDescent="0.25">
      <c r="A286" s="62">
        <f>B286-DATA_1415_FORWARD!A282</f>
        <v>0</v>
      </c>
      <c r="B286" s="61">
        <v>4235</v>
      </c>
      <c r="C286" s="62">
        <f t="shared" si="4"/>
        <v>0</v>
      </c>
      <c r="D286" s="62">
        <v>4235</v>
      </c>
      <c r="E286" s="62" t="s">
        <v>296</v>
      </c>
      <c r="F286" s="62">
        <v>1784273</v>
      </c>
      <c r="G286" s="62">
        <v>163</v>
      </c>
      <c r="H286" s="62">
        <v>10946.46</v>
      </c>
      <c r="I286" s="62">
        <v>0</v>
      </c>
      <c r="J286" s="62">
        <v>10946.46</v>
      </c>
      <c r="K286" s="62">
        <v>172</v>
      </c>
      <c r="L286" s="62">
        <v>1882791</v>
      </c>
      <c r="M286" s="62">
        <v>0</v>
      </c>
      <c r="N286" s="62">
        <v>0</v>
      </c>
      <c r="O286" s="62">
        <v>0</v>
      </c>
      <c r="P286" s="62">
        <v>0</v>
      </c>
      <c r="Q286" s="62">
        <v>0</v>
      </c>
      <c r="R286" s="62">
        <v>0</v>
      </c>
      <c r="S286" s="62">
        <v>0</v>
      </c>
      <c r="T286" s="62">
        <v>0</v>
      </c>
      <c r="U286" s="62">
        <v>0</v>
      </c>
      <c r="V286" s="62">
        <v>0</v>
      </c>
      <c r="W286" s="62">
        <v>8125</v>
      </c>
      <c r="X286" s="62">
        <v>0</v>
      </c>
      <c r="Y286" s="62">
        <v>0</v>
      </c>
      <c r="Z286" s="62">
        <v>0</v>
      </c>
      <c r="AA286" s="62">
        <v>0</v>
      </c>
      <c r="AB286" s="62">
        <v>1890916</v>
      </c>
      <c r="AC286" s="62">
        <v>83025</v>
      </c>
      <c r="AD286" s="62">
        <v>1807891</v>
      </c>
      <c r="AE286" s="62">
        <v>1807891</v>
      </c>
      <c r="AF286" s="62">
        <v>0</v>
      </c>
      <c r="AG286" s="62">
        <v>517696473</v>
      </c>
      <c r="AH286" s="62">
        <v>0</v>
      </c>
      <c r="AI286" s="62">
        <v>0</v>
      </c>
    </row>
    <row r="287" spans="1:35" x14ac:dyDescent="0.25">
      <c r="A287" s="62">
        <f>B287-DATA_1415_FORWARD!A428</f>
        <v>0</v>
      </c>
      <c r="B287" s="61">
        <v>469</v>
      </c>
      <c r="C287" s="62">
        <f t="shared" si="4"/>
        <v>3773</v>
      </c>
      <c r="D287" s="64">
        <v>4242</v>
      </c>
    </row>
    <row r="288" spans="1:35" x14ac:dyDescent="0.25">
      <c r="A288" s="62">
        <f>B288-DATA_1415_FORWARD!A283</f>
        <v>0</v>
      </c>
      <c r="B288" s="61">
        <v>4242</v>
      </c>
      <c r="C288" s="62">
        <f t="shared" si="4"/>
        <v>21</v>
      </c>
      <c r="D288" s="62">
        <v>4263</v>
      </c>
      <c r="E288" s="62" t="s">
        <v>52</v>
      </c>
      <c r="F288" s="62">
        <v>2975797</v>
      </c>
      <c r="G288" s="62">
        <v>238</v>
      </c>
      <c r="H288" s="62">
        <v>12503.35</v>
      </c>
      <c r="I288" s="62">
        <v>0</v>
      </c>
      <c r="J288" s="62">
        <v>12503.35</v>
      </c>
      <c r="K288" s="62">
        <v>241</v>
      </c>
      <c r="L288" s="62">
        <v>3013307</v>
      </c>
      <c r="M288" s="62">
        <v>0</v>
      </c>
      <c r="N288" s="62">
        <v>0</v>
      </c>
      <c r="O288" s="62">
        <v>0</v>
      </c>
      <c r="P288" s="62">
        <v>0</v>
      </c>
      <c r="Q288" s="62">
        <v>0</v>
      </c>
      <c r="R288" s="62">
        <v>0</v>
      </c>
      <c r="S288" s="62">
        <v>575000</v>
      </c>
      <c r="T288" s="62">
        <v>0</v>
      </c>
      <c r="U288" s="62">
        <v>0</v>
      </c>
      <c r="V288" s="62">
        <v>0</v>
      </c>
      <c r="W288" s="62">
        <v>0</v>
      </c>
      <c r="X288" s="62">
        <v>0</v>
      </c>
      <c r="Y288" s="62">
        <v>0</v>
      </c>
      <c r="Z288" s="62">
        <v>16672</v>
      </c>
      <c r="AA288" s="62">
        <v>0</v>
      </c>
      <c r="AB288" s="62">
        <v>3604979</v>
      </c>
      <c r="AC288" s="62">
        <v>162230</v>
      </c>
      <c r="AD288" s="62">
        <v>3442749</v>
      </c>
      <c r="AE288" s="62">
        <v>3442749</v>
      </c>
      <c r="AF288" s="62">
        <v>35000</v>
      </c>
      <c r="AG288" s="62">
        <v>300971300</v>
      </c>
      <c r="AH288" s="62">
        <v>0</v>
      </c>
      <c r="AI288" s="62">
        <v>0</v>
      </c>
    </row>
    <row r="289" spans="1:35" x14ac:dyDescent="0.25">
      <c r="A289" s="62">
        <f>B289-DATA_1415_FORWARD!A284</f>
        <v>0</v>
      </c>
      <c r="B289" s="61">
        <v>4151</v>
      </c>
      <c r="C289" s="62">
        <f t="shared" si="4"/>
        <v>119</v>
      </c>
      <c r="D289" s="62">
        <v>4270</v>
      </c>
      <c r="E289" s="62" t="s">
        <v>299</v>
      </c>
      <c r="F289" s="62">
        <v>3691756</v>
      </c>
      <c r="G289" s="62">
        <v>245</v>
      </c>
      <c r="H289" s="62">
        <v>15068.39</v>
      </c>
      <c r="I289" s="62">
        <v>0</v>
      </c>
      <c r="J289" s="62">
        <v>15068.39</v>
      </c>
      <c r="K289" s="62">
        <v>245</v>
      </c>
      <c r="L289" s="62">
        <v>3691756</v>
      </c>
      <c r="M289" s="62">
        <v>0</v>
      </c>
      <c r="N289" s="62">
        <v>0</v>
      </c>
      <c r="O289" s="62">
        <v>0</v>
      </c>
      <c r="P289" s="62">
        <v>0</v>
      </c>
      <c r="Q289" s="62">
        <v>0</v>
      </c>
      <c r="R289" s="62">
        <v>0</v>
      </c>
      <c r="S289" s="62">
        <v>0</v>
      </c>
      <c r="T289" s="62">
        <v>0</v>
      </c>
      <c r="U289" s="62">
        <v>0</v>
      </c>
      <c r="V289" s="62">
        <v>0</v>
      </c>
      <c r="W289" s="62">
        <v>0</v>
      </c>
      <c r="X289" s="62">
        <v>0</v>
      </c>
      <c r="Y289" s="62">
        <v>0</v>
      </c>
      <c r="Z289" s="62">
        <v>0</v>
      </c>
      <c r="AA289" s="62">
        <v>0</v>
      </c>
      <c r="AB289" s="62">
        <v>3691756</v>
      </c>
      <c r="AC289" s="62">
        <v>495734</v>
      </c>
      <c r="AD289" s="62">
        <v>3196022</v>
      </c>
      <c r="AE289" s="62">
        <v>3226158</v>
      </c>
      <c r="AF289" s="62">
        <v>22000</v>
      </c>
      <c r="AG289" s="62">
        <v>280851572</v>
      </c>
      <c r="AH289" s="62">
        <v>0</v>
      </c>
      <c r="AI289" s="62">
        <v>30136</v>
      </c>
    </row>
    <row r="290" spans="1:35" x14ac:dyDescent="0.25">
      <c r="A290" s="62">
        <f>B290-DATA_1415_FORWARD!A285</f>
        <v>0</v>
      </c>
      <c r="B290" s="61">
        <v>490</v>
      </c>
      <c r="C290" s="62">
        <f t="shared" si="4"/>
        <v>3815</v>
      </c>
      <c r="D290" s="62">
        <v>4305</v>
      </c>
      <c r="E290" s="62" t="s">
        <v>300</v>
      </c>
      <c r="F290" s="62">
        <v>9910000</v>
      </c>
      <c r="G290" s="62">
        <v>991</v>
      </c>
      <c r="H290" s="62">
        <v>10000</v>
      </c>
      <c r="I290" s="62">
        <v>0</v>
      </c>
      <c r="J290" s="62">
        <v>10000</v>
      </c>
      <c r="K290" s="62">
        <v>966</v>
      </c>
      <c r="L290" s="62">
        <v>9660000</v>
      </c>
      <c r="M290" s="62">
        <v>250000</v>
      </c>
      <c r="N290" s="62">
        <v>0</v>
      </c>
      <c r="O290" s="62">
        <v>0</v>
      </c>
      <c r="P290" s="62">
        <v>0</v>
      </c>
      <c r="Q290" s="62">
        <v>0</v>
      </c>
      <c r="R290" s="62">
        <v>0</v>
      </c>
      <c r="S290" s="62">
        <v>0</v>
      </c>
      <c r="T290" s="62">
        <v>250000</v>
      </c>
      <c r="U290" s="62">
        <v>0</v>
      </c>
      <c r="V290" s="62">
        <v>190</v>
      </c>
      <c r="W290" s="62">
        <v>26089</v>
      </c>
      <c r="X290" s="62">
        <v>0</v>
      </c>
      <c r="Y290" s="62">
        <v>0</v>
      </c>
      <c r="Z290" s="62">
        <v>320644</v>
      </c>
      <c r="AA290" s="62">
        <v>0</v>
      </c>
      <c r="AB290" s="62">
        <v>10506923</v>
      </c>
      <c r="AC290" s="62">
        <v>7855844</v>
      </c>
      <c r="AD290" s="62">
        <v>2651079</v>
      </c>
      <c r="AE290" s="62">
        <v>2651079</v>
      </c>
      <c r="AF290" s="62">
        <v>603000</v>
      </c>
      <c r="AG290" s="62">
        <v>446010349</v>
      </c>
      <c r="AH290" s="62">
        <v>0</v>
      </c>
      <c r="AI290" s="62">
        <v>0</v>
      </c>
    </row>
    <row r="291" spans="1:35" x14ac:dyDescent="0.25">
      <c r="A291" s="62">
        <f>B291-DATA_1415_FORWARD!A286</f>
        <v>0</v>
      </c>
      <c r="B291" s="61">
        <v>4270</v>
      </c>
      <c r="C291" s="62">
        <f t="shared" si="4"/>
        <v>42</v>
      </c>
      <c r="D291" s="62">
        <v>4312</v>
      </c>
      <c r="E291" s="62" t="s">
        <v>301</v>
      </c>
      <c r="F291" s="62">
        <v>29799059</v>
      </c>
      <c r="G291" s="62">
        <v>2758</v>
      </c>
      <c r="H291" s="62">
        <v>10804.59</v>
      </c>
      <c r="I291" s="62">
        <v>0</v>
      </c>
      <c r="J291" s="62">
        <v>10804.59</v>
      </c>
      <c r="K291" s="62">
        <v>2732</v>
      </c>
      <c r="L291" s="62">
        <v>29518140</v>
      </c>
      <c r="M291" s="62">
        <v>280919</v>
      </c>
      <c r="N291" s="62">
        <v>0</v>
      </c>
      <c r="O291" s="62">
        <v>0</v>
      </c>
      <c r="P291" s="62">
        <v>0</v>
      </c>
      <c r="Q291" s="62">
        <v>0</v>
      </c>
      <c r="R291" s="62">
        <v>0</v>
      </c>
      <c r="S291" s="62">
        <v>0</v>
      </c>
      <c r="T291" s="62">
        <v>280919</v>
      </c>
      <c r="U291" s="62">
        <v>0</v>
      </c>
      <c r="V291" s="62">
        <v>30798</v>
      </c>
      <c r="W291" s="62">
        <v>38555</v>
      </c>
      <c r="X291" s="62">
        <v>0</v>
      </c>
      <c r="Y291" s="62">
        <v>0</v>
      </c>
      <c r="Z291" s="62">
        <v>144942</v>
      </c>
      <c r="AA291" s="62">
        <v>46194</v>
      </c>
      <c r="AB291" s="62">
        <v>30340467</v>
      </c>
      <c r="AC291" s="62">
        <v>8333739</v>
      </c>
      <c r="AD291" s="62">
        <v>22006728</v>
      </c>
      <c r="AE291" s="62">
        <v>21995924</v>
      </c>
      <c r="AF291" s="62">
        <v>6270834</v>
      </c>
      <c r="AG291" s="62">
        <v>3173809310</v>
      </c>
      <c r="AH291" s="62">
        <v>10804</v>
      </c>
      <c r="AI291" s="62">
        <v>0</v>
      </c>
    </row>
    <row r="292" spans="1:35" x14ac:dyDescent="0.25">
      <c r="A292" s="62">
        <f>B292-DATA_1415_FORWARD!A287</f>
        <v>0</v>
      </c>
      <c r="B292" s="61">
        <v>4305</v>
      </c>
      <c r="C292" s="62">
        <f t="shared" si="4"/>
        <v>25</v>
      </c>
      <c r="D292" s="62">
        <v>4330</v>
      </c>
      <c r="E292" s="62" t="s">
        <v>302</v>
      </c>
      <c r="F292" s="62">
        <v>1384962</v>
      </c>
      <c r="G292" s="62">
        <v>120</v>
      </c>
      <c r="H292" s="62">
        <v>11541.35</v>
      </c>
      <c r="I292" s="62">
        <v>0</v>
      </c>
      <c r="J292" s="62">
        <v>11541.35</v>
      </c>
      <c r="K292" s="62">
        <v>110</v>
      </c>
      <c r="L292" s="62">
        <v>1269549</v>
      </c>
      <c r="M292" s="62">
        <v>115413</v>
      </c>
      <c r="N292" s="62">
        <v>0</v>
      </c>
      <c r="O292" s="62">
        <v>0</v>
      </c>
      <c r="P292" s="62">
        <v>0</v>
      </c>
      <c r="Q292" s="62">
        <v>0</v>
      </c>
      <c r="R292" s="62">
        <v>0</v>
      </c>
      <c r="S292" s="62">
        <v>1182000</v>
      </c>
      <c r="T292" s="62">
        <v>115414</v>
      </c>
      <c r="U292" s="62">
        <v>0</v>
      </c>
      <c r="V292" s="62">
        <v>338</v>
      </c>
      <c r="W292" s="62">
        <v>0</v>
      </c>
      <c r="X292" s="62">
        <v>0</v>
      </c>
      <c r="Y292" s="62">
        <v>0</v>
      </c>
      <c r="Z292" s="62">
        <v>0</v>
      </c>
      <c r="AA292" s="62">
        <v>0</v>
      </c>
      <c r="AB292" s="62">
        <v>2682714</v>
      </c>
      <c r="AC292" s="62">
        <v>10726</v>
      </c>
      <c r="AD292" s="62">
        <v>2671988</v>
      </c>
      <c r="AE292" s="62">
        <v>2671988</v>
      </c>
      <c r="AF292" s="62">
        <v>90000</v>
      </c>
      <c r="AG292" s="62">
        <v>437196458</v>
      </c>
      <c r="AH292" s="62">
        <v>0</v>
      </c>
      <c r="AI292" s="62">
        <v>0</v>
      </c>
    </row>
    <row r="293" spans="1:35" x14ac:dyDescent="0.25">
      <c r="A293" s="62">
        <f>B293-DATA_1415_FORWARD!A288</f>
        <v>0</v>
      </c>
      <c r="B293" s="61">
        <v>4312</v>
      </c>
      <c r="C293" s="62">
        <f t="shared" si="4"/>
        <v>35</v>
      </c>
      <c r="D293" s="62">
        <v>4347</v>
      </c>
      <c r="E293" s="62" t="s">
        <v>303</v>
      </c>
      <c r="F293" s="62">
        <v>7550000</v>
      </c>
      <c r="G293" s="62">
        <v>755</v>
      </c>
      <c r="H293" s="62">
        <v>10000</v>
      </c>
      <c r="I293" s="62">
        <v>0</v>
      </c>
      <c r="J293" s="62">
        <v>10000</v>
      </c>
      <c r="K293" s="62">
        <v>743</v>
      </c>
      <c r="L293" s="62">
        <v>7430000</v>
      </c>
      <c r="M293" s="62">
        <v>120000</v>
      </c>
      <c r="N293" s="62">
        <v>0</v>
      </c>
      <c r="O293" s="62">
        <v>0</v>
      </c>
      <c r="P293" s="62">
        <v>0</v>
      </c>
      <c r="Q293" s="62">
        <v>0</v>
      </c>
      <c r="R293" s="62">
        <v>0</v>
      </c>
      <c r="S293" s="62">
        <v>0</v>
      </c>
      <c r="T293" s="62">
        <v>120000</v>
      </c>
      <c r="U293" s="62">
        <v>114618</v>
      </c>
      <c r="V293" s="62">
        <v>0</v>
      </c>
      <c r="W293" s="62">
        <v>0</v>
      </c>
      <c r="X293" s="62">
        <v>0</v>
      </c>
      <c r="Y293" s="62">
        <v>0</v>
      </c>
      <c r="Z293" s="62">
        <v>60936</v>
      </c>
      <c r="AA293" s="62">
        <v>0</v>
      </c>
      <c r="AB293" s="62">
        <v>7845554</v>
      </c>
      <c r="AC293" s="62">
        <v>3716681</v>
      </c>
      <c r="AD293" s="62">
        <v>4128873</v>
      </c>
      <c r="AE293" s="62">
        <v>4128873</v>
      </c>
      <c r="AF293" s="62">
        <v>1036500</v>
      </c>
      <c r="AG293" s="62">
        <v>659696076</v>
      </c>
      <c r="AH293" s="62">
        <v>0</v>
      </c>
      <c r="AI293" s="62">
        <v>0</v>
      </c>
    </row>
    <row r="294" spans="1:35" x14ac:dyDescent="0.25">
      <c r="A294" s="62">
        <f>B294-DATA_1415_FORWARD!A289</f>
        <v>0</v>
      </c>
      <c r="B294" s="61">
        <v>4330</v>
      </c>
      <c r="C294" s="62">
        <f t="shared" si="4"/>
        <v>38</v>
      </c>
      <c r="D294" s="62">
        <v>4368</v>
      </c>
      <c r="E294" s="62" t="s">
        <v>304</v>
      </c>
      <c r="F294" s="62">
        <v>5786819</v>
      </c>
      <c r="G294" s="62">
        <v>556</v>
      </c>
      <c r="H294" s="62">
        <v>10407.950000000001</v>
      </c>
      <c r="I294" s="62">
        <v>0</v>
      </c>
      <c r="J294" s="62">
        <v>10407.950000000001</v>
      </c>
      <c r="K294" s="62">
        <v>545</v>
      </c>
      <c r="L294" s="62">
        <v>5672333</v>
      </c>
      <c r="M294" s="62">
        <v>114486</v>
      </c>
      <c r="N294" s="62">
        <v>0</v>
      </c>
      <c r="O294" s="62">
        <v>0</v>
      </c>
      <c r="P294" s="62">
        <v>0</v>
      </c>
      <c r="Q294" s="62">
        <v>0</v>
      </c>
      <c r="R294" s="62">
        <v>0</v>
      </c>
      <c r="S294" s="62">
        <v>0</v>
      </c>
      <c r="T294" s="62">
        <v>114487</v>
      </c>
      <c r="U294" s="62">
        <v>142428</v>
      </c>
      <c r="V294" s="62">
        <v>0</v>
      </c>
      <c r="W294" s="62">
        <v>26000</v>
      </c>
      <c r="X294" s="62">
        <v>0</v>
      </c>
      <c r="Y294" s="62">
        <v>0</v>
      </c>
      <c r="Z294" s="62">
        <v>16672</v>
      </c>
      <c r="AA294" s="62">
        <v>0</v>
      </c>
      <c r="AB294" s="62">
        <v>6086406</v>
      </c>
      <c r="AC294" s="62">
        <v>3369982</v>
      </c>
      <c r="AD294" s="62">
        <v>2716424</v>
      </c>
      <c r="AE294" s="62">
        <v>2716424</v>
      </c>
      <c r="AF294" s="62">
        <v>445659</v>
      </c>
      <c r="AG294" s="62">
        <v>375975774</v>
      </c>
      <c r="AH294" s="62">
        <v>0</v>
      </c>
      <c r="AI294" s="62">
        <v>0</v>
      </c>
    </row>
    <row r="295" spans="1:35" x14ac:dyDescent="0.25">
      <c r="A295" s="62">
        <f>B295-DATA_1415_FORWARD!A290</f>
        <v>0</v>
      </c>
      <c r="B295" s="61">
        <v>4347</v>
      </c>
      <c r="C295" s="62">
        <f t="shared" si="4"/>
        <v>28</v>
      </c>
      <c r="D295" s="62">
        <v>4375</v>
      </c>
      <c r="E295" s="62" t="s">
        <v>388</v>
      </c>
      <c r="F295" s="62">
        <v>6222651</v>
      </c>
      <c r="G295" s="62">
        <v>622</v>
      </c>
      <c r="H295" s="62">
        <v>10004.26</v>
      </c>
      <c r="I295" s="62">
        <v>0</v>
      </c>
      <c r="J295" s="62">
        <v>10004.26</v>
      </c>
      <c r="K295" s="62">
        <v>612</v>
      </c>
      <c r="L295" s="62">
        <v>6122607</v>
      </c>
      <c r="M295" s="62">
        <v>100044</v>
      </c>
      <c r="N295" s="62">
        <v>0</v>
      </c>
      <c r="O295" s="62">
        <v>7245</v>
      </c>
      <c r="P295" s="62">
        <v>0</v>
      </c>
      <c r="Q295" s="62">
        <v>0</v>
      </c>
      <c r="R295" s="62">
        <v>0</v>
      </c>
      <c r="S295" s="62">
        <v>0</v>
      </c>
      <c r="T295" s="62">
        <v>100043</v>
      </c>
      <c r="U295" s="62">
        <v>0</v>
      </c>
      <c r="V295" s="62">
        <v>596</v>
      </c>
      <c r="W295" s="62">
        <v>0</v>
      </c>
      <c r="X295" s="62">
        <v>0</v>
      </c>
      <c r="Y295" s="62">
        <v>0</v>
      </c>
      <c r="Z295" s="62">
        <v>58352</v>
      </c>
      <c r="AA295" s="62">
        <v>0</v>
      </c>
      <c r="AB295" s="62">
        <v>6388887</v>
      </c>
      <c r="AC295" s="62">
        <v>3750345</v>
      </c>
      <c r="AD295" s="62">
        <v>2638542</v>
      </c>
      <c r="AE295" s="62">
        <v>2628537</v>
      </c>
      <c r="AF295" s="62">
        <v>46470</v>
      </c>
      <c r="AG295" s="62">
        <v>432409344</v>
      </c>
      <c r="AH295" s="62">
        <v>10005</v>
      </c>
      <c r="AI295" s="62">
        <v>0</v>
      </c>
    </row>
    <row r="296" spans="1:35" x14ac:dyDescent="0.25">
      <c r="A296" s="62">
        <f>B296-DATA_1415_FORWARD!A291</f>
        <v>0</v>
      </c>
      <c r="B296" s="61">
        <v>4368</v>
      </c>
      <c r="C296" s="62">
        <f t="shared" si="4"/>
        <v>21</v>
      </c>
      <c r="D296" s="62">
        <v>4389</v>
      </c>
      <c r="E296" s="62" t="s">
        <v>305</v>
      </c>
      <c r="F296" s="62">
        <v>16212032</v>
      </c>
      <c r="G296" s="62">
        <v>1509</v>
      </c>
      <c r="H296" s="62">
        <v>10743.56</v>
      </c>
      <c r="I296" s="62">
        <v>0</v>
      </c>
      <c r="J296" s="62">
        <v>10743.56</v>
      </c>
      <c r="K296" s="62">
        <v>1517</v>
      </c>
      <c r="L296" s="62">
        <v>16297981</v>
      </c>
      <c r="M296" s="62">
        <v>0</v>
      </c>
      <c r="N296" s="62">
        <v>0</v>
      </c>
      <c r="O296" s="62">
        <v>71997</v>
      </c>
      <c r="P296" s="62">
        <v>0</v>
      </c>
      <c r="Q296" s="62">
        <v>0</v>
      </c>
      <c r="R296" s="62">
        <v>0</v>
      </c>
      <c r="S296" s="62">
        <v>0</v>
      </c>
      <c r="T296" s="62">
        <v>0</v>
      </c>
      <c r="U296" s="62">
        <v>0</v>
      </c>
      <c r="V296" s="62">
        <v>6023</v>
      </c>
      <c r="W296" s="62">
        <v>59560</v>
      </c>
      <c r="X296" s="62">
        <v>0</v>
      </c>
      <c r="Y296" s="62">
        <v>0</v>
      </c>
      <c r="Z296" s="62">
        <v>0</v>
      </c>
      <c r="AA296" s="62">
        <v>0</v>
      </c>
      <c r="AB296" s="62">
        <v>16435561</v>
      </c>
      <c r="AC296" s="62">
        <v>10255156</v>
      </c>
      <c r="AD296" s="62">
        <v>6180405</v>
      </c>
      <c r="AE296" s="62">
        <v>6180405</v>
      </c>
      <c r="AF296" s="62">
        <v>1895313</v>
      </c>
      <c r="AG296" s="62">
        <v>1003166012</v>
      </c>
      <c r="AH296" s="62">
        <v>0</v>
      </c>
      <c r="AI296" s="62">
        <v>0</v>
      </c>
    </row>
    <row r="297" spans="1:35" x14ac:dyDescent="0.25">
      <c r="A297" s="62">
        <f>B297-DATA_1415_FORWARD!A292</f>
        <v>0</v>
      </c>
      <c r="B297" s="61">
        <v>4389</v>
      </c>
      <c r="C297" s="62">
        <f t="shared" si="4"/>
        <v>70</v>
      </c>
      <c r="D297" s="62">
        <v>4459</v>
      </c>
      <c r="E297" s="62" t="s">
        <v>306</v>
      </c>
      <c r="F297" s="62">
        <v>2677485</v>
      </c>
      <c r="G297" s="62">
        <v>252</v>
      </c>
      <c r="H297" s="62">
        <v>10624.94</v>
      </c>
      <c r="I297" s="62">
        <v>0</v>
      </c>
      <c r="J297" s="62">
        <v>10624.94</v>
      </c>
      <c r="K297" s="62">
        <v>253</v>
      </c>
      <c r="L297" s="62">
        <v>2688110</v>
      </c>
      <c r="M297" s="62">
        <v>0</v>
      </c>
      <c r="N297" s="62">
        <v>0</v>
      </c>
      <c r="O297" s="62">
        <v>0</v>
      </c>
      <c r="P297" s="62">
        <v>0</v>
      </c>
      <c r="Q297" s="62">
        <v>0</v>
      </c>
      <c r="R297" s="62">
        <v>0</v>
      </c>
      <c r="S297" s="62">
        <v>0</v>
      </c>
      <c r="T297" s="62">
        <v>0</v>
      </c>
      <c r="U297" s="62">
        <v>0</v>
      </c>
      <c r="V297" s="62">
        <v>0</v>
      </c>
      <c r="W297" s="62">
        <v>28392</v>
      </c>
      <c r="X297" s="62">
        <v>0</v>
      </c>
      <c r="Y297" s="62">
        <v>0</v>
      </c>
      <c r="Z297" s="62">
        <v>0</v>
      </c>
      <c r="AA297" s="62">
        <v>0</v>
      </c>
      <c r="AB297" s="62">
        <v>2716502</v>
      </c>
      <c r="AC297" s="62">
        <v>1750765</v>
      </c>
      <c r="AD297" s="62">
        <v>965737</v>
      </c>
      <c r="AE297" s="62">
        <v>965737</v>
      </c>
      <c r="AF297" s="62">
        <v>521910</v>
      </c>
      <c r="AG297" s="62">
        <v>174074026</v>
      </c>
      <c r="AH297" s="62">
        <v>0</v>
      </c>
      <c r="AI297" s="62">
        <v>0</v>
      </c>
    </row>
    <row r="298" spans="1:35" x14ac:dyDescent="0.25">
      <c r="A298" s="62">
        <f>B298-DATA_1415_FORWARD!A293</f>
        <v>0</v>
      </c>
      <c r="B298" s="61">
        <v>4459</v>
      </c>
      <c r="C298" s="62">
        <f t="shared" si="4"/>
        <v>14</v>
      </c>
      <c r="D298" s="62">
        <v>4473</v>
      </c>
      <c r="E298" s="62" t="s">
        <v>307</v>
      </c>
      <c r="F298" s="62">
        <v>21650000</v>
      </c>
      <c r="G298" s="62">
        <v>2165</v>
      </c>
      <c r="H298" s="62">
        <v>10000</v>
      </c>
      <c r="I298" s="62">
        <v>0</v>
      </c>
      <c r="J298" s="62">
        <v>10000</v>
      </c>
      <c r="K298" s="62">
        <v>2131</v>
      </c>
      <c r="L298" s="62">
        <v>21310000</v>
      </c>
      <c r="M298" s="62">
        <v>340000</v>
      </c>
      <c r="N298" s="62">
        <v>0</v>
      </c>
      <c r="O298" s="62">
        <v>0</v>
      </c>
      <c r="P298" s="62">
        <v>0</v>
      </c>
      <c r="Q298" s="62">
        <v>0</v>
      </c>
      <c r="R298" s="62">
        <v>0</v>
      </c>
      <c r="S298" s="62">
        <v>0</v>
      </c>
      <c r="T298" s="62">
        <v>340000</v>
      </c>
      <c r="U298" s="62">
        <v>0</v>
      </c>
      <c r="V298" s="62">
        <v>0</v>
      </c>
      <c r="W298" s="62">
        <v>38083</v>
      </c>
      <c r="X298" s="62">
        <v>0</v>
      </c>
      <c r="Y298" s="62">
        <v>0</v>
      </c>
      <c r="Z298" s="62">
        <v>517832</v>
      </c>
      <c r="AA298" s="62">
        <v>26026</v>
      </c>
      <c r="AB298" s="62">
        <v>22571941</v>
      </c>
      <c r="AC298" s="62">
        <v>12634687</v>
      </c>
      <c r="AD298" s="62">
        <v>9937254</v>
      </c>
      <c r="AE298" s="62">
        <v>9937254</v>
      </c>
      <c r="AF298" s="62">
        <v>3156488</v>
      </c>
      <c r="AG298" s="62">
        <v>1672568162</v>
      </c>
      <c r="AH298" s="62">
        <v>0</v>
      </c>
      <c r="AI298" s="62">
        <v>0</v>
      </c>
    </row>
    <row r="299" spans="1:35" x14ac:dyDescent="0.25">
      <c r="A299" s="62">
        <f>B299-DATA_1415_FORWARD!A294</f>
        <v>0</v>
      </c>
      <c r="B299" s="61">
        <v>4473</v>
      </c>
      <c r="C299" s="62">
        <f t="shared" si="4"/>
        <v>28</v>
      </c>
      <c r="D299" s="62">
        <v>4501</v>
      </c>
      <c r="E299" s="62" t="s">
        <v>310</v>
      </c>
      <c r="F299" s="62">
        <v>21860000</v>
      </c>
      <c r="G299" s="62">
        <v>2186</v>
      </c>
      <c r="H299" s="62">
        <v>10000</v>
      </c>
      <c r="I299" s="62">
        <v>0</v>
      </c>
      <c r="J299" s="62">
        <v>10000</v>
      </c>
      <c r="K299" s="62">
        <v>2158</v>
      </c>
      <c r="L299" s="62">
        <v>21580000</v>
      </c>
      <c r="M299" s="62">
        <v>280000</v>
      </c>
      <c r="N299" s="62">
        <v>0</v>
      </c>
      <c r="O299" s="62">
        <v>0</v>
      </c>
      <c r="P299" s="62">
        <v>0</v>
      </c>
      <c r="Q299" s="62">
        <v>0</v>
      </c>
      <c r="R299" s="62">
        <v>0</v>
      </c>
      <c r="S299" s="62">
        <v>3700000</v>
      </c>
      <c r="T299" s="62">
        <v>280000</v>
      </c>
      <c r="U299" s="62">
        <v>0</v>
      </c>
      <c r="V299" s="62">
        <v>0</v>
      </c>
      <c r="W299" s="62">
        <v>65422</v>
      </c>
      <c r="X299" s="62">
        <v>0</v>
      </c>
      <c r="Y299" s="62">
        <v>0</v>
      </c>
      <c r="Z299" s="62">
        <v>286842</v>
      </c>
      <c r="AA299" s="62">
        <v>13013</v>
      </c>
      <c r="AB299" s="62">
        <v>26205277</v>
      </c>
      <c r="AC299" s="62">
        <v>13550523</v>
      </c>
      <c r="AD299" s="62">
        <v>12654754</v>
      </c>
      <c r="AE299" s="62">
        <v>12337038</v>
      </c>
      <c r="AF299" s="62">
        <v>24</v>
      </c>
      <c r="AG299" s="62">
        <v>1554577787</v>
      </c>
      <c r="AH299" s="62">
        <v>317716</v>
      </c>
      <c r="AI299" s="62">
        <v>0</v>
      </c>
    </row>
    <row r="300" spans="1:35" x14ac:dyDescent="0.25">
      <c r="A300" s="62">
        <f>B300-DATA_1415_FORWARD!A295</f>
        <v>0</v>
      </c>
      <c r="B300" s="61">
        <v>4508</v>
      </c>
      <c r="C300" s="62">
        <f t="shared" si="4"/>
        <v>0</v>
      </c>
      <c r="D300" s="62">
        <v>4508</v>
      </c>
      <c r="E300" s="62" t="s">
        <v>308</v>
      </c>
      <c r="F300" s="62">
        <v>4920572</v>
      </c>
      <c r="G300" s="62">
        <v>441</v>
      </c>
      <c r="H300" s="62">
        <v>11157.76</v>
      </c>
      <c r="I300" s="62">
        <v>0</v>
      </c>
      <c r="J300" s="62">
        <v>11157.76</v>
      </c>
      <c r="K300" s="62">
        <v>445</v>
      </c>
      <c r="L300" s="62">
        <v>4965203</v>
      </c>
      <c r="M300" s="62">
        <v>0</v>
      </c>
      <c r="N300" s="62">
        <v>0</v>
      </c>
      <c r="O300" s="62">
        <v>0</v>
      </c>
      <c r="P300" s="62">
        <v>0</v>
      </c>
      <c r="Q300" s="62">
        <v>0</v>
      </c>
      <c r="R300" s="62">
        <v>0</v>
      </c>
      <c r="S300" s="62">
        <v>600000</v>
      </c>
      <c r="T300" s="62">
        <v>0</v>
      </c>
      <c r="U300" s="62">
        <v>0</v>
      </c>
      <c r="V300" s="62">
        <v>0</v>
      </c>
      <c r="W300" s="62">
        <v>0</v>
      </c>
      <c r="X300" s="62">
        <v>0</v>
      </c>
      <c r="Y300" s="62">
        <v>0</v>
      </c>
      <c r="Z300" s="62">
        <v>50662</v>
      </c>
      <c r="AA300" s="62">
        <v>13013</v>
      </c>
      <c r="AB300" s="62">
        <v>5628878</v>
      </c>
      <c r="AC300" s="62">
        <v>3501674</v>
      </c>
      <c r="AD300" s="62">
        <v>2127204</v>
      </c>
      <c r="AE300" s="62">
        <v>2127204</v>
      </c>
      <c r="AF300" s="62">
        <v>20000</v>
      </c>
      <c r="AG300" s="62">
        <v>218403157</v>
      </c>
      <c r="AH300" s="62">
        <v>0</v>
      </c>
      <c r="AI300" s="62">
        <v>0</v>
      </c>
    </row>
    <row r="301" spans="1:35" x14ac:dyDescent="0.25">
      <c r="A301" s="62">
        <f>B301-DATA_1415_FORWARD!A296</f>
        <v>0</v>
      </c>
      <c r="B301" s="61">
        <v>4515</v>
      </c>
      <c r="C301" s="62">
        <f t="shared" si="4"/>
        <v>0</v>
      </c>
      <c r="D301" s="62">
        <v>4515</v>
      </c>
      <c r="E301" s="62" t="s">
        <v>309</v>
      </c>
      <c r="F301" s="62">
        <v>26836402</v>
      </c>
      <c r="G301" s="62">
        <v>2542</v>
      </c>
      <c r="H301" s="62">
        <v>10557.2</v>
      </c>
      <c r="I301" s="62">
        <v>0</v>
      </c>
      <c r="J301" s="62">
        <v>10557.2</v>
      </c>
      <c r="K301" s="62">
        <v>2547</v>
      </c>
      <c r="L301" s="62">
        <v>26889188</v>
      </c>
      <c r="M301" s="62">
        <v>0</v>
      </c>
      <c r="N301" s="62">
        <v>0</v>
      </c>
      <c r="O301" s="62">
        <v>0</v>
      </c>
      <c r="P301" s="62">
        <v>0</v>
      </c>
      <c r="Q301" s="62">
        <v>0</v>
      </c>
      <c r="R301" s="62">
        <v>0</v>
      </c>
      <c r="S301" s="62">
        <v>0</v>
      </c>
      <c r="T301" s="62">
        <v>0</v>
      </c>
      <c r="U301" s="62">
        <v>176938</v>
      </c>
      <c r="V301" s="62">
        <v>0</v>
      </c>
      <c r="W301" s="62">
        <v>56523</v>
      </c>
      <c r="X301" s="62">
        <v>0</v>
      </c>
      <c r="Y301" s="62">
        <v>0</v>
      </c>
      <c r="Z301" s="62">
        <v>443183</v>
      </c>
      <c r="AA301" s="62">
        <v>265749</v>
      </c>
      <c r="AB301" s="62">
        <v>27831581</v>
      </c>
      <c r="AC301" s="62">
        <v>14309176</v>
      </c>
      <c r="AD301" s="62">
        <v>13522405</v>
      </c>
      <c r="AE301" s="62">
        <v>13522405</v>
      </c>
      <c r="AF301" s="62">
        <v>4261424</v>
      </c>
      <c r="AG301" s="62">
        <v>2055858761</v>
      </c>
      <c r="AH301" s="62">
        <v>0</v>
      </c>
      <c r="AI301" s="62">
        <v>0</v>
      </c>
    </row>
    <row r="302" spans="1:35" x14ac:dyDescent="0.25">
      <c r="A302" s="62">
        <f>B302-DATA_1415_FORWARD!A297</f>
        <v>0</v>
      </c>
      <c r="B302" s="61">
        <v>4501</v>
      </c>
      <c r="C302" s="62">
        <f t="shared" si="4"/>
        <v>21</v>
      </c>
      <c r="D302" s="62">
        <v>4522</v>
      </c>
      <c r="E302" s="62" t="s">
        <v>363</v>
      </c>
      <c r="F302" s="62">
        <v>3570773</v>
      </c>
      <c r="G302" s="62">
        <v>198</v>
      </c>
      <c r="H302" s="62">
        <v>18034.21</v>
      </c>
      <c r="I302" s="62">
        <v>0</v>
      </c>
      <c r="J302" s="62">
        <v>18034.21</v>
      </c>
      <c r="K302" s="62">
        <v>193</v>
      </c>
      <c r="L302" s="62">
        <v>3480603</v>
      </c>
      <c r="M302" s="62">
        <v>90170</v>
      </c>
      <c r="N302" s="62">
        <v>50577</v>
      </c>
      <c r="O302" s="62">
        <v>0</v>
      </c>
      <c r="P302" s="62">
        <v>0</v>
      </c>
      <c r="Q302" s="62">
        <v>0</v>
      </c>
      <c r="R302" s="62">
        <v>0</v>
      </c>
      <c r="S302" s="62">
        <v>0</v>
      </c>
      <c r="T302" s="62">
        <v>90171</v>
      </c>
      <c r="U302" s="62">
        <v>0</v>
      </c>
      <c r="V302" s="62">
        <v>0</v>
      </c>
      <c r="W302" s="62">
        <v>9144</v>
      </c>
      <c r="X302" s="62">
        <v>0</v>
      </c>
      <c r="Y302" s="62">
        <v>0</v>
      </c>
      <c r="Z302" s="62">
        <v>0</v>
      </c>
      <c r="AA302" s="62">
        <v>0</v>
      </c>
      <c r="AB302" s="62">
        <v>3720665</v>
      </c>
      <c r="AC302" s="62">
        <v>45103</v>
      </c>
      <c r="AD302" s="62">
        <v>3675562</v>
      </c>
      <c r="AE302" s="62">
        <v>3601543</v>
      </c>
      <c r="AF302" s="62">
        <v>20000</v>
      </c>
      <c r="AG302" s="62">
        <v>362154364</v>
      </c>
      <c r="AH302" s="62">
        <v>74019</v>
      </c>
      <c r="AI302" s="62">
        <v>0</v>
      </c>
    </row>
    <row r="303" spans="1:35" x14ac:dyDescent="0.25">
      <c r="A303" s="62">
        <f>B303-DATA_1415_FORWARD!A298</f>
        <v>0</v>
      </c>
      <c r="B303" s="61">
        <v>4529</v>
      </c>
      <c r="C303" s="62">
        <f t="shared" si="4"/>
        <v>0</v>
      </c>
      <c r="D303" s="62">
        <v>4529</v>
      </c>
      <c r="E303" s="62" t="s">
        <v>311</v>
      </c>
      <c r="F303" s="62">
        <v>3981888</v>
      </c>
      <c r="G303" s="62">
        <v>303</v>
      </c>
      <c r="H303" s="62">
        <v>13141.54</v>
      </c>
      <c r="I303" s="62">
        <v>0</v>
      </c>
      <c r="J303" s="62">
        <v>13141.54</v>
      </c>
      <c r="K303" s="62">
        <v>296</v>
      </c>
      <c r="L303" s="62">
        <v>3889896</v>
      </c>
      <c r="M303" s="62">
        <v>91992</v>
      </c>
      <c r="N303" s="62">
        <v>0</v>
      </c>
      <c r="O303" s="62">
        <v>37877</v>
      </c>
      <c r="P303" s="62">
        <v>0</v>
      </c>
      <c r="Q303" s="62">
        <v>0</v>
      </c>
      <c r="R303" s="62">
        <v>100000</v>
      </c>
      <c r="S303" s="62">
        <v>0</v>
      </c>
      <c r="T303" s="62">
        <v>91991</v>
      </c>
      <c r="U303" s="62">
        <v>0</v>
      </c>
      <c r="V303" s="62">
        <v>0</v>
      </c>
      <c r="W303" s="62">
        <v>16756</v>
      </c>
      <c r="X303" s="62">
        <v>0</v>
      </c>
      <c r="Y303" s="62">
        <v>0</v>
      </c>
      <c r="Z303" s="62">
        <v>0</v>
      </c>
      <c r="AA303" s="62">
        <v>0</v>
      </c>
      <c r="AB303" s="62">
        <v>4228512</v>
      </c>
      <c r="AC303" s="62">
        <v>2133721</v>
      </c>
      <c r="AD303" s="62">
        <v>2094791</v>
      </c>
      <c r="AE303" s="62">
        <v>2094791</v>
      </c>
      <c r="AF303" s="62">
        <v>200000</v>
      </c>
      <c r="AG303" s="62">
        <v>187519629</v>
      </c>
      <c r="AH303" s="62">
        <v>0</v>
      </c>
      <c r="AI303" s="62">
        <v>0</v>
      </c>
    </row>
    <row r="304" spans="1:35" x14ac:dyDescent="0.25">
      <c r="A304" s="62">
        <f>B304-DATA_1415_FORWARD!A299</f>
        <v>0</v>
      </c>
      <c r="B304" s="61">
        <v>4536</v>
      </c>
      <c r="C304" s="62">
        <f t="shared" si="4"/>
        <v>0</v>
      </c>
      <c r="D304" s="62">
        <v>4536</v>
      </c>
      <c r="E304" s="62" t="s">
        <v>312</v>
      </c>
      <c r="F304" s="62">
        <v>10490000</v>
      </c>
      <c r="G304" s="62">
        <v>1049</v>
      </c>
      <c r="H304" s="62">
        <v>10000</v>
      </c>
      <c r="I304" s="62">
        <v>0</v>
      </c>
      <c r="J304" s="62">
        <v>10000</v>
      </c>
      <c r="K304" s="62">
        <v>1038</v>
      </c>
      <c r="L304" s="62">
        <v>10380000</v>
      </c>
      <c r="M304" s="62">
        <v>110000</v>
      </c>
      <c r="N304" s="62">
        <v>0</v>
      </c>
      <c r="O304" s="62">
        <v>0</v>
      </c>
      <c r="P304" s="62">
        <v>0</v>
      </c>
      <c r="Q304" s="62">
        <v>0</v>
      </c>
      <c r="R304" s="62">
        <v>0</v>
      </c>
      <c r="S304" s="62">
        <v>0</v>
      </c>
      <c r="T304" s="62">
        <v>110000</v>
      </c>
      <c r="U304" s="62">
        <v>41572</v>
      </c>
      <c r="V304" s="62">
        <v>0</v>
      </c>
      <c r="W304" s="62">
        <v>7268</v>
      </c>
      <c r="X304" s="62">
        <v>0</v>
      </c>
      <c r="Y304" s="62">
        <v>0</v>
      </c>
      <c r="Z304" s="62">
        <v>0</v>
      </c>
      <c r="AA304" s="62">
        <v>0</v>
      </c>
      <c r="AB304" s="62">
        <v>10648840</v>
      </c>
      <c r="AC304" s="62">
        <v>5844982</v>
      </c>
      <c r="AD304" s="62">
        <v>4803858</v>
      </c>
      <c r="AE304" s="62">
        <v>4803858</v>
      </c>
      <c r="AF304" s="62">
        <v>2973444</v>
      </c>
      <c r="AG304" s="62">
        <v>820382420</v>
      </c>
      <c r="AH304" s="62">
        <v>0</v>
      </c>
      <c r="AI304" s="62">
        <v>0</v>
      </c>
    </row>
    <row r="305" spans="1:35" x14ac:dyDescent="0.25">
      <c r="A305" s="62">
        <f>B305-DATA_1415_FORWARD!A300</f>
        <v>0</v>
      </c>
      <c r="B305" s="61">
        <v>4543</v>
      </c>
      <c r="C305" s="62">
        <f t="shared" si="4"/>
        <v>0</v>
      </c>
      <c r="D305" s="62">
        <v>4543</v>
      </c>
      <c r="E305" s="62" t="s">
        <v>313</v>
      </c>
      <c r="F305" s="62">
        <v>11194965</v>
      </c>
      <c r="G305" s="62">
        <v>1044</v>
      </c>
      <c r="H305" s="62">
        <v>10723.15</v>
      </c>
      <c r="I305" s="62">
        <v>0</v>
      </c>
      <c r="J305" s="62">
        <v>10723.15</v>
      </c>
      <c r="K305" s="62">
        <v>1011</v>
      </c>
      <c r="L305" s="62">
        <v>10841105</v>
      </c>
      <c r="M305" s="62">
        <v>353860</v>
      </c>
      <c r="N305" s="62">
        <v>0</v>
      </c>
      <c r="O305" s="62">
        <v>0</v>
      </c>
      <c r="P305" s="62">
        <v>0</v>
      </c>
      <c r="Q305" s="62">
        <v>0</v>
      </c>
      <c r="R305" s="62">
        <v>90000</v>
      </c>
      <c r="S305" s="62">
        <v>0</v>
      </c>
      <c r="T305" s="62">
        <v>353864</v>
      </c>
      <c r="U305" s="62">
        <v>0</v>
      </c>
      <c r="V305" s="62">
        <v>449</v>
      </c>
      <c r="W305" s="62">
        <v>0</v>
      </c>
      <c r="X305" s="62">
        <v>0</v>
      </c>
      <c r="Y305" s="62">
        <v>0</v>
      </c>
      <c r="Z305" s="62">
        <v>16672</v>
      </c>
      <c r="AA305" s="62">
        <v>0</v>
      </c>
      <c r="AB305" s="62">
        <v>11655950</v>
      </c>
      <c r="AC305" s="62">
        <v>7164707</v>
      </c>
      <c r="AD305" s="62">
        <v>4491243</v>
      </c>
      <c r="AE305" s="62">
        <v>4491243</v>
      </c>
      <c r="AF305" s="62">
        <v>2639635</v>
      </c>
      <c r="AG305" s="62">
        <v>668937625</v>
      </c>
      <c r="AH305" s="62">
        <v>0</v>
      </c>
      <c r="AI305" s="62">
        <v>0</v>
      </c>
    </row>
    <row r="306" spans="1:35" x14ac:dyDescent="0.25">
      <c r="A306" s="62">
        <f>B306-DATA_1415_FORWARD!A301</f>
        <v>0</v>
      </c>
      <c r="B306" s="61">
        <v>4557</v>
      </c>
      <c r="C306" s="62">
        <f t="shared" si="4"/>
        <v>0</v>
      </c>
      <c r="D306" s="62">
        <v>4557</v>
      </c>
      <c r="E306" s="62" t="s">
        <v>314</v>
      </c>
      <c r="F306" s="62">
        <v>3100000</v>
      </c>
      <c r="G306" s="62">
        <v>310</v>
      </c>
      <c r="H306" s="62">
        <v>10000</v>
      </c>
      <c r="I306" s="62">
        <v>0</v>
      </c>
      <c r="J306" s="62">
        <v>10000</v>
      </c>
      <c r="K306" s="62">
        <v>307</v>
      </c>
      <c r="L306" s="62">
        <v>3070000</v>
      </c>
      <c r="M306" s="62">
        <v>30000</v>
      </c>
      <c r="N306" s="62">
        <v>0</v>
      </c>
      <c r="O306" s="62">
        <v>0</v>
      </c>
      <c r="P306" s="62">
        <v>0</v>
      </c>
      <c r="Q306" s="62">
        <v>0</v>
      </c>
      <c r="R306" s="62">
        <v>0</v>
      </c>
      <c r="S306" s="62">
        <v>650000</v>
      </c>
      <c r="T306" s="62">
        <v>30000</v>
      </c>
      <c r="U306" s="62">
        <v>0</v>
      </c>
      <c r="V306" s="62">
        <v>0</v>
      </c>
      <c r="W306" s="62">
        <v>8486</v>
      </c>
      <c r="X306" s="62">
        <v>0</v>
      </c>
      <c r="Y306" s="62">
        <v>0</v>
      </c>
      <c r="Z306" s="62">
        <v>0</v>
      </c>
      <c r="AA306" s="62">
        <v>0</v>
      </c>
      <c r="AB306" s="62">
        <v>3788486</v>
      </c>
      <c r="AC306" s="62">
        <v>2559714</v>
      </c>
      <c r="AD306" s="62">
        <v>1228772</v>
      </c>
      <c r="AE306" s="62">
        <v>1218772</v>
      </c>
      <c r="AF306" s="62">
        <v>60000</v>
      </c>
      <c r="AG306" s="62">
        <v>146848812</v>
      </c>
      <c r="AH306" s="62">
        <v>10000</v>
      </c>
      <c r="AI306" s="62">
        <v>0</v>
      </c>
    </row>
    <row r="307" spans="1:35" x14ac:dyDescent="0.25">
      <c r="A307" s="62">
        <f>B307-DATA_1415_FORWARD!A302</f>
        <v>0</v>
      </c>
      <c r="B307" s="61">
        <v>4571</v>
      </c>
      <c r="C307" s="62">
        <f t="shared" si="4"/>
        <v>0</v>
      </c>
      <c r="D307" s="62">
        <v>4571</v>
      </c>
      <c r="E307" s="62" t="s">
        <v>315</v>
      </c>
      <c r="F307" s="62">
        <v>4016667</v>
      </c>
      <c r="G307" s="62">
        <v>385</v>
      </c>
      <c r="H307" s="62">
        <v>10432.9</v>
      </c>
      <c r="I307" s="62">
        <v>0</v>
      </c>
      <c r="J307" s="62">
        <v>10432.9</v>
      </c>
      <c r="K307" s="62">
        <v>377</v>
      </c>
      <c r="L307" s="62">
        <v>3933203</v>
      </c>
      <c r="M307" s="62">
        <v>83464</v>
      </c>
      <c r="N307" s="62">
        <v>0</v>
      </c>
      <c r="O307" s="62">
        <v>0</v>
      </c>
      <c r="P307" s="62">
        <v>0</v>
      </c>
      <c r="Q307" s="62">
        <v>0</v>
      </c>
      <c r="R307" s="62">
        <v>0</v>
      </c>
      <c r="S307" s="62">
        <v>0</v>
      </c>
      <c r="T307" s="62">
        <v>83463</v>
      </c>
      <c r="U307" s="62">
        <v>0</v>
      </c>
      <c r="V307" s="62">
        <v>0</v>
      </c>
      <c r="W307" s="62">
        <v>16701</v>
      </c>
      <c r="X307" s="62">
        <v>0</v>
      </c>
      <c r="Y307" s="62">
        <v>0</v>
      </c>
      <c r="Z307" s="62">
        <v>0</v>
      </c>
      <c r="AA307" s="62">
        <v>0</v>
      </c>
      <c r="AB307" s="62">
        <v>4116831</v>
      </c>
      <c r="AC307" s="62">
        <v>1731112</v>
      </c>
      <c r="AD307" s="62">
        <v>2385719</v>
      </c>
      <c r="AE307" s="62">
        <v>2385719</v>
      </c>
      <c r="AF307" s="62">
        <v>550006</v>
      </c>
      <c r="AG307" s="62">
        <v>308225330</v>
      </c>
      <c r="AH307" s="62">
        <v>0</v>
      </c>
      <c r="AI307" s="62">
        <v>0</v>
      </c>
    </row>
    <row r="308" spans="1:35" x14ac:dyDescent="0.25">
      <c r="A308" s="62">
        <f>B308-DATA_1415_FORWARD!A303</f>
        <v>0</v>
      </c>
      <c r="B308" s="61">
        <v>4578</v>
      </c>
      <c r="C308" s="62">
        <f t="shared" si="4"/>
        <v>0</v>
      </c>
      <c r="D308" s="62">
        <v>4578</v>
      </c>
      <c r="E308" s="62" t="s">
        <v>316</v>
      </c>
      <c r="F308" s="62">
        <v>14575752</v>
      </c>
      <c r="G308" s="62">
        <v>1356</v>
      </c>
      <c r="H308" s="62">
        <v>10749.08</v>
      </c>
      <c r="I308" s="62">
        <v>0</v>
      </c>
      <c r="J308" s="62">
        <v>10749.08</v>
      </c>
      <c r="K308" s="62">
        <v>1346</v>
      </c>
      <c r="L308" s="62">
        <v>14468262</v>
      </c>
      <c r="M308" s="62">
        <v>107490</v>
      </c>
      <c r="N308" s="62">
        <v>0</v>
      </c>
      <c r="O308" s="62">
        <v>0</v>
      </c>
      <c r="P308" s="62">
        <v>0</v>
      </c>
      <c r="Q308" s="62">
        <v>0</v>
      </c>
      <c r="R308" s="62">
        <v>0</v>
      </c>
      <c r="S308" s="62">
        <v>0</v>
      </c>
      <c r="T308" s="62">
        <v>107491</v>
      </c>
      <c r="U308" s="62">
        <v>339525</v>
      </c>
      <c r="V308" s="62">
        <v>1891</v>
      </c>
      <c r="W308" s="62">
        <v>8125</v>
      </c>
      <c r="X308" s="62">
        <v>0</v>
      </c>
      <c r="Y308" s="62">
        <v>0</v>
      </c>
      <c r="Z308" s="62">
        <v>0</v>
      </c>
      <c r="AA308" s="62">
        <v>0</v>
      </c>
      <c r="AB308" s="62">
        <v>15032784</v>
      </c>
      <c r="AC308" s="62">
        <v>8916910</v>
      </c>
      <c r="AD308" s="62">
        <v>6115874</v>
      </c>
      <c r="AE308" s="62">
        <v>6115874</v>
      </c>
      <c r="AF308" s="62">
        <v>3643416</v>
      </c>
      <c r="AG308" s="62">
        <v>954225065</v>
      </c>
      <c r="AH308" s="62">
        <v>0</v>
      </c>
      <c r="AI308" s="62">
        <v>0</v>
      </c>
    </row>
    <row r="309" spans="1:35" x14ac:dyDescent="0.25">
      <c r="A309" s="62">
        <f>B309-DATA_1415_FORWARD!A304</f>
        <v>0</v>
      </c>
      <c r="B309" s="61">
        <v>4606</v>
      </c>
      <c r="C309" s="62">
        <f t="shared" si="4"/>
        <v>0</v>
      </c>
      <c r="D309" s="62">
        <v>4606</v>
      </c>
      <c r="E309" s="62" t="s">
        <v>317</v>
      </c>
      <c r="F309" s="62">
        <v>3780000</v>
      </c>
      <c r="G309" s="62">
        <v>378</v>
      </c>
      <c r="H309" s="62">
        <v>10000</v>
      </c>
      <c r="I309" s="62">
        <v>0</v>
      </c>
      <c r="J309" s="62">
        <v>10000</v>
      </c>
      <c r="K309" s="62">
        <v>365</v>
      </c>
      <c r="L309" s="62">
        <v>3650000</v>
      </c>
      <c r="M309" s="62">
        <v>130000</v>
      </c>
      <c r="N309" s="62">
        <v>0</v>
      </c>
      <c r="O309" s="62">
        <v>0</v>
      </c>
      <c r="P309" s="62">
        <v>0</v>
      </c>
      <c r="Q309" s="62">
        <v>0</v>
      </c>
      <c r="R309" s="62">
        <v>0</v>
      </c>
      <c r="S309" s="62">
        <v>475000</v>
      </c>
      <c r="T309" s="62">
        <v>130000</v>
      </c>
      <c r="U309" s="62">
        <v>0</v>
      </c>
      <c r="V309" s="62">
        <v>0</v>
      </c>
      <c r="W309" s="62">
        <v>55340</v>
      </c>
      <c r="X309" s="62">
        <v>0</v>
      </c>
      <c r="Y309" s="62">
        <v>0</v>
      </c>
      <c r="Z309" s="62">
        <v>17964</v>
      </c>
      <c r="AA309" s="62">
        <v>0</v>
      </c>
      <c r="AB309" s="62">
        <v>4458304</v>
      </c>
      <c r="AC309" s="62">
        <v>859154</v>
      </c>
      <c r="AD309" s="62">
        <v>3599150</v>
      </c>
      <c r="AE309" s="62">
        <v>3559150</v>
      </c>
      <c r="AF309" s="62">
        <v>45000</v>
      </c>
      <c r="AG309" s="62">
        <v>433766013</v>
      </c>
      <c r="AH309" s="62">
        <v>40000</v>
      </c>
      <c r="AI309" s="62">
        <v>0</v>
      </c>
    </row>
    <row r="310" spans="1:35" x14ac:dyDescent="0.25">
      <c r="A310" s="62">
        <f>B310-DATA_1415_FORWARD!A305</f>
        <v>0</v>
      </c>
      <c r="B310" s="61">
        <v>4613</v>
      </c>
      <c r="C310" s="62">
        <f t="shared" si="4"/>
        <v>0</v>
      </c>
      <c r="D310" s="62">
        <v>4613</v>
      </c>
      <c r="E310" s="62" t="s">
        <v>318</v>
      </c>
      <c r="F310" s="62">
        <v>38699724</v>
      </c>
      <c r="G310" s="62">
        <v>3878</v>
      </c>
      <c r="H310" s="62">
        <v>9979.2999999999993</v>
      </c>
      <c r="I310" s="62">
        <v>0.73</v>
      </c>
      <c r="J310" s="62">
        <v>9980.0300000000007</v>
      </c>
      <c r="K310" s="62">
        <v>3896</v>
      </c>
      <c r="L310" s="62">
        <v>38882197</v>
      </c>
      <c r="M310" s="62">
        <v>0</v>
      </c>
      <c r="N310" s="62">
        <v>0</v>
      </c>
      <c r="O310" s="62">
        <v>0</v>
      </c>
      <c r="P310" s="62">
        <v>0</v>
      </c>
      <c r="Q310" s="62">
        <v>0</v>
      </c>
      <c r="R310" s="62">
        <v>0</v>
      </c>
      <c r="S310" s="62">
        <v>0</v>
      </c>
      <c r="T310" s="62">
        <v>0</v>
      </c>
      <c r="U310" s="62">
        <v>1019275</v>
      </c>
      <c r="V310" s="62">
        <v>2485</v>
      </c>
      <c r="W310" s="62">
        <v>144748</v>
      </c>
      <c r="X310" s="62">
        <v>0</v>
      </c>
      <c r="Y310" s="62">
        <v>0</v>
      </c>
      <c r="Z310" s="62">
        <v>435681</v>
      </c>
      <c r="AA310" s="62">
        <v>26026</v>
      </c>
      <c r="AB310" s="62">
        <v>40510412</v>
      </c>
      <c r="AC310" s="62">
        <v>27390831</v>
      </c>
      <c r="AD310" s="62">
        <v>13119581</v>
      </c>
      <c r="AE310" s="62">
        <v>13099621</v>
      </c>
      <c r="AF310" s="62">
        <v>734394</v>
      </c>
      <c r="AG310" s="62">
        <v>2190317494</v>
      </c>
      <c r="AH310" s="62">
        <v>19960</v>
      </c>
      <c r="AI310" s="62">
        <v>0</v>
      </c>
    </row>
    <row r="311" spans="1:35" x14ac:dyDescent="0.25">
      <c r="A311" s="62">
        <f>B311-DATA_1415_FORWARD!A306</f>
        <v>0</v>
      </c>
      <c r="B311" s="61">
        <v>4620</v>
      </c>
      <c r="C311" s="62">
        <f t="shared" si="4"/>
        <v>0</v>
      </c>
      <c r="D311" s="62">
        <v>4620</v>
      </c>
      <c r="E311" s="62" t="s">
        <v>319</v>
      </c>
      <c r="F311" s="62">
        <v>196737482</v>
      </c>
      <c r="G311" s="62">
        <v>18549</v>
      </c>
      <c r="H311" s="62">
        <v>10606.37</v>
      </c>
      <c r="I311" s="62">
        <v>0</v>
      </c>
      <c r="J311" s="62">
        <v>10606.37</v>
      </c>
      <c r="K311" s="62">
        <v>18077</v>
      </c>
      <c r="L311" s="62">
        <v>191731350</v>
      </c>
      <c r="M311" s="62">
        <v>5006132</v>
      </c>
      <c r="N311" s="62">
        <v>0</v>
      </c>
      <c r="O311" s="62">
        <v>1191473</v>
      </c>
      <c r="P311" s="62">
        <v>0</v>
      </c>
      <c r="Q311" s="62">
        <v>0</v>
      </c>
      <c r="R311" s="62">
        <v>0</v>
      </c>
      <c r="S311" s="62">
        <v>26500000</v>
      </c>
      <c r="T311" s="62">
        <v>5006207</v>
      </c>
      <c r="U311" s="62">
        <v>6597753</v>
      </c>
      <c r="V311" s="62">
        <v>41722</v>
      </c>
      <c r="W311" s="62">
        <v>954819</v>
      </c>
      <c r="X311" s="62">
        <v>0</v>
      </c>
      <c r="Y311" s="62">
        <v>0</v>
      </c>
      <c r="Z311" s="62">
        <v>27868771</v>
      </c>
      <c r="AA311" s="62">
        <v>1113440</v>
      </c>
      <c r="AB311" s="62">
        <v>266011667</v>
      </c>
      <c r="AC311" s="62">
        <v>160007386</v>
      </c>
      <c r="AD311" s="62">
        <v>106004281</v>
      </c>
      <c r="AE311" s="62">
        <v>97513516</v>
      </c>
      <c r="AF311" s="62">
        <v>6907986</v>
      </c>
      <c r="AG311" s="62">
        <v>11262483600</v>
      </c>
      <c r="AH311" s="62">
        <v>8490765</v>
      </c>
      <c r="AI311" s="62">
        <v>0</v>
      </c>
    </row>
    <row r="312" spans="1:35" x14ac:dyDescent="0.25">
      <c r="A312" s="62">
        <f>B312-DATA_1415_FORWARD!A307</f>
        <v>0</v>
      </c>
      <c r="B312" s="61">
        <v>4627</v>
      </c>
      <c r="C312" s="62">
        <f t="shared" si="4"/>
        <v>0</v>
      </c>
      <c r="D312" s="62">
        <v>4627</v>
      </c>
      <c r="E312" s="62" t="s">
        <v>320</v>
      </c>
      <c r="F312" s="62">
        <v>5710000</v>
      </c>
      <c r="G312" s="62">
        <v>571</v>
      </c>
      <c r="H312" s="62">
        <v>10000</v>
      </c>
      <c r="I312" s="62">
        <v>0</v>
      </c>
      <c r="J312" s="62">
        <v>10000</v>
      </c>
      <c r="K312" s="62">
        <v>584</v>
      </c>
      <c r="L312" s="62">
        <v>5840000</v>
      </c>
      <c r="M312" s="62">
        <v>0</v>
      </c>
      <c r="N312" s="62">
        <v>0</v>
      </c>
      <c r="O312" s="62">
        <v>36255</v>
      </c>
      <c r="P312" s="62">
        <v>0</v>
      </c>
      <c r="Q312" s="62">
        <v>0</v>
      </c>
      <c r="R312" s="62">
        <v>0</v>
      </c>
      <c r="S312" s="62">
        <v>900000</v>
      </c>
      <c r="T312" s="62">
        <v>0</v>
      </c>
      <c r="U312" s="62">
        <v>0</v>
      </c>
      <c r="V312" s="62">
        <v>0</v>
      </c>
      <c r="W312" s="62">
        <v>21820</v>
      </c>
      <c r="X312" s="62">
        <v>0</v>
      </c>
      <c r="Y312" s="62">
        <v>0</v>
      </c>
      <c r="Z312" s="62">
        <v>8336</v>
      </c>
      <c r="AA312" s="62">
        <v>0</v>
      </c>
      <c r="AB312" s="62">
        <v>6806411</v>
      </c>
      <c r="AC312" s="62">
        <v>1922762</v>
      </c>
      <c r="AD312" s="62">
        <v>4883649</v>
      </c>
      <c r="AE312" s="62">
        <v>4883649</v>
      </c>
      <c r="AF312" s="62">
        <v>1509300</v>
      </c>
      <c r="AG312" s="62">
        <v>960794393</v>
      </c>
      <c r="AH312" s="62">
        <v>0</v>
      </c>
      <c r="AI312" s="62">
        <v>0</v>
      </c>
    </row>
    <row r="313" spans="1:35" x14ac:dyDescent="0.25">
      <c r="A313" s="62">
        <f>B313-DATA_1415_FORWARD!A308</f>
        <v>0</v>
      </c>
      <c r="B313" s="61">
        <v>4634</v>
      </c>
      <c r="C313" s="62">
        <f t="shared" si="4"/>
        <v>0</v>
      </c>
      <c r="D313" s="62">
        <v>4634</v>
      </c>
      <c r="E313" s="62" t="s">
        <v>321</v>
      </c>
      <c r="F313" s="62">
        <v>5333311</v>
      </c>
      <c r="G313" s="62">
        <v>506</v>
      </c>
      <c r="H313" s="62">
        <v>10540.14</v>
      </c>
      <c r="I313" s="62">
        <v>0</v>
      </c>
      <c r="J313" s="62">
        <v>10540.14</v>
      </c>
      <c r="K313" s="62">
        <v>498</v>
      </c>
      <c r="L313" s="62">
        <v>5248990</v>
      </c>
      <c r="M313" s="62">
        <v>84321</v>
      </c>
      <c r="N313" s="62">
        <v>0</v>
      </c>
      <c r="O313" s="62">
        <v>36012</v>
      </c>
      <c r="P313" s="62">
        <v>0</v>
      </c>
      <c r="Q313" s="62">
        <v>0</v>
      </c>
      <c r="R313" s="62">
        <v>0</v>
      </c>
      <c r="S313" s="62">
        <v>0</v>
      </c>
      <c r="T313" s="62">
        <v>84321</v>
      </c>
      <c r="U313" s="62">
        <v>0</v>
      </c>
      <c r="V313" s="62">
        <v>0</v>
      </c>
      <c r="W313" s="62">
        <v>0</v>
      </c>
      <c r="X313" s="62">
        <v>0</v>
      </c>
      <c r="Y313" s="62">
        <v>0</v>
      </c>
      <c r="Z313" s="62">
        <v>181058</v>
      </c>
      <c r="AA313" s="62">
        <v>36838</v>
      </c>
      <c r="AB313" s="62">
        <v>5671540</v>
      </c>
      <c r="AC313" s="62">
        <v>4447007</v>
      </c>
      <c r="AD313" s="62">
        <v>1224533</v>
      </c>
      <c r="AE313" s="62">
        <v>1235073</v>
      </c>
      <c r="AF313" s="62">
        <v>1996163</v>
      </c>
      <c r="AG313" s="62">
        <v>265936022</v>
      </c>
      <c r="AH313" s="62">
        <v>0</v>
      </c>
      <c r="AI313" s="62">
        <v>10540</v>
      </c>
    </row>
    <row r="314" spans="1:35" x14ac:dyDescent="0.25">
      <c r="A314" s="62">
        <f>B314-DATA_1415_FORWARD!A309</f>
        <v>0</v>
      </c>
      <c r="B314" s="61">
        <v>4641</v>
      </c>
      <c r="C314" s="62">
        <f t="shared" si="4"/>
        <v>0</v>
      </c>
      <c r="D314" s="62">
        <v>4641</v>
      </c>
      <c r="E314" s="62" t="s">
        <v>322</v>
      </c>
      <c r="F314" s="62">
        <v>7930000</v>
      </c>
      <c r="G314" s="62">
        <v>793</v>
      </c>
      <c r="H314" s="62">
        <v>10000</v>
      </c>
      <c r="I314" s="62">
        <v>0</v>
      </c>
      <c r="J314" s="62">
        <v>10000</v>
      </c>
      <c r="K314" s="62">
        <v>779</v>
      </c>
      <c r="L314" s="62">
        <v>7790000</v>
      </c>
      <c r="M314" s="62">
        <v>140000</v>
      </c>
      <c r="N314" s="62">
        <v>0</v>
      </c>
      <c r="O314" s="62">
        <v>0</v>
      </c>
      <c r="P314" s="62">
        <v>0</v>
      </c>
      <c r="Q314" s="62">
        <v>0</v>
      </c>
      <c r="R314" s="62">
        <v>0</v>
      </c>
      <c r="S314" s="62">
        <v>0</v>
      </c>
      <c r="T314" s="62">
        <v>140000</v>
      </c>
      <c r="U314" s="62">
        <v>0</v>
      </c>
      <c r="V314" s="62">
        <v>0</v>
      </c>
      <c r="W314" s="62">
        <v>14715</v>
      </c>
      <c r="X314" s="62">
        <v>0</v>
      </c>
      <c r="Y314" s="62">
        <v>0</v>
      </c>
      <c r="Z314" s="62">
        <v>26946</v>
      </c>
      <c r="AA314" s="62">
        <v>0</v>
      </c>
      <c r="AB314" s="62">
        <v>8111661</v>
      </c>
      <c r="AC314" s="62">
        <v>3839509</v>
      </c>
      <c r="AD314" s="62">
        <v>4272152</v>
      </c>
      <c r="AE314" s="62">
        <v>4252152</v>
      </c>
      <c r="AF314" s="62">
        <v>2170149</v>
      </c>
      <c r="AG314" s="62">
        <v>695015454</v>
      </c>
      <c r="AH314" s="62">
        <v>20000</v>
      </c>
      <c r="AI314" s="62">
        <v>0</v>
      </c>
    </row>
    <row r="315" spans="1:35" x14ac:dyDescent="0.25">
      <c r="A315" s="62">
        <f>B315-DATA_1415_FORWARD!A310</f>
        <v>0</v>
      </c>
      <c r="B315" s="61">
        <v>4686</v>
      </c>
      <c r="C315" s="62">
        <f t="shared" si="4"/>
        <v>0</v>
      </c>
      <c r="D315" s="62">
        <v>4686</v>
      </c>
      <c r="E315" s="62" t="s">
        <v>323</v>
      </c>
      <c r="F315" s="62">
        <v>3574709</v>
      </c>
      <c r="G315" s="62">
        <v>323</v>
      </c>
      <c r="H315" s="62">
        <v>11067.21</v>
      </c>
      <c r="I315" s="62">
        <v>0</v>
      </c>
      <c r="J315" s="62">
        <v>11067.21</v>
      </c>
      <c r="K315" s="62">
        <v>322</v>
      </c>
      <c r="L315" s="62">
        <v>3563642</v>
      </c>
      <c r="M315" s="62">
        <v>11067</v>
      </c>
      <c r="N315" s="62">
        <v>0</v>
      </c>
      <c r="O315" s="62">
        <v>0</v>
      </c>
      <c r="P315" s="62">
        <v>0</v>
      </c>
      <c r="Q315" s="62">
        <v>0</v>
      </c>
      <c r="R315" s="62">
        <v>0</v>
      </c>
      <c r="S315" s="62">
        <v>0</v>
      </c>
      <c r="T315" s="62">
        <v>11067</v>
      </c>
      <c r="U315" s="62">
        <v>123277</v>
      </c>
      <c r="V315" s="62">
        <v>0</v>
      </c>
      <c r="W315" s="62">
        <v>3927</v>
      </c>
      <c r="X315" s="62">
        <v>0</v>
      </c>
      <c r="Y315" s="62">
        <v>0</v>
      </c>
      <c r="Z315" s="62">
        <v>50016</v>
      </c>
      <c r="AA315" s="62">
        <v>0</v>
      </c>
      <c r="AB315" s="62">
        <v>3762996</v>
      </c>
      <c r="AC315" s="62">
        <v>1012435</v>
      </c>
      <c r="AD315" s="62">
        <v>2750561</v>
      </c>
      <c r="AE315" s="62">
        <v>2750561</v>
      </c>
      <c r="AF315" s="62">
        <v>1345194</v>
      </c>
      <c r="AG315" s="62">
        <v>550909480</v>
      </c>
      <c r="AH315" s="62">
        <v>0</v>
      </c>
      <c r="AI315" s="62">
        <v>0</v>
      </c>
    </row>
    <row r="316" spans="1:35" x14ac:dyDescent="0.25">
      <c r="A316" s="62">
        <f>B316-DATA_1415_FORWARD!A311</f>
        <v>0</v>
      </c>
      <c r="B316" s="61">
        <v>4753</v>
      </c>
      <c r="C316" s="62">
        <f t="shared" si="4"/>
        <v>-63</v>
      </c>
      <c r="D316" s="62">
        <v>4690</v>
      </c>
      <c r="E316" s="62" t="s">
        <v>271</v>
      </c>
      <c r="F316" s="62">
        <v>2319337</v>
      </c>
      <c r="G316" s="62">
        <v>198</v>
      </c>
      <c r="H316" s="62">
        <v>11713.82</v>
      </c>
      <c r="I316" s="62">
        <v>0</v>
      </c>
      <c r="J316" s="62">
        <v>11713.82</v>
      </c>
      <c r="K316" s="62">
        <v>194</v>
      </c>
      <c r="L316" s="62">
        <v>2272481</v>
      </c>
      <c r="M316" s="62">
        <v>46856</v>
      </c>
      <c r="N316" s="62">
        <v>0</v>
      </c>
      <c r="O316" s="62">
        <v>0</v>
      </c>
      <c r="P316" s="62">
        <v>0</v>
      </c>
      <c r="Q316" s="62">
        <v>0</v>
      </c>
      <c r="R316" s="62">
        <v>0</v>
      </c>
      <c r="S316" s="62">
        <v>0</v>
      </c>
      <c r="T316" s="62">
        <v>46855</v>
      </c>
      <c r="U316" s="62">
        <v>0</v>
      </c>
      <c r="V316" s="62">
        <v>0</v>
      </c>
      <c r="W316" s="62">
        <v>0</v>
      </c>
      <c r="X316" s="62">
        <v>0</v>
      </c>
      <c r="Y316" s="62">
        <v>0</v>
      </c>
      <c r="Z316" s="62">
        <v>8336</v>
      </c>
      <c r="AA316" s="62">
        <v>0</v>
      </c>
      <c r="AB316" s="62">
        <v>2374528</v>
      </c>
      <c r="AC316" s="62">
        <v>714241</v>
      </c>
      <c r="AD316" s="62">
        <v>1660287</v>
      </c>
      <c r="AE316" s="62">
        <v>1660287</v>
      </c>
      <c r="AF316" s="62">
        <v>0</v>
      </c>
      <c r="AG316" s="62">
        <v>302338089</v>
      </c>
      <c r="AH316" s="62">
        <v>0</v>
      </c>
      <c r="AI316" s="62">
        <v>0</v>
      </c>
    </row>
    <row r="317" spans="1:35" x14ac:dyDescent="0.25">
      <c r="A317" s="62">
        <f>B317-DATA_1415_FORWARD!A312</f>
        <v>0</v>
      </c>
      <c r="B317" s="61">
        <v>4760</v>
      </c>
      <c r="C317" s="62">
        <f t="shared" si="4"/>
        <v>-7</v>
      </c>
      <c r="D317" s="62">
        <v>4753</v>
      </c>
      <c r="E317" s="62" t="s">
        <v>324</v>
      </c>
      <c r="F317" s="62">
        <v>27375598</v>
      </c>
      <c r="G317" s="62">
        <v>2726</v>
      </c>
      <c r="H317" s="62">
        <v>10042.41</v>
      </c>
      <c r="I317" s="62">
        <v>0</v>
      </c>
      <c r="J317" s="62">
        <v>10042.41</v>
      </c>
      <c r="K317" s="62">
        <v>2684</v>
      </c>
      <c r="L317" s="62">
        <v>26953828</v>
      </c>
      <c r="M317" s="62">
        <v>421770</v>
      </c>
      <c r="N317" s="62">
        <v>0</v>
      </c>
      <c r="O317" s="62">
        <v>36843</v>
      </c>
      <c r="P317" s="62">
        <v>0</v>
      </c>
      <c r="Q317" s="62">
        <v>0</v>
      </c>
      <c r="R317" s="62">
        <v>0</v>
      </c>
      <c r="S317" s="62">
        <v>0</v>
      </c>
      <c r="T317" s="62">
        <v>421781</v>
      </c>
      <c r="U317" s="62">
        <v>0</v>
      </c>
      <c r="V317" s="62">
        <v>0</v>
      </c>
      <c r="W317" s="62">
        <v>99772</v>
      </c>
      <c r="X317" s="62">
        <v>0</v>
      </c>
      <c r="Y317" s="62">
        <v>0</v>
      </c>
      <c r="Z317" s="62">
        <v>344360</v>
      </c>
      <c r="AA317" s="62">
        <v>13013</v>
      </c>
      <c r="AB317" s="62">
        <v>28291367</v>
      </c>
      <c r="AC317" s="62">
        <v>18218169</v>
      </c>
      <c r="AD317" s="62">
        <v>10073198</v>
      </c>
      <c r="AE317" s="62">
        <v>10073198</v>
      </c>
      <c r="AF317" s="62">
        <v>2750000</v>
      </c>
      <c r="AG317" s="62">
        <v>1680294756</v>
      </c>
      <c r="AH317" s="62">
        <v>0</v>
      </c>
      <c r="AI317" s="62">
        <v>0</v>
      </c>
    </row>
    <row r="318" spans="1:35" x14ac:dyDescent="0.25">
      <c r="A318" s="62">
        <f>B318-DATA_1415_FORWARD!A313</f>
        <v>0</v>
      </c>
      <c r="B318" s="61">
        <v>4781</v>
      </c>
      <c r="C318" s="62">
        <f t="shared" si="4"/>
        <v>-21</v>
      </c>
      <c r="D318" s="62">
        <v>4760</v>
      </c>
      <c r="E318" s="62" t="s">
        <v>325</v>
      </c>
      <c r="F318" s="62">
        <v>6871553</v>
      </c>
      <c r="G318" s="62">
        <v>618</v>
      </c>
      <c r="H318" s="62">
        <v>11119.02</v>
      </c>
      <c r="I318" s="62">
        <v>0</v>
      </c>
      <c r="J318" s="62">
        <v>11119.02</v>
      </c>
      <c r="K318" s="62">
        <v>615</v>
      </c>
      <c r="L318" s="62">
        <v>6838197</v>
      </c>
      <c r="M318" s="62">
        <v>33356</v>
      </c>
      <c r="N318" s="62">
        <v>0</v>
      </c>
      <c r="O318" s="62">
        <v>168427</v>
      </c>
      <c r="P318" s="62">
        <v>0</v>
      </c>
      <c r="Q318" s="62">
        <v>0</v>
      </c>
      <c r="R318" s="62">
        <v>0</v>
      </c>
      <c r="S318" s="62">
        <v>0</v>
      </c>
      <c r="T318" s="62">
        <v>33357</v>
      </c>
      <c r="U318" s="62">
        <v>0</v>
      </c>
      <c r="V318" s="62">
        <v>0</v>
      </c>
      <c r="W318" s="62">
        <v>116793</v>
      </c>
      <c r="X318" s="62">
        <v>0</v>
      </c>
      <c r="Y318" s="62">
        <v>0</v>
      </c>
      <c r="Z318" s="62">
        <v>316184</v>
      </c>
      <c r="AA318" s="62">
        <v>0</v>
      </c>
      <c r="AB318" s="62">
        <v>7506314</v>
      </c>
      <c r="AC318" s="62">
        <v>4569580</v>
      </c>
      <c r="AD318" s="62">
        <v>2936734</v>
      </c>
      <c r="AE318" s="62">
        <v>2947853</v>
      </c>
      <c r="AF318" s="62">
        <v>1387165</v>
      </c>
      <c r="AG318" s="62">
        <v>402588887</v>
      </c>
      <c r="AH318" s="62">
        <v>0</v>
      </c>
      <c r="AI318" s="62">
        <v>11119</v>
      </c>
    </row>
    <row r="319" spans="1:35" x14ac:dyDescent="0.25">
      <c r="A319" s="62">
        <f>B319-DATA_1415_FORWARD!A314</f>
        <v>0</v>
      </c>
      <c r="B319" s="61">
        <v>4795</v>
      </c>
      <c r="C319" s="62">
        <f t="shared" si="4"/>
        <v>-14</v>
      </c>
      <c r="D319" s="62">
        <v>4781</v>
      </c>
      <c r="E319" s="62" t="s">
        <v>326</v>
      </c>
      <c r="F319" s="62">
        <v>24180000</v>
      </c>
      <c r="G319" s="62">
        <v>2418</v>
      </c>
      <c r="H319" s="62">
        <v>10000</v>
      </c>
      <c r="I319" s="62">
        <v>0</v>
      </c>
      <c r="J319" s="62">
        <v>10000</v>
      </c>
      <c r="K319" s="62">
        <v>2398</v>
      </c>
      <c r="L319" s="62">
        <v>23980000</v>
      </c>
      <c r="M319" s="62">
        <v>200000</v>
      </c>
      <c r="N319" s="62">
        <v>0</v>
      </c>
      <c r="O319" s="62">
        <v>0</v>
      </c>
      <c r="P319" s="62">
        <v>0</v>
      </c>
      <c r="Q319" s="62">
        <v>0</v>
      </c>
      <c r="R319" s="62">
        <v>0</v>
      </c>
      <c r="S319" s="62">
        <v>4250000</v>
      </c>
      <c r="T319" s="62">
        <v>200000</v>
      </c>
      <c r="U319" s="62">
        <v>0</v>
      </c>
      <c r="V319" s="62">
        <v>0</v>
      </c>
      <c r="W319" s="62">
        <v>242936</v>
      </c>
      <c r="X319" s="62">
        <v>0</v>
      </c>
      <c r="Y319" s="62">
        <v>0</v>
      </c>
      <c r="Z319" s="62">
        <v>34636</v>
      </c>
      <c r="AA319" s="62">
        <v>0</v>
      </c>
      <c r="AB319" s="62">
        <v>28907572</v>
      </c>
      <c r="AC319" s="62">
        <v>5277911</v>
      </c>
      <c r="AD319" s="62">
        <v>23629661</v>
      </c>
      <c r="AE319" s="62">
        <v>23629661</v>
      </c>
      <c r="AF319" s="62">
        <v>1530000</v>
      </c>
      <c r="AG319" s="62">
        <v>2522459939</v>
      </c>
      <c r="AH319" s="62">
        <v>0</v>
      </c>
      <c r="AI319" s="62">
        <v>0</v>
      </c>
    </row>
    <row r="320" spans="1:35" x14ac:dyDescent="0.25">
      <c r="A320" s="62">
        <f>B320-DATA_1415_FORWARD!A315</f>
        <v>0</v>
      </c>
      <c r="B320" s="61">
        <v>4802</v>
      </c>
      <c r="C320" s="62">
        <f t="shared" si="4"/>
        <v>-7</v>
      </c>
      <c r="D320" s="62">
        <v>4795</v>
      </c>
      <c r="E320" s="62" t="s">
        <v>327</v>
      </c>
      <c r="F320" s="62">
        <v>4750000</v>
      </c>
      <c r="G320" s="62">
        <v>475</v>
      </c>
      <c r="H320" s="62">
        <v>10000</v>
      </c>
      <c r="I320" s="62">
        <v>0</v>
      </c>
      <c r="J320" s="62">
        <v>10000</v>
      </c>
      <c r="K320" s="62">
        <v>493</v>
      </c>
      <c r="L320" s="62">
        <v>4930000</v>
      </c>
      <c r="M320" s="62">
        <v>0</v>
      </c>
      <c r="N320" s="62">
        <v>0</v>
      </c>
      <c r="O320" s="62">
        <v>0</v>
      </c>
      <c r="P320" s="62">
        <v>0</v>
      </c>
      <c r="Q320" s="62">
        <v>0</v>
      </c>
      <c r="R320" s="62">
        <v>0</v>
      </c>
      <c r="S320" s="62">
        <v>0</v>
      </c>
      <c r="T320" s="62">
        <v>0</v>
      </c>
      <c r="U320" s="62">
        <v>0</v>
      </c>
      <c r="V320" s="62">
        <v>0</v>
      </c>
      <c r="W320" s="62">
        <v>22614</v>
      </c>
      <c r="X320" s="62">
        <v>0</v>
      </c>
      <c r="Y320" s="62">
        <v>0</v>
      </c>
      <c r="Z320" s="62">
        <v>0</v>
      </c>
      <c r="AA320" s="62">
        <v>0</v>
      </c>
      <c r="AB320" s="62">
        <v>4952614</v>
      </c>
      <c r="AC320" s="62">
        <v>3245016</v>
      </c>
      <c r="AD320" s="62">
        <v>1707598</v>
      </c>
      <c r="AE320" s="62">
        <v>1707598</v>
      </c>
      <c r="AF320" s="62">
        <v>542925</v>
      </c>
      <c r="AG320" s="62">
        <v>289295663</v>
      </c>
      <c r="AH320" s="62">
        <v>0</v>
      </c>
      <c r="AI320" s="62">
        <v>0</v>
      </c>
    </row>
    <row r="321" spans="1:35" x14ac:dyDescent="0.25">
      <c r="A321" s="62">
        <f>B321-DATA_1415_FORWARD!A316</f>
        <v>0</v>
      </c>
      <c r="B321" s="61">
        <v>4820</v>
      </c>
      <c r="C321" s="62">
        <f t="shared" si="4"/>
        <v>-18</v>
      </c>
      <c r="D321" s="62">
        <v>4802</v>
      </c>
      <c r="E321" s="62" t="s">
        <v>328</v>
      </c>
      <c r="F321" s="62">
        <v>25915691</v>
      </c>
      <c r="G321" s="62">
        <v>2229</v>
      </c>
      <c r="H321" s="62">
        <v>11626.6</v>
      </c>
      <c r="I321" s="62">
        <v>0</v>
      </c>
      <c r="J321" s="62">
        <v>11626.6</v>
      </c>
      <c r="K321" s="62">
        <v>2203</v>
      </c>
      <c r="L321" s="62">
        <v>25613400</v>
      </c>
      <c r="M321" s="62">
        <v>302291</v>
      </c>
      <c r="N321" s="62">
        <v>0</v>
      </c>
      <c r="O321" s="62">
        <v>0</v>
      </c>
      <c r="P321" s="62">
        <v>0</v>
      </c>
      <c r="Q321" s="62">
        <v>0</v>
      </c>
      <c r="R321" s="62">
        <v>0</v>
      </c>
      <c r="S321" s="62">
        <v>0</v>
      </c>
      <c r="T321" s="62">
        <v>302292</v>
      </c>
      <c r="U321" s="62">
        <v>530531</v>
      </c>
      <c r="V321" s="62">
        <v>670</v>
      </c>
      <c r="W321" s="62">
        <v>29702</v>
      </c>
      <c r="X321" s="62">
        <v>0</v>
      </c>
      <c r="Y321" s="62">
        <v>0</v>
      </c>
      <c r="Z321" s="62">
        <v>175056</v>
      </c>
      <c r="AA321" s="62">
        <v>52052</v>
      </c>
      <c r="AB321" s="62">
        <v>27005994</v>
      </c>
      <c r="AC321" s="62">
        <v>12413238</v>
      </c>
      <c r="AD321" s="62">
        <v>14592756</v>
      </c>
      <c r="AE321" s="62">
        <v>14592756</v>
      </c>
      <c r="AF321" s="62">
        <v>3587186</v>
      </c>
      <c r="AG321" s="62">
        <v>1793165419</v>
      </c>
      <c r="AH321" s="62">
        <v>0</v>
      </c>
      <c r="AI321" s="62">
        <v>0</v>
      </c>
    </row>
    <row r="322" spans="1:35" x14ac:dyDescent="0.25">
      <c r="A322" s="62">
        <f>B322-DATA_1415_FORWARD!A429</f>
        <v>0</v>
      </c>
      <c r="B322" s="61">
        <v>6685</v>
      </c>
      <c r="C322" s="62">
        <f t="shared" si="4"/>
        <v>-1865</v>
      </c>
      <c r="D322" s="64">
        <v>4820</v>
      </c>
    </row>
    <row r="323" spans="1:35" x14ac:dyDescent="0.25">
      <c r="A323" s="62">
        <f>B323-DATA_1415_FORWARD!A430</f>
        <v>0</v>
      </c>
      <c r="B323" s="61">
        <v>6692</v>
      </c>
      <c r="C323" s="62">
        <f t="shared" ref="C323:C386" si="5">D323-B323</f>
        <v>-1849</v>
      </c>
      <c r="D323" s="64">
        <v>4843</v>
      </c>
    </row>
    <row r="324" spans="1:35" x14ac:dyDescent="0.25">
      <c r="A324" s="62">
        <f>B324-DATA_1415_FORWARD!A317</f>
        <v>0</v>
      </c>
      <c r="B324" s="61">
        <v>4851</v>
      </c>
      <c r="C324" s="62">
        <f t="shared" si="5"/>
        <v>0</v>
      </c>
      <c r="D324" s="62">
        <v>4851</v>
      </c>
      <c r="E324" s="62" t="s">
        <v>330</v>
      </c>
      <c r="F324" s="62">
        <v>14179397</v>
      </c>
      <c r="G324" s="62">
        <v>1388</v>
      </c>
      <c r="H324" s="62">
        <v>10215.700000000001</v>
      </c>
      <c r="I324" s="62">
        <v>0</v>
      </c>
      <c r="J324" s="62">
        <v>10215.700000000001</v>
      </c>
      <c r="K324" s="62">
        <v>1358</v>
      </c>
      <c r="L324" s="62">
        <v>13872921</v>
      </c>
      <c r="M324" s="62">
        <v>306476</v>
      </c>
      <c r="N324" s="62">
        <v>0</v>
      </c>
      <c r="O324" s="62">
        <v>0</v>
      </c>
      <c r="P324" s="62">
        <v>0</v>
      </c>
      <c r="Q324" s="62">
        <v>0</v>
      </c>
      <c r="R324" s="62">
        <v>1250000</v>
      </c>
      <c r="S324" s="62">
        <v>0</v>
      </c>
      <c r="T324" s="62">
        <v>306471</v>
      </c>
      <c r="U324" s="62">
        <v>448096</v>
      </c>
      <c r="V324" s="62">
        <v>0</v>
      </c>
      <c r="W324" s="62">
        <v>40207</v>
      </c>
      <c r="X324" s="62">
        <v>0</v>
      </c>
      <c r="Y324" s="62">
        <v>0</v>
      </c>
      <c r="Z324" s="62">
        <v>175056</v>
      </c>
      <c r="AA324" s="62">
        <v>0</v>
      </c>
      <c r="AB324" s="62">
        <v>16399227</v>
      </c>
      <c r="AC324" s="62">
        <v>9455899</v>
      </c>
      <c r="AD324" s="62">
        <v>6943328</v>
      </c>
      <c r="AE324" s="62">
        <v>6943328</v>
      </c>
      <c r="AF324" s="62">
        <v>407928</v>
      </c>
      <c r="AG324" s="62">
        <v>806058725</v>
      </c>
      <c r="AH324" s="62">
        <v>0</v>
      </c>
      <c r="AI324" s="62">
        <v>0</v>
      </c>
    </row>
    <row r="325" spans="1:35" x14ac:dyDescent="0.25">
      <c r="A325" s="62">
        <f>B325-DATA_1415_FORWARD!A318</f>
        <v>0</v>
      </c>
      <c r="B325" s="61">
        <v>3122</v>
      </c>
      <c r="C325" s="62">
        <f t="shared" si="5"/>
        <v>1743</v>
      </c>
      <c r="D325" s="62">
        <v>4865</v>
      </c>
      <c r="E325" s="62" t="s">
        <v>332</v>
      </c>
      <c r="F325" s="62">
        <v>4132224</v>
      </c>
      <c r="G325" s="62">
        <v>413</v>
      </c>
      <c r="H325" s="62">
        <v>10005.379999999999</v>
      </c>
      <c r="I325" s="62">
        <v>0</v>
      </c>
      <c r="J325" s="62">
        <v>10005.379999999999</v>
      </c>
      <c r="K325" s="62">
        <v>401</v>
      </c>
      <c r="L325" s="62">
        <v>4012157</v>
      </c>
      <c r="M325" s="62">
        <v>120067</v>
      </c>
      <c r="N325" s="62">
        <v>0</v>
      </c>
      <c r="O325" s="62">
        <v>10902</v>
      </c>
      <c r="P325" s="62">
        <v>0</v>
      </c>
      <c r="Q325" s="62">
        <v>0</v>
      </c>
      <c r="R325" s="62">
        <v>0</v>
      </c>
      <c r="S325" s="62">
        <v>1250000</v>
      </c>
      <c r="T325" s="62">
        <v>120065</v>
      </c>
      <c r="U325" s="62">
        <v>139425</v>
      </c>
      <c r="V325" s="62">
        <v>0</v>
      </c>
      <c r="W325" s="62">
        <v>0</v>
      </c>
      <c r="X325" s="62">
        <v>0</v>
      </c>
      <c r="Y325" s="62">
        <v>0</v>
      </c>
      <c r="Z325" s="62">
        <v>0</v>
      </c>
      <c r="AA325" s="62">
        <v>8336</v>
      </c>
      <c r="AB325" s="62">
        <v>5660952</v>
      </c>
      <c r="AC325" s="62">
        <v>2586872</v>
      </c>
      <c r="AD325" s="62">
        <v>3074080</v>
      </c>
      <c r="AE325" s="62">
        <v>3084085</v>
      </c>
      <c r="AF325" s="62">
        <v>0</v>
      </c>
      <c r="AG325" s="62">
        <v>282605612</v>
      </c>
      <c r="AH325" s="62">
        <v>0</v>
      </c>
      <c r="AI325" s="62">
        <v>10005</v>
      </c>
    </row>
    <row r="326" spans="1:35" x14ac:dyDescent="0.25">
      <c r="A326" s="62">
        <f>B326-DATA_1415_FORWARD!A319</f>
        <v>0</v>
      </c>
      <c r="B326" s="61">
        <v>4865</v>
      </c>
      <c r="C326" s="62">
        <f t="shared" si="5"/>
        <v>7</v>
      </c>
      <c r="D326" s="62">
        <v>4872</v>
      </c>
      <c r="E326" s="62" t="s">
        <v>445</v>
      </c>
      <c r="F326" s="62">
        <v>15590364</v>
      </c>
      <c r="G326" s="62">
        <v>1555</v>
      </c>
      <c r="H326" s="62">
        <v>10025.959999999999</v>
      </c>
      <c r="I326" s="62">
        <v>0</v>
      </c>
      <c r="J326" s="62">
        <v>10025.959999999999</v>
      </c>
      <c r="K326" s="62">
        <v>1556</v>
      </c>
      <c r="L326" s="62">
        <v>15600394</v>
      </c>
      <c r="M326" s="62">
        <v>0</v>
      </c>
      <c r="N326" s="62">
        <v>0</v>
      </c>
      <c r="O326" s="62">
        <v>36492</v>
      </c>
      <c r="P326" s="62">
        <v>0</v>
      </c>
      <c r="Q326" s="62">
        <v>0</v>
      </c>
      <c r="R326" s="62">
        <v>0</v>
      </c>
      <c r="S326" s="62">
        <v>500000</v>
      </c>
      <c r="T326" s="62">
        <v>0</v>
      </c>
      <c r="U326" s="62">
        <v>0</v>
      </c>
      <c r="V326" s="62">
        <v>0</v>
      </c>
      <c r="W326" s="62">
        <v>0</v>
      </c>
      <c r="X326" s="62">
        <v>0</v>
      </c>
      <c r="Y326" s="62">
        <v>0</v>
      </c>
      <c r="Z326" s="62">
        <v>52600</v>
      </c>
      <c r="AA326" s="62">
        <v>0</v>
      </c>
      <c r="AB326" s="62">
        <v>16189486</v>
      </c>
      <c r="AC326" s="62">
        <v>12572648</v>
      </c>
      <c r="AD326" s="62">
        <v>3616838</v>
      </c>
      <c r="AE326" s="62">
        <v>3646912</v>
      </c>
      <c r="AF326" s="62">
        <v>2308524</v>
      </c>
      <c r="AG326" s="62">
        <v>719741886</v>
      </c>
      <c r="AH326" s="62">
        <v>0</v>
      </c>
      <c r="AI326" s="62">
        <v>30074</v>
      </c>
    </row>
    <row r="327" spans="1:35" x14ac:dyDescent="0.25">
      <c r="A327" s="62">
        <f>B327-DATA_1415_FORWARD!A320</f>
        <v>0</v>
      </c>
      <c r="B327" s="61">
        <v>4872</v>
      </c>
      <c r="C327" s="62">
        <f t="shared" si="5"/>
        <v>21</v>
      </c>
      <c r="D327" s="62">
        <v>4893</v>
      </c>
      <c r="E327" s="62" t="s">
        <v>333</v>
      </c>
      <c r="F327" s="62">
        <v>33678667</v>
      </c>
      <c r="G327" s="62">
        <v>3362</v>
      </c>
      <c r="H327" s="62">
        <v>10017.450000000001</v>
      </c>
      <c r="I327" s="62">
        <v>0</v>
      </c>
      <c r="J327" s="62">
        <v>10017.450000000001</v>
      </c>
      <c r="K327" s="62">
        <v>3379</v>
      </c>
      <c r="L327" s="62">
        <v>33848964</v>
      </c>
      <c r="M327" s="62">
        <v>0</v>
      </c>
      <c r="N327" s="62">
        <v>0</v>
      </c>
      <c r="O327" s="62">
        <v>53669</v>
      </c>
      <c r="P327" s="62">
        <v>0</v>
      </c>
      <c r="Q327" s="62">
        <v>0</v>
      </c>
      <c r="R327" s="62">
        <v>0</v>
      </c>
      <c r="S327" s="62">
        <v>0</v>
      </c>
      <c r="T327" s="62">
        <v>0</v>
      </c>
      <c r="U327" s="62">
        <v>0</v>
      </c>
      <c r="V327" s="62">
        <v>8173</v>
      </c>
      <c r="W327" s="62">
        <v>37863</v>
      </c>
      <c r="X327" s="62">
        <v>0</v>
      </c>
      <c r="Y327" s="62">
        <v>0</v>
      </c>
      <c r="Z327" s="62">
        <v>0</v>
      </c>
      <c r="AA327" s="62">
        <v>0</v>
      </c>
      <c r="AB327" s="62">
        <v>33948669</v>
      </c>
      <c r="AC327" s="62">
        <v>19590707</v>
      </c>
      <c r="AD327" s="62">
        <v>14357962</v>
      </c>
      <c r="AE327" s="62">
        <v>14377996</v>
      </c>
      <c r="AF327" s="62">
        <v>6106654</v>
      </c>
      <c r="AG327" s="62">
        <v>2604130997</v>
      </c>
      <c r="AH327" s="62">
        <v>0</v>
      </c>
      <c r="AI327" s="62">
        <v>20034</v>
      </c>
    </row>
    <row r="328" spans="1:35" x14ac:dyDescent="0.25">
      <c r="A328" s="62">
        <f>B328-DATA_1415_FORWARD!A321</f>
        <v>0</v>
      </c>
      <c r="B328" s="61">
        <v>4893</v>
      </c>
      <c r="C328" s="62">
        <f t="shared" si="5"/>
        <v>11</v>
      </c>
      <c r="D328" s="62">
        <v>4904</v>
      </c>
      <c r="E328" s="62" t="s">
        <v>334</v>
      </c>
      <c r="F328" s="62">
        <v>6308790</v>
      </c>
      <c r="G328" s="62">
        <v>549</v>
      </c>
      <c r="H328" s="62">
        <v>11491.42</v>
      </c>
      <c r="I328" s="62">
        <v>0</v>
      </c>
      <c r="J328" s="62">
        <v>11491.42</v>
      </c>
      <c r="K328" s="62">
        <v>551</v>
      </c>
      <c r="L328" s="62">
        <v>6331772</v>
      </c>
      <c r="M328" s="62">
        <v>0</v>
      </c>
      <c r="N328" s="62">
        <v>0</v>
      </c>
      <c r="O328" s="62">
        <v>0</v>
      </c>
      <c r="P328" s="62">
        <v>0</v>
      </c>
      <c r="Q328" s="62">
        <v>0</v>
      </c>
      <c r="R328" s="62">
        <v>0</v>
      </c>
      <c r="S328" s="62">
        <v>0</v>
      </c>
      <c r="T328" s="62">
        <v>0</v>
      </c>
      <c r="U328" s="62">
        <v>0</v>
      </c>
      <c r="V328" s="62">
        <v>0</v>
      </c>
      <c r="W328" s="62">
        <v>0</v>
      </c>
      <c r="X328" s="62">
        <v>0</v>
      </c>
      <c r="Y328" s="62">
        <v>0</v>
      </c>
      <c r="Z328" s="62">
        <v>0</v>
      </c>
      <c r="AA328" s="62">
        <v>0</v>
      </c>
      <c r="AB328" s="62">
        <v>6331772</v>
      </c>
      <c r="AC328" s="62">
        <v>4367589</v>
      </c>
      <c r="AD328" s="62">
        <v>1964183</v>
      </c>
      <c r="AE328" s="62">
        <v>1952692</v>
      </c>
      <c r="AF328" s="62">
        <v>824973</v>
      </c>
      <c r="AG328" s="62">
        <v>289737705</v>
      </c>
      <c r="AH328" s="62">
        <v>11491</v>
      </c>
      <c r="AI328" s="62">
        <v>0</v>
      </c>
    </row>
    <row r="329" spans="1:35" x14ac:dyDescent="0.25">
      <c r="A329" s="62">
        <f>B329-DATA_1415_FORWARD!A322</f>
        <v>0</v>
      </c>
      <c r="B329" s="61">
        <v>4904</v>
      </c>
      <c r="C329" s="62">
        <f t="shared" si="5"/>
        <v>52</v>
      </c>
      <c r="D329" s="62">
        <v>4956</v>
      </c>
      <c r="E329" s="62" t="s">
        <v>337</v>
      </c>
      <c r="F329" s="62">
        <v>8730000</v>
      </c>
      <c r="G329" s="62">
        <v>873</v>
      </c>
      <c r="H329" s="62">
        <v>10000</v>
      </c>
      <c r="I329" s="62">
        <v>0</v>
      </c>
      <c r="J329" s="62">
        <v>10000</v>
      </c>
      <c r="K329" s="62">
        <v>846</v>
      </c>
      <c r="L329" s="62">
        <v>8460000</v>
      </c>
      <c r="M329" s="62">
        <v>270000</v>
      </c>
      <c r="N329" s="62">
        <v>0</v>
      </c>
      <c r="O329" s="62">
        <v>0</v>
      </c>
      <c r="P329" s="62">
        <v>0</v>
      </c>
      <c r="Q329" s="62">
        <v>0</v>
      </c>
      <c r="R329" s="62">
        <v>0</v>
      </c>
      <c r="S329" s="62">
        <v>0</v>
      </c>
      <c r="T329" s="62">
        <v>270000</v>
      </c>
      <c r="U329" s="62">
        <v>684776</v>
      </c>
      <c r="V329" s="62">
        <v>1615</v>
      </c>
      <c r="W329" s="62">
        <v>13769</v>
      </c>
      <c r="X329" s="62">
        <v>0</v>
      </c>
      <c r="Y329" s="62">
        <v>0</v>
      </c>
      <c r="Z329" s="62">
        <v>76962</v>
      </c>
      <c r="AA329" s="62">
        <v>52052</v>
      </c>
      <c r="AB329" s="62">
        <v>9829174</v>
      </c>
      <c r="AC329" s="62">
        <v>6278676</v>
      </c>
      <c r="AD329" s="62">
        <v>3550498</v>
      </c>
      <c r="AE329" s="62">
        <v>3550498</v>
      </c>
      <c r="AF329" s="62">
        <v>0</v>
      </c>
      <c r="AG329" s="62">
        <v>469744842</v>
      </c>
      <c r="AH329" s="62">
        <v>0</v>
      </c>
      <c r="AI329" s="62">
        <v>0</v>
      </c>
    </row>
    <row r="330" spans="1:35" x14ac:dyDescent="0.25">
      <c r="A330" s="62">
        <f>B330-DATA_1415_FORWARD!A323</f>
        <v>0</v>
      </c>
      <c r="B330" s="61">
        <v>5523</v>
      </c>
      <c r="C330" s="62">
        <f t="shared" si="5"/>
        <v>-560</v>
      </c>
      <c r="D330" s="62">
        <v>4963</v>
      </c>
      <c r="E330" s="62" t="s">
        <v>338</v>
      </c>
      <c r="F330" s="62">
        <v>5972756</v>
      </c>
      <c r="G330" s="62">
        <v>524</v>
      </c>
      <c r="H330" s="62">
        <v>11398.39</v>
      </c>
      <c r="I330" s="62">
        <v>0</v>
      </c>
      <c r="J330" s="62">
        <v>11398.39</v>
      </c>
      <c r="K330" s="62">
        <v>515</v>
      </c>
      <c r="L330" s="62">
        <v>5870171</v>
      </c>
      <c r="M330" s="62">
        <v>102585</v>
      </c>
      <c r="N330" s="62">
        <v>0</v>
      </c>
      <c r="O330" s="62">
        <v>22267</v>
      </c>
      <c r="P330" s="62">
        <v>0</v>
      </c>
      <c r="Q330" s="62">
        <v>0</v>
      </c>
      <c r="R330" s="62">
        <v>0</v>
      </c>
      <c r="S330" s="62">
        <v>395000</v>
      </c>
      <c r="T330" s="62">
        <v>102586</v>
      </c>
      <c r="U330" s="62">
        <v>0</v>
      </c>
      <c r="V330" s="62">
        <v>0</v>
      </c>
      <c r="W330" s="62">
        <v>34871</v>
      </c>
      <c r="X330" s="62">
        <v>0</v>
      </c>
      <c r="Y330" s="62">
        <v>0</v>
      </c>
      <c r="Z330" s="62">
        <v>117996</v>
      </c>
      <c r="AA330" s="62">
        <v>0</v>
      </c>
      <c r="AB330" s="62">
        <v>6645476</v>
      </c>
      <c r="AC330" s="62">
        <v>2871026</v>
      </c>
      <c r="AD330" s="62">
        <v>3774450</v>
      </c>
      <c r="AE330" s="62">
        <v>3774450</v>
      </c>
      <c r="AF330" s="62">
        <v>0</v>
      </c>
      <c r="AG330" s="62">
        <v>419565484</v>
      </c>
      <c r="AH330" s="62">
        <v>0</v>
      </c>
      <c r="AI330" s="62">
        <v>0</v>
      </c>
    </row>
    <row r="331" spans="1:35" x14ac:dyDescent="0.25">
      <c r="A331" s="62">
        <f>B331-DATA_1415_FORWARD!A324</f>
        <v>0</v>
      </c>
      <c r="B331" s="61">
        <v>3850</v>
      </c>
      <c r="C331" s="62">
        <f t="shared" si="5"/>
        <v>1120</v>
      </c>
      <c r="D331" s="62">
        <v>4970</v>
      </c>
      <c r="E331" s="62" t="s">
        <v>104</v>
      </c>
      <c r="F331" s="62">
        <v>62573133</v>
      </c>
      <c r="G331" s="62">
        <v>5831</v>
      </c>
      <c r="H331" s="62">
        <v>10731.12</v>
      </c>
      <c r="I331" s="62">
        <v>0</v>
      </c>
      <c r="J331" s="62">
        <v>10731.12</v>
      </c>
      <c r="K331" s="62">
        <v>5808</v>
      </c>
      <c r="L331" s="62">
        <v>62326345</v>
      </c>
      <c r="M331" s="62">
        <v>246788</v>
      </c>
      <c r="N331" s="62">
        <v>0</v>
      </c>
      <c r="O331" s="62">
        <v>0</v>
      </c>
      <c r="P331" s="62">
        <v>0</v>
      </c>
      <c r="Q331" s="62">
        <v>0</v>
      </c>
      <c r="R331" s="62">
        <v>0</v>
      </c>
      <c r="S331" s="62">
        <v>0</v>
      </c>
      <c r="T331" s="62">
        <v>246816</v>
      </c>
      <c r="U331" s="62">
        <v>1680488</v>
      </c>
      <c r="V331" s="62">
        <v>0</v>
      </c>
      <c r="W331" s="62">
        <v>48287</v>
      </c>
      <c r="X331" s="62">
        <v>0</v>
      </c>
      <c r="Y331" s="62">
        <v>0</v>
      </c>
      <c r="Z331" s="62">
        <v>711051</v>
      </c>
      <c r="AA331" s="62">
        <v>34362</v>
      </c>
      <c r="AB331" s="62">
        <v>65294137</v>
      </c>
      <c r="AC331" s="62">
        <v>46833363</v>
      </c>
      <c r="AD331" s="62">
        <v>18460774</v>
      </c>
      <c r="AE331" s="62">
        <v>18471505</v>
      </c>
      <c r="AF331" s="62">
        <v>9106238</v>
      </c>
      <c r="AG331" s="62">
        <v>2939956996</v>
      </c>
      <c r="AH331" s="62">
        <v>0</v>
      </c>
      <c r="AI331" s="62">
        <v>10731</v>
      </c>
    </row>
    <row r="332" spans="1:35" x14ac:dyDescent="0.25">
      <c r="A332" s="62">
        <f>B332-DATA_1415_FORWARD!A431</f>
        <v>0</v>
      </c>
      <c r="B332" s="61">
        <v>6713</v>
      </c>
      <c r="C332" s="62">
        <f t="shared" si="5"/>
        <v>-1715</v>
      </c>
      <c r="D332" s="64">
        <v>4998</v>
      </c>
    </row>
    <row r="333" spans="1:35" x14ac:dyDescent="0.25">
      <c r="A333" s="62">
        <f>B333-DATA_1415_FORWARD!A325</f>
        <v>0</v>
      </c>
      <c r="B333" s="61">
        <v>4956</v>
      </c>
      <c r="C333" s="62">
        <f t="shared" si="5"/>
        <v>63</v>
      </c>
      <c r="D333" s="62">
        <v>5019</v>
      </c>
      <c r="E333" s="62" t="s">
        <v>342</v>
      </c>
      <c r="F333" s="62">
        <v>11282608</v>
      </c>
      <c r="G333" s="62">
        <v>1084</v>
      </c>
      <c r="H333" s="62">
        <v>10408.31</v>
      </c>
      <c r="I333" s="62">
        <v>0</v>
      </c>
      <c r="J333" s="62">
        <v>10408.31</v>
      </c>
      <c r="K333" s="62">
        <v>1088</v>
      </c>
      <c r="L333" s="62">
        <v>11324241</v>
      </c>
      <c r="M333" s="62">
        <v>0</v>
      </c>
      <c r="N333" s="62">
        <v>0</v>
      </c>
      <c r="O333" s="62">
        <v>5080</v>
      </c>
      <c r="P333" s="62">
        <v>0</v>
      </c>
      <c r="Q333" s="62">
        <v>0</v>
      </c>
      <c r="R333" s="62">
        <v>0</v>
      </c>
      <c r="S333" s="62">
        <v>0</v>
      </c>
      <c r="T333" s="62">
        <v>0</v>
      </c>
      <c r="U333" s="62">
        <v>0</v>
      </c>
      <c r="V333" s="62">
        <v>4237</v>
      </c>
      <c r="W333" s="62">
        <v>15032</v>
      </c>
      <c r="X333" s="62">
        <v>0</v>
      </c>
      <c r="Y333" s="62">
        <v>0</v>
      </c>
      <c r="Z333" s="62">
        <v>119288</v>
      </c>
      <c r="AA333" s="62">
        <v>0</v>
      </c>
      <c r="AB333" s="62">
        <v>11467878</v>
      </c>
      <c r="AC333" s="62">
        <v>5873897</v>
      </c>
      <c r="AD333" s="62">
        <v>5593981</v>
      </c>
      <c r="AE333" s="62">
        <v>5593981</v>
      </c>
      <c r="AF333" s="62">
        <v>2900000</v>
      </c>
      <c r="AG333" s="62">
        <v>969134524</v>
      </c>
      <c r="AH333" s="62">
        <v>0</v>
      </c>
      <c r="AI333" s="62">
        <v>0</v>
      </c>
    </row>
    <row r="334" spans="1:35" x14ac:dyDescent="0.25">
      <c r="A334" s="62">
        <f>B334-DATA_1415_FORWARD!A326</f>
        <v>0</v>
      </c>
      <c r="B334" s="61">
        <v>4963</v>
      </c>
      <c r="C334" s="62">
        <f t="shared" si="5"/>
        <v>63</v>
      </c>
      <c r="D334" s="62">
        <v>5026</v>
      </c>
      <c r="E334" s="62" t="s">
        <v>343</v>
      </c>
      <c r="F334" s="62">
        <v>8379273</v>
      </c>
      <c r="G334" s="62">
        <v>806</v>
      </c>
      <c r="H334" s="62">
        <v>10396.120000000001</v>
      </c>
      <c r="I334" s="62">
        <v>0</v>
      </c>
      <c r="J334" s="62">
        <v>10396.120000000001</v>
      </c>
      <c r="K334" s="62">
        <v>770</v>
      </c>
      <c r="L334" s="62">
        <v>8005012</v>
      </c>
      <c r="M334" s="62">
        <v>374261</v>
      </c>
      <c r="N334" s="62">
        <v>0</v>
      </c>
      <c r="O334" s="62">
        <v>0</v>
      </c>
      <c r="P334" s="62">
        <v>0</v>
      </c>
      <c r="Q334" s="62">
        <v>0</v>
      </c>
      <c r="R334" s="62">
        <v>0</v>
      </c>
      <c r="S334" s="62">
        <v>800000</v>
      </c>
      <c r="T334" s="62">
        <v>374260</v>
      </c>
      <c r="U334" s="62">
        <v>137599</v>
      </c>
      <c r="V334" s="62">
        <v>0</v>
      </c>
      <c r="W334" s="62">
        <v>76739</v>
      </c>
      <c r="X334" s="62">
        <v>0</v>
      </c>
      <c r="Y334" s="62">
        <v>0</v>
      </c>
      <c r="Z334" s="62">
        <v>393965</v>
      </c>
      <c r="AA334" s="62">
        <v>13013</v>
      </c>
      <c r="AB334" s="62">
        <v>10174849</v>
      </c>
      <c r="AC334" s="62">
        <v>4238701</v>
      </c>
      <c r="AD334" s="62">
        <v>5936148</v>
      </c>
      <c r="AE334" s="62">
        <v>5924525</v>
      </c>
      <c r="AF334" s="62">
        <v>2202187</v>
      </c>
      <c r="AG334" s="62">
        <v>645469700</v>
      </c>
      <c r="AH334" s="62">
        <v>11623</v>
      </c>
      <c r="AI334" s="62">
        <v>0</v>
      </c>
    </row>
    <row r="335" spans="1:35" x14ac:dyDescent="0.25">
      <c r="A335" s="62">
        <f>B335-DATA_1415_FORWARD!A327</f>
        <v>0</v>
      </c>
      <c r="B335" s="61">
        <v>1673</v>
      </c>
      <c r="C335" s="62">
        <f t="shared" si="5"/>
        <v>3381</v>
      </c>
      <c r="D335" s="62">
        <v>5054</v>
      </c>
      <c r="E335" s="62" t="s">
        <v>86</v>
      </c>
      <c r="F335" s="62">
        <v>12667813</v>
      </c>
      <c r="G335" s="62">
        <v>1111</v>
      </c>
      <c r="H335" s="62">
        <v>11402.17</v>
      </c>
      <c r="I335" s="62">
        <v>0</v>
      </c>
      <c r="J335" s="62">
        <v>11402.17</v>
      </c>
      <c r="K335" s="62">
        <v>1101</v>
      </c>
      <c r="L335" s="62">
        <v>12553789</v>
      </c>
      <c r="M335" s="62">
        <v>114024</v>
      </c>
      <c r="N335" s="62">
        <v>0</v>
      </c>
      <c r="O335" s="62">
        <v>65164</v>
      </c>
      <c r="P335" s="62">
        <v>0</v>
      </c>
      <c r="Q335" s="62">
        <v>0</v>
      </c>
      <c r="R335" s="62">
        <v>0</v>
      </c>
      <c r="S335" s="62">
        <v>0</v>
      </c>
      <c r="T335" s="62">
        <v>114022</v>
      </c>
      <c r="U335" s="62">
        <v>428577</v>
      </c>
      <c r="V335" s="62">
        <v>0</v>
      </c>
      <c r="W335" s="62">
        <v>10337</v>
      </c>
      <c r="X335" s="62">
        <v>0</v>
      </c>
      <c r="Y335" s="62">
        <v>0</v>
      </c>
      <c r="Z335" s="62">
        <v>17964</v>
      </c>
      <c r="AA335" s="62">
        <v>13013</v>
      </c>
      <c r="AB335" s="62">
        <v>13316890</v>
      </c>
      <c r="AC335" s="62">
        <v>5587409</v>
      </c>
      <c r="AD335" s="62">
        <v>7729481</v>
      </c>
      <c r="AE335" s="62">
        <v>7735153</v>
      </c>
      <c r="AF335" s="62">
        <v>2823243</v>
      </c>
      <c r="AG335" s="62">
        <v>3100859020</v>
      </c>
      <c r="AH335" s="62">
        <v>0</v>
      </c>
      <c r="AI335" s="62">
        <v>5672</v>
      </c>
    </row>
    <row r="336" spans="1:35" x14ac:dyDescent="0.25">
      <c r="A336" s="62">
        <f>B336-DATA_1415_FORWARD!A432</f>
        <v>0</v>
      </c>
      <c r="B336" s="61">
        <v>6720</v>
      </c>
      <c r="C336" s="62">
        <f t="shared" si="5"/>
        <v>-1659</v>
      </c>
      <c r="D336" s="64">
        <v>5061</v>
      </c>
    </row>
    <row r="337" spans="1:35" x14ac:dyDescent="0.25">
      <c r="A337" s="62">
        <f>B337-DATA_1415_FORWARD!A328</f>
        <v>0</v>
      </c>
      <c r="B337" s="61">
        <v>4998</v>
      </c>
      <c r="C337" s="62">
        <f t="shared" si="5"/>
        <v>70</v>
      </c>
      <c r="D337" s="62">
        <v>5068</v>
      </c>
      <c r="E337" s="62" t="s">
        <v>344</v>
      </c>
      <c r="F337" s="62">
        <v>10800000</v>
      </c>
      <c r="G337" s="62">
        <v>1080</v>
      </c>
      <c r="H337" s="62">
        <v>10000</v>
      </c>
      <c r="I337" s="62">
        <v>0</v>
      </c>
      <c r="J337" s="62">
        <v>10000</v>
      </c>
      <c r="K337" s="62">
        <v>1067</v>
      </c>
      <c r="L337" s="62">
        <v>10670000</v>
      </c>
      <c r="M337" s="62">
        <v>130000</v>
      </c>
      <c r="N337" s="62">
        <v>0</v>
      </c>
      <c r="O337" s="62">
        <v>0</v>
      </c>
      <c r="P337" s="62">
        <v>0</v>
      </c>
      <c r="Q337" s="62">
        <v>0</v>
      </c>
      <c r="R337" s="62">
        <v>0</v>
      </c>
      <c r="S337" s="62">
        <v>3600000</v>
      </c>
      <c r="T337" s="62">
        <v>130000</v>
      </c>
      <c r="U337" s="62">
        <v>0</v>
      </c>
      <c r="V337" s="62">
        <v>0</v>
      </c>
      <c r="W337" s="62">
        <v>4559</v>
      </c>
      <c r="X337" s="62">
        <v>0</v>
      </c>
      <c r="Y337" s="62">
        <v>0</v>
      </c>
      <c r="Z337" s="62">
        <v>41680</v>
      </c>
      <c r="AA337" s="62">
        <v>13013</v>
      </c>
      <c r="AB337" s="62">
        <v>14589252</v>
      </c>
      <c r="AC337" s="62">
        <v>7163669</v>
      </c>
      <c r="AD337" s="62">
        <v>7425583</v>
      </c>
      <c r="AE337" s="62">
        <v>7435583</v>
      </c>
      <c r="AF337" s="62">
        <v>0</v>
      </c>
      <c r="AG337" s="62">
        <v>1083412432</v>
      </c>
      <c r="AH337" s="62">
        <v>0</v>
      </c>
      <c r="AI337" s="62">
        <v>10000</v>
      </c>
    </row>
    <row r="338" spans="1:35" x14ac:dyDescent="0.25">
      <c r="A338" s="62">
        <f>B338-DATA_1415_FORWARD!A433</f>
        <v>0</v>
      </c>
      <c r="B338" s="61">
        <v>6734</v>
      </c>
      <c r="C338" s="62">
        <f t="shared" si="5"/>
        <v>-1659</v>
      </c>
      <c r="D338" s="64">
        <v>5075</v>
      </c>
    </row>
    <row r="339" spans="1:35" x14ac:dyDescent="0.25">
      <c r="A339" s="62">
        <f>B339-DATA_1415_FORWARD!A329</f>
        <v>0</v>
      </c>
      <c r="B339" s="61">
        <v>2422</v>
      </c>
      <c r="C339" s="62">
        <f t="shared" si="5"/>
        <v>2678</v>
      </c>
      <c r="D339" s="62">
        <v>5100</v>
      </c>
      <c r="E339" s="62" t="s">
        <v>345</v>
      </c>
      <c r="F339" s="62">
        <v>27156230</v>
      </c>
      <c r="G339" s="62">
        <v>2636</v>
      </c>
      <c r="H339" s="62">
        <v>10302.06</v>
      </c>
      <c r="I339" s="62">
        <v>0</v>
      </c>
      <c r="J339" s="62">
        <v>10302.06</v>
      </c>
      <c r="K339" s="62">
        <v>2620</v>
      </c>
      <c r="L339" s="62">
        <v>26991397</v>
      </c>
      <c r="M339" s="62">
        <v>164833</v>
      </c>
      <c r="N339" s="62">
        <v>0</v>
      </c>
      <c r="O339" s="62">
        <v>0</v>
      </c>
      <c r="P339" s="62">
        <v>0</v>
      </c>
      <c r="Q339" s="62">
        <v>0</v>
      </c>
      <c r="R339" s="62">
        <v>0</v>
      </c>
      <c r="S339" s="62">
        <v>0</v>
      </c>
      <c r="T339" s="62">
        <v>164833</v>
      </c>
      <c r="U339" s="62">
        <v>0</v>
      </c>
      <c r="V339" s="62">
        <v>6804</v>
      </c>
      <c r="W339" s="62">
        <v>19770</v>
      </c>
      <c r="X339" s="62">
        <v>0</v>
      </c>
      <c r="Y339" s="62">
        <v>0</v>
      </c>
      <c r="Z339" s="62">
        <v>160510</v>
      </c>
      <c r="AA339" s="62">
        <v>39039</v>
      </c>
      <c r="AB339" s="62">
        <v>27547186</v>
      </c>
      <c r="AC339" s="62">
        <v>12140128</v>
      </c>
      <c r="AD339" s="62">
        <v>15407058</v>
      </c>
      <c r="AE339" s="62">
        <v>15407058</v>
      </c>
      <c r="AF339" s="62">
        <v>7515919</v>
      </c>
      <c r="AG339" s="62">
        <v>2413737585</v>
      </c>
      <c r="AH339" s="62">
        <v>0</v>
      </c>
      <c r="AI339" s="62">
        <v>0</v>
      </c>
    </row>
    <row r="340" spans="1:35" x14ac:dyDescent="0.25">
      <c r="A340" s="62">
        <f>B340-DATA_1415_FORWARD!A330</f>
        <v>0</v>
      </c>
      <c r="B340" s="61">
        <v>5019</v>
      </c>
      <c r="C340" s="62">
        <f t="shared" si="5"/>
        <v>105</v>
      </c>
      <c r="D340" s="62">
        <v>5124</v>
      </c>
      <c r="E340" s="62" t="s">
        <v>346</v>
      </c>
      <c r="F340" s="62">
        <v>2976012</v>
      </c>
      <c r="G340" s="62">
        <v>259</v>
      </c>
      <c r="H340" s="62">
        <v>11490.39</v>
      </c>
      <c r="I340" s="62">
        <v>0</v>
      </c>
      <c r="J340" s="62">
        <v>11490.39</v>
      </c>
      <c r="K340" s="62">
        <v>244</v>
      </c>
      <c r="L340" s="62">
        <v>2803655</v>
      </c>
      <c r="M340" s="62">
        <v>172357</v>
      </c>
      <c r="N340" s="62">
        <v>203761</v>
      </c>
      <c r="O340" s="62">
        <v>0</v>
      </c>
      <c r="P340" s="62">
        <v>0</v>
      </c>
      <c r="Q340" s="62">
        <v>0</v>
      </c>
      <c r="R340" s="62">
        <v>0</v>
      </c>
      <c r="S340" s="62">
        <v>0</v>
      </c>
      <c r="T340" s="62">
        <v>172356</v>
      </c>
      <c r="U340" s="62">
        <v>0</v>
      </c>
      <c r="V340" s="62">
        <v>0</v>
      </c>
      <c r="W340" s="62">
        <v>46659</v>
      </c>
      <c r="X340" s="62">
        <v>0</v>
      </c>
      <c r="Y340" s="62">
        <v>0</v>
      </c>
      <c r="Z340" s="62">
        <v>31302</v>
      </c>
      <c r="AA340" s="62">
        <v>0</v>
      </c>
      <c r="AB340" s="62">
        <v>3430090</v>
      </c>
      <c r="AC340" s="62">
        <v>1340925</v>
      </c>
      <c r="AD340" s="62">
        <v>2089165</v>
      </c>
      <c r="AE340" s="62">
        <v>1344261</v>
      </c>
      <c r="AF340" s="62">
        <v>0</v>
      </c>
      <c r="AG340" s="62">
        <v>190653109</v>
      </c>
      <c r="AH340" s="62">
        <v>744904</v>
      </c>
      <c r="AI340" s="62">
        <v>0</v>
      </c>
    </row>
    <row r="341" spans="1:35" x14ac:dyDescent="0.25">
      <c r="A341" s="62">
        <f>B341-DATA_1415_FORWARD!A331</f>
        <v>0</v>
      </c>
      <c r="B341" s="61">
        <v>5026</v>
      </c>
      <c r="C341" s="62">
        <f t="shared" si="5"/>
        <v>104</v>
      </c>
      <c r="D341" s="62">
        <v>5130</v>
      </c>
      <c r="E341" s="62" t="s">
        <v>347</v>
      </c>
      <c r="F341" s="62">
        <v>6037217</v>
      </c>
      <c r="G341" s="62">
        <v>548</v>
      </c>
      <c r="H341" s="62">
        <v>11016.82</v>
      </c>
      <c r="I341" s="62">
        <v>0</v>
      </c>
      <c r="J341" s="62">
        <v>11016.82</v>
      </c>
      <c r="K341" s="62">
        <v>540</v>
      </c>
      <c r="L341" s="62">
        <v>5949083</v>
      </c>
      <c r="M341" s="62">
        <v>88134</v>
      </c>
      <c r="N341" s="62">
        <v>0</v>
      </c>
      <c r="O341" s="62">
        <v>0</v>
      </c>
      <c r="P341" s="62">
        <v>0</v>
      </c>
      <c r="Q341" s="62">
        <v>0</v>
      </c>
      <c r="R341" s="62">
        <v>0</v>
      </c>
      <c r="S341" s="62">
        <v>2000000</v>
      </c>
      <c r="T341" s="62">
        <v>88135</v>
      </c>
      <c r="U341" s="62">
        <v>111488</v>
      </c>
      <c r="V341" s="62">
        <v>10128</v>
      </c>
      <c r="W341" s="62">
        <v>0</v>
      </c>
      <c r="X341" s="62">
        <v>0</v>
      </c>
      <c r="Y341" s="62">
        <v>0</v>
      </c>
      <c r="Z341" s="62">
        <v>17318</v>
      </c>
      <c r="AA341" s="62">
        <v>0</v>
      </c>
      <c r="AB341" s="62">
        <v>8264286</v>
      </c>
      <c r="AC341" s="62">
        <v>33280</v>
      </c>
      <c r="AD341" s="62">
        <v>8231006</v>
      </c>
      <c r="AE341" s="62">
        <v>8231006</v>
      </c>
      <c r="AF341" s="62">
        <v>2730000</v>
      </c>
      <c r="AG341" s="62">
        <v>1706162937</v>
      </c>
      <c r="AH341" s="62">
        <v>0</v>
      </c>
      <c r="AI341" s="62">
        <v>0</v>
      </c>
    </row>
    <row r="342" spans="1:35" x14ac:dyDescent="0.25">
      <c r="A342" s="62">
        <f>B342-DATA_1415_FORWARD!A332</f>
        <v>0</v>
      </c>
      <c r="B342" s="61">
        <v>5068</v>
      </c>
      <c r="C342" s="62">
        <f t="shared" si="5"/>
        <v>70</v>
      </c>
      <c r="D342" s="62">
        <v>5138</v>
      </c>
      <c r="E342" s="62" t="s">
        <v>348</v>
      </c>
      <c r="F342" s="62">
        <v>23009271</v>
      </c>
      <c r="G342" s="62">
        <v>2169</v>
      </c>
      <c r="H342" s="62">
        <v>10608.24</v>
      </c>
      <c r="I342" s="62">
        <v>0</v>
      </c>
      <c r="J342" s="62">
        <v>10608.24</v>
      </c>
      <c r="K342" s="62">
        <v>2113</v>
      </c>
      <c r="L342" s="62">
        <v>22415211</v>
      </c>
      <c r="M342" s="62">
        <v>594060</v>
      </c>
      <c r="N342" s="62">
        <v>0</v>
      </c>
      <c r="O342" s="62">
        <v>12530</v>
      </c>
      <c r="P342" s="62">
        <v>0</v>
      </c>
      <c r="Q342" s="62">
        <v>73198</v>
      </c>
      <c r="R342" s="62">
        <v>0</v>
      </c>
      <c r="S342" s="62">
        <v>0</v>
      </c>
      <c r="T342" s="62">
        <v>594061</v>
      </c>
      <c r="U342" s="62">
        <v>0</v>
      </c>
      <c r="V342" s="62">
        <v>0</v>
      </c>
      <c r="W342" s="62">
        <v>31733</v>
      </c>
      <c r="X342" s="62">
        <v>0</v>
      </c>
      <c r="Y342" s="62">
        <v>0</v>
      </c>
      <c r="Z342" s="62">
        <v>292114</v>
      </c>
      <c r="AA342" s="62">
        <v>39039</v>
      </c>
      <c r="AB342" s="62">
        <v>24051946</v>
      </c>
      <c r="AC342" s="62">
        <v>18235736</v>
      </c>
      <c r="AD342" s="62">
        <v>5816210</v>
      </c>
      <c r="AE342" s="62">
        <v>5814042</v>
      </c>
      <c r="AF342" s="62">
        <v>2270775</v>
      </c>
      <c r="AG342" s="62">
        <v>952680500</v>
      </c>
      <c r="AH342" s="62">
        <v>2168</v>
      </c>
      <c r="AI342" s="62">
        <v>0</v>
      </c>
    </row>
    <row r="343" spans="1:35" x14ac:dyDescent="0.25">
      <c r="A343" s="62">
        <f>B343-DATA_1415_FORWARD!A333</f>
        <v>0</v>
      </c>
      <c r="B343" s="61">
        <v>5100</v>
      </c>
      <c r="C343" s="62">
        <f t="shared" si="5"/>
        <v>158</v>
      </c>
      <c r="D343" s="62">
        <v>5258</v>
      </c>
      <c r="E343" s="62" t="s">
        <v>349</v>
      </c>
      <c r="F343" s="62">
        <v>2682870</v>
      </c>
      <c r="G343" s="62">
        <v>230</v>
      </c>
      <c r="H343" s="62">
        <v>11664.65</v>
      </c>
      <c r="I343" s="62">
        <v>0</v>
      </c>
      <c r="J343" s="62">
        <v>11664.65</v>
      </c>
      <c r="K343" s="62">
        <v>219</v>
      </c>
      <c r="L343" s="62">
        <v>2554558</v>
      </c>
      <c r="M343" s="62">
        <v>128312</v>
      </c>
      <c r="N343" s="62">
        <v>0</v>
      </c>
      <c r="O343" s="62">
        <v>0</v>
      </c>
      <c r="P343" s="62">
        <v>0</v>
      </c>
      <c r="Q343" s="62">
        <v>0</v>
      </c>
      <c r="R343" s="62">
        <v>0</v>
      </c>
      <c r="S343" s="62">
        <v>0</v>
      </c>
      <c r="T343" s="62">
        <v>128311</v>
      </c>
      <c r="U343" s="62">
        <v>0</v>
      </c>
      <c r="V343" s="62">
        <v>0</v>
      </c>
      <c r="W343" s="62">
        <v>0</v>
      </c>
      <c r="X343" s="62">
        <v>0</v>
      </c>
      <c r="Y343" s="62">
        <v>0</v>
      </c>
      <c r="Z343" s="62">
        <v>0</v>
      </c>
      <c r="AA343" s="62">
        <v>0</v>
      </c>
      <c r="AB343" s="62">
        <v>2811181</v>
      </c>
      <c r="AC343" s="62">
        <v>2168364</v>
      </c>
      <c r="AD343" s="62">
        <v>642817</v>
      </c>
      <c r="AE343" s="62">
        <v>642817</v>
      </c>
      <c r="AF343" s="62">
        <v>530000</v>
      </c>
      <c r="AG343" s="62">
        <v>131741102</v>
      </c>
      <c r="AH343" s="62">
        <v>0</v>
      </c>
      <c r="AI343" s="62">
        <v>0</v>
      </c>
    </row>
    <row r="344" spans="1:35" x14ac:dyDescent="0.25">
      <c r="A344" s="62">
        <f>B344-DATA_1415_FORWARD!A334</f>
        <v>0</v>
      </c>
      <c r="B344" s="61">
        <v>5124</v>
      </c>
      <c r="C344" s="62">
        <f t="shared" si="5"/>
        <v>140</v>
      </c>
      <c r="D344" s="62">
        <v>5264</v>
      </c>
      <c r="E344" s="62" t="s">
        <v>350</v>
      </c>
      <c r="F344" s="62">
        <v>23260000</v>
      </c>
      <c r="G344" s="62">
        <v>2326</v>
      </c>
      <c r="H344" s="62">
        <v>10000</v>
      </c>
      <c r="I344" s="62">
        <v>0</v>
      </c>
      <c r="J344" s="62">
        <v>10000</v>
      </c>
      <c r="K344" s="62">
        <v>2273</v>
      </c>
      <c r="L344" s="62">
        <v>22730000</v>
      </c>
      <c r="M344" s="62">
        <v>530000</v>
      </c>
      <c r="N344" s="62">
        <v>0</v>
      </c>
      <c r="O344" s="62">
        <v>0</v>
      </c>
      <c r="P344" s="62">
        <v>0</v>
      </c>
      <c r="Q344" s="62">
        <v>0</v>
      </c>
      <c r="R344" s="62">
        <v>0</v>
      </c>
      <c r="S344" s="62">
        <v>0</v>
      </c>
      <c r="T344" s="62">
        <v>530000</v>
      </c>
      <c r="U344" s="62">
        <v>0</v>
      </c>
      <c r="V344" s="62">
        <v>520</v>
      </c>
      <c r="W344" s="62">
        <v>63565</v>
      </c>
      <c r="X344" s="62">
        <v>0</v>
      </c>
      <c r="Y344" s="62">
        <v>0</v>
      </c>
      <c r="Z344" s="62">
        <v>1136634</v>
      </c>
      <c r="AA344" s="62">
        <v>107763</v>
      </c>
      <c r="AB344" s="62">
        <v>25098482</v>
      </c>
      <c r="AC344" s="62">
        <v>16464898</v>
      </c>
      <c r="AD344" s="62">
        <v>8633584</v>
      </c>
      <c r="AE344" s="62">
        <v>8623584</v>
      </c>
      <c r="AF344" s="62">
        <v>6060487</v>
      </c>
      <c r="AG344" s="62">
        <v>1535285802</v>
      </c>
      <c r="AH344" s="62">
        <v>10000</v>
      </c>
      <c r="AI344" s="62">
        <v>0</v>
      </c>
    </row>
    <row r="345" spans="1:35" x14ac:dyDescent="0.25">
      <c r="A345" s="62">
        <f>B345-DATA_1415_FORWARD!A335</f>
        <v>0</v>
      </c>
      <c r="B345" s="61">
        <v>5130</v>
      </c>
      <c r="C345" s="62">
        <f t="shared" si="5"/>
        <v>141</v>
      </c>
      <c r="D345" s="62">
        <v>5271</v>
      </c>
      <c r="E345" s="62" t="s">
        <v>351</v>
      </c>
      <c r="F345" s="62">
        <v>107568177</v>
      </c>
      <c r="G345" s="62">
        <v>9968</v>
      </c>
      <c r="H345" s="62">
        <v>10791.35</v>
      </c>
      <c r="I345" s="62">
        <v>0</v>
      </c>
      <c r="J345" s="62">
        <v>10791.35</v>
      </c>
      <c r="K345" s="62">
        <v>9829</v>
      </c>
      <c r="L345" s="62">
        <v>106068179</v>
      </c>
      <c r="M345" s="62">
        <v>1499998</v>
      </c>
      <c r="N345" s="62">
        <v>0</v>
      </c>
      <c r="O345" s="62">
        <v>0</v>
      </c>
      <c r="P345" s="62">
        <v>0</v>
      </c>
      <c r="Q345" s="62">
        <v>0</v>
      </c>
      <c r="R345" s="62">
        <v>0</v>
      </c>
      <c r="S345" s="62">
        <v>0</v>
      </c>
      <c r="T345" s="62">
        <v>1499998</v>
      </c>
      <c r="U345" s="62">
        <v>0</v>
      </c>
      <c r="V345" s="62">
        <v>7688</v>
      </c>
      <c r="W345" s="62">
        <v>37230</v>
      </c>
      <c r="X345" s="62">
        <v>0</v>
      </c>
      <c r="Y345" s="62">
        <v>0</v>
      </c>
      <c r="Z345" s="62">
        <v>3692344</v>
      </c>
      <c r="AA345" s="62">
        <v>610593</v>
      </c>
      <c r="AB345" s="62">
        <v>113416030</v>
      </c>
      <c r="AC345" s="62">
        <v>82452763</v>
      </c>
      <c r="AD345" s="62">
        <v>30963267</v>
      </c>
      <c r="AE345" s="62">
        <v>30963267</v>
      </c>
      <c r="AF345" s="62">
        <v>4580355</v>
      </c>
      <c r="AG345" s="62">
        <v>4301616005</v>
      </c>
      <c r="AH345" s="62">
        <v>0</v>
      </c>
      <c r="AI345" s="62">
        <v>0</v>
      </c>
    </row>
    <row r="346" spans="1:35" x14ac:dyDescent="0.25">
      <c r="A346" s="62">
        <f>B346-DATA_1415_FORWARD!A336</f>
        <v>0</v>
      </c>
      <c r="B346" s="61">
        <v>5138</v>
      </c>
      <c r="C346" s="62">
        <f t="shared" si="5"/>
        <v>140</v>
      </c>
      <c r="D346" s="62">
        <v>5278</v>
      </c>
      <c r="E346" s="62" t="s">
        <v>352</v>
      </c>
      <c r="F346" s="62">
        <v>16260000</v>
      </c>
      <c r="G346" s="62">
        <v>1626</v>
      </c>
      <c r="H346" s="62">
        <v>10000</v>
      </c>
      <c r="I346" s="62">
        <v>0</v>
      </c>
      <c r="J346" s="62">
        <v>10000</v>
      </c>
      <c r="K346" s="62">
        <v>1626</v>
      </c>
      <c r="L346" s="62">
        <v>16260000</v>
      </c>
      <c r="M346" s="62">
        <v>0</v>
      </c>
      <c r="N346" s="62">
        <v>0</v>
      </c>
      <c r="O346" s="62">
        <v>20203</v>
      </c>
      <c r="P346" s="62">
        <v>0</v>
      </c>
      <c r="Q346" s="62">
        <v>0</v>
      </c>
      <c r="R346" s="62">
        <v>0</v>
      </c>
      <c r="S346" s="62">
        <v>0</v>
      </c>
      <c r="T346" s="62">
        <v>0</v>
      </c>
      <c r="U346" s="62">
        <v>0</v>
      </c>
      <c r="V346" s="62">
        <v>0</v>
      </c>
      <c r="W346" s="62">
        <v>4649</v>
      </c>
      <c r="X346" s="62">
        <v>0</v>
      </c>
      <c r="Y346" s="62">
        <v>0</v>
      </c>
      <c r="Z346" s="62">
        <v>240160</v>
      </c>
      <c r="AA346" s="62">
        <v>78078</v>
      </c>
      <c r="AB346" s="62">
        <v>16603090</v>
      </c>
      <c r="AC346" s="62">
        <v>11224191</v>
      </c>
      <c r="AD346" s="62">
        <v>5378899</v>
      </c>
      <c r="AE346" s="62">
        <v>5378899</v>
      </c>
      <c r="AF346" s="62">
        <v>4282507</v>
      </c>
      <c r="AG346" s="62">
        <v>1103168928</v>
      </c>
      <c r="AH346" s="62">
        <v>0</v>
      </c>
      <c r="AI346" s="62">
        <v>0</v>
      </c>
    </row>
    <row r="347" spans="1:35" x14ac:dyDescent="0.25">
      <c r="A347" s="62">
        <f>B347-DATA_1415_FORWARD!A337</f>
        <v>0</v>
      </c>
      <c r="B347" s="61">
        <v>5258</v>
      </c>
      <c r="C347" s="62">
        <f t="shared" si="5"/>
        <v>48</v>
      </c>
      <c r="D347" s="62">
        <v>5306</v>
      </c>
      <c r="E347" s="62" t="s">
        <v>353</v>
      </c>
      <c r="F347" s="62">
        <v>6290815</v>
      </c>
      <c r="G347" s="62">
        <v>593</v>
      </c>
      <c r="H347" s="62">
        <v>10608.46</v>
      </c>
      <c r="I347" s="62">
        <v>0</v>
      </c>
      <c r="J347" s="62">
        <v>10608.46</v>
      </c>
      <c r="K347" s="62">
        <v>577</v>
      </c>
      <c r="L347" s="62">
        <v>6121081</v>
      </c>
      <c r="M347" s="62">
        <v>169734</v>
      </c>
      <c r="N347" s="62">
        <v>0</v>
      </c>
      <c r="O347" s="62">
        <v>0</v>
      </c>
      <c r="P347" s="62">
        <v>0</v>
      </c>
      <c r="Q347" s="62">
        <v>0</v>
      </c>
      <c r="R347" s="62">
        <v>0</v>
      </c>
      <c r="S347" s="62">
        <v>0</v>
      </c>
      <c r="T347" s="62">
        <v>169735</v>
      </c>
      <c r="U347" s="62">
        <v>0</v>
      </c>
      <c r="V347" s="62">
        <v>0</v>
      </c>
      <c r="W347" s="62">
        <v>5507</v>
      </c>
      <c r="X347" s="62">
        <v>0</v>
      </c>
      <c r="Y347" s="62">
        <v>0</v>
      </c>
      <c r="Z347" s="62">
        <v>62520</v>
      </c>
      <c r="AA347" s="62">
        <v>0</v>
      </c>
      <c r="AB347" s="62">
        <v>6528577</v>
      </c>
      <c r="AC347" s="62">
        <v>2957152</v>
      </c>
      <c r="AD347" s="62">
        <v>3571425</v>
      </c>
      <c r="AE347" s="62">
        <v>3571425</v>
      </c>
      <c r="AF347" s="62">
        <v>1962580</v>
      </c>
      <c r="AG347" s="62">
        <v>510516076</v>
      </c>
      <c r="AH347" s="62">
        <v>0</v>
      </c>
      <c r="AI347" s="62">
        <v>0</v>
      </c>
    </row>
    <row r="348" spans="1:35" x14ac:dyDescent="0.25">
      <c r="A348" s="62">
        <f>B348-DATA_1415_FORWARD!A338</f>
        <v>0</v>
      </c>
      <c r="B348" s="61">
        <v>5264</v>
      </c>
      <c r="C348" s="62">
        <f t="shared" si="5"/>
        <v>84</v>
      </c>
      <c r="D348" s="62">
        <v>5348</v>
      </c>
      <c r="E348" s="62" t="s">
        <v>354</v>
      </c>
      <c r="F348" s="62">
        <v>6990000</v>
      </c>
      <c r="G348" s="62">
        <v>699</v>
      </c>
      <c r="H348" s="62">
        <v>10000</v>
      </c>
      <c r="I348" s="62">
        <v>0</v>
      </c>
      <c r="J348" s="62">
        <v>10000</v>
      </c>
      <c r="K348" s="62">
        <v>706</v>
      </c>
      <c r="L348" s="62">
        <v>7060000</v>
      </c>
      <c r="M348" s="62">
        <v>0</v>
      </c>
      <c r="N348" s="62">
        <v>0</v>
      </c>
      <c r="O348" s="62">
        <v>0</v>
      </c>
      <c r="P348" s="62">
        <v>0</v>
      </c>
      <c r="Q348" s="62">
        <v>0</v>
      </c>
      <c r="R348" s="62">
        <v>0</v>
      </c>
      <c r="S348" s="62">
        <v>1525000</v>
      </c>
      <c r="T348" s="62">
        <v>0</v>
      </c>
      <c r="U348" s="62">
        <v>0</v>
      </c>
      <c r="V348" s="62">
        <v>0</v>
      </c>
      <c r="W348" s="62">
        <v>7177</v>
      </c>
      <c r="X348" s="62">
        <v>0</v>
      </c>
      <c r="Y348" s="62">
        <v>0</v>
      </c>
      <c r="Z348" s="62">
        <v>87528</v>
      </c>
      <c r="AA348" s="62">
        <v>13013</v>
      </c>
      <c r="AB348" s="62">
        <v>8692718</v>
      </c>
      <c r="AC348" s="62">
        <v>5513767</v>
      </c>
      <c r="AD348" s="62">
        <v>3178951</v>
      </c>
      <c r="AE348" s="62">
        <v>3178951</v>
      </c>
      <c r="AF348" s="62">
        <v>283717</v>
      </c>
      <c r="AG348" s="62">
        <v>381644567</v>
      </c>
      <c r="AH348" s="62">
        <v>0</v>
      </c>
      <c r="AI348" s="62">
        <v>0</v>
      </c>
    </row>
    <row r="349" spans="1:35" x14ac:dyDescent="0.25">
      <c r="A349" s="62">
        <f>B349-DATA_1415_FORWARD!A339</f>
        <v>0</v>
      </c>
      <c r="B349" s="61">
        <v>5271</v>
      </c>
      <c r="C349" s="62">
        <f t="shared" si="5"/>
        <v>84</v>
      </c>
      <c r="D349" s="62">
        <v>5355</v>
      </c>
      <c r="E349" s="62" t="s">
        <v>355</v>
      </c>
      <c r="F349" s="62">
        <v>22041687</v>
      </c>
      <c r="G349" s="62">
        <v>1818</v>
      </c>
      <c r="H349" s="62">
        <v>12124.14</v>
      </c>
      <c r="I349" s="62">
        <v>0</v>
      </c>
      <c r="J349" s="62">
        <v>12124.14</v>
      </c>
      <c r="K349" s="62">
        <v>1774</v>
      </c>
      <c r="L349" s="62">
        <v>21508224</v>
      </c>
      <c r="M349" s="62">
        <v>533463</v>
      </c>
      <c r="N349" s="62">
        <v>0</v>
      </c>
      <c r="O349" s="62">
        <v>0</v>
      </c>
      <c r="P349" s="62">
        <v>0</v>
      </c>
      <c r="Q349" s="62">
        <v>0</v>
      </c>
      <c r="R349" s="62">
        <v>0</v>
      </c>
      <c r="S349" s="62">
        <v>0</v>
      </c>
      <c r="T349" s="62">
        <v>533462</v>
      </c>
      <c r="U349" s="62">
        <v>445225</v>
      </c>
      <c r="V349" s="62">
        <v>0</v>
      </c>
      <c r="W349" s="62">
        <v>7358</v>
      </c>
      <c r="X349" s="62">
        <v>0</v>
      </c>
      <c r="Y349" s="62">
        <v>0</v>
      </c>
      <c r="Z349" s="62">
        <v>44679</v>
      </c>
      <c r="AA349" s="62">
        <v>91091</v>
      </c>
      <c r="AB349" s="62">
        <v>23163502</v>
      </c>
      <c r="AC349" s="62">
        <v>6344076</v>
      </c>
      <c r="AD349" s="62">
        <v>16819426</v>
      </c>
      <c r="AE349" s="62">
        <v>16843674</v>
      </c>
      <c r="AF349" s="62">
        <v>4821473</v>
      </c>
      <c r="AG349" s="62">
        <v>1700275994</v>
      </c>
      <c r="AH349" s="62">
        <v>0</v>
      </c>
      <c r="AI349" s="62">
        <v>24248</v>
      </c>
    </row>
    <row r="350" spans="1:35" x14ac:dyDescent="0.25">
      <c r="A350" s="62">
        <f>B350-DATA_1415_FORWARD!A340</f>
        <v>0</v>
      </c>
      <c r="B350" s="61">
        <v>5278</v>
      </c>
      <c r="C350" s="62">
        <f t="shared" si="5"/>
        <v>84</v>
      </c>
      <c r="D350" s="62">
        <v>5362</v>
      </c>
      <c r="E350" s="62" t="s">
        <v>356</v>
      </c>
      <c r="F350" s="62">
        <v>3752675</v>
      </c>
      <c r="G350" s="62">
        <v>345</v>
      </c>
      <c r="H350" s="62">
        <v>10877.32</v>
      </c>
      <c r="I350" s="62">
        <v>0</v>
      </c>
      <c r="J350" s="62">
        <v>10877.32</v>
      </c>
      <c r="K350" s="62">
        <v>333</v>
      </c>
      <c r="L350" s="62">
        <v>3622148</v>
      </c>
      <c r="M350" s="62">
        <v>130527</v>
      </c>
      <c r="N350" s="62">
        <v>0</v>
      </c>
      <c r="O350" s="62">
        <v>0</v>
      </c>
      <c r="P350" s="62">
        <v>0</v>
      </c>
      <c r="Q350" s="62">
        <v>0</v>
      </c>
      <c r="R350" s="62">
        <v>0</v>
      </c>
      <c r="S350" s="62">
        <v>0</v>
      </c>
      <c r="T350" s="62">
        <v>130528</v>
      </c>
      <c r="U350" s="62">
        <v>0</v>
      </c>
      <c r="V350" s="62">
        <v>0</v>
      </c>
      <c r="W350" s="62">
        <v>6048</v>
      </c>
      <c r="X350" s="62">
        <v>0</v>
      </c>
      <c r="Y350" s="62">
        <v>-932</v>
      </c>
      <c r="Z350" s="62">
        <v>0</v>
      </c>
      <c r="AA350" s="62">
        <v>0</v>
      </c>
      <c r="AB350" s="62">
        <v>3888319</v>
      </c>
      <c r="AC350" s="62">
        <v>2719333</v>
      </c>
      <c r="AD350" s="62">
        <v>1168986</v>
      </c>
      <c r="AE350" s="62">
        <v>1168986</v>
      </c>
      <c r="AF350" s="62">
        <v>5000</v>
      </c>
      <c r="AG350" s="62">
        <v>156596527</v>
      </c>
      <c r="AH350" s="62">
        <v>0</v>
      </c>
      <c r="AI350" s="62">
        <v>0</v>
      </c>
    </row>
    <row r="351" spans="1:35" x14ac:dyDescent="0.25">
      <c r="A351" s="62">
        <f>B351-DATA_1415_FORWARD!A341</f>
        <v>0</v>
      </c>
      <c r="B351" s="61">
        <v>5306</v>
      </c>
      <c r="C351" s="62">
        <f t="shared" si="5"/>
        <v>63</v>
      </c>
      <c r="D351" s="62">
        <v>5369</v>
      </c>
      <c r="E351" s="62" t="s">
        <v>357</v>
      </c>
      <c r="F351" s="62">
        <v>4390000</v>
      </c>
      <c r="G351" s="62">
        <v>439</v>
      </c>
      <c r="H351" s="62">
        <v>10000</v>
      </c>
      <c r="I351" s="62">
        <v>0</v>
      </c>
      <c r="J351" s="62">
        <v>10000</v>
      </c>
      <c r="K351" s="62">
        <v>433</v>
      </c>
      <c r="L351" s="62">
        <v>4330000</v>
      </c>
      <c r="M351" s="62">
        <v>60000</v>
      </c>
      <c r="N351" s="62">
        <v>0</v>
      </c>
      <c r="O351" s="62">
        <v>0</v>
      </c>
      <c r="P351" s="62">
        <v>0</v>
      </c>
      <c r="Q351" s="62">
        <v>0</v>
      </c>
      <c r="R351" s="62">
        <v>0</v>
      </c>
      <c r="S351" s="62">
        <v>0</v>
      </c>
      <c r="T351" s="62">
        <v>60000</v>
      </c>
      <c r="U351" s="62">
        <v>519226</v>
      </c>
      <c r="V351" s="62">
        <v>0</v>
      </c>
      <c r="W351" s="62">
        <v>0</v>
      </c>
      <c r="X351" s="62">
        <v>0</v>
      </c>
      <c r="Y351" s="62">
        <v>0</v>
      </c>
      <c r="Z351" s="62">
        <v>8336</v>
      </c>
      <c r="AA351" s="62">
        <v>0</v>
      </c>
      <c r="AB351" s="62">
        <v>4977562</v>
      </c>
      <c r="AC351" s="62">
        <v>2591536</v>
      </c>
      <c r="AD351" s="62">
        <v>2386026</v>
      </c>
      <c r="AE351" s="62">
        <v>2376920</v>
      </c>
      <c r="AF351" s="62">
        <v>0</v>
      </c>
      <c r="AG351" s="62">
        <v>473204703</v>
      </c>
      <c r="AH351" s="62">
        <v>9106</v>
      </c>
      <c r="AI351" s="62">
        <v>0</v>
      </c>
    </row>
    <row r="352" spans="1:35" x14ac:dyDescent="0.25">
      <c r="A352" s="62">
        <f>B352-DATA_1415_FORWARD!A342</f>
        <v>0</v>
      </c>
      <c r="B352" s="61">
        <v>5348</v>
      </c>
      <c r="C352" s="62">
        <f t="shared" si="5"/>
        <v>28</v>
      </c>
      <c r="D352" s="62">
        <v>5376</v>
      </c>
      <c r="E352" s="62" t="s">
        <v>358</v>
      </c>
      <c r="F352" s="62">
        <v>4964471</v>
      </c>
      <c r="G352" s="62">
        <v>454</v>
      </c>
      <c r="H352" s="62">
        <v>10934.96</v>
      </c>
      <c r="I352" s="62">
        <v>0</v>
      </c>
      <c r="J352" s="62">
        <v>10934.96</v>
      </c>
      <c r="K352" s="62">
        <v>443</v>
      </c>
      <c r="L352" s="62">
        <v>4844187</v>
      </c>
      <c r="M352" s="62">
        <v>120284</v>
      </c>
      <c r="N352" s="62">
        <v>0</v>
      </c>
      <c r="O352" s="62">
        <v>0</v>
      </c>
      <c r="P352" s="62">
        <v>0</v>
      </c>
      <c r="Q352" s="62">
        <v>0</v>
      </c>
      <c r="R352" s="62">
        <v>0</v>
      </c>
      <c r="S352" s="62">
        <v>300000</v>
      </c>
      <c r="T352" s="62">
        <v>120285</v>
      </c>
      <c r="U352" s="62">
        <v>419690</v>
      </c>
      <c r="V352" s="62">
        <v>0</v>
      </c>
      <c r="W352" s="62">
        <v>5643</v>
      </c>
      <c r="X352" s="62">
        <v>0</v>
      </c>
      <c r="Y352" s="62">
        <v>0</v>
      </c>
      <c r="Z352" s="62">
        <v>0</v>
      </c>
      <c r="AA352" s="62">
        <v>0</v>
      </c>
      <c r="AB352" s="62">
        <v>5810089</v>
      </c>
      <c r="AC352" s="62">
        <v>909520</v>
      </c>
      <c r="AD352" s="62">
        <v>4900569</v>
      </c>
      <c r="AE352" s="62">
        <v>4922438</v>
      </c>
      <c r="AF352" s="62">
        <v>168100</v>
      </c>
      <c r="AG352" s="62">
        <v>491756183</v>
      </c>
      <c r="AH352" s="62">
        <v>0</v>
      </c>
      <c r="AI352" s="62">
        <v>21869</v>
      </c>
    </row>
    <row r="353" spans="1:35" x14ac:dyDescent="0.25">
      <c r="A353" s="62">
        <f>B353-DATA_1415_FORWARD!A343</f>
        <v>0</v>
      </c>
      <c r="B353" s="61">
        <v>5355</v>
      </c>
      <c r="C353" s="62">
        <f t="shared" si="5"/>
        <v>35</v>
      </c>
      <c r="D353" s="62">
        <v>5390</v>
      </c>
      <c r="E353" s="62" t="s">
        <v>359</v>
      </c>
      <c r="F353" s="62">
        <v>28220000</v>
      </c>
      <c r="G353" s="62">
        <v>2822</v>
      </c>
      <c r="H353" s="62">
        <v>10000</v>
      </c>
      <c r="I353" s="62">
        <v>0</v>
      </c>
      <c r="J353" s="62">
        <v>10000</v>
      </c>
      <c r="K353" s="62">
        <v>2838</v>
      </c>
      <c r="L353" s="62">
        <v>28380000</v>
      </c>
      <c r="M353" s="62">
        <v>0</v>
      </c>
      <c r="N353" s="62">
        <v>0</v>
      </c>
      <c r="O353" s="62">
        <v>0</v>
      </c>
      <c r="P353" s="62">
        <v>0</v>
      </c>
      <c r="Q353" s="62">
        <v>0</v>
      </c>
      <c r="R353" s="62">
        <v>0</v>
      </c>
      <c r="S353" s="62">
        <v>0</v>
      </c>
      <c r="T353" s="62">
        <v>0</v>
      </c>
      <c r="U353" s="62">
        <v>0</v>
      </c>
      <c r="V353" s="62">
        <v>0</v>
      </c>
      <c r="W353" s="62">
        <v>22704</v>
      </c>
      <c r="X353" s="62">
        <v>0</v>
      </c>
      <c r="Y353" s="62">
        <v>0</v>
      </c>
      <c r="Z353" s="62">
        <v>68626</v>
      </c>
      <c r="AA353" s="62">
        <v>0</v>
      </c>
      <c r="AB353" s="62">
        <v>28471330</v>
      </c>
      <c r="AC353" s="62">
        <v>14725894</v>
      </c>
      <c r="AD353" s="62">
        <v>13745436</v>
      </c>
      <c r="AE353" s="62">
        <v>13735436</v>
      </c>
      <c r="AF353" s="62">
        <v>3685736</v>
      </c>
      <c r="AG353" s="62">
        <v>2503456510</v>
      </c>
      <c r="AH353" s="62">
        <v>10000</v>
      </c>
      <c r="AI353" s="62">
        <v>0</v>
      </c>
    </row>
    <row r="354" spans="1:35" x14ac:dyDescent="0.25">
      <c r="A354" s="62">
        <f>B354-DATA_1415_FORWARD!A344</f>
        <v>0</v>
      </c>
      <c r="B354" s="61">
        <v>5362</v>
      </c>
      <c r="C354" s="62">
        <f t="shared" si="5"/>
        <v>35</v>
      </c>
      <c r="D354" s="62">
        <v>5397</v>
      </c>
      <c r="E354" s="62" t="s">
        <v>360</v>
      </c>
      <c r="F354" s="62">
        <v>3859444</v>
      </c>
      <c r="G354" s="62">
        <v>310</v>
      </c>
      <c r="H354" s="62">
        <v>12449.82</v>
      </c>
      <c r="I354" s="62">
        <v>0</v>
      </c>
      <c r="J354" s="62">
        <v>12449.82</v>
      </c>
      <c r="K354" s="62">
        <v>316</v>
      </c>
      <c r="L354" s="62">
        <v>3934143</v>
      </c>
      <c r="M354" s="62">
        <v>0</v>
      </c>
      <c r="N354" s="62">
        <v>0</v>
      </c>
      <c r="O354" s="62">
        <v>0</v>
      </c>
      <c r="P354" s="62">
        <v>0</v>
      </c>
      <c r="Q354" s="62">
        <v>0</v>
      </c>
      <c r="R354" s="62">
        <v>0</v>
      </c>
      <c r="S354" s="62">
        <v>0</v>
      </c>
      <c r="T354" s="62">
        <v>0</v>
      </c>
      <c r="U354" s="62">
        <v>0</v>
      </c>
      <c r="V354" s="62">
        <v>1663</v>
      </c>
      <c r="W354" s="62">
        <v>0</v>
      </c>
      <c r="X354" s="62">
        <v>0</v>
      </c>
      <c r="Y354" s="62">
        <v>0</v>
      </c>
      <c r="Z354" s="62">
        <v>0</v>
      </c>
      <c r="AA354" s="62">
        <v>0</v>
      </c>
      <c r="AB354" s="62">
        <v>3935806</v>
      </c>
      <c r="AC354" s="62">
        <v>1562011</v>
      </c>
      <c r="AD354" s="62">
        <v>2373795</v>
      </c>
      <c r="AE354" s="62">
        <v>2386245</v>
      </c>
      <c r="AF354" s="62">
        <v>77021</v>
      </c>
      <c r="AG354" s="62">
        <v>281203844</v>
      </c>
      <c r="AH354" s="62">
        <v>0</v>
      </c>
      <c r="AI354" s="62">
        <v>12450</v>
      </c>
    </row>
    <row r="355" spans="1:35" x14ac:dyDescent="0.25">
      <c r="A355" s="62">
        <f>B355-DATA_1415_FORWARD!A345</f>
        <v>0</v>
      </c>
      <c r="B355" s="61">
        <v>5369</v>
      </c>
      <c r="C355" s="62">
        <f t="shared" si="5"/>
        <v>63</v>
      </c>
      <c r="D355" s="62">
        <v>5432</v>
      </c>
      <c r="E355" s="62" t="s">
        <v>361</v>
      </c>
      <c r="F355" s="62">
        <v>16243101</v>
      </c>
      <c r="G355" s="62">
        <v>1477</v>
      </c>
      <c r="H355" s="62">
        <v>10997.36</v>
      </c>
      <c r="I355" s="62">
        <v>0</v>
      </c>
      <c r="J355" s="62">
        <v>10997.36</v>
      </c>
      <c r="K355" s="62">
        <v>1467</v>
      </c>
      <c r="L355" s="62">
        <v>16133127</v>
      </c>
      <c r="M355" s="62">
        <v>109974</v>
      </c>
      <c r="N355" s="62">
        <v>0</v>
      </c>
      <c r="O355" s="62">
        <v>0</v>
      </c>
      <c r="P355" s="62">
        <v>0</v>
      </c>
      <c r="Q355" s="62">
        <v>0</v>
      </c>
      <c r="R355" s="62">
        <v>0</v>
      </c>
      <c r="S355" s="62">
        <v>0</v>
      </c>
      <c r="T355" s="62">
        <v>109974</v>
      </c>
      <c r="U355" s="62">
        <v>0</v>
      </c>
      <c r="V355" s="62">
        <v>0</v>
      </c>
      <c r="W355" s="62">
        <v>0</v>
      </c>
      <c r="X355" s="62">
        <v>0</v>
      </c>
      <c r="Y355" s="62">
        <v>0</v>
      </c>
      <c r="Z355" s="62">
        <v>33990</v>
      </c>
      <c r="AA355" s="62">
        <v>0</v>
      </c>
      <c r="AB355" s="62">
        <v>16387065</v>
      </c>
      <c r="AC355" s="62">
        <v>9148300</v>
      </c>
      <c r="AD355" s="62">
        <v>7238765</v>
      </c>
      <c r="AE355" s="62">
        <v>7216770</v>
      </c>
      <c r="AF355" s="62">
        <v>2057010</v>
      </c>
      <c r="AG355" s="62">
        <v>1121831460</v>
      </c>
      <c r="AH355" s="62">
        <v>21995</v>
      </c>
      <c r="AI355" s="62">
        <v>0</v>
      </c>
    </row>
    <row r="356" spans="1:35" x14ac:dyDescent="0.25">
      <c r="A356" s="62">
        <f>B356-DATA_1415_FORWARD!A346</f>
        <v>0</v>
      </c>
      <c r="B356" s="61">
        <v>5376</v>
      </c>
      <c r="C356" s="62">
        <f t="shared" si="5"/>
        <v>63</v>
      </c>
      <c r="D356" s="62">
        <v>5439</v>
      </c>
      <c r="E356" s="62" t="s">
        <v>362</v>
      </c>
      <c r="F356" s="62">
        <v>31187582</v>
      </c>
      <c r="G356" s="62">
        <v>2874</v>
      </c>
      <c r="H356" s="62">
        <v>10851.63</v>
      </c>
      <c r="I356" s="62">
        <v>0</v>
      </c>
      <c r="J356" s="62">
        <v>10851.63</v>
      </c>
      <c r="K356" s="62">
        <v>2825</v>
      </c>
      <c r="L356" s="62">
        <v>30655855</v>
      </c>
      <c r="M356" s="62">
        <v>531727</v>
      </c>
      <c r="N356" s="62">
        <v>0</v>
      </c>
      <c r="O356" s="62">
        <v>292267</v>
      </c>
      <c r="P356" s="62">
        <v>0</v>
      </c>
      <c r="Q356" s="62">
        <v>0</v>
      </c>
      <c r="R356" s="62">
        <v>575000</v>
      </c>
      <c r="S356" s="62">
        <v>0</v>
      </c>
      <c r="T356" s="62">
        <v>531730</v>
      </c>
      <c r="U356" s="62">
        <v>44904</v>
      </c>
      <c r="V356" s="62">
        <v>0</v>
      </c>
      <c r="W356" s="62">
        <v>9525</v>
      </c>
      <c r="X356" s="62">
        <v>0</v>
      </c>
      <c r="Y356" s="62">
        <v>0</v>
      </c>
      <c r="Z356" s="62">
        <v>887684</v>
      </c>
      <c r="AA356" s="62">
        <v>13013</v>
      </c>
      <c r="AB356" s="62">
        <v>33541705</v>
      </c>
      <c r="AC356" s="62">
        <v>24589563</v>
      </c>
      <c r="AD356" s="62">
        <v>8952142</v>
      </c>
      <c r="AE356" s="62">
        <v>8984697</v>
      </c>
      <c r="AF356" s="62">
        <v>5015438</v>
      </c>
      <c r="AG356" s="62">
        <v>1376356100</v>
      </c>
      <c r="AH356" s="62">
        <v>0</v>
      </c>
      <c r="AI356" s="62">
        <v>32555</v>
      </c>
    </row>
    <row r="357" spans="1:35" x14ac:dyDescent="0.25">
      <c r="A357" s="62">
        <f>B357-DATA_1415_FORWARD!A347</f>
        <v>0</v>
      </c>
      <c r="B357" s="61">
        <v>5390</v>
      </c>
      <c r="C357" s="62">
        <f t="shared" si="5"/>
        <v>67</v>
      </c>
      <c r="D357" s="62">
        <v>5457</v>
      </c>
      <c r="E357" s="62" t="s">
        <v>364</v>
      </c>
      <c r="F357" s="62">
        <v>10490000</v>
      </c>
      <c r="G357" s="62">
        <v>1049</v>
      </c>
      <c r="H357" s="62">
        <v>10000</v>
      </c>
      <c r="I357" s="62">
        <v>0</v>
      </c>
      <c r="J357" s="62">
        <v>10000</v>
      </c>
      <c r="K357" s="62">
        <v>1040</v>
      </c>
      <c r="L357" s="62">
        <v>10400000</v>
      </c>
      <c r="M357" s="62">
        <v>90000</v>
      </c>
      <c r="N357" s="62">
        <v>0</v>
      </c>
      <c r="O357" s="62">
        <v>0</v>
      </c>
      <c r="P357" s="62">
        <v>0</v>
      </c>
      <c r="Q357" s="62">
        <v>0</v>
      </c>
      <c r="R357" s="62">
        <v>0</v>
      </c>
      <c r="S357" s="62">
        <v>975000</v>
      </c>
      <c r="T357" s="62">
        <v>90000</v>
      </c>
      <c r="U357" s="62">
        <v>462370</v>
      </c>
      <c r="V357" s="62">
        <v>0</v>
      </c>
      <c r="W357" s="62">
        <v>22662</v>
      </c>
      <c r="X357" s="62">
        <v>0</v>
      </c>
      <c r="Y357" s="62">
        <v>0</v>
      </c>
      <c r="Z357" s="62">
        <v>51308</v>
      </c>
      <c r="AA357" s="62">
        <v>0</v>
      </c>
      <c r="AB357" s="62">
        <v>12091340</v>
      </c>
      <c r="AC357" s="62">
        <v>2223636</v>
      </c>
      <c r="AD357" s="62">
        <v>9867704</v>
      </c>
      <c r="AE357" s="62">
        <v>9827704</v>
      </c>
      <c r="AF357" s="62">
        <v>2076712</v>
      </c>
      <c r="AG357" s="62">
        <v>1367105918</v>
      </c>
      <c r="AH357" s="62">
        <v>40000</v>
      </c>
      <c r="AI357" s="62">
        <v>0</v>
      </c>
    </row>
    <row r="358" spans="1:35" x14ac:dyDescent="0.25">
      <c r="A358" s="62">
        <f>B358-DATA_1415_FORWARD!A348</f>
        <v>0</v>
      </c>
      <c r="B358" s="61">
        <v>5397</v>
      </c>
      <c r="C358" s="62">
        <f t="shared" si="5"/>
        <v>63</v>
      </c>
      <c r="D358" s="62">
        <v>5460</v>
      </c>
      <c r="E358" s="62" t="s">
        <v>366</v>
      </c>
      <c r="F358" s="62">
        <v>30780000</v>
      </c>
      <c r="G358" s="62">
        <v>3078</v>
      </c>
      <c r="H358" s="62">
        <v>10000</v>
      </c>
      <c r="I358" s="62">
        <v>0</v>
      </c>
      <c r="J358" s="62">
        <v>10000</v>
      </c>
      <c r="K358" s="62">
        <v>3080</v>
      </c>
      <c r="L358" s="62">
        <v>30800000</v>
      </c>
      <c r="M358" s="62">
        <v>0</v>
      </c>
      <c r="N358" s="62">
        <v>0</v>
      </c>
      <c r="O358" s="62">
        <v>0</v>
      </c>
      <c r="P358" s="62">
        <v>0</v>
      </c>
      <c r="Q358" s="62">
        <v>0</v>
      </c>
      <c r="R358" s="62">
        <v>0</v>
      </c>
      <c r="S358" s="62">
        <v>750000</v>
      </c>
      <c r="T358" s="62">
        <v>0</v>
      </c>
      <c r="U358" s="62">
        <v>0</v>
      </c>
      <c r="V358" s="62">
        <v>24140</v>
      </c>
      <c r="W358" s="62">
        <v>42940</v>
      </c>
      <c r="X358" s="62">
        <v>0</v>
      </c>
      <c r="Y358" s="62">
        <v>0</v>
      </c>
      <c r="Z358" s="62">
        <v>534504</v>
      </c>
      <c r="AA358" s="62">
        <v>151479</v>
      </c>
      <c r="AB358" s="62">
        <v>32303063</v>
      </c>
      <c r="AC358" s="62">
        <v>26136535</v>
      </c>
      <c r="AD358" s="62">
        <v>6166528</v>
      </c>
      <c r="AE358" s="62">
        <v>6157030</v>
      </c>
      <c r="AF358" s="62">
        <v>5590000</v>
      </c>
      <c r="AG358" s="62">
        <v>1416627824</v>
      </c>
      <c r="AH358" s="62">
        <v>9498</v>
      </c>
      <c r="AI358" s="62">
        <v>0</v>
      </c>
    </row>
    <row r="359" spans="1:35" x14ac:dyDescent="0.25">
      <c r="A359" s="62">
        <f>B359-DATA_1415_FORWARD!A349</f>
        <v>0</v>
      </c>
      <c r="B359" s="61">
        <v>5432</v>
      </c>
      <c r="C359" s="62">
        <f t="shared" si="5"/>
        <v>35</v>
      </c>
      <c r="D359" s="62">
        <v>5467</v>
      </c>
      <c r="E359" s="62" t="s">
        <v>367</v>
      </c>
      <c r="F359" s="62">
        <v>7154320</v>
      </c>
      <c r="G359" s="62">
        <v>697</v>
      </c>
      <c r="H359" s="62">
        <v>10264.450000000001</v>
      </c>
      <c r="I359" s="62">
        <v>0</v>
      </c>
      <c r="J359" s="62">
        <v>10264.450000000001</v>
      </c>
      <c r="K359" s="62">
        <v>678</v>
      </c>
      <c r="L359" s="62">
        <v>6959297</v>
      </c>
      <c r="M359" s="62">
        <v>195023</v>
      </c>
      <c r="N359" s="62">
        <v>0</v>
      </c>
      <c r="O359" s="62">
        <v>36104</v>
      </c>
      <c r="P359" s="62">
        <v>0</v>
      </c>
      <c r="Q359" s="62">
        <v>0</v>
      </c>
      <c r="R359" s="62">
        <v>0</v>
      </c>
      <c r="S359" s="62">
        <v>0</v>
      </c>
      <c r="T359" s="62">
        <v>195025</v>
      </c>
      <c r="U359" s="62">
        <v>0</v>
      </c>
      <c r="V359" s="62">
        <v>0</v>
      </c>
      <c r="W359" s="62">
        <v>9674</v>
      </c>
      <c r="X359" s="62">
        <v>0</v>
      </c>
      <c r="Y359" s="62">
        <v>0</v>
      </c>
      <c r="Z359" s="62">
        <v>178286</v>
      </c>
      <c r="AA359" s="62">
        <v>0</v>
      </c>
      <c r="AB359" s="62">
        <v>7573409</v>
      </c>
      <c r="AC359" s="62">
        <v>5856969</v>
      </c>
      <c r="AD359" s="62">
        <v>1716440</v>
      </c>
      <c r="AE359" s="62">
        <v>1716440</v>
      </c>
      <c r="AF359" s="62">
        <v>1102316</v>
      </c>
      <c r="AG359" s="62">
        <v>323578276</v>
      </c>
      <c r="AH359" s="62">
        <v>0</v>
      </c>
      <c r="AI359" s="62">
        <v>0</v>
      </c>
    </row>
    <row r="360" spans="1:35" x14ac:dyDescent="0.25">
      <c r="A360" s="62">
        <f>B360-DATA_1415_FORWARD!A350</f>
        <v>0</v>
      </c>
      <c r="B360" s="61">
        <v>5439</v>
      </c>
      <c r="C360" s="62">
        <f t="shared" si="5"/>
        <v>35</v>
      </c>
      <c r="D360" s="62">
        <v>5474</v>
      </c>
      <c r="E360" s="62" t="s">
        <v>368</v>
      </c>
      <c r="F360" s="62">
        <v>12250000</v>
      </c>
      <c r="G360" s="62">
        <v>1225</v>
      </c>
      <c r="H360" s="62">
        <v>10000</v>
      </c>
      <c r="I360" s="62">
        <v>0</v>
      </c>
      <c r="J360" s="62">
        <v>10000</v>
      </c>
      <c r="K360" s="62">
        <v>1204</v>
      </c>
      <c r="L360" s="62">
        <v>12040000</v>
      </c>
      <c r="M360" s="62">
        <v>210000</v>
      </c>
      <c r="N360" s="62">
        <v>0</v>
      </c>
      <c r="O360" s="62">
        <v>0</v>
      </c>
      <c r="P360" s="62">
        <v>0</v>
      </c>
      <c r="Q360" s="62">
        <v>0</v>
      </c>
      <c r="R360" s="62">
        <v>0</v>
      </c>
      <c r="S360" s="62">
        <v>0</v>
      </c>
      <c r="T360" s="62">
        <v>210000</v>
      </c>
      <c r="U360" s="62">
        <v>0</v>
      </c>
      <c r="V360" s="62">
        <v>3413</v>
      </c>
      <c r="W360" s="62">
        <v>42841</v>
      </c>
      <c r="X360" s="62">
        <v>0</v>
      </c>
      <c r="Y360" s="62">
        <v>0</v>
      </c>
      <c r="Z360" s="62">
        <v>320936</v>
      </c>
      <c r="AA360" s="62">
        <v>0</v>
      </c>
      <c r="AB360" s="62">
        <v>12827190</v>
      </c>
      <c r="AC360" s="62">
        <v>419281</v>
      </c>
      <c r="AD360" s="62">
        <v>12407909</v>
      </c>
      <c r="AE360" s="62">
        <v>12417909</v>
      </c>
      <c r="AF360" s="62">
        <v>4332754</v>
      </c>
      <c r="AG360" s="62">
        <v>1933647214</v>
      </c>
      <c r="AH360" s="62">
        <v>0</v>
      </c>
      <c r="AI360" s="62">
        <v>10000</v>
      </c>
    </row>
    <row r="361" spans="1:35" x14ac:dyDescent="0.25">
      <c r="A361" s="62">
        <f>B361-DATA_1415_FORWARD!A351</f>
        <v>0</v>
      </c>
      <c r="B361" s="61">
        <v>4522</v>
      </c>
      <c r="C361" s="62">
        <f t="shared" si="5"/>
        <v>1001</v>
      </c>
      <c r="D361" s="62">
        <v>5523</v>
      </c>
      <c r="E361" s="62" t="s">
        <v>335</v>
      </c>
      <c r="F361" s="62">
        <v>12771385</v>
      </c>
      <c r="G361" s="62">
        <v>1223</v>
      </c>
      <c r="H361" s="62">
        <v>10442.67</v>
      </c>
      <c r="I361" s="62">
        <v>0</v>
      </c>
      <c r="J361" s="62">
        <v>10442.67</v>
      </c>
      <c r="K361" s="62">
        <v>1202</v>
      </c>
      <c r="L361" s="62">
        <v>12552089</v>
      </c>
      <c r="M361" s="62">
        <v>219296</v>
      </c>
      <c r="N361" s="62">
        <v>0</v>
      </c>
      <c r="O361" s="62">
        <v>0</v>
      </c>
      <c r="P361" s="62">
        <v>0</v>
      </c>
      <c r="Q361" s="62">
        <v>0</v>
      </c>
      <c r="R361" s="62">
        <v>0</v>
      </c>
      <c r="S361" s="62">
        <v>3213000</v>
      </c>
      <c r="T361" s="62">
        <v>219296</v>
      </c>
      <c r="U361" s="62">
        <v>0</v>
      </c>
      <c r="V361" s="62">
        <v>0</v>
      </c>
      <c r="W361" s="62">
        <v>32315</v>
      </c>
      <c r="X361" s="62">
        <v>0</v>
      </c>
      <c r="Y361" s="62">
        <v>0</v>
      </c>
      <c r="Z361" s="62">
        <v>0</v>
      </c>
      <c r="AA361" s="62">
        <v>0</v>
      </c>
      <c r="AB361" s="62">
        <v>16235996</v>
      </c>
      <c r="AC361" s="62">
        <v>5743873</v>
      </c>
      <c r="AD361" s="62">
        <v>10492123</v>
      </c>
      <c r="AE361" s="62">
        <v>10268680</v>
      </c>
      <c r="AF361" s="62">
        <v>80000</v>
      </c>
      <c r="AG361" s="62">
        <v>1102921350</v>
      </c>
      <c r="AH361" s="62">
        <v>223443</v>
      </c>
      <c r="AI361" s="62">
        <v>0</v>
      </c>
    </row>
    <row r="362" spans="1:35" x14ac:dyDescent="0.25">
      <c r="A362" s="62">
        <f>B362-DATA_1415_FORWARD!A352</f>
        <v>0</v>
      </c>
      <c r="B362" s="61">
        <v>5457</v>
      </c>
      <c r="C362" s="62">
        <f t="shared" si="5"/>
        <v>129</v>
      </c>
      <c r="D362" s="62">
        <v>5586</v>
      </c>
      <c r="E362" s="62" t="s">
        <v>369</v>
      </c>
      <c r="F362" s="62">
        <v>7530138</v>
      </c>
      <c r="G362" s="62">
        <v>748</v>
      </c>
      <c r="H362" s="62">
        <v>10067.030000000001</v>
      </c>
      <c r="I362" s="62">
        <v>0</v>
      </c>
      <c r="J362" s="62">
        <v>10067.030000000001</v>
      </c>
      <c r="K362" s="62">
        <v>742</v>
      </c>
      <c r="L362" s="62">
        <v>7469736</v>
      </c>
      <c r="M362" s="62">
        <v>60402</v>
      </c>
      <c r="N362" s="62">
        <v>0</v>
      </c>
      <c r="O362" s="62">
        <v>30015</v>
      </c>
      <c r="P362" s="62">
        <v>0</v>
      </c>
      <c r="Q362" s="62">
        <v>0</v>
      </c>
      <c r="R362" s="62">
        <v>0</v>
      </c>
      <c r="S362" s="62">
        <v>0</v>
      </c>
      <c r="T362" s="62">
        <v>60402</v>
      </c>
      <c r="U362" s="62">
        <v>0</v>
      </c>
      <c r="V362" s="62">
        <v>631</v>
      </c>
      <c r="W362" s="62">
        <v>0</v>
      </c>
      <c r="X362" s="62">
        <v>0</v>
      </c>
      <c r="Y362" s="62">
        <v>0</v>
      </c>
      <c r="Z362" s="62">
        <v>0</v>
      </c>
      <c r="AA362" s="62">
        <v>0</v>
      </c>
      <c r="AB362" s="62">
        <v>7621186</v>
      </c>
      <c r="AC362" s="62">
        <v>5546846</v>
      </c>
      <c r="AD362" s="62">
        <v>2074340</v>
      </c>
      <c r="AE362" s="62">
        <v>2074340</v>
      </c>
      <c r="AF362" s="62">
        <v>1799056</v>
      </c>
      <c r="AG362" s="62">
        <v>388146734</v>
      </c>
      <c r="AH362" s="62">
        <v>0</v>
      </c>
      <c r="AI362" s="62">
        <v>0</v>
      </c>
    </row>
    <row r="363" spans="1:35" x14ac:dyDescent="0.25">
      <c r="A363" s="62">
        <f>B363-DATA_1415_FORWARD!A353</f>
        <v>0</v>
      </c>
      <c r="B363" s="61">
        <v>2485</v>
      </c>
      <c r="C363" s="62">
        <f t="shared" si="5"/>
        <v>3108</v>
      </c>
      <c r="D363" s="62">
        <v>5593</v>
      </c>
      <c r="E363" s="62" t="s">
        <v>370</v>
      </c>
      <c r="F363" s="62">
        <v>10740000</v>
      </c>
      <c r="G363" s="62">
        <v>1074</v>
      </c>
      <c r="H363" s="62">
        <v>10000</v>
      </c>
      <c r="I363" s="62">
        <v>0</v>
      </c>
      <c r="J363" s="62">
        <v>10000</v>
      </c>
      <c r="K363" s="62">
        <v>1073</v>
      </c>
      <c r="L363" s="62">
        <v>10730000</v>
      </c>
      <c r="M363" s="62">
        <v>10000</v>
      </c>
      <c r="N363" s="62">
        <v>0</v>
      </c>
      <c r="O363" s="62">
        <v>29357</v>
      </c>
      <c r="P363" s="62">
        <v>0</v>
      </c>
      <c r="Q363" s="62">
        <v>0</v>
      </c>
      <c r="R363" s="62">
        <v>0</v>
      </c>
      <c r="S363" s="62">
        <v>0</v>
      </c>
      <c r="T363" s="62">
        <v>10000</v>
      </c>
      <c r="U363" s="62">
        <v>0</v>
      </c>
      <c r="V363" s="62">
        <v>0</v>
      </c>
      <c r="W363" s="62">
        <v>11967</v>
      </c>
      <c r="X363" s="62">
        <v>0</v>
      </c>
      <c r="Y363" s="62">
        <v>0</v>
      </c>
      <c r="Z363" s="62">
        <v>108368</v>
      </c>
      <c r="AA363" s="62">
        <v>0</v>
      </c>
      <c r="AB363" s="62">
        <v>10899692</v>
      </c>
      <c r="AC363" s="62">
        <v>8261742</v>
      </c>
      <c r="AD363" s="62">
        <v>2637950</v>
      </c>
      <c r="AE363" s="62">
        <v>2667950</v>
      </c>
      <c r="AF363" s="62">
        <v>95000</v>
      </c>
      <c r="AG363" s="62">
        <v>444503104</v>
      </c>
      <c r="AH363" s="62">
        <v>0</v>
      </c>
      <c r="AI363" s="62">
        <v>30000</v>
      </c>
    </row>
    <row r="364" spans="1:35" x14ac:dyDescent="0.25">
      <c r="A364" s="62">
        <f>B364-DATA_1415_FORWARD!A354</f>
        <v>0</v>
      </c>
      <c r="B364" s="61">
        <v>5460</v>
      </c>
      <c r="C364" s="62">
        <f t="shared" si="5"/>
        <v>147</v>
      </c>
      <c r="D364" s="62">
        <v>5607</v>
      </c>
      <c r="E364" s="62" t="s">
        <v>371</v>
      </c>
      <c r="F364" s="62">
        <v>74117782</v>
      </c>
      <c r="G364" s="62">
        <v>7219</v>
      </c>
      <c r="H364" s="62">
        <v>10267.040000000001</v>
      </c>
      <c r="I364" s="62">
        <v>0</v>
      </c>
      <c r="J364" s="62">
        <v>10267.040000000001</v>
      </c>
      <c r="K364" s="62">
        <v>7142</v>
      </c>
      <c r="L364" s="62">
        <v>73327200</v>
      </c>
      <c r="M364" s="62">
        <v>790582</v>
      </c>
      <c r="N364" s="62">
        <v>0</v>
      </c>
      <c r="O364" s="62">
        <v>57038</v>
      </c>
      <c r="P364" s="62">
        <v>0</v>
      </c>
      <c r="Q364" s="62">
        <v>0</v>
      </c>
      <c r="R364" s="62">
        <v>0</v>
      </c>
      <c r="S364" s="62">
        <v>0</v>
      </c>
      <c r="T364" s="62">
        <v>790562</v>
      </c>
      <c r="U364" s="62">
        <v>2033058</v>
      </c>
      <c r="V364" s="62">
        <v>194</v>
      </c>
      <c r="W364" s="62">
        <v>0</v>
      </c>
      <c r="X364" s="62">
        <v>0</v>
      </c>
      <c r="Y364" s="62">
        <v>0</v>
      </c>
      <c r="Z364" s="62">
        <v>1952173</v>
      </c>
      <c r="AA364" s="62">
        <v>65065</v>
      </c>
      <c r="AB364" s="62">
        <v>79015872</v>
      </c>
      <c r="AC364" s="62">
        <v>45163224</v>
      </c>
      <c r="AD364" s="62">
        <v>33852648</v>
      </c>
      <c r="AE364" s="62">
        <v>33852648</v>
      </c>
      <c r="AF364" s="62">
        <v>5157859</v>
      </c>
      <c r="AG364" s="62">
        <v>5239458746</v>
      </c>
      <c r="AH364" s="62">
        <v>0</v>
      </c>
      <c r="AI364" s="62">
        <v>0</v>
      </c>
    </row>
    <row r="365" spans="1:35" x14ac:dyDescent="0.25">
      <c r="A365" s="62">
        <f>B365-DATA_1415_FORWARD!A355</f>
        <v>0</v>
      </c>
      <c r="B365" s="61">
        <v>5467</v>
      </c>
      <c r="C365" s="62">
        <f t="shared" si="5"/>
        <v>147</v>
      </c>
      <c r="D365" s="62">
        <v>5614</v>
      </c>
      <c r="E365" s="62" t="s">
        <v>372</v>
      </c>
      <c r="F365" s="62">
        <v>2657149</v>
      </c>
      <c r="G365" s="62">
        <v>239</v>
      </c>
      <c r="H365" s="62">
        <v>11117.78</v>
      </c>
      <c r="I365" s="62">
        <v>0</v>
      </c>
      <c r="J365" s="62">
        <v>11117.78</v>
      </c>
      <c r="K365" s="62">
        <v>242</v>
      </c>
      <c r="L365" s="62">
        <v>2690503</v>
      </c>
      <c r="M365" s="62">
        <v>0</v>
      </c>
      <c r="N365" s="62">
        <v>0</v>
      </c>
      <c r="O365" s="62">
        <v>0</v>
      </c>
      <c r="P365" s="62">
        <v>0</v>
      </c>
      <c r="Q365" s="62">
        <v>0</v>
      </c>
      <c r="R365" s="62">
        <v>0</v>
      </c>
      <c r="S365" s="62">
        <v>0</v>
      </c>
      <c r="T365" s="62">
        <v>0</v>
      </c>
      <c r="U365" s="62">
        <v>213323</v>
      </c>
      <c r="V365" s="62">
        <v>0</v>
      </c>
      <c r="W365" s="62">
        <v>0</v>
      </c>
      <c r="X365" s="62">
        <v>0</v>
      </c>
      <c r="Y365" s="62">
        <v>0</v>
      </c>
      <c r="Z365" s="62">
        <v>16672</v>
      </c>
      <c r="AA365" s="62">
        <v>0</v>
      </c>
      <c r="AB365" s="62">
        <v>2920498</v>
      </c>
      <c r="AC365" s="62">
        <v>994127</v>
      </c>
      <c r="AD365" s="62">
        <v>1926371</v>
      </c>
      <c r="AE365" s="62">
        <v>1926371</v>
      </c>
      <c r="AF365" s="62">
        <v>19635</v>
      </c>
      <c r="AG365" s="62">
        <v>249151122</v>
      </c>
      <c r="AH365" s="62">
        <v>0</v>
      </c>
      <c r="AI365" s="62">
        <v>0</v>
      </c>
    </row>
    <row r="366" spans="1:35" x14ac:dyDescent="0.25">
      <c r="A366" s="62">
        <f>B366-DATA_1415_FORWARD!A356</f>
        <v>0</v>
      </c>
      <c r="B366" s="61">
        <v>5474</v>
      </c>
      <c r="C366" s="62">
        <f t="shared" si="5"/>
        <v>147</v>
      </c>
      <c r="D366" s="62">
        <v>5621</v>
      </c>
      <c r="E366" s="62" t="s">
        <v>373</v>
      </c>
      <c r="F366" s="62">
        <v>34687028</v>
      </c>
      <c r="G366" s="62">
        <v>2951</v>
      </c>
      <c r="H366" s="62">
        <v>11754.33</v>
      </c>
      <c r="I366" s="62">
        <v>0</v>
      </c>
      <c r="J366" s="62">
        <v>11754.33</v>
      </c>
      <c r="K366" s="62">
        <v>2875</v>
      </c>
      <c r="L366" s="62">
        <v>33793699</v>
      </c>
      <c r="M366" s="62">
        <v>893329</v>
      </c>
      <c r="N366" s="62">
        <v>0</v>
      </c>
      <c r="O366" s="62">
        <v>0</v>
      </c>
      <c r="P366" s="62">
        <v>0</v>
      </c>
      <c r="Q366" s="62">
        <v>0</v>
      </c>
      <c r="R366" s="62">
        <v>0</v>
      </c>
      <c r="S366" s="62">
        <v>0</v>
      </c>
      <c r="T366" s="62">
        <v>893329</v>
      </c>
      <c r="U366" s="62">
        <v>0</v>
      </c>
      <c r="V366" s="62">
        <v>706</v>
      </c>
      <c r="W366" s="62">
        <v>27770</v>
      </c>
      <c r="X366" s="62">
        <v>0</v>
      </c>
      <c r="Y366" s="62">
        <v>0</v>
      </c>
      <c r="Z366" s="62">
        <v>84006</v>
      </c>
      <c r="AA366" s="62">
        <v>0</v>
      </c>
      <c r="AB366" s="62">
        <v>35692839</v>
      </c>
      <c r="AC366" s="62">
        <v>12552269</v>
      </c>
      <c r="AD366" s="62">
        <v>23140570</v>
      </c>
      <c r="AE366" s="62">
        <v>23128816</v>
      </c>
      <c r="AF366" s="62">
        <v>1620965</v>
      </c>
      <c r="AG366" s="62">
        <v>2679179988</v>
      </c>
      <c r="AH366" s="62">
        <v>11754</v>
      </c>
      <c r="AI366" s="62">
        <v>0</v>
      </c>
    </row>
    <row r="367" spans="1:35" x14ac:dyDescent="0.25">
      <c r="A367" s="62">
        <f>B367-DATA_1415_FORWARD!A357</f>
        <v>0</v>
      </c>
      <c r="B367" s="61">
        <v>5586</v>
      </c>
      <c r="C367" s="62">
        <f t="shared" si="5"/>
        <v>42</v>
      </c>
      <c r="D367" s="62">
        <v>5628</v>
      </c>
      <c r="E367" s="62" t="s">
        <v>374</v>
      </c>
      <c r="F367" s="62">
        <v>8730000</v>
      </c>
      <c r="G367" s="62">
        <v>873</v>
      </c>
      <c r="H367" s="62">
        <v>10000</v>
      </c>
      <c r="I367" s="62">
        <v>0</v>
      </c>
      <c r="J367" s="62">
        <v>10000</v>
      </c>
      <c r="K367" s="62">
        <v>853</v>
      </c>
      <c r="L367" s="62">
        <v>8530000</v>
      </c>
      <c r="M367" s="62">
        <v>200000</v>
      </c>
      <c r="N367" s="62">
        <v>0</v>
      </c>
      <c r="O367" s="62">
        <v>14279</v>
      </c>
      <c r="P367" s="62">
        <v>0</v>
      </c>
      <c r="Q367" s="62">
        <v>0</v>
      </c>
      <c r="R367" s="62">
        <v>0</v>
      </c>
      <c r="S367" s="62">
        <v>0</v>
      </c>
      <c r="T367" s="62">
        <v>200000</v>
      </c>
      <c r="U367" s="62">
        <v>0</v>
      </c>
      <c r="V367" s="62">
        <v>0</v>
      </c>
      <c r="W367" s="62">
        <v>25158</v>
      </c>
      <c r="X367" s="62">
        <v>0</v>
      </c>
      <c r="Y367" s="62">
        <v>0</v>
      </c>
      <c r="Z367" s="62">
        <v>75024</v>
      </c>
      <c r="AA367" s="62">
        <v>0</v>
      </c>
      <c r="AB367" s="62">
        <v>9044461</v>
      </c>
      <c r="AC367" s="62">
        <v>6781553</v>
      </c>
      <c r="AD367" s="62">
        <v>2262908</v>
      </c>
      <c r="AE367" s="62">
        <v>2262908</v>
      </c>
      <c r="AF367" s="62">
        <v>1215500</v>
      </c>
      <c r="AG367" s="62">
        <v>426979656</v>
      </c>
      <c r="AH367" s="62">
        <v>0</v>
      </c>
      <c r="AI367" s="62">
        <v>0</v>
      </c>
    </row>
    <row r="368" spans="1:35" x14ac:dyDescent="0.25">
      <c r="A368" s="62">
        <f>B368-DATA_1415_FORWARD!A358</f>
        <v>0</v>
      </c>
      <c r="B368" s="61">
        <v>5593</v>
      </c>
      <c r="C368" s="62">
        <f t="shared" si="5"/>
        <v>49</v>
      </c>
      <c r="D368" s="62">
        <v>5642</v>
      </c>
      <c r="E368" s="62" t="s">
        <v>375</v>
      </c>
      <c r="F368" s="62">
        <v>10930000</v>
      </c>
      <c r="G368" s="62">
        <v>1093</v>
      </c>
      <c r="H368" s="62">
        <v>10000</v>
      </c>
      <c r="I368" s="62">
        <v>0</v>
      </c>
      <c r="J368" s="62">
        <v>10000</v>
      </c>
      <c r="K368" s="62">
        <v>1073</v>
      </c>
      <c r="L368" s="62">
        <v>10730000</v>
      </c>
      <c r="M368" s="62">
        <v>200000</v>
      </c>
      <c r="N368" s="62">
        <v>0</v>
      </c>
      <c r="O368" s="62">
        <v>0</v>
      </c>
      <c r="P368" s="62">
        <v>0</v>
      </c>
      <c r="Q368" s="62">
        <v>0</v>
      </c>
      <c r="R368" s="62">
        <v>0</v>
      </c>
      <c r="S368" s="62">
        <v>3600000</v>
      </c>
      <c r="T368" s="62">
        <v>200000</v>
      </c>
      <c r="U368" s="62">
        <v>0</v>
      </c>
      <c r="V368" s="62">
        <v>903</v>
      </c>
      <c r="W368" s="62">
        <v>14941</v>
      </c>
      <c r="X368" s="62">
        <v>0</v>
      </c>
      <c r="Y368" s="62">
        <v>0</v>
      </c>
      <c r="Z368" s="62">
        <v>188206</v>
      </c>
      <c r="AA368" s="62">
        <v>0</v>
      </c>
      <c r="AB368" s="62">
        <v>14934050</v>
      </c>
      <c r="AC368" s="62">
        <v>5279252</v>
      </c>
      <c r="AD368" s="62">
        <v>9654798</v>
      </c>
      <c r="AE368" s="62">
        <v>8841651</v>
      </c>
      <c r="AF368" s="62">
        <v>1856845</v>
      </c>
      <c r="AG368" s="62">
        <v>1000685859</v>
      </c>
      <c r="AH368" s="62">
        <v>813147</v>
      </c>
      <c r="AI368" s="62">
        <v>0</v>
      </c>
    </row>
    <row r="369" spans="1:35" x14ac:dyDescent="0.25">
      <c r="A369" s="62">
        <f>B369-DATA_1415_FORWARD!A359</f>
        <v>0</v>
      </c>
      <c r="B369" s="61">
        <v>5607</v>
      </c>
      <c r="C369" s="62">
        <f t="shared" si="5"/>
        <v>49</v>
      </c>
      <c r="D369" s="62">
        <v>5656</v>
      </c>
      <c r="E369" s="62" t="s">
        <v>376</v>
      </c>
      <c r="F369" s="62">
        <v>100914962</v>
      </c>
      <c r="G369" s="62">
        <v>8316</v>
      </c>
      <c r="H369" s="62">
        <v>12135.04</v>
      </c>
      <c r="I369" s="62">
        <v>0</v>
      </c>
      <c r="J369" s="62">
        <v>12135.04</v>
      </c>
      <c r="K369" s="62">
        <v>8296</v>
      </c>
      <c r="L369" s="62">
        <v>100672292</v>
      </c>
      <c r="M369" s="62">
        <v>242670</v>
      </c>
      <c r="N369" s="62">
        <v>0</v>
      </c>
      <c r="O369" s="62">
        <v>0</v>
      </c>
      <c r="P369" s="62">
        <v>0</v>
      </c>
      <c r="Q369" s="62">
        <v>0</v>
      </c>
      <c r="R369" s="62">
        <v>0</v>
      </c>
      <c r="S369" s="62">
        <v>0</v>
      </c>
      <c r="T369" s="62">
        <v>242701</v>
      </c>
      <c r="U369" s="62">
        <v>0</v>
      </c>
      <c r="V369" s="62">
        <v>2224</v>
      </c>
      <c r="W369" s="62">
        <v>41569</v>
      </c>
      <c r="X369" s="62">
        <v>0</v>
      </c>
      <c r="Y369" s="62">
        <v>0</v>
      </c>
      <c r="Z369" s="62">
        <v>393207</v>
      </c>
      <c r="AA369" s="62">
        <v>13013</v>
      </c>
      <c r="AB369" s="62">
        <v>101607676</v>
      </c>
      <c r="AC369" s="62">
        <v>54693488</v>
      </c>
      <c r="AD369" s="62">
        <v>46914188</v>
      </c>
      <c r="AE369" s="62">
        <v>46914188</v>
      </c>
      <c r="AF369" s="62">
        <v>22725040</v>
      </c>
      <c r="AG369" s="62">
        <v>5996945308</v>
      </c>
      <c r="AH369" s="62">
        <v>0</v>
      </c>
      <c r="AI369" s="62">
        <v>0</v>
      </c>
    </row>
    <row r="370" spans="1:35" x14ac:dyDescent="0.25">
      <c r="A370" s="62">
        <f>B370-DATA_1415_FORWARD!A360</f>
        <v>0</v>
      </c>
      <c r="B370" s="61">
        <v>5614</v>
      </c>
      <c r="C370" s="62">
        <f t="shared" si="5"/>
        <v>49</v>
      </c>
      <c r="D370" s="62">
        <v>5663</v>
      </c>
      <c r="E370" s="62" t="s">
        <v>377</v>
      </c>
      <c r="F370" s="62">
        <v>44913846</v>
      </c>
      <c r="G370" s="62">
        <v>4491</v>
      </c>
      <c r="H370" s="62">
        <v>10000.86</v>
      </c>
      <c r="I370" s="62">
        <v>0</v>
      </c>
      <c r="J370" s="62">
        <v>10000.86</v>
      </c>
      <c r="K370" s="62">
        <v>4396</v>
      </c>
      <c r="L370" s="62">
        <v>43963781</v>
      </c>
      <c r="M370" s="62">
        <v>950065</v>
      </c>
      <c r="N370" s="62">
        <v>0</v>
      </c>
      <c r="O370" s="62">
        <v>0</v>
      </c>
      <c r="P370" s="62">
        <v>0</v>
      </c>
      <c r="Q370" s="62">
        <v>0</v>
      </c>
      <c r="R370" s="62">
        <v>0</v>
      </c>
      <c r="S370" s="62">
        <v>0</v>
      </c>
      <c r="T370" s="62">
        <v>950082</v>
      </c>
      <c r="U370" s="62">
        <v>0</v>
      </c>
      <c r="V370" s="62">
        <v>35874</v>
      </c>
      <c r="W370" s="62">
        <v>241801</v>
      </c>
      <c r="X370" s="62">
        <v>0</v>
      </c>
      <c r="Y370" s="62">
        <v>0</v>
      </c>
      <c r="Z370" s="62">
        <v>0</v>
      </c>
      <c r="AA370" s="62">
        <v>78078</v>
      </c>
      <c r="AB370" s="62">
        <v>46219681</v>
      </c>
      <c r="AC370" s="62">
        <v>32568715</v>
      </c>
      <c r="AD370" s="62">
        <v>13650966</v>
      </c>
      <c r="AE370" s="62">
        <v>13650966</v>
      </c>
      <c r="AF370" s="62">
        <v>8854283</v>
      </c>
      <c r="AG370" s="62">
        <v>2552522800</v>
      </c>
      <c r="AH370" s="62">
        <v>0</v>
      </c>
      <c r="AI370" s="62">
        <v>0</v>
      </c>
    </row>
    <row r="371" spans="1:35" x14ac:dyDescent="0.25">
      <c r="A371" s="62">
        <f>B371-DATA_1415_FORWARD!A361</f>
        <v>0</v>
      </c>
      <c r="B371" s="61">
        <v>3542</v>
      </c>
      <c r="C371" s="62">
        <f t="shared" si="5"/>
        <v>2128</v>
      </c>
      <c r="D371" s="62">
        <v>5670</v>
      </c>
      <c r="E371" s="62" t="s">
        <v>378</v>
      </c>
      <c r="F371" s="62">
        <v>3890000</v>
      </c>
      <c r="G371" s="62">
        <v>389</v>
      </c>
      <c r="H371" s="62">
        <v>10000</v>
      </c>
      <c r="I371" s="62">
        <v>0</v>
      </c>
      <c r="J371" s="62">
        <v>10000</v>
      </c>
      <c r="K371" s="62">
        <v>376</v>
      </c>
      <c r="L371" s="62">
        <v>3760000</v>
      </c>
      <c r="M371" s="62">
        <v>130000</v>
      </c>
      <c r="N371" s="62">
        <v>0</v>
      </c>
      <c r="O371" s="62">
        <v>0</v>
      </c>
      <c r="P371" s="62">
        <v>0</v>
      </c>
      <c r="Q371" s="62">
        <v>0</v>
      </c>
      <c r="R371" s="62">
        <v>0</v>
      </c>
      <c r="S371" s="62">
        <v>900000</v>
      </c>
      <c r="T371" s="62">
        <v>130000</v>
      </c>
      <c r="U371" s="62">
        <v>0</v>
      </c>
      <c r="V371" s="62">
        <v>0</v>
      </c>
      <c r="W371" s="62">
        <v>5415</v>
      </c>
      <c r="X371" s="62">
        <v>0</v>
      </c>
      <c r="Y371" s="62">
        <v>0</v>
      </c>
      <c r="Z371" s="62">
        <v>30468</v>
      </c>
      <c r="AA371" s="62">
        <v>0</v>
      </c>
      <c r="AB371" s="62">
        <v>4955883</v>
      </c>
      <c r="AC371" s="62">
        <v>100180</v>
      </c>
      <c r="AD371" s="62">
        <v>4855703</v>
      </c>
      <c r="AE371" s="62">
        <v>4855703</v>
      </c>
      <c r="AF371" s="62">
        <v>10000</v>
      </c>
      <c r="AG371" s="62">
        <v>687236303</v>
      </c>
      <c r="AH371" s="62">
        <v>0</v>
      </c>
      <c r="AI371" s="62">
        <v>0</v>
      </c>
    </row>
    <row r="372" spans="1:35" x14ac:dyDescent="0.25">
      <c r="A372" s="62">
        <f>B372-DATA_1415_FORWARD!A362</f>
        <v>0</v>
      </c>
      <c r="B372" s="61">
        <v>5621</v>
      </c>
      <c r="C372" s="62">
        <f t="shared" si="5"/>
        <v>105</v>
      </c>
      <c r="D372" s="62">
        <v>5726</v>
      </c>
      <c r="E372" s="62" t="s">
        <v>380</v>
      </c>
      <c r="F372" s="62">
        <v>5634259</v>
      </c>
      <c r="G372" s="62">
        <v>562</v>
      </c>
      <c r="H372" s="62">
        <v>10025.370000000001</v>
      </c>
      <c r="I372" s="62">
        <v>0</v>
      </c>
      <c r="J372" s="62">
        <v>10025.370000000001</v>
      </c>
      <c r="K372" s="62">
        <v>550</v>
      </c>
      <c r="L372" s="62">
        <v>5513954</v>
      </c>
      <c r="M372" s="62">
        <v>120305</v>
      </c>
      <c r="N372" s="62">
        <v>0</v>
      </c>
      <c r="O372" s="62">
        <v>5829</v>
      </c>
      <c r="P372" s="62">
        <v>0</v>
      </c>
      <c r="Q372" s="62">
        <v>0</v>
      </c>
      <c r="R372" s="62">
        <v>0</v>
      </c>
      <c r="S372" s="62">
        <v>0</v>
      </c>
      <c r="T372" s="62">
        <v>120304</v>
      </c>
      <c r="U372" s="62">
        <v>176263</v>
      </c>
      <c r="V372" s="62">
        <v>0</v>
      </c>
      <c r="W372" s="62">
        <v>90820</v>
      </c>
      <c r="X372" s="62">
        <v>0</v>
      </c>
      <c r="Y372" s="62">
        <v>0</v>
      </c>
      <c r="Z372" s="62">
        <v>183392</v>
      </c>
      <c r="AA372" s="62">
        <v>13013</v>
      </c>
      <c r="AB372" s="62">
        <v>6223880</v>
      </c>
      <c r="AC372" s="62">
        <v>4347708</v>
      </c>
      <c r="AD372" s="62">
        <v>1876172</v>
      </c>
      <c r="AE372" s="62">
        <v>1896223</v>
      </c>
      <c r="AF372" s="62">
        <v>389725</v>
      </c>
      <c r="AG372" s="62">
        <v>294265025</v>
      </c>
      <c r="AH372" s="62">
        <v>0</v>
      </c>
      <c r="AI372" s="62">
        <v>20051</v>
      </c>
    </row>
    <row r="373" spans="1:35" x14ac:dyDescent="0.25">
      <c r="A373" s="62">
        <f>B373-DATA_1415_FORWARD!A363</f>
        <v>0</v>
      </c>
      <c r="B373" s="61">
        <v>5628</v>
      </c>
      <c r="C373" s="62">
        <f t="shared" si="5"/>
        <v>105</v>
      </c>
      <c r="D373" s="62">
        <v>5733</v>
      </c>
      <c r="E373" s="62" t="s">
        <v>381</v>
      </c>
      <c r="F373" s="62">
        <v>5207176</v>
      </c>
      <c r="G373" s="62">
        <v>502</v>
      </c>
      <c r="H373" s="62">
        <v>10372.86</v>
      </c>
      <c r="I373" s="62">
        <v>0</v>
      </c>
      <c r="J373" s="62">
        <v>10372.86</v>
      </c>
      <c r="K373" s="62">
        <v>496</v>
      </c>
      <c r="L373" s="62">
        <v>5144939</v>
      </c>
      <c r="M373" s="62">
        <v>62237</v>
      </c>
      <c r="N373" s="62">
        <v>0</v>
      </c>
      <c r="O373" s="62">
        <v>0</v>
      </c>
      <c r="P373" s="62">
        <v>0</v>
      </c>
      <c r="Q373" s="62">
        <v>0</v>
      </c>
      <c r="R373" s="62">
        <v>0</v>
      </c>
      <c r="S373" s="62">
        <v>3092787</v>
      </c>
      <c r="T373" s="62">
        <v>62237</v>
      </c>
      <c r="U373" s="62">
        <v>0</v>
      </c>
      <c r="V373" s="62">
        <v>0</v>
      </c>
      <c r="W373" s="62">
        <v>8878</v>
      </c>
      <c r="X373" s="62">
        <v>0</v>
      </c>
      <c r="Y373" s="62">
        <v>0</v>
      </c>
      <c r="Z373" s="62">
        <v>0</v>
      </c>
      <c r="AA373" s="62">
        <v>0</v>
      </c>
      <c r="AB373" s="62">
        <v>8371078</v>
      </c>
      <c r="AC373" s="62">
        <v>32797</v>
      </c>
      <c r="AD373" s="62">
        <v>8338281</v>
      </c>
      <c r="AE373" s="62">
        <v>8338281</v>
      </c>
      <c r="AF373" s="62">
        <v>197000</v>
      </c>
      <c r="AG373" s="62">
        <v>1578602231</v>
      </c>
      <c r="AH373" s="62">
        <v>0</v>
      </c>
      <c r="AI373" s="62">
        <v>0</v>
      </c>
    </row>
    <row r="374" spans="1:35" x14ac:dyDescent="0.25">
      <c r="A374" s="62">
        <f>B374-DATA_1415_FORWARD!A364</f>
        <v>0</v>
      </c>
      <c r="B374" s="61">
        <v>5642</v>
      </c>
      <c r="C374" s="62">
        <f t="shared" si="5"/>
        <v>98</v>
      </c>
      <c r="D374" s="62">
        <v>5740</v>
      </c>
      <c r="E374" s="62" t="s">
        <v>382</v>
      </c>
      <c r="F374" s="62">
        <v>2532054</v>
      </c>
      <c r="G374" s="62">
        <v>247</v>
      </c>
      <c r="H374" s="62">
        <v>10251.23</v>
      </c>
      <c r="I374" s="62">
        <v>0</v>
      </c>
      <c r="J374" s="62">
        <v>10251.23</v>
      </c>
      <c r="K374" s="62">
        <v>253</v>
      </c>
      <c r="L374" s="62">
        <v>2593561</v>
      </c>
      <c r="M374" s="62">
        <v>0</v>
      </c>
      <c r="N374" s="62">
        <v>0</v>
      </c>
      <c r="O374" s="62">
        <v>0</v>
      </c>
      <c r="P374" s="62">
        <v>0</v>
      </c>
      <c r="Q374" s="62">
        <v>0</v>
      </c>
      <c r="R374" s="62">
        <v>0</v>
      </c>
      <c r="S374" s="62">
        <v>0</v>
      </c>
      <c r="T374" s="62">
        <v>0</v>
      </c>
      <c r="U374" s="62">
        <v>0</v>
      </c>
      <c r="V374" s="62">
        <v>0</v>
      </c>
      <c r="W374" s="62">
        <v>0</v>
      </c>
      <c r="X374" s="62">
        <v>0</v>
      </c>
      <c r="Y374" s="62">
        <v>0</v>
      </c>
      <c r="Z374" s="62">
        <v>0</v>
      </c>
      <c r="AA374" s="62">
        <v>0</v>
      </c>
      <c r="AB374" s="62">
        <v>2593561</v>
      </c>
      <c r="AC374" s="62">
        <v>1828659</v>
      </c>
      <c r="AD374" s="62">
        <v>764902</v>
      </c>
      <c r="AE374" s="62">
        <v>713646</v>
      </c>
      <c r="AF374" s="62">
        <v>562393</v>
      </c>
      <c r="AG374" s="62">
        <v>158655878</v>
      </c>
      <c r="AH374" s="62">
        <v>51256</v>
      </c>
      <c r="AI374" s="62">
        <v>0</v>
      </c>
    </row>
    <row r="375" spans="1:35" x14ac:dyDescent="0.25">
      <c r="A375" s="62">
        <f>B375-DATA_1415_FORWARD!A365</f>
        <v>0</v>
      </c>
      <c r="B375" s="61">
        <v>5656</v>
      </c>
      <c r="C375" s="62">
        <f t="shared" si="5"/>
        <v>91</v>
      </c>
      <c r="D375" s="62">
        <v>5747</v>
      </c>
      <c r="E375" s="62" t="s">
        <v>383</v>
      </c>
      <c r="F375" s="62">
        <v>31399586</v>
      </c>
      <c r="G375" s="62">
        <v>3134</v>
      </c>
      <c r="H375" s="62">
        <v>10019.01</v>
      </c>
      <c r="I375" s="62">
        <v>0</v>
      </c>
      <c r="J375" s="62">
        <v>10019.01</v>
      </c>
      <c r="K375" s="62">
        <v>3107</v>
      </c>
      <c r="L375" s="62">
        <v>31129064</v>
      </c>
      <c r="M375" s="62">
        <v>270522</v>
      </c>
      <c r="N375" s="62">
        <v>0</v>
      </c>
      <c r="O375" s="62">
        <v>0</v>
      </c>
      <c r="P375" s="62">
        <v>0</v>
      </c>
      <c r="Q375" s="62">
        <v>0</v>
      </c>
      <c r="R375" s="62">
        <v>0</v>
      </c>
      <c r="S375" s="62">
        <v>1500000</v>
      </c>
      <c r="T375" s="62">
        <v>270513</v>
      </c>
      <c r="U375" s="62">
        <v>0</v>
      </c>
      <c r="V375" s="62">
        <v>412</v>
      </c>
      <c r="W375" s="62">
        <v>22920</v>
      </c>
      <c r="X375" s="62">
        <v>0</v>
      </c>
      <c r="Y375" s="62">
        <v>0</v>
      </c>
      <c r="Z375" s="62">
        <v>240806</v>
      </c>
      <c r="AA375" s="62">
        <v>0</v>
      </c>
      <c r="AB375" s="62">
        <v>33434237</v>
      </c>
      <c r="AC375" s="62">
        <v>20534133</v>
      </c>
      <c r="AD375" s="62">
        <v>12900104</v>
      </c>
      <c r="AE375" s="62">
        <v>12910123</v>
      </c>
      <c r="AF375" s="62">
        <v>0</v>
      </c>
      <c r="AG375" s="62">
        <v>1878409083</v>
      </c>
      <c r="AH375" s="62">
        <v>0</v>
      </c>
      <c r="AI375" s="62">
        <v>10019</v>
      </c>
    </row>
    <row r="376" spans="1:35" x14ac:dyDescent="0.25">
      <c r="A376" s="62">
        <f>B376-DATA_1415_FORWARD!A366</f>
        <v>0</v>
      </c>
      <c r="B376" s="61">
        <v>5663</v>
      </c>
      <c r="C376" s="62">
        <f t="shared" si="5"/>
        <v>91</v>
      </c>
      <c r="D376" s="62">
        <v>5754</v>
      </c>
      <c r="E376" s="62" t="s">
        <v>384</v>
      </c>
      <c r="F376" s="62">
        <v>11471515</v>
      </c>
      <c r="G376" s="62">
        <v>1145</v>
      </c>
      <c r="H376" s="62">
        <v>10018.790000000001</v>
      </c>
      <c r="I376" s="62">
        <v>0</v>
      </c>
      <c r="J376" s="62">
        <v>10018.790000000001</v>
      </c>
      <c r="K376" s="62">
        <v>1139</v>
      </c>
      <c r="L376" s="62">
        <v>11411402</v>
      </c>
      <c r="M376" s="62">
        <v>60113</v>
      </c>
      <c r="N376" s="62">
        <v>0</v>
      </c>
      <c r="O376" s="62">
        <v>0</v>
      </c>
      <c r="P376" s="62">
        <v>0</v>
      </c>
      <c r="Q376" s="62">
        <v>0</v>
      </c>
      <c r="R376" s="62">
        <v>0</v>
      </c>
      <c r="S376" s="62">
        <v>0</v>
      </c>
      <c r="T376" s="62">
        <v>60113</v>
      </c>
      <c r="U376" s="62">
        <v>0</v>
      </c>
      <c r="V376" s="62">
        <v>608</v>
      </c>
      <c r="W376" s="62">
        <v>31137</v>
      </c>
      <c r="X376" s="62">
        <v>0</v>
      </c>
      <c r="Y376" s="62">
        <v>0</v>
      </c>
      <c r="Z376" s="62">
        <v>0</v>
      </c>
      <c r="AA376" s="62">
        <v>0</v>
      </c>
      <c r="AB376" s="62">
        <v>11563373</v>
      </c>
      <c r="AC376" s="62">
        <v>616537</v>
      </c>
      <c r="AD376" s="62">
        <v>10946836</v>
      </c>
      <c r="AE376" s="62">
        <v>10936817</v>
      </c>
      <c r="AF376" s="62">
        <v>200000</v>
      </c>
      <c r="AG376" s="62">
        <v>1720836306</v>
      </c>
      <c r="AH376" s="62">
        <v>10019</v>
      </c>
      <c r="AI376" s="62">
        <v>0</v>
      </c>
    </row>
    <row r="377" spans="1:35" x14ac:dyDescent="0.25">
      <c r="A377" s="62">
        <f>B377-DATA_1415_FORWARD!A367</f>
        <v>0</v>
      </c>
      <c r="B377" s="61">
        <v>5670</v>
      </c>
      <c r="C377" s="62">
        <f t="shared" si="5"/>
        <v>87</v>
      </c>
      <c r="D377" s="62">
        <v>5757</v>
      </c>
      <c r="E377" s="62" t="s">
        <v>134</v>
      </c>
      <c r="F377" s="62">
        <v>6265417</v>
      </c>
      <c r="G377" s="62">
        <v>589</v>
      </c>
      <c r="H377" s="62">
        <v>10637.38</v>
      </c>
      <c r="I377" s="62">
        <v>0</v>
      </c>
      <c r="J377" s="62">
        <v>10637.38</v>
      </c>
      <c r="K377" s="62">
        <v>561</v>
      </c>
      <c r="L377" s="62">
        <v>5967570</v>
      </c>
      <c r="M377" s="62">
        <v>297847</v>
      </c>
      <c r="N377" s="62">
        <v>0</v>
      </c>
      <c r="O377" s="62">
        <v>2899</v>
      </c>
      <c r="P377" s="62">
        <v>0</v>
      </c>
      <c r="Q377" s="62">
        <v>0</v>
      </c>
      <c r="R377" s="62">
        <v>0</v>
      </c>
      <c r="S377" s="62">
        <v>0</v>
      </c>
      <c r="T377" s="62">
        <v>297847</v>
      </c>
      <c r="U377" s="62">
        <v>0</v>
      </c>
      <c r="V377" s="62">
        <v>0</v>
      </c>
      <c r="W377" s="62">
        <v>0</v>
      </c>
      <c r="X377" s="62">
        <v>0</v>
      </c>
      <c r="Y377" s="62">
        <v>0</v>
      </c>
      <c r="Z377" s="62">
        <v>46682</v>
      </c>
      <c r="AA377" s="62">
        <v>0</v>
      </c>
      <c r="AB377" s="62">
        <v>6612845</v>
      </c>
      <c r="AC377" s="62">
        <v>3849601</v>
      </c>
      <c r="AD377" s="62">
        <v>2763244</v>
      </c>
      <c r="AE377" s="62">
        <v>2763244</v>
      </c>
      <c r="AF377" s="62">
        <v>48000</v>
      </c>
      <c r="AG377" s="62">
        <v>307895717</v>
      </c>
      <c r="AH377" s="62">
        <v>0</v>
      </c>
      <c r="AI377" s="62">
        <v>0</v>
      </c>
    </row>
    <row r="378" spans="1:35" x14ac:dyDescent="0.25">
      <c r="A378" s="62">
        <f>B378-DATA_1415_FORWARD!A368</f>
        <v>0</v>
      </c>
      <c r="B378" s="61">
        <v>3510</v>
      </c>
      <c r="C378" s="62">
        <f t="shared" si="5"/>
        <v>2270</v>
      </c>
      <c r="D378" s="62">
        <v>5780</v>
      </c>
      <c r="E378" s="62" t="s">
        <v>819</v>
      </c>
      <c r="F378" s="62">
        <v>5207427</v>
      </c>
      <c r="G378" s="62">
        <v>457</v>
      </c>
      <c r="H378" s="62">
        <v>11394.81</v>
      </c>
      <c r="I378" s="62">
        <v>0</v>
      </c>
      <c r="J378" s="62">
        <v>11394.81</v>
      </c>
      <c r="K378" s="62">
        <v>440</v>
      </c>
      <c r="L378" s="62">
        <v>5013716</v>
      </c>
      <c r="M378" s="62">
        <v>193711</v>
      </c>
      <c r="N378" s="62">
        <v>0</v>
      </c>
      <c r="O378" s="62">
        <v>12731</v>
      </c>
      <c r="P378" s="62">
        <v>0</v>
      </c>
      <c r="Q378" s="62">
        <v>0</v>
      </c>
      <c r="R378" s="62">
        <v>0</v>
      </c>
      <c r="S378" s="62">
        <v>0</v>
      </c>
      <c r="T378" s="62">
        <v>193712</v>
      </c>
      <c r="U378" s="62">
        <v>0</v>
      </c>
      <c r="V378" s="62">
        <v>0</v>
      </c>
      <c r="W378" s="62">
        <v>0</v>
      </c>
      <c r="X378" s="62">
        <v>0</v>
      </c>
      <c r="Y378" s="62">
        <v>0</v>
      </c>
      <c r="Z378" s="62">
        <v>16672</v>
      </c>
      <c r="AA378" s="62">
        <v>0</v>
      </c>
      <c r="AB378" s="62">
        <v>5430542</v>
      </c>
      <c r="AC378" s="62">
        <v>3403670</v>
      </c>
      <c r="AD378" s="62">
        <v>2026872</v>
      </c>
      <c r="AE378" s="62">
        <v>2026872</v>
      </c>
      <c r="AF378" s="62">
        <v>1414253</v>
      </c>
      <c r="AG378" s="62">
        <v>435242680</v>
      </c>
      <c r="AH378" s="62">
        <v>0</v>
      </c>
      <c r="AI378" s="62">
        <v>0</v>
      </c>
    </row>
    <row r="379" spans="1:35" x14ac:dyDescent="0.25">
      <c r="A379" s="62">
        <f>B379-DATA_1415_FORWARD!A369</f>
        <v>0</v>
      </c>
      <c r="B379" s="61">
        <v>5726</v>
      </c>
      <c r="C379" s="62">
        <f t="shared" si="5"/>
        <v>84</v>
      </c>
      <c r="D379" s="62">
        <v>5810</v>
      </c>
      <c r="E379" s="62" t="s">
        <v>389</v>
      </c>
      <c r="F379" s="62">
        <v>4732906</v>
      </c>
      <c r="G379" s="62">
        <v>473</v>
      </c>
      <c r="H379" s="62">
        <v>10006.14</v>
      </c>
      <c r="I379" s="62">
        <v>0</v>
      </c>
      <c r="J379" s="62">
        <v>10006.14</v>
      </c>
      <c r="K379" s="62">
        <v>465</v>
      </c>
      <c r="L379" s="62">
        <v>4652855</v>
      </c>
      <c r="M379" s="62">
        <v>80051</v>
      </c>
      <c r="N379" s="62">
        <v>0</v>
      </c>
      <c r="O379" s="62">
        <v>0</v>
      </c>
      <c r="P379" s="62">
        <v>0</v>
      </c>
      <c r="Q379" s="62">
        <v>0</v>
      </c>
      <c r="R379" s="62">
        <v>0</v>
      </c>
      <c r="S379" s="62">
        <v>1232000</v>
      </c>
      <c r="T379" s="62">
        <v>80049</v>
      </c>
      <c r="U379" s="62">
        <v>-4175</v>
      </c>
      <c r="V379" s="62">
        <v>0</v>
      </c>
      <c r="W379" s="62">
        <v>19862</v>
      </c>
      <c r="X379" s="62">
        <v>0</v>
      </c>
      <c r="Y379" s="62">
        <v>0</v>
      </c>
      <c r="Z379" s="62">
        <v>17964</v>
      </c>
      <c r="AA379" s="62">
        <v>0</v>
      </c>
      <c r="AB379" s="62">
        <v>6078606</v>
      </c>
      <c r="AC379" s="62">
        <v>1255944</v>
      </c>
      <c r="AD379" s="62">
        <v>4822662</v>
      </c>
      <c r="AE379" s="62">
        <v>4450662</v>
      </c>
      <c r="AF379" s="62">
        <v>100000</v>
      </c>
      <c r="AG379" s="62">
        <v>613312895</v>
      </c>
      <c r="AH379" s="62">
        <v>372000</v>
      </c>
      <c r="AI379" s="62">
        <v>0</v>
      </c>
    </row>
    <row r="380" spans="1:35" x14ac:dyDescent="0.25">
      <c r="A380" s="62">
        <f>B380-DATA_1415_FORWARD!A370</f>
        <v>0</v>
      </c>
      <c r="B380" s="61">
        <v>5733</v>
      </c>
      <c r="C380" s="62">
        <f t="shared" si="5"/>
        <v>84</v>
      </c>
      <c r="D380" s="62">
        <v>5817</v>
      </c>
      <c r="E380" s="62" t="s">
        <v>390</v>
      </c>
      <c r="F380" s="62">
        <v>4581241</v>
      </c>
      <c r="G380" s="62">
        <v>425</v>
      </c>
      <c r="H380" s="62">
        <v>10779.39</v>
      </c>
      <c r="I380" s="62">
        <v>0</v>
      </c>
      <c r="J380" s="62">
        <v>10779.39</v>
      </c>
      <c r="K380" s="62">
        <v>401</v>
      </c>
      <c r="L380" s="62">
        <v>4322535</v>
      </c>
      <c r="M380" s="62">
        <v>258706</v>
      </c>
      <c r="N380" s="62">
        <v>0</v>
      </c>
      <c r="O380" s="62">
        <v>0</v>
      </c>
      <c r="P380" s="62">
        <v>0</v>
      </c>
      <c r="Q380" s="62">
        <v>0</v>
      </c>
      <c r="R380" s="62">
        <v>0</v>
      </c>
      <c r="S380" s="62">
        <v>0</v>
      </c>
      <c r="T380" s="62">
        <v>258705</v>
      </c>
      <c r="U380" s="62">
        <v>388117</v>
      </c>
      <c r="V380" s="62">
        <v>0</v>
      </c>
      <c r="W380" s="62">
        <v>34376</v>
      </c>
      <c r="X380" s="62">
        <v>0</v>
      </c>
      <c r="Y380" s="62">
        <v>0</v>
      </c>
      <c r="Z380" s="62">
        <v>0</v>
      </c>
      <c r="AA380" s="62">
        <v>13662</v>
      </c>
      <c r="AB380" s="62">
        <v>5276101</v>
      </c>
      <c r="AC380" s="62">
        <v>1081811</v>
      </c>
      <c r="AD380" s="62">
        <v>4194290</v>
      </c>
      <c r="AE380" s="62">
        <v>4205070</v>
      </c>
      <c r="AF380" s="62">
        <v>657419</v>
      </c>
      <c r="AG380" s="62">
        <v>684443612</v>
      </c>
      <c r="AH380" s="62">
        <v>0</v>
      </c>
      <c r="AI380" s="62">
        <v>10780</v>
      </c>
    </row>
    <row r="381" spans="1:35" x14ac:dyDescent="0.25">
      <c r="A381" s="62">
        <f>B381-DATA_1415_FORWARD!A371</f>
        <v>0</v>
      </c>
      <c r="B381" s="61">
        <v>5740</v>
      </c>
      <c r="C381" s="62">
        <f t="shared" si="5"/>
        <v>84</v>
      </c>
      <c r="D381" s="62">
        <v>5824</v>
      </c>
      <c r="E381" s="62" t="s">
        <v>391</v>
      </c>
      <c r="F381" s="62">
        <v>16780000</v>
      </c>
      <c r="G381" s="62">
        <v>1678</v>
      </c>
      <c r="H381" s="62">
        <v>10000</v>
      </c>
      <c r="I381" s="62">
        <v>0</v>
      </c>
      <c r="J381" s="62">
        <v>10000</v>
      </c>
      <c r="K381" s="62">
        <v>1643</v>
      </c>
      <c r="L381" s="62">
        <v>16430000</v>
      </c>
      <c r="M381" s="62">
        <v>350000</v>
      </c>
      <c r="N381" s="62">
        <v>0</v>
      </c>
      <c r="O381" s="62">
        <v>0</v>
      </c>
      <c r="P381" s="62">
        <v>0</v>
      </c>
      <c r="Q381" s="62">
        <v>0</v>
      </c>
      <c r="R381" s="62">
        <v>0</v>
      </c>
      <c r="S381" s="62">
        <v>0</v>
      </c>
      <c r="T381" s="62">
        <v>350000</v>
      </c>
      <c r="U381" s="62">
        <v>0</v>
      </c>
      <c r="V381" s="62">
        <v>0</v>
      </c>
      <c r="W381" s="62">
        <v>82489</v>
      </c>
      <c r="X381" s="62">
        <v>0</v>
      </c>
      <c r="Y381" s="62">
        <v>0</v>
      </c>
      <c r="Z381" s="62">
        <v>572078</v>
      </c>
      <c r="AA381" s="62">
        <v>13013</v>
      </c>
      <c r="AB381" s="62">
        <v>17797580</v>
      </c>
      <c r="AC381" s="62">
        <v>14185191</v>
      </c>
      <c r="AD381" s="62">
        <v>3612389</v>
      </c>
      <c r="AE381" s="62">
        <v>3612389</v>
      </c>
      <c r="AF381" s="62">
        <v>2006600</v>
      </c>
      <c r="AG381" s="62">
        <v>666411200</v>
      </c>
      <c r="AH381" s="62">
        <v>0</v>
      </c>
      <c r="AI381" s="62">
        <v>0</v>
      </c>
    </row>
    <row r="382" spans="1:35" x14ac:dyDescent="0.25">
      <c r="A382" s="62">
        <f>B382-DATA_1415_FORWARD!A372</f>
        <v>0</v>
      </c>
      <c r="B382" s="61">
        <v>5747</v>
      </c>
      <c r="C382" s="62">
        <f t="shared" si="5"/>
        <v>105</v>
      </c>
      <c r="D382" s="62">
        <v>5852</v>
      </c>
      <c r="E382" s="62" t="s">
        <v>393</v>
      </c>
      <c r="F382" s="62">
        <v>8363657</v>
      </c>
      <c r="G382" s="62">
        <v>709</v>
      </c>
      <c r="H382" s="62">
        <v>11796.41</v>
      </c>
      <c r="I382" s="62">
        <v>0</v>
      </c>
      <c r="J382" s="62">
        <v>11796.41</v>
      </c>
      <c r="K382" s="62">
        <v>706</v>
      </c>
      <c r="L382" s="62">
        <v>8328265</v>
      </c>
      <c r="M382" s="62">
        <v>35392</v>
      </c>
      <c r="N382" s="62">
        <v>0</v>
      </c>
      <c r="O382" s="62">
        <v>25376</v>
      </c>
      <c r="P382" s="62">
        <v>0</v>
      </c>
      <c r="Q382" s="62">
        <v>0</v>
      </c>
      <c r="R382" s="62">
        <v>0</v>
      </c>
      <c r="S382" s="62">
        <v>0</v>
      </c>
      <c r="T382" s="62">
        <v>35389</v>
      </c>
      <c r="U382" s="62">
        <v>0</v>
      </c>
      <c r="V382" s="62">
        <v>0</v>
      </c>
      <c r="W382" s="62">
        <v>5101</v>
      </c>
      <c r="X382" s="62">
        <v>0</v>
      </c>
      <c r="Y382" s="62">
        <v>0</v>
      </c>
      <c r="Z382" s="62">
        <v>35928</v>
      </c>
      <c r="AA382" s="62">
        <v>0</v>
      </c>
      <c r="AB382" s="62">
        <v>8465451</v>
      </c>
      <c r="AC382" s="62">
        <v>3920753</v>
      </c>
      <c r="AD382" s="62">
        <v>4544698</v>
      </c>
      <c r="AE382" s="62">
        <v>4579191</v>
      </c>
      <c r="AF382" s="62">
        <v>1227451</v>
      </c>
      <c r="AG382" s="62">
        <v>1790888881</v>
      </c>
      <c r="AH382" s="62">
        <v>0</v>
      </c>
      <c r="AI382" s="62">
        <v>34493</v>
      </c>
    </row>
    <row r="383" spans="1:35" x14ac:dyDescent="0.25">
      <c r="A383" s="62">
        <f>B383-DATA_1415_FORWARD!A373</f>
        <v>0</v>
      </c>
      <c r="B383" s="61">
        <v>5754</v>
      </c>
      <c r="C383" s="62">
        <f t="shared" si="5"/>
        <v>105</v>
      </c>
      <c r="D383" s="62">
        <v>5859</v>
      </c>
      <c r="E383" s="62" t="s">
        <v>392</v>
      </c>
      <c r="F383" s="62">
        <v>6286246</v>
      </c>
      <c r="G383" s="62">
        <v>581</v>
      </c>
      <c r="H383" s="62">
        <v>10819.7</v>
      </c>
      <c r="I383" s="62">
        <v>0</v>
      </c>
      <c r="J383" s="62">
        <v>10819.7</v>
      </c>
      <c r="K383" s="62">
        <v>571</v>
      </c>
      <c r="L383" s="62">
        <v>6178049</v>
      </c>
      <c r="M383" s="62">
        <v>108197</v>
      </c>
      <c r="N383" s="62">
        <v>0</v>
      </c>
      <c r="O383" s="62">
        <v>0</v>
      </c>
      <c r="P383" s="62">
        <v>0</v>
      </c>
      <c r="Q383" s="62">
        <v>0</v>
      </c>
      <c r="R383" s="62">
        <v>0</v>
      </c>
      <c r="S383" s="62">
        <v>0</v>
      </c>
      <c r="T383" s="62">
        <v>108197</v>
      </c>
      <c r="U383" s="62">
        <v>0</v>
      </c>
      <c r="V383" s="62">
        <v>0</v>
      </c>
      <c r="W383" s="62">
        <v>99622</v>
      </c>
      <c r="X383" s="62">
        <v>0</v>
      </c>
      <c r="Y383" s="62">
        <v>0</v>
      </c>
      <c r="Z383" s="62">
        <v>41680</v>
      </c>
      <c r="AA383" s="62">
        <v>13013</v>
      </c>
      <c r="AB383" s="62">
        <v>6548758</v>
      </c>
      <c r="AC383" s="62">
        <v>4542010</v>
      </c>
      <c r="AD383" s="62">
        <v>2006748</v>
      </c>
      <c r="AE383" s="62">
        <v>2006748</v>
      </c>
      <c r="AF383" s="62">
        <v>1204750</v>
      </c>
      <c r="AG383" s="62">
        <v>493972953</v>
      </c>
      <c r="AH383" s="62">
        <v>0</v>
      </c>
      <c r="AI383" s="62">
        <v>0</v>
      </c>
    </row>
    <row r="384" spans="1:35" x14ac:dyDescent="0.25">
      <c r="A384" s="62">
        <f>B384-DATA_1415_FORWARD!A374</f>
        <v>0</v>
      </c>
      <c r="B384" s="61">
        <v>126</v>
      </c>
      <c r="C384" s="62">
        <f t="shared" si="5"/>
        <v>5740</v>
      </c>
      <c r="D384" s="62">
        <v>5866</v>
      </c>
      <c r="E384" s="62" t="s">
        <v>395</v>
      </c>
      <c r="F384" s="62">
        <v>9347148</v>
      </c>
      <c r="G384" s="62">
        <v>916</v>
      </c>
      <c r="H384" s="62">
        <v>10204.31</v>
      </c>
      <c r="I384" s="62">
        <v>0</v>
      </c>
      <c r="J384" s="62">
        <v>10204.31</v>
      </c>
      <c r="K384" s="62">
        <v>911</v>
      </c>
      <c r="L384" s="62">
        <v>9296126</v>
      </c>
      <c r="M384" s="62">
        <v>51022</v>
      </c>
      <c r="N384" s="62">
        <v>0</v>
      </c>
      <c r="O384" s="62">
        <v>0</v>
      </c>
      <c r="P384" s="62">
        <v>0</v>
      </c>
      <c r="Q384" s="62">
        <v>0</v>
      </c>
      <c r="R384" s="62">
        <v>0</v>
      </c>
      <c r="S384" s="62">
        <v>55000</v>
      </c>
      <c r="T384" s="62">
        <v>51022</v>
      </c>
      <c r="U384" s="62">
        <v>0</v>
      </c>
      <c r="V384" s="62">
        <v>0</v>
      </c>
      <c r="W384" s="62">
        <v>0</v>
      </c>
      <c r="X384" s="62">
        <v>0</v>
      </c>
      <c r="Y384" s="62">
        <v>0</v>
      </c>
      <c r="Z384" s="62">
        <v>232470</v>
      </c>
      <c r="AA384" s="62">
        <v>26026</v>
      </c>
      <c r="AB384" s="62">
        <v>9711666</v>
      </c>
      <c r="AC384" s="62">
        <v>5635835</v>
      </c>
      <c r="AD384" s="62">
        <v>4075831</v>
      </c>
      <c r="AE384" s="62">
        <v>4075831</v>
      </c>
      <c r="AF384" s="62">
        <v>1291415</v>
      </c>
      <c r="AG384" s="62">
        <v>676581818</v>
      </c>
      <c r="AH384" s="62">
        <v>0</v>
      </c>
      <c r="AI384" s="62">
        <v>0</v>
      </c>
    </row>
    <row r="385" spans="1:35" x14ac:dyDescent="0.25">
      <c r="A385" s="62">
        <f>B385-DATA_1415_FORWARD!A375</f>
        <v>0</v>
      </c>
      <c r="B385" s="61">
        <v>5061</v>
      </c>
      <c r="C385" s="62">
        <f t="shared" si="5"/>
        <v>840</v>
      </c>
      <c r="D385" s="62">
        <v>5901</v>
      </c>
      <c r="E385" s="62" t="s">
        <v>396</v>
      </c>
      <c r="F385" s="62">
        <v>65409532</v>
      </c>
      <c r="G385" s="62">
        <v>5584</v>
      </c>
      <c r="H385" s="62">
        <v>11713.74</v>
      </c>
      <c r="I385" s="62">
        <v>0</v>
      </c>
      <c r="J385" s="62">
        <v>11713.74</v>
      </c>
      <c r="K385" s="62">
        <v>5613</v>
      </c>
      <c r="L385" s="62">
        <v>65749223</v>
      </c>
      <c r="M385" s="62">
        <v>0</v>
      </c>
      <c r="N385" s="62">
        <v>0</v>
      </c>
      <c r="O385" s="62">
        <v>0</v>
      </c>
      <c r="P385" s="62">
        <v>0</v>
      </c>
      <c r="Q385" s="62">
        <v>0</v>
      </c>
      <c r="R385" s="62">
        <v>0</v>
      </c>
      <c r="S385" s="62">
        <v>0</v>
      </c>
      <c r="T385" s="62">
        <v>0</v>
      </c>
      <c r="U385" s="62">
        <v>132621</v>
      </c>
      <c r="V385" s="62">
        <v>2041</v>
      </c>
      <c r="W385" s="62">
        <v>0</v>
      </c>
      <c r="X385" s="62">
        <v>0</v>
      </c>
      <c r="Y385" s="62">
        <v>0</v>
      </c>
      <c r="Z385" s="62">
        <v>228257</v>
      </c>
      <c r="AA385" s="62">
        <v>65065</v>
      </c>
      <c r="AB385" s="62">
        <v>66177207</v>
      </c>
      <c r="AC385" s="62">
        <v>21967307</v>
      </c>
      <c r="AD385" s="62">
        <v>44209900</v>
      </c>
      <c r="AE385" s="62">
        <v>44233327</v>
      </c>
      <c r="AF385" s="62">
        <v>20382646</v>
      </c>
      <c r="AG385" s="62">
        <v>5112023277</v>
      </c>
      <c r="AH385" s="62">
        <v>0</v>
      </c>
      <c r="AI385" s="62">
        <v>23427</v>
      </c>
    </row>
    <row r="386" spans="1:35" x14ac:dyDescent="0.25">
      <c r="A386" s="62">
        <f>B386-DATA_1415_FORWARD!A376</f>
        <v>0</v>
      </c>
      <c r="B386" s="61">
        <v>5780</v>
      </c>
      <c r="C386" s="62">
        <f t="shared" si="5"/>
        <v>180</v>
      </c>
      <c r="D386" s="62">
        <v>5960</v>
      </c>
      <c r="E386" s="62" t="s">
        <v>192</v>
      </c>
      <c r="F386" s="62">
        <v>4489015</v>
      </c>
      <c r="G386" s="62">
        <v>447</v>
      </c>
      <c r="H386" s="62">
        <v>10042.540000000001</v>
      </c>
      <c r="I386" s="62">
        <v>0</v>
      </c>
      <c r="J386" s="62">
        <v>10042.540000000001</v>
      </c>
      <c r="K386" s="62">
        <v>439</v>
      </c>
      <c r="L386" s="62">
        <v>4408675</v>
      </c>
      <c r="M386" s="62">
        <v>80340</v>
      </c>
      <c r="N386" s="62">
        <v>0</v>
      </c>
      <c r="O386" s="62">
        <v>9718</v>
      </c>
      <c r="P386" s="62">
        <v>0</v>
      </c>
      <c r="Q386" s="62">
        <v>0</v>
      </c>
      <c r="R386" s="62">
        <v>0</v>
      </c>
      <c r="S386" s="62">
        <v>0</v>
      </c>
      <c r="T386" s="62">
        <v>80340</v>
      </c>
      <c r="U386" s="62">
        <v>398066</v>
      </c>
      <c r="V386" s="62">
        <v>0</v>
      </c>
      <c r="W386" s="62">
        <v>12143</v>
      </c>
      <c r="X386" s="62">
        <v>0</v>
      </c>
      <c r="Y386" s="62">
        <v>0</v>
      </c>
      <c r="Z386" s="62">
        <v>12504</v>
      </c>
      <c r="AA386" s="62">
        <v>0</v>
      </c>
      <c r="AB386" s="62">
        <v>5001786</v>
      </c>
      <c r="AC386" s="62">
        <v>3305411</v>
      </c>
      <c r="AD386" s="62">
        <v>1696375</v>
      </c>
      <c r="AE386" s="62">
        <v>1696375</v>
      </c>
      <c r="AF386" s="62">
        <v>200000</v>
      </c>
      <c r="AG386" s="62">
        <v>232723618</v>
      </c>
      <c r="AH386" s="62">
        <v>0</v>
      </c>
      <c r="AI386" s="62">
        <v>0</v>
      </c>
    </row>
    <row r="387" spans="1:35" x14ac:dyDescent="0.25">
      <c r="A387" s="62">
        <f>B387-DATA_1415_FORWARD!A377</f>
        <v>0</v>
      </c>
      <c r="B387" s="61">
        <v>4375</v>
      </c>
      <c r="C387" s="62">
        <f t="shared" ref="C387:C434" si="6">D387-B387</f>
        <v>1610</v>
      </c>
      <c r="D387" s="62">
        <v>5985</v>
      </c>
      <c r="E387" s="62" t="s">
        <v>397</v>
      </c>
      <c r="F387" s="62">
        <v>10910000</v>
      </c>
      <c r="G387" s="62">
        <v>1091</v>
      </c>
      <c r="H387" s="62">
        <v>10000</v>
      </c>
      <c r="I387" s="62">
        <v>0</v>
      </c>
      <c r="J387" s="62">
        <v>10000</v>
      </c>
      <c r="K387" s="62">
        <v>1078</v>
      </c>
      <c r="L387" s="62">
        <v>10780000</v>
      </c>
      <c r="M387" s="62">
        <v>130000</v>
      </c>
      <c r="N387" s="62">
        <v>0</v>
      </c>
      <c r="O387" s="62">
        <v>0</v>
      </c>
      <c r="P387" s="62">
        <v>0</v>
      </c>
      <c r="Q387" s="62">
        <v>0</v>
      </c>
      <c r="R387" s="62">
        <v>0</v>
      </c>
      <c r="S387" s="62">
        <v>550000</v>
      </c>
      <c r="T387" s="62">
        <v>130000</v>
      </c>
      <c r="U387" s="62">
        <v>0</v>
      </c>
      <c r="V387" s="62">
        <v>2611</v>
      </c>
      <c r="W387" s="62">
        <v>21045</v>
      </c>
      <c r="X387" s="62">
        <v>0</v>
      </c>
      <c r="Y387" s="62">
        <v>0</v>
      </c>
      <c r="Z387" s="62">
        <v>245620</v>
      </c>
      <c r="AA387" s="62">
        <v>0</v>
      </c>
      <c r="AB387" s="62">
        <v>11859276</v>
      </c>
      <c r="AC387" s="62">
        <v>7273382</v>
      </c>
      <c r="AD387" s="62">
        <v>4585894</v>
      </c>
      <c r="AE387" s="62">
        <v>4605894</v>
      </c>
      <c r="AF387" s="62">
        <v>889625</v>
      </c>
      <c r="AG387" s="62">
        <v>682215782</v>
      </c>
      <c r="AH387" s="62">
        <v>0</v>
      </c>
      <c r="AI387" s="62">
        <v>20000</v>
      </c>
    </row>
    <row r="388" spans="1:35" x14ac:dyDescent="0.25">
      <c r="A388" s="62">
        <f>B388-DATA_1415_FORWARD!A378</f>
        <v>0</v>
      </c>
      <c r="B388" s="61">
        <v>5810</v>
      </c>
      <c r="C388" s="62">
        <f t="shared" si="6"/>
        <v>182</v>
      </c>
      <c r="D388" s="62">
        <v>5992</v>
      </c>
      <c r="E388" s="62" t="s">
        <v>398</v>
      </c>
      <c r="F388" s="62">
        <v>3900411</v>
      </c>
      <c r="G388" s="62">
        <v>383</v>
      </c>
      <c r="H388" s="62">
        <v>10183.84</v>
      </c>
      <c r="I388" s="62">
        <v>0</v>
      </c>
      <c r="J388" s="62">
        <v>10183.84</v>
      </c>
      <c r="K388" s="62">
        <v>381</v>
      </c>
      <c r="L388" s="62">
        <v>3880043</v>
      </c>
      <c r="M388" s="62">
        <v>20368</v>
      </c>
      <c r="N388" s="62">
        <v>0</v>
      </c>
      <c r="O388" s="62">
        <v>0</v>
      </c>
      <c r="P388" s="62">
        <v>0</v>
      </c>
      <c r="Q388" s="62">
        <v>0</v>
      </c>
      <c r="R388" s="62">
        <v>0</v>
      </c>
      <c r="S388" s="62">
        <v>1600000</v>
      </c>
      <c r="T388" s="62">
        <v>20368</v>
      </c>
      <c r="U388" s="62">
        <v>0</v>
      </c>
      <c r="V388" s="62">
        <v>411</v>
      </c>
      <c r="W388" s="62">
        <v>15980</v>
      </c>
      <c r="X388" s="62">
        <v>0</v>
      </c>
      <c r="Y388" s="62">
        <v>0</v>
      </c>
      <c r="Z388" s="62">
        <v>25008</v>
      </c>
      <c r="AA388" s="62">
        <v>0</v>
      </c>
      <c r="AB388" s="62">
        <v>5562178</v>
      </c>
      <c r="AC388" s="62">
        <v>66223</v>
      </c>
      <c r="AD388" s="62">
        <v>5495955</v>
      </c>
      <c r="AE388" s="62">
        <v>5495955</v>
      </c>
      <c r="AF388" s="62">
        <v>30000</v>
      </c>
      <c r="AG388" s="62">
        <v>923369566</v>
      </c>
      <c r="AH388" s="62">
        <v>0</v>
      </c>
      <c r="AI388" s="62">
        <v>0</v>
      </c>
    </row>
    <row r="389" spans="1:35" x14ac:dyDescent="0.25">
      <c r="A389" s="62">
        <f>B389-DATA_1415_FORWARD!A379</f>
        <v>0</v>
      </c>
      <c r="B389" s="61">
        <v>5817</v>
      </c>
      <c r="C389" s="62">
        <f t="shared" si="6"/>
        <v>196</v>
      </c>
      <c r="D389" s="62">
        <v>6013</v>
      </c>
      <c r="E389" s="62" t="s">
        <v>59</v>
      </c>
      <c r="F389" s="62">
        <v>6640887</v>
      </c>
      <c r="G389" s="62">
        <v>501</v>
      </c>
      <c r="H389" s="62">
        <v>13255.26</v>
      </c>
      <c r="I389" s="62">
        <v>0</v>
      </c>
      <c r="J389" s="62">
        <v>13255.26</v>
      </c>
      <c r="K389" s="62">
        <v>505</v>
      </c>
      <c r="L389" s="62">
        <v>6693906</v>
      </c>
      <c r="M389" s="62">
        <v>0</v>
      </c>
      <c r="N389" s="62">
        <v>0</v>
      </c>
      <c r="O389" s="62">
        <v>0</v>
      </c>
      <c r="P389" s="62">
        <v>0</v>
      </c>
      <c r="Q389" s="62">
        <v>0</v>
      </c>
      <c r="R389" s="62">
        <v>0</v>
      </c>
      <c r="S389" s="62">
        <v>350000</v>
      </c>
      <c r="T389" s="62">
        <v>0</v>
      </c>
      <c r="U389" s="62">
        <v>153530</v>
      </c>
      <c r="V389" s="62">
        <v>0</v>
      </c>
      <c r="W389" s="62">
        <v>8442</v>
      </c>
      <c r="X389" s="62">
        <v>0</v>
      </c>
      <c r="Y389" s="62">
        <v>0</v>
      </c>
      <c r="Z389" s="62">
        <v>8982</v>
      </c>
      <c r="AA389" s="62">
        <v>0</v>
      </c>
      <c r="AB389" s="62">
        <v>7214860</v>
      </c>
      <c r="AC389" s="62">
        <v>71203</v>
      </c>
      <c r="AD389" s="62">
        <v>7143657</v>
      </c>
      <c r="AE389" s="62">
        <v>7143657</v>
      </c>
      <c r="AF389" s="62">
        <v>2042472</v>
      </c>
      <c r="AG389" s="62">
        <v>3104606225</v>
      </c>
      <c r="AH389" s="62">
        <v>0</v>
      </c>
      <c r="AI389" s="62">
        <v>0</v>
      </c>
    </row>
    <row r="390" spans="1:35" x14ac:dyDescent="0.25">
      <c r="A390" s="62">
        <f>B390-DATA_1415_FORWARD!A380</f>
        <v>0</v>
      </c>
      <c r="B390" s="61">
        <v>5824</v>
      </c>
      <c r="C390" s="62">
        <f t="shared" si="6"/>
        <v>198</v>
      </c>
      <c r="D390" s="62">
        <v>6022</v>
      </c>
      <c r="E390" s="62" t="s">
        <v>399</v>
      </c>
      <c r="F390" s="62">
        <v>4192630</v>
      </c>
      <c r="G390" s="62">
        <v>429</v>
      </c>
      <c r="H390" s="62">
        <v>9773.0300000000007</v>
      </c>
      <c r="I390" s="62">
        <v>0</v>
      </c>
      <c r="J390" s="62">
        <v>9773.0300000000007</v>
      </c>
      <c r="K390" s="62">
        <v>413</v>
      </c>
      <c r="L390" s="62">
        <v>4036261</v>
      </c>
      <c r="M390" s="62">
        <v>156369</v>
      </c>
      <c r="N390" s="62">
        <v>0</v>
      </c>
      <c r="O390" s="62">
        <v>0</v>
      </c>
      <c r="P390" s="62">
        <v>0</v>
      </c>
      <c r="Q390" s="62">
        <v>0</v>
      </c>
      <c r="R390" s="62">
        <v>0</v>
      </c>
      <c r="S390" s="62">
        <v>0</v>
      </c>
      <c r="T390" s="62">
        <v>156368</v>
      </c>
      <c r="U390" s="62">
        <v>511185</v>
      </c>
      <c r="V390" s="62">
        <v>0</v>
      </c>
      <c r="W390" s="62">
        <v>0</v>
      </c>
      <c r="X390" s="62">
        <v>0</v>
      </c>
      <c r="Y390" s="62">
        <v>0</v>
      </c>
      <c r="Z390" s="62">
        <v>8336</v>
      </c>
      <c r="AA390" s="62">
        <v>0</v>
      </c>
      <c r="AB390" s="62">
        <v>4868519</v>
      </c>
      <c r="AC390" s="62">
        <v>2617393</v>
      </c>
      <c r="AD390" s="62">
        <v>2251126</v>
      </c>
      <c r="AE390" s="62">
        <v>2251126</v>
      </c>
      <c r="AF390" s="62">
        <v>37400</v>
      </c>
      <c r="AG390" s="62">
        <v>458994826</v>
      </c>
      <c r="AH390" s="62">
        <v>0</v>
      </c>
      <c r="AI390" s="62">
        <v>0</v>
      </c>
    </row>
    <row r="391" spans="1:35" x14ac:dyDescent="0.25">
      <c r="A391" s="62">
        <f>B391-DATA_1415_FORWARD!A381</f>
        <v>0</v>
      </c>
      <c r="B391" s="61">
        <v>5859</v>
      </c>
      <c r="C391" s="62">
        <f t="shared" si="6"/>
        <v>168</v>
      </c>
      <c r="D391" s="62">
        <v>6027</v>
      </c>
      <c r="E391" s="62" t="s">
        <v>400</v>
      </c>
      <c r="F391" s="62">
        <v>5561102</v>
      </c>
      <c r="G391" s="62">
        <v>485</v>
      </c>
      <c r="H391" s="62">
        <v>11466.19</v>
      </c>
      <c r="I391" s="62">
        <v>0</v>
      </c>
      <c r="J391" s="62">
        <v>11466.19</v>
      </c>
      <c r="K391" s="62">
        <v>499</v>
      </c>
      <c r="L391" s="62">
        <v>5721629</v>
      </c>
      <c r="M391" s="62">
        <v>0</v>
      </c>
      <c r="N391" s="62">
        <v>0</v>
      </c>
      <c r="O391" s="62">
        <v>0</v>
      </c>
      <c r="P391" s="62">
        <v>0</v>
      </c>
      <c r="Q391" s="62">
        <v>0</v>
      </c>
      <c r="R391" s="62">
        <v>0</v>
      </c>
      <c r="S391" s="62">
        <v>0</v>
      </c>
      <c r="T391" s="62">
        <v>0</v>
      </c>
      <c r="U391" s="62">
        <v>0</v>
      </c>
      <c r="V391" s="62">
        <v>0</v>
      </c>
      <c r="W391" s="62">
        <v>0</v>
      </c>
      <c r="X391" s="62">
        <v>0</v>
      </c>
      <c r="Y391" s="62">
        <v>0</v>
      </c>
      <c r="Z391" s="62">
        <v>25008</v>
      </c>
      <c r="AA391" s="62">
        <v>73401</v>
      </c>
      <c r="AB391" s="62">
        <v>5820038</v>
      </c>
      <c r="AC391" s="62">
        <v>3131420</v>
      </c>
      <c r="AD391" s="62">
        <v>2688618</v>
      </c>
      <c r="AE391" s="62">
        <v>2688618</v>
      </c>
      <c r="AF391" s="62">
        <v>0</v>
      </c>
      <c r="AG391" s="62">
        <v>370087048</v>
      </c>
      <c r="AH391" s="62">
        <v>0</v>
      </c>
      <c r="AI391" s="62">
        <v>0</v>
      </c>
    </row>
    <row r="392" spans="1:35" x14ac:dyDescent="0.25">
      <c r="A392" s="62">
        <f>B392-DATA_1415_FORWARD!A382</f>
        <v>0</v>
      </c>
      <c r="B392" s="61">
        <v>5852</v>
      </c>
      <c r="C392" s="62">
        <f t="shared" si="6"/>
        <v>217</v>
      </c>
      <c r="D392" s="62">
        <v>6069</v>
      </c>
      <c r="E392" s="62" t="s">
        <v>401</v>
      </c>
      <c r="F392" s="62">
        <v>746245</v>
      </c>
      <c r="G392" s="62">
        <v>69</v>
      </c>
      <c r="H392" s="62">
        <v>10815.14</v>
      </c>
      <c r="I392" s="62">
        <v>0</v>
      </c>
      <c r="J392" s="62">
        <v>10815.14</v>
      </c>
      <c r="K392" s="62">
        <v>61</v>
      </c>
      <c r="L392" s="62">
        <v>659724</v>
      </c>
      <c r="M392" s="62">
        <v>86521</v>
      </c>
      <c r="N392" s="62">
        <v>0</v>
      </c>
      <c r="O392" s="62">
        <v>0</v>
      </c>
      <c r="P392" s="62">
        <v>0</v>
      </c>
      <c r="Q392" s="62">
        <v>0</v>
      </c>
      <c r="R392" s="62">
        <v>0</v>
      </c>
      <c r="S392" s="62">
        <v>675000</v>
      </c>
      <c r="T392" s="62">
        <v>86521</v>
      </c>
      <c r="U392" s="62">
        <v>61487</v>
      </c>
      <c r="V392" s="62">
        <v>0</v>
      </c>
      <c r="W392" s="62">
        <v>0</v>
      </c>
      <c r="X392" s="62">
        <v>0</v>
      </c>
      <c r="Y392" s="62">
        <v>0</v>
      </c>
      <c r="Z392" s="62">
        <v>0</v>
      </c>
      <c r="AA392" s="62">
        <v>0</v>
      </c>
      <c r="AB392" s="62">
        <v>1569253</v>
      </c>
      <c r="AC392" s="62">
        <v>3804</v>
      </c>
      <c r="AD392" s="62">
        <v>1565449</v>
      </c>
      <c r="AE392" s="62">
        <v>1365448</v>
      </c>
      <c r="AF392" s="62">
        <v>0</v>
      </c>
      <c r="AG392" s="62">
        <v>326281200</v>
      </c>
      <c r="AH392" s="62">
        <v>200001</v>
      </c>
      <c r="AI392" s="62">
        <v>0</v>
      </c>
    </row>
    <row r="393" spans="1:35" x14ac:dyDescent="0.25">
      <c r="A393" s="62">
        <f>B393-DATA_1415_FORWARD!A383</f>
        <v>0</v>
      </c>
      <c r="B393" s="61">
        <v>238</v>
      </c>
      <c r="C393" s="62">
        <f t="shared" si="6"/>
        <v>5845</v>
      </c>
      <c r="D393" s="62">
        <v>6083</v>
      </c>
      <c r="E393" s="62" t="s">
        <v>404</v>
      </c>
      <c r="F393" s="62">
        <v>13633518</v>
      </c>
      <c r="G393" s="62">
        <v>1056</v>
      </c>
      <c r="H393" s="62">
        <v>12910.53</v>
      </c>
      <c r="I393" s="62">
        <v>0</v>
      </c>
      <c r="J393" s="62">
        <v>12910.53</v>
      </c>
      <c r="K393" s="62">
        <v>1030</v>
      </c>
      <c r="L393" s="62">
        <v>13297846</v>
      </c>
      <c r="M393" s="62">
        <v>335672</v>
      </c>
      <c r="N393" s="62">
        <v>0</v>
      </c>
      <c r="O393" s="62">
        <v>227092</v>
      </c>
      <c r="P393" s="62">
        <v>0</v>
      </c>
      <c r="Q393" s="62">
        <v>0</v>
      </c>
      <c r="R393" s="62">
        <v>0</v>
      </c>
      <c r="S393" s="62">
        <v>0</v>
      </c>
      <c r="T393" s="62">
        <v>335674</v>
      </c>
      <c r="U393" s="62">
        <v>0</v>
      </c>
      <c r="V393" s="62">
        <v>0</v>
      </c>
      <c r="W393" s="62">
        <v>12097</v>
      </c>
      <c r="X393" s="62">
        <v>0</v>
      </c>
      <c r="Y393" s="62">
        <v>0</v>
      </c>
      <c r="Z393" s="62">
        <v>8982</v>
      </c>
      <c r="AA393" s="62">
        <v>13013</v>
      </c>
      <c r="AB393" s="62">
        <v>14230376</v>
      </c>
      <c r="AC393" s="62">
        <v>6322116</v>
      </c>
      <c r="AD393" s="62">
        <v>7908260</v>
      </c>
      <c r="AE393" s="62">
        <v>7913690</v>
      </c>
      <c r="AF393" s="62">
        <v>1745675</v>
      </c>
      <c r="AG393" s="62">
        <v>2326193166</v>
      </c>
      <c r="AH393" s="62">
        <v>0</v>
      </c>
      <c r="AI393" s="62">
        <v>5430</v>
      </c>
    </row>
    <row r="394" spans="1:35" x14ac:dyDescent="0.25">
      <c r="A394" s="62">
        <f>B394-DATA_1415_FORWARD!A384</f>
        <v>0</v>
      </c>
      <c r="B394" s="61">
        <v>5866</v>
      </c>
      <c r="C394" s="62">
        <f t="shared" si="6"/>
        <v>238</v>
      </c>
      <c r="D394" s="62">
        <v>6104</v>
      </c>
      <c r="E394" s="62" t="s">
        <v>402</v>
      </c>
      <c r="F394" s="62">
        <v>1846650</v>
      </c>
      <c r="G394" s="62">
        <v>157</v>
      </c>
      <c r="H394" s="62">
        <v>11762.1</v>
      </c>
      <c r="I394" s="62">
        <v>0</v>
      </c>
      <c r="J394" s="62">
        <v>11762.1</v>
      </c>
      <c r="K394" s="62">
        <v>161</v>
      </c>
      <c r="L394" s="62">
        <v>1893698</v>
      </c>
      <c r="M394" s="62">
        <v>0</v>
      </c>
      <c r="N394" s="62">
        <v>0</v>
      </c>
      <c r="O394" s="62">
        <v>0</v>
      </c>
      <c r="P394" s="62">
        <v>0</v>
      </c>
      <c r="Q394" s="62">
        <v>0</v>
      </c>
      <c r="R394" s="62">
        <v>0</v>
      </c>
      <c r="S394" s="62">
        <v>0</v>
      </c>
      <c r="T394" s="62">
        <v>0</v>
      </c>
      <c r="U394" s="62">
        <v>0</v>
      </c>
      <c r="V394" s="62">
        <v>0</v>
      </c>
      <c r="W394" s="62">
        <v>0</v>
      </c>
      <c r="X394" s="62">
        <v>0</v>
      </c>
      <c r="Y394" s="62">
        <v>0</v>
      </c>
      <c r="Z394" s="62">
        <v>37512</v>
      </c>
      <c r="AA394" s="62">
        <v>0</v>
      </c>
      <c r="AB394" s="62">
        <v>1931210</v>
      </c>
      <c r="AC394" s="62">
        <v>712217</v>
      </c>
      <c r="AD394" s="62">
        <v>1218993</v>
      </c>
      <c r="AE394" s="62">
        <v>1230755</v>
      </c>
      <c r="AF394" s="62">
        <v>0</v>
      </c>
      <c r="AG394" s="62">
        <v>229029663</v>
      </c>
      <c r="AH394" s="62">
        <v>0</v>
      </c>
      <c r="AI394" s="62">
        <v>11762</v>
      </c>
    </row>
    <row r="395" spans="1:35" x14ac:dyDescent="0.25">
      <c r="A395" s="62">
        <f>B395-DATA_1415_FORWARD!A385</f>
        <v>0</v>
      </c>
      <c r="B395" s="61">
        <v>5901</v>
      </c>
      <c r="C395" s="62">
        <f t="shared" si="6"/>
        <v>212</v>
      </c>
      <c r="D395" s="62">
        <v>6113</v>
      </c>
      <c r="E395" s="62" t="s">
        <v>403</v>
      </c>
      <c r="F395" s="62">
        <v>15018221</v>
      </c>
      <c r="G395" s="62">
        <v>1375</v>
      </c>
      <c r="H395" s="62">
        <v>10922.34</v>
      </c>
      <c r="I395" s="62">
        <v>0</v>
      </c>
      <c r="J395" s="62">
        <v>10922.34</v>
      </c>
      <c r="K395" s="62">
        <v>1367</v>
      </c>
      <c r="L395" s="62">
        <v>14930839</v>
      </c>
      <c r="M395" s="62">
        <v>87382</v>
      </c>
      <c r="N395" s="62">
        <v>0</v>
      </c>
      <c r="O395" s="62">
        <v>112282</v>
      </c>
      <c r="P395" s="62">
        <v>0</v>
      </c>
      <c r="Q395" s="62">
        <v>0</v>
      </c>
      <c r="R395" s="62">
        <v>0</v>
      </c>
      <c r="S395" s="62">
        <v>0</v>
      </c>
      <c r="T395" s="62">
        <v>87379</v>
      </c>
      <c r="U395" s="62">
        <v>0</v>
      </c>
      <c r="V395" s="62">
        <v>0</v>
      </c>
      <c r="W395" s="62">
        <v>3070</v>
      </c>
      <c r="X395" s="62">
        <v>0</v>
      </c>
      <c r="Y395" s="62">
        <v>0</v>
      </c>
      <c r="Z395" s="62">
        <v>150048</v>
      </c>
      <c r="AA395" s="62">
        <v>0</v>
      </c>
      <c r="AB395" s="62">
        <v>15371000</v>
      </c>
      <c r="AC395" s="62">
        <v>6860519</v>
      </c>
      <c r="AD395" s="62">
        <v>8510481</v>
      </c>
      <c r="AE395" s="62">
        <v>8521403</v>
      </c>
      <c r="AF395" s="62">
        <v>2826000</v>
      </c>
      <c r="AG395" s="62">
        <v>1648672373</v>
      </c>
      <c r="AH395" s="62">
        <v>0</v>
      </c>
      <c r="AI395" s="62">
        <v>10922</v>
      </c>
    </row>
    <row r="396" spans="1:35" x14ac:dyDescent="0.25">
      <c r="A396" s="62">
        <f>B396-DATA_1415_FORWARD!A386</f>
        <v>0</v>
      </c>
      <c r="B396" s="61">
        <v>5985</v>
      </c>
      <c r="C396" s="62">
        <f t="shared" si="6"/>
        <v>133</v>
      </c>
      <c r="D396" s="62">
        <v>6118</v>
      </c>
      <c r="E396" s="62" t="s">
        <v>405</v>
      </c>
      <c r="F396" s="62">
        <v>8438852</v>
      </c>
      <c r="G396" s="62">
        <v>816</v>
      </c>
      <c r="H396" s="62">
        <v>10341.73</v>
      </c>
      <c r="I396" s="62">
        <v>0</v>
      </c>
      <c r="J396" s="62">
        <v>10341.73</v>
      </c>
      <c r="K396" s="62">
        <v>800</v>
      </c>
      <c r="L396" s="62">
        <v>8273384</v>
      </c>
      <c r="M396" s="62">
        <v>165468</v>
      </c>
      <c r="N396" s="62">
        <v>0</v>
      </c>
      <c r="O396" s="62">
        <v>0</v>
      </c>
      <c r="P396" s="62">
        <v>0</v>
      </c>
      <c r="Q396" s="62">
        <v>0</v>
      </c>
      <c r="R396" s="62">
        <v>0</v>
      </c>
      <c r="S396" s="62">
        <v>0</v>
      </c>
      <c r="T396" s="62">
        <v>165468</v>
      </c>
      <c r="U396" s="62">
        <v>0</v>
      </c>
      <c r="V396" s="62">
        <v>0</v>
      </c>
      <c r="W396" s="62">
        <v>0</v>
      </c>
      <c r="X396" s="62">
        <v>0</v>
      </c>
      <c r="Y396" s="62">
        <v>0</v>
      </c>
      <c r="Z396" s="62">
        <v>212922</v>
      </c>
      <c r="AA396" s="62">
        <v>26026</v>
      </c>
      <c r="AB396" s="62">
        <v>8843268</v>
      </c>
      <c r="AC396" s="62">
        <v>5670941</v>
      </c>
      <c r="AD396" s="62">
        <v>3172327</v>
      </c>
      <c r="AE396" s="62">
        <v>3151643</v>
      </c>
      <c r="AF396" s="62">
        <v>1337056</v>
      </c>
      <c r="AG396" s="62">
        <v>506555958</v>
      </c>
      <c r="AH396" s="62">
        <v>20684</v>
      </c>
      <c r="AI396" s="62">
        <v>0</v>
      </c>
    </row>
    <row r="397" spans="1:35" x14ac:dyDescent="0.25">
      <c r="A397" s="62">
        <f>B397-DATA_1415_FORWARD!A387</f>
        <v>0</v>
      </c>
      <c r="B397" s="61">
        <v>5992</v>
      </c>
      <c r="C397" s="62">
        <f t="shared" si="6"/>
        <v>133</v>
      </c>
      <c r="D397" s="62">
        <v>6125</v>
      </c>
      <c r="E397" s="62" t="s">
        <v>406</v>
      </c>
      <c r="F397" s="62">
        <v>36688556</v>
      </c>
      <c r="G397" s="62">
        <v>3666</v>
      </c>
      <c r="H397" s="62">
        <v>10007.790000000001</v>
      </c>
      <c r="I397" s="62">
        <v>0</v>
      </c>
      <c r="J397" s="62">
        <v>10007.790000000001</v>
      </c>
      <c r="K397" s="62">
        <v>3585</v>
      </c>
      <c r="L397" s="62">
        <v>35877927</v>
      </c>
      <c r="M397" s="62">
        <v>810629</v>
      </c>
      <c r="N397" s="62">
        <v>0</v>
      </c>
      <c r="O397" s="62">
        <v>29345</v>
      </c>
      <c r="P397" s="62">
        <v>0</v>
      </c>
      <c r="Q397" s="62">
        <v>0</v>
      </c>
      <c r="R397" s="62">
        <v>0</v>
      </c>
      <c r="S397" s="62">
        <v>3700000</v>
      </c>
      <c r="T397" s="62">
        <v>810631</v>
      </c>
      <c r="U397" s="62">
        <v>0</v>
      </c>
      <c r="V397" s="62">
        <v>14766</v>
      </c>
      <c r="W397" s="62">
        <v>65071</v>
      </c>
      <c r="X397" s="62">
        <v>0</v>
      </c>
      <c r="Y397" s="62">
        <v>0</v>
      </c>
      <c r="Z397" s="62">
        <v>1856654</v>
      </c>
      <c r="AA397" s="62">
        <v>227728</v>
      </c>
      <c r="AB397" s="62">
        <v>43392751</v>
      </c>
      <c r="AC397" s="62">
        <v>24412345</v>
      </c>
      <c r="AD397" s="62">
        <v>18980406</v>
      </c>
      <c r="AE397" s="62">
        <v>18980406</v>
      </c>
      <c r="AF397" s="62">
        <v>2188500</v>
      </c>
      <c r="AG397" s="62">
        <v>2377867787</v>
      </c>
      <c r="AH397" s="62">
        <v>0</v>
      </c>
      <c r="AI397" s="62">
        <v>0</v>
      </c>
    </row>
    <row r="398" spans="1:35" x14ac:dyDescent="0.25">
      <c r="A398" s="62">
        <f>B398-DATA_1415_FORWARD!A388</f>
        <v>0</v>
      </c>
      <c r="B398" s="61">
        <v>6022</v>
      </c>
      <c r="C398" s="62">
        <f t="shared" si="6"/>
        <v>152</v>
      </c>
      <c r="D398" s="62">
        <v>6174</v>
      </c>
      <c r="E398" s="62" t="s">
        <v>407</v>
      </c>
      <c r="F398" s="62">
        <v>122578068</v>
      </c>
      <c r="G398" s="62">
        <v>12013</v>
      </c>
      <c r="H398" s="62">
        <v>10203.780000000001</v>
      </c>
      <c r="I398" s="62">
        <v>0</v>
      </c>
      <c r="J398" s="62">
        <v>10203.780000000001</v>
      </c>
      <c r="K398" s="62">
        <v>11723</v>
      </c>
      <c r="L398" s="62">
        <v>119618913</v>
      </c>
      <c r="M398" s="62">
        <v>2959155</v>
      </c>
      <c r="N398" s="62">
        <v>0</v>
      </c>
      <c r="O398" s="62">
        <v>37064</v>
      </c>
      <c r="P398" s="62">
        <v>0</v>
      </c>
      <c r="Q398" s="62">
        <v>0</v>
      </c>
      <c r="R398" s="62">
        <v>0</v>
      </c>
      <c r="S398" s="62">
        <v>0</v>
      </c>
      <c r="T398" s="62">
        <v>2959096</v>
      </c>
      <c r="U398" s="62">
        <v>0</v>
      </c>
      <c r="V398" s="62">
        <v>13391</v>
      </c>
      <c r="W398" s="62">
        <v>121939</v>
      </c>
      <c r="X398" s="62">
        <v>0</v>
      </c>
      <c r="Y398" s="62">
        <v>0</v>
      </c>
      <c r="Z398" s="62">
        <v>3235852</v>
      </c>
      <c r="AA398" s="62">
        <v>487565</v>
      </c>
      <c r="AB398" s="62">
        <v>129432975</v>
      </c>
      <c r="AC398" s="62">
        <v>53212315</v>
      </c>
      <c r="AD398" s="62">
        <v>76220660</v>
      </c>
      <c r="AE398" s="62">
        <v>76251272</v>
      </c>
      <c r="AF398" s="62">
        <v>11853098</v>
      </c>
      <c r="AG398" s="62">
        <v>11753456003</v>
      </c>
      <c r="AH398" s="62">
        <v>0</v>
      </c>
      <c r="AI398" s="62">
        <v>30612</v>
      </c>
    </row>
    <row r="399" spans="1:35" x14ac:dyDescent="0.25">
      <c r="A399" s="62">
        <f>B399-DATA_1415_FORWARD!A389</f>
        <v>0</v>
      </c>
      <c r="B399" s="61">
        <v>6027</v>
      </c>
      <c r="C399" s="62">
        <f t="shared" si="6"/>
        <v>154</v>
      </c>
      <c r="D399" s="62">
        <v>6181</v>
      </c>
      <c r="E399" s="62" t="s">
        <v>408</v>
      </c>
      <c r="F399" s="62">
        <v>45362913</v>
      </c>
      <c r="G399" s="62">
        <v>4130</v>
      </c>
      <c r="H399" s="62">
        <v>10983.76</v>
      </c>
      <c r="I399" s="62">
        <v>0</v>
      </c>
      <c r="J399" s="62">
        <v>10983.76</v>
      </c>
      <c r="K399" s="62">
        <v>4132</v>
      </c>
      <c r="L399" s="62">
        <v>45384896</v>
      </c>
      <c r="M399" s="62">
        <v>0</v>
      </c>
      <c r="N399" s="62">
        <v>0</v>
      </c>
      <c r="O399" s="62">
        <v>342624</v>
      </c>
      <c r="P399" s="62">
        <v>0</v>
      </c>
      <c r="Q399" s="62">
        <v>0</v>
      </c>
      <c r="R399" s="62">
        <v>0</v>
      </c>
      <c r="S399" s="62">
        <v>2127502</v>
      </c>
      <c r="T399" s="62">
        <v>0</v>
      </c>
      <c r="U399" s="62">
        <v>0</v>
      </c>
      <c r="V399" s="62">
        <v>6074</v>
      </c>
      <c r="W399" s="62">
        <v>60995</v>
      </c>
      <c r="X399" s="62">
        <v>0</v>
      </c>
      <c r="Y399" s="62">
        <v>0</v>
      </c>
      <c r="Z399" s="62">
        <v>25654</v>
      </c>
      <c r="AA399" s="62">
        <v>0</v>
      </c>
      <c r="AB399" s="62">
        <v>47947745</v>
      </c>
      <c r="AC399" s="62">
        <v>22969463</v>
      </c>
      <c r="AD399" s="62">
        <v>24978282</v>
      </c>
      <c r="AE399" s="62">
        <v>24967299</v>
      </c>
      <c r="AF399" s="62">
        <v>12467091</v>
      </c>
      <c r="AG399" s="62">
        <v>3437359073</v>
      </c>
      <c r="AH399" s="62">
        <v>10983</v>
      </c>
      <c r="AI399" s="62">
        <v>0</v>
      </c>
    </row>
    <row r="400" spans="1:35" x14ac:dyDescent="0.25">
      <c r="A400" s="62">
        <f>B400-DATA_1415_FORWARD!A390</f>
        <v>0</v>
      </c>
      <c r="B400" s="61">
        <v>6069</v>
      </c>
      <c r="C400" s="62">
        <f t="shared" si="6"/>
        <v>126</v>
      </c>
      <c r="D400" s="62">
        <v>6195</v>
      </c>
      <c r="E400" s="62" t="s">
        <v>409</v>
      </c>
      <c r="F400" s="62">
        <v>22268258</v>
      </c>
      <c r="G400" s="62">
        <v>2065</v>
      </c>
      <c r="H400" s="62">
        <v>10783.66</v>
      </c>
      <c r="I400" s="62">
        <v>0</v>
      </c>
      <c r="J400" s="62">
        <v>10783.66</v>
      </c>
      <c r="K400" s="62">
        <v>2033</v>
      </c>
      <c r="L400" s="62">
        <v>21923181</v>
      </c>
      <c r="M400" s="62">
        <v>345077</v>
      </c>
      <c r="N400" s="62">
        <v>0</v>
      </c>
      <c r="O400" s="62">
        <v>0</v>
      </c>
      <c r="P400" s="62">
        <v>0</v>
      </c>
      <c r="Q400" s="62">
        <v>0</v>
      </c>
      <c r="R400" s="62">
        <v>0</v>
      </c>
      <c r="S400" s="62">
        <v>0</v>
      </c>
      <c r="T400" s="62">
        <v>345077</v>
      </c>
      <c r="U400" s="62">
        <v>0</v>
      </c>
      <c r="V400" s="62">
        <v>94792</v>
      </c>
      <c r="W400" s="62">
        <v>10788</v>
      </c>
      <c r="X400" s="62">
        <v>0</v>
      </c>
      <c r="Y400" s="62">
        <v>0</v>
      </c>
      <c r="Z400" s="62">
        <v>667588</v>
      </c>
      <c r="AA400" s="62">
        <v>0</v>
      </c>
      <c r="AB400" s="62">
        <v>23386503</v>
      </c>
      <c r="AC400" s="62">
        <v>10898054</v>
      </c>
      <c r="AD400" s="62">
        <v>12488449</v>
      </c>
      <c r="AE400" s="62">
        <v>12488449</v>
      </c>
      <c r="AF400" s="62">
        <v>94792</v>
      </c>
      <c r="AG400" s="62">
        <v>1768367517</v>
      </c>
      <c r="AH400" s="62">
        <v>0</v>
      </c>
      <c r="AI400" s="62">
        <v>0</v>
      </c>
    </row>
    <row r="401" spans="1:35" x14ac:dyDescent="0.25">
      <c r="A401" s="62">
        <f>B401-DATA_1415_FORWARD!A391</f>
        <v>0</v>
      </c>
      <c r="B401" s="61">
        <v>6104</v>
      </c>
      <c r="C401" s="62">
        <f t="shared" si="6"/>
        <v>112</v>
      </c>
      <c r="D401" s="62">
        <v>6216</v>
      </c>
      <c r="E401" s="62" t="s">
        <v>410</v>
      </c>
      <c r="F401" s="62">
        <v>20490000</v>
      </c>
      <c r="G401" s="62">
        <v>2049</v>
      </c>
      <c r="H401" s="62">
        <v>10000</v>
      </c>
      <c r="I401" s="62">
        <v>0</v>
      </c>
      <c r="J401" s="62">
        <v>10000</v>
      </c>
      <c r="K401" s="62">
        <v>2038</v>
      </c>
      <c r="L401" s="62">
        <v>20380000</v>
      </c>
      <c r="M401" s="62">
        <v>110000</v>
      </c>
      <c r="N401" s="62">
        <v>0</v>
      </c>
      <c r="O401" s="62">
        <v>45900</v>
      </c>
      <c r="P401" s="62">
        <v>0</v>
      </c>
      <c r="Q401" s="62">
        <v>0</v>
      </c>
      <c r="R401" s="62">
        <v>0</v>
      </c>
      <c r="S401" s="62">
        <v>0</v>
      </c>
      <c r="T401" s="62">
        <v>110000</v>
      </c>
      <c r="U401" s="62">
        <v>188351</v>
      </c>
      <c r="V401" s="62">
        <v>282</v>
      </c>
      <c r="W401" s="62">
        <v>27513</v>
      </c>
      <c r="X401" s="62">
        <v>0</v>
      </c>
      <c r="Y401" s="62">
        <v>0</v>
      </c>
      <c r="Z401" s="62">
        <v>782041</v>
      </c>
      <c r="AA401" s="62">
        <v>196290</v>
      </c>
      <c r="AB401" s="62">
        <v>21840377</v>
      </c>
      <c r="AC401" s="62">
        <v>15372829</v>
      </c>
      <c r="AD401" s="62">
        <v>6467548</v>
      </c>
      <c r="AE401" s="62">
        <v>6457548</v>
      </c>
      <c r="AF401" s="62">
        <v>2689181</v>
      </c>
      <c r="AG401" s="62">
        <v>1198563278</v>
      </c>
      <c r="AH401" s="62">
        <v>10000</v>
      </c>
      <c r="AI401" s="62">
        <v>0</v>
      </c>
    </row>
    <row r="402" spans="1:35" x14ac:dyDescent="0.25">
      <c r="A402" s="62">
        <f>B402-DATA_1415_FORWARD!A392</f>
        <v>0</v>
      </c>
      <c r="B402" s="61">
        <v>6113</v>
      </c>
      <c r="C402" s="62">
        <f t="shared" si="6"/>
        <v>110</v>
      </c>
      <c r="D402" s="62">
        <v>6223</v>
      </c>
      <c r="E402" s="62" t="s">
        <v>411</v>
      </c>
      <c r="F402" s="62">
        <v>86685594</v>
      </c>
      <c r="G402" s="62">
        <v>8158</v>
      </c>
      <c r="H402" s="62">
        <v>10625.84</v>
      </c>
      <c r="I402" s="62">
        <v>0</v>
      </c>
      <c r="J402" s="62">
        <v>10625.84</v>
      </c>
      <c r="K402" s="62">
        <v>8076</v>
      </c>
      <c r="L402" s="62">
        <v>85814284</v>
      </c>
      <c r="M402" s="62">
        <v>871310</v>
      </c>
      <c r="N402" s="62">
        <v>0</v>
      </c>
      <c r="O402" s="62">
        <v>2545</v>
      </c>
      <c r="P402" s="62">
        <v>0</v>
      </c>
      <c r="Q402" s="62">
        <v>0</v>
      </c>
      <c r="R402" s="62">
        <v>4000000</v>
      </c>
      <c r="S402" s="62">
        <v>0</v>
      </c>
      <c r="T402" s="62">
        <v>871319</v>
      </c>
      <c r="U402" s="62">
        <v>2109168</v>
      </c>
      <c r="V402" s="62">
        <v>58726</v>
      </c>
      <c r="W402" s="62">
        <v>704330</v>
      </c>
      <c r="X402" s="62">
        <v>0</v>
      </c>
      <c r="Y402" s="62">
        <v>0</v>
      </c>
      <c r="Z402" s="62">
        <v>1769438</v>
      </c>
      <c r="AA402" s="62">
        <v>99427</v>
      </c>
      <c r="AB402" s="62">
        <v>96300547</v>
      </c>
      <c r="AC402" s="62">
        <v>60419310</v>
      </c>
      <c r="AD402" s="62">
        <v>35881237</v>
      </c>
      <c r="AE402" s="62">
        <v>35806856</v>
      </c>
      <c r="AF402" s="62">
        <v>11516153</v>
      </c>
      <c r="AG402" s="62">
        <v>4608399274</v>
      </c>
      <c r="AH402" s="62">
        <v>74381</v>
      </c>
      <c r="AI402" s="62">
        <v>0</v>
      </c>
    </row>
    <row r="403" spans="1:35" x14ac:dyDescent="0.25">
      <c r="A403" s="62">
        <f>B403-DATA_1415_FORWARD!A393</f>
        <v>0</v>
      </c>
      <c r="B403" s="61">
        <v>6083</v>
      </c>
      <c r="C403" s="62">
        <f t="shared" si="6"/>
        <v>147</v>
      </c>
      <c r="D403" s="62">
        <v>6230</v>
      </c>
      <c r="E403" s="62" t="s">
        <v>412</v>
      </c>
      <c r="F403" s="62">
        <v>4170000</v>
      </c>
      <c r="G403" s="62">
        <v>417</v>
      </c>
      <c r="H403" s="62">
        <v>10000</v>
      </c>
      <c r="I403" s="62">
        <v>0</v>
      </c>
      <c r="J403" s="62">
        <v>10000</v>
      </c>
      <c r="K403" s="62">
        <v>401</v>
      </c>
      <c r="L403" s="62">
        <v>4010000</v>
      </c>
      <c r="M403" s="62">
        <v>160000</v>
      </c>
      <c r="N403" s="62">
        <v>0</v>
      </c>
      <c r="O403" s="62">
        <v>0</v>
      </c>
      <c r="P403" s="62">
        <v>0</v>
      </c>
      <c r="Q403" s="62">
        <v>0</v>
      </c>
      <c r="R403" s="62">
        <v>0</v>
      </c>
      <c r="S403" s="62">
        <v>0</v>
      </c>
      <c r="T403" s="62">
        <v>160000</v>
      </c>
      <c r="U403" s="62">
        <v>0</v>
      </c>
      <c r="V403" s="62">
        <v>0</v>
      </c>
      <c r="W403" s="62">
        <v>0</v>
      </c>
      <c r="X403" s="62">
        <v>0</v>
      </c>
      <c r="Y403" s="62">
        <v>0</v>
      </c>
      <c r="Z403" s="62">
        <v>0</v>
      </c>
      <c r="AA403" s="62">
        <v>0</v>
      </c>
      <c r="AB403" s="62">
        <v>4330000</v>
      </c>
      <c r="AC403" s="62">
        <v>114997</v>
      </c>
      <c r="AD403" s="62">
        <v>4215003</v>
      </c>
      <c r="AE403" s="62">
        <v>4215003</v>
      </c>
      <c r="AF403" s="62">
        <v>80000</v>
      </c>
      <c r="AG403" s="62">
        <v>715572353</v>
      </c>
      <c r="AH403" s="62">
        <v>0</v>
      </c>
      <c r="AI403" s="62">
        <v>0</v>
      </c>
    </row>
    <row r="404" spans="1:35" x14ac:dyDescent="0.25">
      <c r="A404" s="62">
        <f>B404-DATA_1415_FORWARD!A394</f>
        <v>0</v>
      </c>
      <c r="B404" s="61">
        <v>6118</v>
      </c>
      <c r="C404" s="62">
        <f t="shared" si="6"/>
        <v>119</v>
      </c>
      <c r="D404" s="62">
        <v>6237</v>
      </c>
      <c r="E404" s="62" t="s">
        <v>413</v>
      </c>
      <c r="F404" s="62">
        <v>13680000</v>
      </c>
      <c r="G404" s="62">
        <v>1368</v>
      </c>
      <c r="H404" s="62">
        <v>10000</v>
      </c>
      <c r="I404" s="62">
        <v>0</v>
      </c>
      <c r="J404" s="62">
        <v>10000</v>
      </c>
      <c r="K404" s="62">
        <v>1356</v>
      </c>
      <c r="L404" s="62">
        <v>13560000</v>
      </c>
      <c r="M404" s="62">
        <v>120000</v>
      </c>
      <c r="N404" s="62">
        <v>0</v>
      </c>
      <c r="O404" s="62">
        <v>3351</v>
      </c>
      <c r="P404" s="62">
        <v>0</v>
      </c>
      <c r="Q404" s="62">
        <v>0</v>
      </c>
      <c r="R404" s="62">
        <v>0</v>
      </c>
      <c r="S404" s="62">
        <v>0</v>
      </c>
      <c r="T404" s="62">
        <v>120000</v>
      </c>
      <c r="U404" s="62">
        <v>296289</v>
      </c>
      <c r="V404" s="62">
        <v>0</v>
      </c>
      <c r="W404" s="62">
        <v>67972</v>
      </c>
      <c r="X404" s="62">
        <v>0</v>
      </c>
      <c r="Y404" s="62">
        <v>0</v>
      </c>
      <c r="Z404" s="62">
        <v>131980</v>
      </c>
      <c r="AA404" s="62">
        <v>0</v>
      </c>
      <c r="AB404" s="62">
        <v>14299592</v>
      </c>
      <c r="AC404" s="62">
        <v>6849030</v>
      </c>
      <c r="AD404" s="62">
        <v>7450562</v>
      </c>
      <c r="AE404" s="62">
        <v>7430562</v>
      </c>
      <c r="AF404" s="62">
        <v>200000</v>
      </c>
      <c r="AG404" s="62">
        <v>1187721150</v>
      </c>
      <c r="AH404" s="62">
        <v>20000</v>
      </c>
      <c r="AI404" s="62">
        <v>0</v>
      </c>
    </row>
    <row r="405" spans="1:35" x14ac:dyDescent="0.25">
      <c r="A405" s="62">
        <f>B405-DATA_1415_FORWARD!A395</f>
        <v>0</v>
      </c>
      <c r="B405" s="61">
        <v>6125</v>
      </c>
      <c r="C405" s="62">
        <f t="shared" si="6"/>
        <v>119</v>
      </c>
      <c r="D405" s="62">
        <v>6244</v>
      </c>
      <c r="E405" s="62" t="s">
        <v>414</v>
      </c>
      <c r="F405" s="62">
        <v>64042744</v>
      </c>
      <c r="G405" s="62">
        <v>5999</v>
      </c>
      <c r="H405" s="62">
        <v>10675.57</v>
      </c>
      <c r="I405" s="62">
        <v>0</v>
      </c>
      <c r="J405" s="62">
        <v>10675.57</v>
      </c>
      <c r="K405" s="62">
        <v>5935</v>
      </c>
      <c r="L405" s="62">
        <v>63359508</v>
      </c>
      <c r="M405" s="62">
        <v>683236</v>
      </c>
      <c r="N405" s="62">
        <v>0</v>
      </c>
      <c r="O405" s="62">
        <v>60729</v>
      </c>
      <c r="P405" s="62">
        <v>0</v>
      </c>
      <c r="Q405" s="62">
        <v>0</v>
      </c>
      <c r="R405" s="62">
        <v>0</v>
      </c>
      <c r="S405" s="62">
        <v>0</v>
      </c>
      <c r="T405" s="62">
        <v>683236</v>
      </c>
      <c r="U405" s="62">
        <v>0</v>
      </c>
      <c r="V405" s="62">
        <v>165764</v>
      </c>
      <c r="W405" s="62">
        <v>242680</v>
      </c>
      <c r="X405" s="62">
        <v>0</v>
      </c>
      <c r="Y405" s="62">
        <v>0</v>
      </c>
      <c r="Z405" s="62">
        <v>770787</v>
      </c>
      <c r="AA405" s="62">
        <v>104104</v>
      </c>
      <c r="AB405" s="62">
        <v>66070044</v>
      </c>
      <c r="AC405" s="62">
        <v>19390329</v>
      </c>
      <c r="AD405" s="62">
        <v>46679715</v>
      </c>
      <c r="AE405" s="62">
        <v>46679715</v>
      </c>
      <c r="AF405" s="62">
        <v>10353934</v>
      </c>
      <c r="AG405" s="62">
        <v>7139586600</v>
      </c>
      <c r="AH405" s="62">
        <v>0</v>
      </c>
      <c r="AI405" s="62">
        <v>0</v>
      </c>
    </row>
    <row r="406" spans="1:35" x14ac:dyDescent="0.25">
      <c r="A406" s="62">
        <f>B406-DATA_1415_FORWARD!A396</f>
        <v>0</v>
      </c>
      <c r="B406" s="61">
        <v>6174</v>
      </c>
      <c r="C406" s="62">
        <f t="shared" si="6"/>
        <v>77</v>
      </c>
      <c r="D406" s="62">
        <v>6251</v>
      </c>
      <c r="E406" s="62" t="s">
        <v>415</v>
      </c>
      <c r="F406" s="62">
        <v>3066811</v>
      </c>
      <c r="G406" s="62">
        <v>259</v>
      </c>
      <c r="H406" s="62">
        <v>11840.97</v>
      </c>
      <c r="I406" s="62">
        <v>0</v>
      </c>
      <c r="J406" s="62">
        <v>11840.97</v>
      </c>
      <c r="K406" s="62">
        <v>246</v>
      </c>
      <c r="L406" s="62">
        <v>2912879</v>
      </c>
      <c r="M406" s="62">
        <v>153932</v>
      </c>
      <c r="N406" s="62">
        <v>0</v>
      </c>
      <c r="O406" s="62">
        <v>0</v>
      </c>
      <c r="P406" s="62">
        <v>0</v>
      </c>
      <c r="Q406" s="62">
        <v>0</v>
      </c>
      <c r="R406" s="62">
        <v>0</v>
      </c>
      <c r="S406" s="62">
        <v>316000</v>
      </c>
      <c r="T406" s="62">
        <v>153933</v>
      </c>
      <c r="U406" s="62">
        <v>0</v>
      </c>
      <c r="V406" s="62">
        <v>0</v>
      </c>
      <c r="W406" s="62">
        <v>9840</v>
      </c>
      <c r="X406" s="62">
        <v>0</v>
      </c>
      <c r="Y406" s="62">
        <v>0</v>
      </c>
      <c r="Z406" s="62">
        <v>0</v>
      </c>
      <c r="AA406" s="62">
        <v>0</v>
      </c>
      <c r="AB406" s="62">
        <v>3546584</v>
      </c>
      <c r="AC406" s="62">
        <v>2387583</v>
      </c>
      <c r="AD406" s="62">
        <v>1159001</v>
      </c>
      <c r="AE406" s="62">
        <v>1159001</v>
      </c>
      <c r="AF406" s="62">
        <v>16000</v>
      </c>
      <c r="AG406" s="62">
        <v>102877778</v>
      </c>
      <c r="AH406" s="62">
        <v>0</v>
      </c>
      <c r="AI406" s="62">
        <v>0</v>
      </c>
    </row>
    <row r="407" spans="1:35" x14ac:dyDescent="0.25">
      <c r="A407" s="62">
        <f>B407-DATA_1415_FORWARD!A397</f>
        <v>0</v>
      </c>
      <c r="B407" s="61">
        <v>6181</v>
      </c>
      <c r="C407" s="62">
        <f t="shared" si="6"/>
        <v>112</v>
      </c>
      <c r="D407" s="62">
        <v>6293</v>
      </c>
      <c r="E407" s="62" t="s">
        <v>416</v>
      </c>
      <c r="F407" s="62">
        <v>6431164</v>
      </c>
      <c r="G407" s="62">
        <v>634</v>
      </c>
      <c r="H407" s="62">
        <v>10143.790000000001</v>
      </c>
      <c r="I407" s="62">
        <v>0</v>
      </c>
      <c r="J407" s="62">
        <v>10143.790000000001</v>
      </c>
      <c r="K407" s="62">
        <v>622</v>
      </c>
      <c r="L407" s="62">
        <v>6309437</v>
      </c>
      <c r="M407" s="62">
        <v>121727</v>
      </c>
      <c r="N407" s="62">
        <v>0</v>
      </c>
      <c r="O407" s="62">
        <v>0</v>
      </c>
      <c r="P407" s="62">
        <v>0</v>
      </c>
      <c r="Q407" s="62">
        <v>0</v>
      </c>
      <c r="R407" s="62">
        <v>0</v>
      </c>
      <c r="S407" s="62">
        <v>0</v>
      </c>
      <c r="T407" s="62">
        <v>121725</v>
      </c>
      <c r="U407" s="62">
        <v>0</v>
      </c>
      <c r="V407" s="62">
        <v>0</v>
      </c>
      <c r="W407" s="62">
        <v>14333</v>
      </c>
      <c r="X407" s="62">
        <v>0</v>
      </c>
      <c r="Y407" s="62">
        <v>0</v>
      </c>
      <c r="Z407" s="62">
        <v>0</v>
      </c>
      <c r="AA407" s="62">
        <v>0</v>
      </c>
      <c r="AB407" s="62">
        <v>6567222</v>
      </c>
      <c r="AC407" s="62">
        <v>65621</v>
      </c>
      <c r="AD407" s="62">
        <v>6501601</v>
      </c>
      <c r="AE407" s="62">
        <v>6501601</v>
      </c>
      <c r="AF407" s="62">
        <v>845350</v>
      </c>
      <c r="AG407" s="62">
        <v>1542452489</v>
      </c>
      <c r="AH407" s="62">
        <v>0</v>
      </c>
      <c r="AI407" s="62">
        <v>0</v>
      </c>
    </row>
    <row r="408" spans="1:35" x14ac:dyDescent="0.25">
      <c r="A408" s="62">
        <f>B408-DATA_1415_FORWARD!A398</f>
        <v>0</v>
      </c>
      <c r="B408" s="61">
        <v>6195</v>
      </c>
      <c r="C408" s="62">
        <f t="shared" si="6"/>
        <v>105</v>
      </c>
      <c r="D408" s="62">
        <v>6300</v>
      </c>
      <c r="E408" s="62" t="s">
        <v>417</v>
      </c>
      <c r="F408" s="62">
        <v>83602367</v>
      </c>
      <c r="G408" s="62">
        <v>7983</v>
      </c>
      <c r="H408" s="62">
        <v>10472.549999999999</v>
      </c>
      <c r="I408" s="62">
        <v>0</v>
      </c>
      <c r="J408" s="62">
        <v>10472.549999999999</v>
      </c>
      <c r="K408" s="62">
        <v>7812</v>
      </c>
      <c r="L408" s="62">
        <v>81811561</v>
      </c>
      <c r="M408" s="62">
        <v>1790806</v>
      </c>
      <c r="N408" s="62">
        <v>0</v>
      </c>
      <c r="O408" s="62">
        <v>216703</v>
      </c>
      <c r="P408" s="62">
        <v>0</v>
      </c>
      <c r="Q408" s="62">
        <v>0</v>
      </c>
      <c r="R408" s="62">
        <v>0</v>
      </c>
      <c r="S408" s="62">
        <v>0</v>
      </c>
      <c r="T408" s="62">
        <v>1790806</v>
      </c>
      <c r="U408" s="62">
        <v>1521561</v>
      </c>
      <c r="V408" s="62">
        <v>26969</v>
      </c>
      <c r="W408" s="62">
        <v>1057004</v>
      </c>
      <c r="X408" s="62">
        <v>0</v>
      </c>
      <c r="Y408" s="62">
        <v>0</v>
      </c>
      <c r="Z408" s="62">
        <v>3955019</v>
      </c>
      <c r="AA408" s="62">
        <v>245286</v>
      </c>
      <c r="AB408" s="62">
        <v>92415715</v>
      </c>
      <c r="AC408" s="62">
        <v>55882399</v>
      </c>
      <c r="AD408" s="62">
        <v>36533316</v>
      </c>
      <c r="AE408" s="62">
        <v>37193087</v>
      </c>
      <c r="AF408" s="62">
        <v>3033491</v>
      </c>
      <c r="AG408" s="62">
        <v>5328041205</v>
      </c>
      <c r="AH408" s="62">
        <v>0</v>
      </c>
      <c r="AI408" s="62">
        <v>659771</v>
      </c>
    </row>
    <row r="409" spans="1:35" x14ac:dyDescent="0.25">
      <c r="A409" s="62">
        <f>B409-DATA_1415_FORWARD!A399</f>
        <v>0</v>
      </c>
      <c r="B409" s="61">
        <v>6216</v>
      </c>
      <c r="C409" s="62">
        <f t="shared" si="6"/>
        <v>91</v>
      </c>
      <c r="D409" s="62">
        <v>6307</v>
      </c>
      <c r="E409" s="62" t="s">
        <v>418</v>
      </c>
      <c r="F409" s="62">
        <v>63853313</v>
      </c>
      <c r="G409" s="62">
        <v>6385</v>
      </c>
      <c r="H409" s="62">
        <v>10000.52</v>
      </c>
      <c r="I409" s="62">
        <v>0</v>
      </c>
      <c r="J409" s="62">
        <v>10000.52</v>
      </c>
      <c r="K409" s="62">
        <v>6210</v>
      </c>
      <c r="L409" s="62">
        <v>62103229</v>
      </c>
      <c r="M409" s="62">
        <v>1750084</v>
      </c>
      <c r="N409" s="62">
        <v>0</v>
      </c>
      <c r="O409" s="62">
        <v>33711</v>
      </c>
      <c r="P409" s="62">
        <v>0</v>
      </c>
      <c r="Q409" s="62">
        <v>0</v>
      </c>
      <c r="R409" s="62">
        <v>0</v>
      </c>
      <c r="S409" s="62">
        <v>0</v>
      </c>
      <c r="T409" s="62">
        <v>1750091</v>
      </c>
      <c r="U409" s="62">
        <v>0</v>
      </c>
      <c r="V409" s="62">
        <v>919</v>
      </c>
      <c r="W409" s="62">
        <v>23403</v>
      </c>
      <c r="X409" s="62">
        <v>0</v>
      </c>
      <c r="Y409" s="62">
        <v>0</v>
      </c>
      <c r="Z409" s="62">
        <v>2365003</v>
      </c>
      <c r="AA409" s="62">
        <v>392220</v>
      </c>
      <c r="AB409" s="62">
        <v>68418660</v>
      </c>
      <c r="AC409" s="62">
        <v>29950258</v>
      </c>
      <c r="AD409" s="62">
        <v>38468402</v>
      </c>
      <c r="AE409" s="62">
        <v>38458401</v>
      </c>
      <c r="AF409" s="62">
        <v>9122516</v>
      </c>
      <c r="AG409" s="62">
        <v>5969875166</v>
      </c>
      <c r="AH409" s="62">
        <v>10001</v>
      </c>
      <c r="AI409" s="62">
        <v>0</v>
      </c>
    </row>
    <row r="410" spans="1:35" x14ac:dyDescent="0.25">
      <c r="A410" s="62">
        <f>B410-DATA_1415_FORWARD!A400</f>
        <v>0</v>
      </c>
      <c r="B410" s="61">
        <v>6223</v>
      </c>
      <c r="C410" s="62">
        <f t="shared" si="6"/>
        <v>98</v>
      </c>
      <c r="D410" s="62">
        <v>6321</v>
      </c>
      <c r="E410" s="62" t="s">
        <v>421</v>
      </c>
      <c r="F410" s="62">
        <v>11440000</v>
      </c>
      <c r="G410" s="62">
        <v>1144</v>
      </c>
      <c r="H410" s="62">
        <v>10000</v>
      </c>
      <c r="I410" s="62">
        <v>0</v>
      </c>
      <c r="J410" s="62">
        <v>10000</v>
      </c>
      <c r="K410" s="62">
        <v>1117</v>
      </c>
      <c r="L410" s="62">
        <v>11170000</v>
      </c>
      <c r="M410" s="62">
        <v>270000</v>
      </c>
      <c r="N410" s="62">
        <v>0</v>
      </c>
      <c r="O410" s="62">
        <v>0</v>
      </c>
      <c r="P410" s="62">
        <v>0</v>
      </c>
      <c r="Q410" s="62">
        <v>0</v>
      </c>
      <c r="R410" s="62">
        <v>0</v>
      </c>
      <c r="S410" s="62">
        <v>1200000</v>
      </c>
      <c r="T410" s="62">
        <v>270000</v>
      </c>
      <c r="U410" s="62">
        <v>935366</v>
      </c>
      <c r="V410" s="62">
        <v>0</v>
      </c>
      <c r="W410" s="62">
        <v>21054</v>
      </c>
      <c r="X410" s="62">
        <v>0</v>
      </c>
      <c r="Y410" s="62">
        <v>0</v>
      </c>
      <c r="Z410" s="62">
        <v>159572</v>
      </c>
      <c r="AA410" s="62">
        <v>13013</v>
      </c>
      <c r="AB410" s="62">
        <v>14039005</v>
      </c>
      <c r="AC410" s="62">
        <v>9213586</v>
      </c>
      <c r="AD410" s="62">
        <v>4825419</v>
      </c>
      <c r="AE410" s="62">
        <v>4620419</v>
      </c>
      <c r="AF410" s="62">
        <v>2012476</v>
      </c>
      <c r="AG410" s="62">
        <v>611297187</v>
      </c>
      <c r="AH410" s="62">
        <v>205000</v>
      </c>
      <c r="AI410" s="62">
        <v>0</v>
      </c>
    </row>
    <row r="411" spans="1:35" x14ac:dyDescent="0.25">
      <c r="A411" s="62">
        <f>B411-DATA_1415_FORWARD!A401</f>
        <v>0</v>
      </c>
      <c r="B411" s="61">
        <v>6230</v>
      </c>
      <c r="C411" s="62">
        <f t="shared" si="6"/>
        <v>98</v>
      </c>
      <c r="D411" s="62">
        <v>6328</v>
      </c>
      <c r="E411" s="62" t="s">
        <v>419</v>
      </c>
      <c r="F411" s="62">
        <v>38937825</v>
      </c>
      <c r="G411" s="62">
        <v>3753</v>
      </c>
      <c r="H411" s="62">
        <v>10375.120000000001</v>
      </c>
      <c r="I411" s="62">
        <v>0</v>
      </c>
      <c r="J411" s="62">
        <v>10375.120000000001</v>
      </c>
      <c r="K411" s="62">
        <v>3776</v>
      </c>
      <c r="L411" s="62">
        <v>39176453</v>
      </c>
      <c r="M411" s="62">
        <v>0</v>
      </c>
      <c r="N411" s="62">
        <v>0</v>
      </c>
      <c r="O411" s="62">
        <v>58260</v>
      </c>
      <c r="P411" s="62">
        <v>0</v>
      </c>
      <c r="Q411" s="62">
        <v>0</v>
      </c>
      <c r="R411" s="62">
        <v>0</v>
      </c>
      <c r="S411" s="62">
        <v>0</v>
      </c>
      <c r="T411" s="62">
        <v>0</v>
      </c>
      <c r="U411" s="62">
        <v>0</v>
      </c>
      <c r="V411" s="62">
        <v>0</v>
      </c>
      <c r="W411" s="62">
        <v>32163</v>
      </c>
      <c r="X411" s="62">
        <v>0</v>
      </c>
      <c r="Y411" s="62">
        <v>0</v>
      </c>
      <c r="Z411" s="62">
        <v>292103</v>
      </c>
      <c r="AA411" s="62">
        <v>39039</v>
      </c>
      <c r="AB411" s="62">
        <v>39598018</v>
      </c>
      <c r="AC411" s="62">
        <v>26841693</v>
      </c>
      <c r="AD411" s="62">
        <v>12756325</v>
      </c>
      <c r="AE411" s="62">
        <v>12756325</v>
      </c>
      <c r="AF411" s="62">
        <v>9886263</v>
      </c>
      <c r="AG411" s="62">
        <v>2484397359</v>
      </c>
      <c r="AH411" s="62">
        <v>0</v>
      </c>
      <c r="AI411" s="62">
        <v>0</v>
      </c>
    </row>
    <row r="412" spans="1:35" x14ac:dyDescent="0.25">
      <c r="A412" s="62">
        <f>B412-DATA_1415_FORWARD!A402</f>
        <v>0</v>
      </c>
      <c r="B412" s="61">
        <v>6237</v>
      </c>
      <c r="C412" s="62">
        <f t="shared" si="6"/>
        <v>98</v>
      </c>
      <c r="D412" s="62">
        <v>6335</v>
      </c>
      <c r="E412" s="62" t="s">
        <v>422</v>
      </c>
      <c r="F412" s="62">
        <v>11522537</v>
      </c>
      <c r="G412" s="62">
        <v>1151</v>
      </c>
      <c r="H412" s="62">
        <v>10010.89</v>
      </c>
      <c r="I412" s="62">
        <v>0</v>
      </c>
      <c r="J412" s="62">
        <v>10010.89</v>
      </c>
      <c r="K412" s="62">
        <v>1152</v>
      </c>
      <c r="L412" s="62">
        <v>11532545</v>
      </c>
      <c r="M412" s="62">
        <v>0</v>
      </c>
      <c r="N412" s="62">
        <v>0</v>
      </c>
      <c r="O412" s="62">
        <v>23630</v>
      </c>
      <c r="P412" s="62">
        <v>0</v>
      </c>
      <c r="Q412" s="62">
        <v>0</v>
      </c>
      <c r="R412" s="62">
        <v>0</v>
      </c>
      <c r="S412" s="62">
        <v>0</v>
      </c>
      <c r="T412" s="62">
        <v>0</v>
      </c>
      <c r="U412" s="62">
        <v>0</v>
      </c>
      <c r="V412" s="62">
        <v>0</v>
      </c>
      <c r="W412" s="62">
        <v>52678</v>
      </c>
      <c r="X412" s="62">
        <v>0</v>
      </c>
      <c r="Y412" s="62">
        <v>0</v>
      </c>
      <c r="Z412" s="62">
        <v>115308</v>
      </c>
      <c r="AA412" s="62">
        <v>0</v>
      </c>
      <c r="AB412" s="62">
        <v>11724161</v>
      </c>
      <c r="AC412" s="62">
        <v>4380951</v>
      </c>
      <c r="AD412" s="62">
        <v>7343210</v>
      </c>
      <c r="AE412" s="62">
        <v>7343210</v>
      </c>
      <c r="AF412" s="62">
        <v>2000</v>
      </c>
      <c r="AG412" s="62">
        <v>1207271562</v>
      </c>
      <c r="AH412" s="62">
        <v>0</v>
      </c>
      <c r="AI412" s="62">
        <v>0</v>
      </c>
    </row>
    <row r="413" spans="1:35" x14ac:dyDescent="0.25">
      <c r="A413" s="62">
        <f>B413-DATA_1415_FORWARD!A403</f>
        <v>0</v>
      </c>
      <c r="B413" s="61">
        <v>6244</v>
      </c>
      <c r="C413" s="62">
        <f t="shared" si="6"/>
        <v>110</v>
      </c>
      <c r="D413" s="62">
        <v>6354</v>
      </c>
      <c r="E413" s="62" t="s">
        <v>423</v>
      </c>
      <c r="F413" s="62">
        <v>2870000</v>
      </c>
      <c r="G413" s="62">
        <v>287</v>
      </c>
      <c r="H413" s="62">
        <v>10000</v>
      </c>
      <c r="I413" s="62">
        <v>0</v>
      </c>
      <c r="J413" s="62">
        <v>10000</v>
      </c>
      <c r="K413" s="62">
        <v>295</v>
      </c>
      <c r="L413" s="62">
        <v>2950000</v>
      </c>
      <c r="M413" s="62">
        <v>0</v>
      </c>
      <c r="N413" s="62">
        <v>0</v>
      </c>
      <c r="O413" s="62">
        <v>0</v>
      </c>
      <c r="P413" s="62">
        <v>0</v>
      </c>
      <c r="Q413" s="62">
        <v>0</v>
      </c>
      <c r="R413" s="62">
        <v>0</v>
      </c>
      <c r="S413" s="62">
        <v>975000</v>
      </c>
      <c r="T413" s="62">
        <v>0</v>
      </c>
      <c r="U413" s="62">
        <v>0</v>
      </c>
      <c r="V413" s="62">
        <v>0</v>
      </c>
      <c r="W413" s="62">
        <v>24375</v>
      </c>
      <c r="X413" s="62">
        <v>0</v>
      </c>
      <c r="Y413" s="62">
        <v>0</v>
      </c>
      <c r="Z413" s="62">
        <v>29176</v>
      </c>
      <c r="AA413" s="62">
        <v>0</v>
      </c>
      <c r="AB413" s="62">
        <v>3978551</v>
      </c>
      <c r="AC413" s="62">
        <v>1993627</v>
      </c>
      <c r="AD413" s="62">
        <v>1984924</v>
      </c>
      <c r="AE413" s="62">
        <v>2004924</v>
      </c>
      <c r="AF413" s="62">
        <v>76888</v>
      </c>
      <c r="AG413" s="62">
        <v>193231427</v>
      </c>
      <c r="AH413" s="62">
        <v>0</v>
      </c>
      <c r="AI413" s="62">
        <v>20000</v>
      </c>
    </row>
    <row r="414" spans="1:35" x14ac:dyDescent="0.25">
      <c r="A414" s="62">
        <f>B414-DATA_1415_FORWARD!A404</f>
        <v>0</v>
      </c>
      <c r="B414" s="61">
        <v>6251</v>
      </c>
      <c r="C414" s="62">
        <f t="shared" si="6"/>
        <v>119</v>
      </c>
      <c r="D414" s="62">
        <v>6370</v>
      </c>
      <c r="E414" s="62" t="s">
        <v>420</v>
      </c>
      <c r="F414" s="62">
        <v>17110000</v>
      </c>
      <c r="G414" s="62">
        <v>1711</v>
      </c>
      <c r="H414" s="62">
        <v>10000</v>
      </c>
      <c r="I414" s="62">
        <v>0</v>
      </c>
      <c r="J414" s="62">
        <v>10000</v>
      </c>
      <c r="K414" s="62">
        <v>1718</v>
      </c>
      <c r="L414" s="62">
        <v>17180000</v>
      </c>
      <c r="M414" s="62">
        <v>0</v>
      </c>
      <c r="N414" s="62">
        <v>0</v>
      </c>
      <c r="O414" s="62">
        <v>0</v>
      </c>
      <c r="P414" s="62">
        <v>0</v>
      </c>
      <c r="Q414" s="62">
        <v>0</v>
      </c>
      <c r="R414" s="62">
        <v>0</v>
      </c>
      <c r="S414" s="62">
        <v>1900000</v>
      </c>
      <c r="T414" s="62">
        <v>0</v>
      </c>
      <c r="U414" s="62">
        <v>0</v>
      </c>
      <c r="V414" s="62">
        <v>310</v>
      </c>
      <c r="W414" s="62">
        <v>9298</v>
      </c>
      <c r="X414" s="62">
        <v>0</v>
      </c>
      <c r="Y414" s="62">
        <v>0</v>
      </c>
      <c r="Z414" s="62">
        <v>247558</v>
      </c>
      <c r="AA414" s="62">
        <v>197025</v>
      </c>
      <c r="AB414" s="62">
        <v>19534191</v>
      </c>
      <c r="AC414" s="62">
        <v>12430868</v>
      </c>
      <c r="AD414" s="62">
        <v>7103323</v>
      </c>
      <c r="AE414" s="62">
        <v>7093323</v>
      </c>
      <c r="AF414" s="62">
        <v>2857412</v>
      </c>
      <c r="AG414" s="62">
        <v>1087009446</v>
      </c>
      <c r="AH414" s="62">
        <v>10000</v>
      </c>
      <c r="AI414" s="62">
        <v>0</v>
      </c>
    </row>
    <row r="415" spans="1:35" x14ac:dyDescent="0.25">
      <c r="A415" s="62">
        <f>B415-DATA_1415_FORWARD!A405</f>
        <v>0</v>
      </c>
      <c r="B415" s="61">
        <v>6293</v>
      </c>
      <c r="C415" s="62">
        <f t="shared" si="6"/>
        <v>91</v>
      </c>
      <c r="D415" s="62">
        <v>6384</v>
      </c>
      <c r="E415" s="62" t="s">
        <v>424</v>
      </c>
      <c r="F415" s="62">
        <v>8210000</v>
      </c>
      <c r="G415" s="62">
        <v>821</v>
      </c>
      <c r="H415" s="62">
        <v>10000</v>
      </c>
      <c r="I415" s="62">
        <v>0</v>
      </c>
      <c r="J415" s="62">
        <v>10000</v>
      </c>
      <c r="K415" s="62">
        <v>814</v>
      </c>
      <c r="L415" s="62">
        <v>8140000</v>
      </c>
      <c r="M415" s="62">
        <v>70000</v>
      </c>
      <c r="N415" s="62">
        <v>0</v>
      </c>
      <c r="O415" s="62">
        <v>0</v>
      </c>
      <c r="P415" s="62">
        <v>0</v>
      </c>
      <c r="Q415" s="62">
        <v>0</v>
      </c>
      <c r="R415" s="62">
        <v>0</v>
      </c>
      <c r="S415" s="62">
        <v>0</v>
      </c>
      <c r="T415" s="62">
        <v>70000</v>
      </c>
      <c r="U415" s="62">
        <v>0</v>
      </c>
      <c r="V415" s="62">
        <v>760</v>
      </c>
      <c r="W415" s="62">
        <v>0</v>
      </c>
      <c r="X415" s="62">
        <v>0</v>
      </c>
      <c r="Y415" s="62">
        <v>0</v>
      </c>
      <c r="Z415" s="62">
        <v>134564</v>
      </c>
      <c r="AA415" s="62">
        <v>0</v>
      </c>
      <c r="AB415" s="62">
        <v>8415324</v>
      </c>
      <c r="AC415" s="62">
        <v>3709183</v>
      </c>
      <c r="AD415" s="62">
        <v>4706141</v>
      </c>
      <c r="AE415" s="62">
        <v>4706141</v>
      </c>
      <c r="AF415" s="62">
        <v>2851573</v>
      </c>
      <c r="AG415" s="62">
        <v>765725828</v>
      </c>
      <c r="AH415" s="62">
        <v>0</v>
      </c>
      <c r="AI415" s="62">
        <v>0</v>
      </c>
    </row>
    <row r="416" spans="1:35" x14ac:dyDescent="0.25">
      <c r="A416" s="62">
        <f>B416-DATA_1415_FORWARD!A434</f>
        <v>0</v>
      </c>
      <c r="B416" s="61">
        <v>6748</v>
      </c>
      <c r="C416" s="62">
        <f t="shared" si="6"/>
        <v>-338</v>
      </c>
      <c r="D416" s="64">
        <v>6410</v>
      </c>
    </row>
    <row r="417" spans="1:35" x14ac:dyDescent="0.25">
      <c r="A417" s="62">
        <f>B417-DATA_1415_FORWARD!A406</f>
        <v>0</v>
      </c>
      <c r="B417" s="61">
        <v>6300</v>
      </c>
      <c r="C417" s="62">
        <f t="shared" si="6"/>
        <v>112</v>
      </c>
      <c r="D417" s="62">
        <v>6412</v>
      </c>
      <c r="E417" s="62" t="s">
        <v>425</v>
      </c>
      <c r="F417" s="62">
        <v>4705062</v>
      </c>
      <c r="G417" s="62">
        <v>438</v>
      </c>
      <c r="H417" s="62">
        <v>10742.15</v>
      </c>
      <c r="I417" s="62">
        <v>0</v>
      </c>
      <c r="J417" s="62">
        <v>10742.15</v>
      </c>
      <c r="K417" s="62">
        <v>441</v>
      </c>
      <c r="L417" s="62">
        <v>4737288</v>
      </c>
      <c r="M417" s="62">
        <v>0</v>
      </c>
      <c r="N417" s="62">
        <v>0</v>
      </c>
      <c r="O417" s="62">
        <v>0</v>
      </c>
      <c r="P417" s="62">
        <v>0</v>
      </c>
      <c r="Q417" s="62">
        <v>0</v>
      </c>
      <c r="R417" s="62">
        <v>0</v>
      </c>
      <c r="S417" s="62">
        <v>625000</v>
      </c>
      <c r="T417" s="62">
        <v>0</v>
      </c>
      <c r="U417" s="62">
        <v>0</v>
      </c>
      <c r="V417" s="62">
        <v>0</v>
      </c>
      <c r="W417" s="62">
        <v>0</v>
      </c>
      <c r="X417" s="62">
        <v>0</v>
      </c>
      <c r="Y417" s="62">
        <v>0</v>
      </c>
      <c r="Z417" s="62">
        <v>8336</v>
      </c>
      <c r="AA417" s="62">
        <v>0</v>
      </c>
      <c r="AB417" s="62">
        <v>5370624</v>
      </c>
      <c r="AC417" s="62">
        <v>2470739</v>
      </c>
      <c r="AD417" s="62">
        <v>2899885</v>
      </c>
      <c r="AE417" s="62">
        <v>2899885</v>
      </c>
      <c r="AF417" s="62">
        <v>820000</v>
      </c>
      <c r="AG417" s="62">
        <v>544128905</v>
      </c>
      <c r="AH417" s="62">
        <v>0</v>
      </c>
      <c r="AI417" s="62">
        <v>0</v>
      </c>
    </row>
    <row r="418" spans="1:35" x14ac:dyDescent="0.25">
      <c r="A418" s="62">
        <f>B418-DATA_1415_FORWARD!A407</f>
        <v>0</v>
      </c>
      <c r="B418" s="61">
        <v>6307</v>
      </c>
      <c r="C418" s="62">
        <f t="shared" si="6"/>
        <v>112</v>
      </c>
      <c r="D418" s="62">
        <v>6419</v>
      </c>
      <c r="E418" s="62" t="s">
        <v>427</v>
      </c>
      <c r="F418" s="62">
        <v>32497697</v>
      </c>
      <c r="G418" s="62">
        <v>2793</v>
      </c>
      <c r="H418" s="62">
        <v>11635.41</v>
      </c>
      <c r="I418" s="62">
        <v>0</v>
      </c>
      <c r="J418" s="62">
        <v>11635.41</v>
      </c>
      <c r="K418" s="62">
        <v>2766</v>
      </c>
      <c r="L418" s="62">
        <v>32183544</v>
      </c>
      <c r="M418" s="62">
        <v>314153</v>
      </c>
      <c r="N418" s="62">
        <v>0</v>
      </c>
      <c r="O418" s="62">
        <v>0</v>
      </c>
      <c r="P418" s="62">
        <v>0</v>
      </c>
      <c r="Q418" s="62">
        <v>0</v>
      </c>
      <c r="R418" s="62">
        <v>0</v>
      </c>
      <c r="S418" s="62">
        <v>0</v>
      </c>
      <c r="T418" s="62">
        <v>314156</v>
      </c>
      <c r="U418" s="62">
        <v>0</v>
      </c>
      <c r="V418" s="62">
        <v>0</v>
      </c>
      <c r="W418" s="62">
        <v>32500</v>
      </c>
      <c r="X418" s="62">
        <v>0</v>
      </c>
      <c r="Y418" s="62">
        <v>0</v>
      </c>
      <c r="Z418" s="62">
        <v>95341</v>
      </c>
      <c r="AA418" s="62">
        <v>78078</v>
      </c>
      <c r="AB418" s="62">
        <v>33017772</v>
      </c>
      <c r="AC418" s="62">
        <v>13680591</v>
      </c>
      <c r="AD418" s="62">
        <v>19337181</v>
      </c>
      <c r="AE418" s="62">
        <v>19030262</v>
      </c>
      <c r="AF418" s="62">
        <v>1304225</v>
      </c>
      <c r="AG418" s="62">
        <v>2519736700</v>
      </c>
      <c r="AH418" s="62">
        <v>306919</v>
      </c>
      <c r="AI418" s="62">
        <v>0</v>
      </c>
    </row>
    <row r="419" spans="1:35" x14ac:dyDescent="0.25">
      <c r="A419" s="62">
        <f>B419-DATA_1415_FORWARD!A408</f>
        <v>0</v>
      </c>
      <c r="B419" s="61">
        <v>6328</v>
      </c>
      <c r="C419" s="62">
        <f t="shared" si="6"/>
        <v>98</v>
      </c>
      <c r="D419" s="62">
        <v>6426</v>
      </c>
      <c r="E419" s="62" t="s">
        <v>428</v>
      </c>
      <c r="F419" s="62">
        <v>7440000</v>
      </c>
      <c r="G419" s="62">
        <v>744</v>
      </c>
      <c r="H419" s="62">
        <v>10000</v>
      </c>
      <c r="I419" s="62">
        <v>0</v>
      </c>
      <c r="J419" s="62">
        <v>10000</v>
      </c>
      <c r="K419" s="62">
        <v>733</v>
      </c>
      <c r="L419" s="62">
        <v>7330000</v>
      </c>
      <c r="M419" s="62">
        <v>110000</v>
      </c>
      <c r="N419" s="62">
        <v>0</v>
      </c>
      <c r="O419" s="62">
        <v>21928</v>
      </c>
      <c r="P419" s="62">
        <v>0</v>
      </c>
      <c r="Q419" s="62">
        <v>0</v>
      </c>
      <c r="R419" s="62">
        <v>0</v>
      </c>
      <c r="S419" s="62">
        <v>500000</v>
      </c>
      <c r="T419" s="62">
        <v>110000</v>
      </c>
      <c r="U419" s="62">
        <v>0</v>
      </c>
      <c r="V419" s="62">
        <v>1085</v>
      </c>
      <c r="W419" s="62">
        <v>20585</v>
      </c>
      <c r="X419" s="62">
        <v>0</v>
      </c>
      <c r="Y419" s="62">
        <v>0</v>
      </c>
      <c r="Z419" s="62">
        <v>50662</v>
      </c>
      <c r="AA419" s="62">
        <v>13013</v>
      </c>
      <c r="AB419" s="62">
        <v>8157273</v>
      </c>
      <c r="AC419" s="62">
        <v>5942012</v>
      </c>
      <c r="AD419" s="62">
        <v>2215261</v>
      </c>
      <c r="AE419" s="62">
        <v>2215261</v>
      </c>
      <c r="AF419" s="62">
        <v>972747</v>
      </c>
      <c r="AG419" s="62">
        <v>353302204</v>
      </c>
      <c r="AH419" s="62">
        <v>0</v>
      </c>
      <c r="AI419" s="62">
        <v>0</v>
      </c>
    </row>
    <row r="420" spans="1:35" x14ac:dyDescent="0.25">
      <c r="A420" s="62">
        <f>B420-DATA_1415_FORWARD!A409</f>
        <v>0</v>
      </c>
      <c r="B420" s="61">
        <v>6370</v>
      </c>
      <c r="C420" s="62">
        <f t="shared" si="6"/>
        <v>70</v>
      </c>
      <c r="D420" s="62">
        <v>6440</v>
      </c>
      <c r="E420" s="62" t="s">
        <v>426</v>
      </c>
      <c r="F420" s="62">
        <v>1601612</v>
      </c>
      <c r="G420" s="62">
        <v>152</v>
      </c>
      <c r="H420" s="62">
        <v>10536.92</v>
      </c>
      <c r="I420" s="62">
        <v>0</v>
      </c>
      <c r="J420" s="62">
        <v>10536.92</v>
      </c>
      <c r="K420" s="62">
        <v>159</v>
      </c>
      <c r="L420" s="62">
        <v>1675370</v>
      </c>
      <c r="M420" s="62">
        <v>0</v>
      </c>
      <c r="N420" s="62">
        <v>0</v>
      </c>
      <c r="O420" s="62">
        <v>0</v>
      </c>
      <c r="P420" s="62">
        <v>0</v>
      </c>
      <c r="Q420" s="62">
        <v>0</v>
      </c>
      <c r="R420" s="62">
        <v>0</v>
      </c>
      <c r="S420" s="62">
        <v>700000</v>
      </c>
      <c r="T420" s="62">
        <v>0</v>
      </c>
      <c r="U420" s="62">
        <v>0</v>
      </c>
      <c r="V420" s="62">
        <v>0</v>
      </c>
      <c r="W420" s="62">
        <v>3331</v>
      </c>
      <c r="X420" s="62">
        <v>0</v>
      </c>
      <c r="Y420" s="62">
        <v>0</v>
      </c>
      <c r="Z420" s="62">
        <v>8336</v>
      </c>
      <c r="AA420" s="62">
        <v>0</v>
      </c>
      <c r="AB420" s="62">
        <v>2387037</v>
      </c>
      <c r="AC420" s="62">
        <v>138213</v>
      </c>
      <c r="AD420" s="62">
        <v>2248824</v>
      </c>
      <c r="AE420" s="62">
        <v>2248788</v>
      </c>
      <c r="AF420" s="62">
        <v>212026</v>
      </c>
      <c r="AG420" s="62">
        <v>193517917</v>
      </c>
      <c r="AH420" s="62">
        <v>36</v>
      </c>
      <c r="AI420" s="62">
        <v>0</v>
      </c>
    </row>
    <row r="421" spans="1:35" x14ac:dyDescent="0.25">
      <c r="A421" s="62">
        <f>B421-DATA_1415_FORWARD!A410</f>
        <v>0</v>
      </c>
      <c r="B421" s="61">
        <v>6321</v>
      </c>
      <c r="C421" s="62">
        <f t="shared" si="6"/>
        <v>140</v>
      </c>
      <c r="D421" s="62">
        <v>6461</v>
      </c>
      <c r="E421" s="62" t="s">
        <v>429</v>
      </c>
      <c r="F421" s="62">
        <v>20949508</v>
      </c>
      <c r="G421" s="62">
        <v>2006</v>
      </c>
      <c r="H421" s="62">
        <v>10443.42</v>
      </c>
      <c r="I421" s="62">
        <v>0</v>
      </c>
      <c r="J421" s="62">
        <v>10443.42</v>
      </c>
      <c r="K421" s="62">
        <v>2041</v>
      </c>
      <c r="L421" s="62">
        <v>21315020</v>
      </c>
      <c r="M421" s="62">
        <v>0</v>
      </c>
      <c r="N421" s="62">
        <v>0</v>
      </c>
      <c r="O421" s="62">
        <v>115535</v>
      </c>
      <c r="P421" s="62">
        <v>0</v>
      </c>
      <c r="Q421" s="62">
        <v>0</v>
      </c>
      <c r="R421" s="62">
        <v>0</v>
      </c>
      <c r="S421" s="62">
        <v>3600000</v>
      </c>
      <c r="T421" s="62">
        <v>0</v>
      </c>
      <c r="U421" s="62">
        <v>465449</v>
      </c>
      <c r="V421" s="62">
        <v>2993</v>
      </c>
      <c r="W421" s="62">
        <v>37828</v>
      </c>
      <c r="X421" s="62">
        <v>0</v>
      </c>
      <c r="Y421" s="62">
        <v>0</v>
      </c>
      <c r="Z421" s="62">
        <v>144296</v>
      </c>
      <c r="AA421" s="62">
        <v>60388</v>
      </c>
      <c r="AB421" s="62">
        <v>25741509</v>
      </c>
      <c r="AC421" s="62">
        <v>11309214</v>
      </c>
      <c r="AD421" s="62">
        <v>14432295</v>
      </c>
      <c r="AE421" s="62">
        <v>14432295</v>
      </c>
      <c r="AF421" s="62">
        <v>3824447</v>
      </c>
      <c r="AG421" s="62">
        <v>1659703785</v>
      </c>
      <c r="AH421" s="62">
        <v>0</v>
      </c>
      <c r="AI421" s="62">
        <v>0</v>
      </c>
    </row>
    <row r="422" spans="1:35" x14ac:dyDescent="0.25">
      <c r="A422" s="62">
        <f>B422-DATA_1415_FORWARD!A411</f>
        <v>0</v>
      </c>
      <c r="B422" s="61">
        <v>6335</v>
      </c>
      <c r="C422" s="62">
        <f t="shared" si="6"/>
        <v>135</v>
      </c>
      <c r="D422" s="62">
        <v>6470</v>
      </c>
      <c r="E422" s="62" t="s">
        <v>430</v>
      </c>
      <c r="F422" s="62">
        <v>23635841</v>
      </c>
      <c r="G422" s="62">
        <v>2149</v>
      </c>
      <c r="H422" s="62">
        <v>10998.53</v>
      </c>
      <c r="I422" s="62">
        <v>0</v>
      </c>
      <c r="J422" s="62">
        <v>10998.53</v>
      </c>
      <c r="K422" s="62">
        <v>2132</v>
      </c>
      <c r="L422" s="62">
        <v>23448866</v>
      </c>
      <c r="M422" s="62">
        <v>186975</v>
      </c>
      <c r="N422" s="62">
        <v>0</v>
      </c>
      <c r="O422" s="62">
        <v>0</v>
      </c>
      <c r="P422" s="62">
        <v>0</v>
      </c>
      <c r="Q422" s="62">
        <v>0</v>
      </c>
      <c r="R422" s="62">
        <v>0</v>
      </c>
      <c r="S422" s="62">
        <v>0</v>
      </c>
      <c r="T422" s="62">
        <v>186975</v>
      </c>
      <c r="U422" s="62">
        <v>0</v>
      </c>
      <c r="V422" s="62">
        <v>0</v>
      </c>
      <c r="W422" s="62">
        <v>104735</v>
      </c>
      <c r="X422" s="62">
        <v>0</v>
      </c>
      <c r="Y422" s="62">
        <v>0</v>
      </c>
      <c r="Z422" s="62">
        <v>405296</v>
      </c>
      <c r="AA422" s="62">
        <v>26026</v>
      </c>
      <c r="AB422" s="62">
        <v>24358873</v>
      </c>
      <c r="AC422" s="62">
        <v>10463134</v>
      </c>
      <c r="AD422" s="62">
        <v>13895739</v>
      </c>
      <c r="AE422" s="62">
        <v>13939733</v>
      </c>
      <c r="AF422" s="62">
        <v>2480285</v>
      </c>
      <c r="AG422" s="62">
        <v>1924616881</v>
      </c>
      <c r="AH422" s="62">
        <v>0</v>
      </c>
      <c r="AI422" s="62">
        <v>43994</v>
      </c>
    </row>
    <row r="423" spans="1:35" x14ac:dyDescent="0.25">
      <c r="A423" s="62">
        <f>B423-DATA_1415_FORWARD!A412</f>
        <v>0</v>
      </c>
      <c r="B423" s="61">
        <v>6354</v>
      </c>
      <c r="C423" s="62">
        <f t="shared" si="6"/>
        <v>121</v>
      </c>
      <c r="D423" s="62">
        <v>6475</v>
      </c>
      <c r="E423" s="62" t="s">
        <v>431</v>
      </c>
      <c r="F423" s="62">
        <v>5730000</v>
      </c>
      <c r="G423" s="62">
        <v>573</v>
      </c>
      <c r="H423" s="62">
        <v>10000</v>
      </c>
      <c r="I423" s="62">
        <v>0</v>
      </c>
      <c r="J423" s="62">
        <v>10000</v>
      </c>
      <c r="K423" s="62">
        <v>574</v>
      </c>
      <c r="L423" s="62">
        <v>5740000</v>
      </c>
      <c r="M423" s="62">
        <v>0</v>
      </c>
      <c r="N423" s="62">
        <v>0</v>
      </c>
      <c r="O423" s="62">
        <v>0</v>
      </c>
      <c r="P423" s="62">
        <v>0</v>
      </c>
      <c r="Q423" s="62">
        <v>0</v>
      </c>
      <c r="R423" s="62">
        <v>0</v>
      </c>
      <c r="S423" s="62">
        <v>0</v>
      </c>
      <c r="T423" s="62">
        <v>0</v>
      </c>
      <c r="U423" s="62">
        <v>523775</v>
      </c>
      <c r="V423" s="62">
        <v>0</v>
      </c>
      <c r="W423" s="62">
        <v>0</v>
      </c>
      <c r="X423" s="62">
        <v>0</v>
      </c>
      <c r="Y423" s="62">
        <v>0</v>
      </c>
      <c r="Z423" s="62">
        <v>8982</v>
      </c>
      <c r="AA423" s="62">
        <v>0</v>
      </c>
      <c r="AB423" s="62">
        <v>6272757</v>
      </c>
      <c r="AC423" s="62">
        <v>392253</v>
      </c>
      <c r="AD423" s="62">
        <v>5880504</v>
      </c>
      <c r="AE423" s="62">
        <v>5880504</v>
      </c>
      <c r="AF423" s="62">
        <v>22000</v>
      </c>
      <c r="AG423" s="62">
        <v>868239571</v>
      </c>
      <c r="AH423" s="62">
        <v>0</v>
      </c>
      <c r="AI423" s="62">
        <v>0</v>
      </c>
    </row>
    <row r="424" spans="1:35" x14ac:dyDescent="0.25">
      <c r="A424" s="62">
        <f>B424-DATA_1415_FORWARD!A413</f>
        <v>0</v>
      </c>
      <c r="B424" s="61">
        <v>6384</v>
      </c>
      <c r="C424" s="62">
        <f t="shared" si="6"/>
        <v>98</v>
      </c>
      <c r="D424" s="62">
        <v>6482</v>
      </c>
      <c r="E424" s="62" t="s">
        <v>432</v>
      </c>
      <c r="F424" s="62">
        <v>7761883</v>
      </c>
      <c r="G424" s="62">
        <v>604</v>
      </c>
      <c r="H424" s="62">
        <v>12850.8</v>
      </c>
      <c r="I424" s="62">
        <v>0</v>
      </c>
      <c r="J424" s="62">
        <v>12850.8</v>
      </c>
      <c r="K424" s="62">
        <v>581</v>
      </c>
      <c r="L424" s="62">
        <v>7466315</v>
      </c>
      <c r="M424" s="62">
        <v>295568</v>
      </c>
      <c r="N424" s="62">
        <v>0</v>
      </c>
      <c r="O424" s="62">
        <v>0</v>
      </c>
      <c r="P424" s="62">
        <v>0</v>
      </c>
      <c r="Q424" s="62">
        <v>0</v>
      </c>
      <c r="R424" s="62">
        <v>0</v>
      </c>
      <c r="S424" s="62">
        <v>0</v>
      </c>
      <c r="T424" s="62">
        <v>295568</v>
      </c>
      <c r="U424" s="62">
        <v>379630</v>
      </c>
      <c r="V424" s="62">
        <v>0</v>
      </c>
      <c r="W424" s="62">
        <v>0</v>
      </c>
      <c r="X424" s="62">
        <v>0</v>
      </c>
      <c r="Y424" s="62">
        <v>0</v>
      </c>
      <c r="Z424" s="62">
        <v>0</v>
      </c>
      <c r="AA424" s="62">
        <v>0</v>
      </c>
      <c r="AB424" s="62">
        <v>8437081</v>
      </c>
      <c r="AC424" s="62">
        <v>39792</v>
      </c>
      <c r="AD424" s="62">
        <v>8397289</v>
      </c>
      <c r="AE424" s="62">
        <v>8397289</v>
      </c>
      <c r="AF424" s="62">
        <v>1615451</v>
      </c>
      <c r="AG424" s="62">
        <v>1362814200</v>
      </c>
      <c r="AH424" s="62">
        <v>0</v>
      </c>
      <c r="AI424" s="62">
        <v>0</v>
      </c>
    </row>
    <row r="425" spans="1:35" x14ac:dyDescent="0.25">
      <c r="A425" s="62">
        <f>B425-DATA_1415_FORWARD!A414</f>
        <v>0</v>
      </c>
      <c r="B425" s="61">
        <v>6410</v>
      </c>
      <c r="C425" s="62">
        <f t="shared" si="6"/>
        <v>135</v>
      </c>
      <c r="D425" s="62">
        <v>6545</v>
      </c>
      <c r="E425" s="62" t="s">
        <v>434</v>
      </c>
      <c r="F425" s="62">
        <v>11863202</v>
      </c>
      <c r="G425" s="62">
        <v>980</v>
      </c>
      <c r="H425" s="62">
        <v>12105.31</v>
      </c>
      <c r="I425" s="62">
        <v>0</v>
      </c>
      <c r="J425" s="62">
        <v>12105.31</v>
      </c>
      <c r="K425" s="62">
        <v>942</v>
      </c>
      <c r="L425" s="62">
        <v>11403202</v>
      </c>
      <c r="M425" s="62">
        <v>460000</v>
      </c>
      <c r="N425" s="62">
        <v>0</v>
      </c>
      <c r="O425" s="62">
        <v>45219</v>
      </c>
      <c r="P425" s="62">
        <v>0</v>
      </c>
      <c r="Q425" s="62">
        <v>0</v>
      </c>
      <c r="R425" s="62">
        <v>0</v>
      </c>
      <c r="S425" s="62">
        <v>0</v>
      </c>
      <c r="T425" s="62">
        <v>460002</v>
      </c>
      <c r="U425" s="62">
        <v>9276</v>
      </c>
      <c r="V425" s="62">
        <v>0</v>
      </c>
      <c r="W425" s="62">
        <v>13407</v>
      </c>
      <c r="X425" s="62">
        <v>0</v>
      </c>
      <c r="Y425" s="62">
        <v>0</v>
      </c>
      <c r="Z425" s="62">
        <v>8982</v>
      </c>
      <c r="AA425" s="62">
        <v>0</v>
      </c>
      <c r="AB425" s="62">
        <v>12400088</v>
      </c>
      <c r="AC425" s="62">
        <v>3213534</v>
      </c>
      <c r="AD425" s="62">
        <v>9186554</v>
      </c>
      <c r="AE425" s="62">
        <v>9189286</v>
      </c>
      <c r="AF425" s="62">
        <v>4060000</v>
      </c>
      <c r="AG425" s="62">
        <v>2758304268</v>
      </c>
      <c r="AH425" s="62">
        <v>0</v>
      </c>
      <c r="AI425" s="62">
        <v>2732</v>
      </c>
    </row>
    <row r="426" spans="1:35" x14ac:dyDescent="0.25">
      <c r="A426" s="62">
        <f>B426-DATA_1415_FORWARD!A415</f>
        <v>0</v>
      </c>
      <c r="B426" s="61">
        <v>6412</v>
      </c>
      <c r="C426" s="62">
        <f t="shared" si="6"/>
        <v>196</v>
      </c>
      <c r="D426" s="62">
        <v>6608</v>
      </c>
      <c r="E426" s="62" t="s">
        <v>435</v>
      </c>
      <c r="F426" s="62">
        <v>15180000</v>
      </c>
      <c r="G426" s="62">
        <v>1518</v>
      </c>
      <c r="H426" s="62">
        <v>10000</v>
      </c>
      <c r="I426" s="62">
        <v>0</v>
      </c>
      <c r="J426" s="62">
        <v>10000</v>
      </c>
      <c r="K426" s="62">
        <v>1520</v>
      </c>
      <c r="L426" s="62">
        <v>15200000</v>
      </c>
      <c r="M426" s="62">
        <v>0</v>
      </c>
      <c r="N426" s="62">
        <v>0</v>
      </c>
      <c r="O426" s="62">
        <v>0</v>
      </c>
      <c r="P426" s="62">
        <v>0</v>
      </c>
      <c r="Q426" s="62">
        <v>0</v>
      </c>
      <c r="R426" s="62">
        <v>0</v>
      </c>
      <c r="S426" s="62">
        <v>240000</v>
      </c>
      <c r="T426" s="62">
        <v>0</v>
      </c>
      <c r="U426" s="62">
        <v>0</v>
      </c>
      <c r="V426" s="62">
        <v>0</v>
      </c>
      <c r="W426" s="62">
        <v>4875</v>
      </c>
      <c r="X426" s="62">
        <v>0</v>
      </c>
      <c r="Y426" s="62">
        <v>0</v>
      </c>
      <c r="Z426" s="62">
        <v>169950</v>
      </c>
      <c r="AA426" s="62">
        <v>0</v>
      </c>
      <c r="AB426" s="62">
        <v>15614825</v>
      </c>
      <c r="AC426" s="62">
        <v>7911353</v>
      </c>
      <c r="AD426" s="62">
        <v>7703472</v>
      </c>
      <c r="AE426" s="62">
        <v>7703472</v>
      </c>
      <c r="AF426" s="62">
        <v>1890000</v>
      </c>
      <c r="AG426" s="62">
        <v>1352185947</v>
      </c>
      <c r="AH426" s="62">
        <v>0</v>
      </c>
      <c r="AI426" s="62">
        <v>0</v>
      </c>
    </row>
    <row r="427" spans="1:35" x14ac:dyDescent="0.25">
      <c r="A427" s="62">
        <f>B427-DATA_1415_FORWARD!A416</f>
        <v>0</v>
      </c>
      <c r="B427" s="61">
        <v>6440</v>
      </c>
      <c r="C427" s="62">
        <f t="shared" si="6"/>
        <v>175</v>
      </c>
      <c r="D427" s="62">
        <v>6615</v>
      </c>
      <c r="E427" s="62" t="s">
        <v>436</v>
      </c>
      <c r="F427" s="62">
        <v>2988287</v>
      </c>
      <c r="G427" s="62">
        <v>271</v>
      </c>
      <c r="H427" s="62">
        <v>11026.89</v>
      </c>
      <c r="I427" s="62">
        <v>0</v>
      </c>
      <c r="J427" s="62">
        <v>11026.89</v>
      </c>
      <c r="K427" s="62">
        <v>268</v>
      </c>
      <c r="L427" s="62">
        <v>2955207</v>
      </c>
      <c r="M427" s="62">
        <v>33080</v>
      </c>
      <c r="N427" s="62">
        <v>0</v>
      </c>
      <c r="O427" s="62">
        <v>0</v>
      </c>
      <c r="P427" s="62">
        <v>0</v>
      </c>
      <c r="Q427" s="62">
        <v>0</v>
      </c>
      <c r="R427" s="62">
        <v>0</v>
      </c>
      <c r="S427" s="62">
        <v>0</v>
      </c>
      <c r="T427" s="62">
        <v>33081</v>
      </c>
      <c r="U427" s="62">
        <v>0</v>
      </c>
      <c r="V427" s="62">
        <v>0</v>
      </c>
      <c r="W427" s="62">
        <v>13271</v>
      </c>
      <c r="X427" s="62">
        <v>0</v>
      </c>
      <c r="Y427" s="62">
        <v>0</v>
      </c>
      <c r="Z427" s="62">
        <v>16672</v>
      </c>
      <c r="AA427" s="62">
        <v>0</v>
      </c>
      <c r="AB427" s="62">
        <v>3051311</v>
      </c>
      <c r="AC427" s="62">
        <v>66614</v>
      </c>
      <c r="AD427" s="62">
        <v>2984697</v>
      </c>
      <c r="AE427" s="62">
        <v>2984697</v>
      </c>
      <c r="AF427" s="62">
        <v>447406</v>
      </c>
      <c r="AG427" s="62">
        <v>506650886</v>
      </c>
      <c r="AH427" s="62">
        <v>0</v>
      </c>
      <c r="AI427" s="62">
        <v>0</v>
      </c>
    </row>
    <row r="428" spans="1:35" x14ac:dyDescent="0.25">
      <c r="A428" s="62">
        <f>B428-DATA_1415_FORWARD!A417</f>
        <v>0</v>
      </c>
      <c r="B428" s="61">
        <v>6419</v>
      </c>
      <c r="C428" s="62">
        <f t="shared" si="6"/>
        <v>259</v>
      </c>
      <c r="D428" s="62">
        <v>6678</v>
      </c>
      <c r="E428" s="62" t="s">
        <v>437</v>
      </c>
      <c r="F428" s="62">
        <v>18050234</v>
      </c>
      <c r="G428" s="62">
        <v>1776</v>
      </c>
      <c r="H428" s="62">
        <v>10163.42</v>
      </c>
      <c r="I428" s="62">
        <v>0</v>
      </c>
      <c r="J428" s="62">
        <v>10163.42</v>
      </c>
      <c r="K428" s="62">
        <v>1774</v>
      </c>
      <c r="L428" s="62">
        <v>18029907</v>
      </c>
      <c r="M428" s="62">
        <v>20327</v>
      </c>
      <c r="N428" s="62">
        <v>0</v>
      </c>
      <c r="O428" s="62">
        <v>46880</v>
      </c>
      <c r="P428" s="62">
        <v>0</v>
      </c>
      <c r="Q428" s="62">
        <v>0</v>
      </c>
      <c r="R428" s="62">
        <v>0</v>
      </c>
      <c r="S428" s="62">
        <v>0</v>
      </c>
      <c r="T428" s="62">
        <v>20327</v>
      </c>
      <c r="U428" s="62">
        <v>0</v>
      </c>
      <c r="V428" s="62">
        <v>1587</v>
      </c>
      <c r="W428" s="62">
        <v>72103</v>
      </c>
      <c r="X428" s="62">
        <v>0</v>
      </c>
      <c r="Y428" s="62">
        <v>0</v>
      </c>
      <c r="Z428" s="62">
        <v>54830</v>
      </c>
      <c r="AA428" s="62">
        <v>0</v>
      </c>
      <c r="AB428" s="62">
        <v>18245961</v>
      </c>
      <c r="AC428" s="62">
        <v>1319924</v>
      </c>
      <c r="AD428" s="62">
        <v>16926037</v>
      </c>
      <c r="AE428" s="62">
        <v>16956527</v>
      </c>
      <c r="AF428" s="62">
        <v>3040455</v>
      </c>
      <c r="AG428" s="62">
        <v>2576614137</v>
      </c>
      <c r="AH428" s="62">
        <v>0</v>
      </c>
      <c r="AI428" s="62">
        <v>30490</v>
      </c>
    </row>
    <row r="429" spans="1:35" x14ac:dyDescent="0.25">
      <c r="A429" s="62">
        <f>B429-DATA_1415_FORWARD!A418</f>
        <v>0</v>
      </c>
      <c r="B429" s="61">
        <v>6426</v>
      </c>
      <c r="C429" s="62">
        <f t="shared" si="6"/>
        <v>259</v>
      </c>
      <c r="D429" s="62">
        <v>6685</v>
      </c>
      <c r="E429" s="62" t="s">
        <v>439</v>
      </c>
      <c r="F429" s="62">
        <v>52621442</v>
      </c>
      <c r="G429" s="62">
        <v>4958</v>
      </c>
      <c r="H429" s="62">
        <v>10613.44</v>
      </c>
      <c r="I429" s="62">
        <v>0</v>
      </c>
      <c r="J429" s="62">
        <v>10613.44</v>
      </c>
      <c r="K429" s="62">
        <v>4887</v>
      </c>
      <c r="L429" s="62">
        <v>51867881</v>
      </c>
      <c r="M429" s="62">
        <v>753561</v>
      </c>
      <c r="N429" s="62">
        <v>0</v>
      </c>
      <c r="O429" s="62">
        <v>0</v>
      </c>
      <c r="P429" s="62">
        <v>0</v>
      </c>
      <c r="Q429" s="62">
        <v>0</v>
      </c>
      <c r="R429" s="62">
        <v>0</v>
      </c>
      <c r="S429" s="62">
        <v>2000000</v>
      </c>
      <c r="T429" s="62">
        <v>753554</v>
      </c>
      <c r="U429" s="62">
        <v>2451663</v>
      </c>
      <c r="V429" s="62">
        <v>2374</v>
      </c>
      <c r="W429" s="62">
        <v>47994</v>
      </c>
      <c r="X429" s="62">
        <v>0</v>
      </c>
      <c r="Y429" s="62">
        <v>0</v>
      </c>
      <c r="Z429" s="62">
        <v>1811162</v>
      </c>
      <c r="AA429" s="62">
        <v>368023</v>
      </c>
      <c r="AB429" s="62">
        <v>60056212</v>
      </c>
      <c r="AC429" s="62">
        <v>39290750</v>
      </c>
      <c r="AD429" s="62">
        <v>20765462</v>
      </c>
      <c r="AE429" s="62">
        <v>20765462</v>
      </c>
      <c r="AF429" s="62">
        <v>3332278</v>
      </c>
      <c r="AG429" s="62">
        <v>2644142873</v>
      </c>
      <c r="AH429" s="62">
        <v>0</v>
      </c>
      <c r="AI429" s="62">
        <v>0</v>
      </c>
    </row>
    <row r="430" spans="1:35" x14ac:dyDescent="0.25">
      <c r="A430" s="62">
        <f>B430-DATA_1415_FORWARD!A419</f>
        <v>0</v>
      </c>
      <c r="B430" s="61">
        <v>6461</v>
      </c>
      <c r="C430" s="62">
        <f t="shared" si="6"/>
        <v>231</v>
      </c>
      <c r="D430" s="62">
        <v>6692</v>
      </c>
      <c r="E430" s="62" t="s">
        <v>440</v>
      </c>
      <c r="F430" s="62">
        <v>11180000</v>
      </c>
      <c r="G430" s="62">
        <v>1118</v>
      </c>
      <c r="H430" s="62">
        <v>10000</v>
      </c>
      <c r="I430" s="62">
        <v>0</v>
      </c>
      <c r="J430" s="62">
        <v>10000</v>
      </c>
      <c r="K430" s="62">
        <v>1097</v>
      </c>
      <c r="L430" s="62">
        <v>10970000</v>
      </c>
      <c r="M430" s="62">
        <v>210000</v>
      </c>
      <c r="N430" s="62">
        <v>0</v>
      </c>
      <c r="O430" s="62">
        <v>0</v>
      </c>
      <c r="P430" s="62">
        <v>0</v>
      </c>
      <c r="Q430" s="62">
        <v>0</v>
      </c>
      <c r="R430" s="62">
        <v>0</v>
      </c>
      <c r="S430" s="62">
        <v>0</v>
      </c>
      <c r="T430" s="62">
        <v>210000</v>
      </c>
      <c r="U430" s="62">
        <v>0</v>
      </c>
      <c r="V430" s="62">
        <v>0</v>
      </c>
      <c r="W430" s="62">
        <v>1381</v>
      </c>
      <c r="X430" s="62">
        <v>0</v>
      </c>
      <c r="Y430" s="62">
        <v>0</v>
      </c>
      <c r="Z430" s="62">
        <v>25654</v>
      </c>
      <c r="AA430" s="62">
        <v>13013</v>
      </c>
      <c r="AB430" s="62">
        <v>11430048</v>
      </c>
      <c r="AC430" s="62">
        <v>7911976</v>
      </c>
      <c r="AD430" s="62">
        <v>3518072</v>
      </c>
      <c r="AE430" s="62">
        <v>3518072</v>
      </c>
      <c r="AF430" s="62">
        <v>1496032</v>
      </c>
      <c r="AG430" s="62">
        <v>610159820</v>
      </c>
      <c r="AH430" s="62">
        <v>0</v>
      </c>
      <c r="AI430" s="62">
        <v>0</v>
      </c>
    </row>
    <row r="431" spans="1:35" x14ac:dyDescent="0.25">
      <c r="A431" s="62">
        <f>B431-DATA_1415_FORWARD!A420</f>
        <v>0</v>
      </c>
      <c r="B431" s="61">
        <v>6470</v>
      </c>
      <c r="C431" s="62">
        <f t="shared" si="6"/>
        <v>243</v>
      </c>
      <c r="D431" s="62">
        <v>6713</v>
      </c>
      <c r="E431" s="62" t="s">
        <v>441</v>
      </c>
      <c r="F431" s="62">
        <v>4493880</v>
      </c>
      <c r="G431" s="62">
        <v>375</v>
      </c>
      <c r="H431" s="62">
        <v>11983.68</v>
      </c>
      <c r="I431" s="62">
        <v>0</v>
      </c>
      <c r="J431" s="62">
        <v>11983.68</v>
      </c>
      <c r="K431" s="62">
        <v>373</v>
      </c>
      <c r="L431" s="62">
        <v>4469913</v>
      </c>
      <c r="M431" s="62">
        <v>23967</v>
      </c>
      <c r="N431" s="62">
        <v>0</v>
      </c>
      <c r="O431" s="62">
        <v>0</v>
      </c>
      <c r="P431" s="62">
        <v>0</v>
      </c>
      <c r="Q431" s="62">
        <v>0</v>
      </c>
      <c r="R431" s="62">
        <v>0</v>
      </c>
      <c r="S431" s="62">
        <v>0</v>
      </c>
      <c r="T431" s="62">
        <v>23967</v>
      </c>
      <c r="U431" s="62">
        <v>0</v>
      </c>
      <c r="V431" s="62">
        <v>0</v>
      </c>
      <c r="W431" s="62">
        <v>0</v>
      </c>
      <c r="X431" s="62">
        <v>0</v>
      </c>
      <c r="Y431" s="62">
        <v>0</v>
      </c>
      <c r="Z431" s="62">
        <v>0</v>
      </c>
      <c r="AA431" s="62">
        <v>0</v>
      </c>
      <c r="AB431" s="62">
        <v>4517847</v>
      </c>
      <c r="AC431" s="62">
        <v>2158725</v>
      </c>
      <c r="AD431" s="62">
        <v>2359122</v>
      </c>
      <c r="AE431" s="62">
        <v>2359122</v>
      </c>
      <c r="AF431" s="62">
        <v>383150</v>
      </c>
      <c r="AG431" s="62">
        <v>301001148</v>
      </c>
      <c r="AH431" s="62">
        <v>0</v>
      </c>
      <c r="AI431" s="62">
        <v>0</v>
      </c>
    </row>
    <row r="432" spans="1:35" x14ac:dyDescent="0.25">
      <c r="A432" s="62">
        <f>B432-DATA_1415_FORWARD!A421</f>
        <v>0</v>
      </c>
      <c r="B432" s="61">
        <v>6475</v>
      </c>
      <c r="C432" s="62">
        <f t="shared" si="6"/>
        <v>245</v>
      </c>
      <c r="D432" s="62">
        <v>6720</v>
      </c>
      <c r="E432" s="62" t="s">
        <v>442</v>
      </c>
      <c r="F432" s="62">
        <v>5533684</v>
      </c>
      <c r="G432" s="62">
        <v>451</v>
      </c>
      <c r="H432" s="62">
        <v>12269.81</v>
      </c>
      <c r="I432" s="62">
        <v>0</v>
      </c>
      <c r="J432" s="62">
        <v>12269.81</v>
      </c>
      <c r="K432" s="62">
        <v>450</v>
      </c>
      <c r="L432" s="62">
        <v>5521415</v>
      </c>
      <c r="M432" s="62">
        <v>12269</v>
      </c>
      <c r="N432" s="62">
        <v>0</v>
      </c>
      <c r="O432" s="62">
        <v>20283</v>
      </c>
      <c r="P432" s="62">
        <v>0</v>
      </c>
      <c r="Q432" s="62">
        <v>0</v>
      </c>
      <c r="R432" s="62">
        <v>0</v>
      </c>
      <c r="S432" s="62">
        <v>0</v>
      </c>
      <c r="T432" s="62">
        <v>12270</v>
      </c>
      <c r="U432" s="62">
        <v>0</v>
      </c>
      <c r="V432" s="62">
        <v>0</v>
      </c>
      <c r="W432" s="62">
        <v>0</v>
      </c>
      <c r="X432" s="62">
        <v>0</v>
      </c>
      <c r="Y432" s="62">
        <v>0</v>
      </c>
      <c r="Z432" s="62">
        <v>8336</v>
      </c>
      <c r="AA432" s="62">
        <v>0</v>
      </c>
      <c r="AB432" s="62">
        <v>5574573</v>
      </c>
      <c r="AC432" s="62">
        <v>246273</v>
      </c>
      <c r="AD432" s="62">
        <v>5328300</v>
      </c>
      <c r="AE432" s="62">
        <v>5328300</v>
      </c>
      <c r="AF432" s="62">
        <v>20000</v>
      </c>
      <c r="AG432" s="62">
        <v>1041346700</v>
      </c>
      <c r="AH432" s="62">
        <v>0</v>
      </c>
      <c r="AI432" s="62">
        <v>0</v>
      </c>
    </row>
    <row r="433" spans="1:35" x14ac:dyDescent="0.25">
      <c r="A433" s="62">
        <f>B433-DATA_1415_FORWARD!A422</f>
        <v>0</v>
      </c>
      <c r="B433" s="61">
        <v>6482</v>
      </c>
      <c r="C433" s="62">
        <f t="shared" si="6"/>
        <v>252</v>
      </c>
      <c r="D433" s="62">
        <v>6734</v>
      </c>
      <c r="E433" s="62" t="s">
        <v>443</v>
      </c>
      <c r="F433" s="62">
        <v>13094558</v>
      </c>
      <c r="G433" s="62">
        <v>1328</v>
      </c>
      <c r="H433" s="62">
        <v>9860.36</v>
      </c>
      <c r="I433" s="62">
        <v>0</v>
      </c>
      <c r="J433" s="62">
        <v>9860.36</v>
      </c>
      <c r="K433" s="62">
        <v>1322</v>
      </c>
      <c r="L433" s="62">
        <v>13035396</v>
      </c>
      <c r="M433" s="62">
        <v>59162</v>
      </c>
      <c r="N433" s="62">
        <v>0</v>
      </c>
      <c r="O433" s="62">
        <v>62757</v>
      </c>
      <c r="P433" s="62">
        <v>0</v>
      </c>
      <c r="Q433" s="62">
        <v>0</v>
      </c>
      <c r="R433" s="62">
        <v>0</v>
      </c>
      <c r="S433" s="62">
        <v>0</v>
      </c>
      <c r="T433" s="62">
        <v>59162</v>
      </c>
      <c r="U433" s="62">
        <v>0</v>
      </c>
      <c r="V433" s="62">
        <v>0</v>
      </c>
      <c r="W433" s="62">
        <v>4153</v>
      </c>
      <c r="X433" s="62">
        <v>0</v>
      </c>
      <c r="Y433" s="62">
        <v>0</v>
      </c>
      <c r="Z433" s="62">
        <v>256832</v>
      </c>
      <c r="AA433" s="62">
        <v>21349</v>
      </c>
      <c r="AB433" s="62">
        <v>13498811</v>
      </c>
      <c r="AC433" s="62">
        <v>9501019</v>
      </c>
      <c r="AD433" s="62">
        <v>3997792</v>
      </c>
      <c r="AE433" s="62">
        <v>3997792</v>
      </c>
      <c r="AF433" s="62">
        <v>3825000</v>
      </c>
      <c r="AG433" s="62">
        <v>883898479</v>
      </c>
      <c r="AH433" s="62">
        <v>0</v>
      </c>
      <c r="AI433" s="62">
        <v>0</v>
      </c>
    </row>
    <row r="434" spans="1:35" x14ac:dyDescent="0.25">
      <c r="A434" s="62">
        <f>B434-DATA_1415_FORWARD!A423</f>
        <v>0</v>
      </c>
      <c r="B434" s="61">
        <v>5075</v>
      </c>
      <c r="C434" s="62">
        <f t="shared" si="6"/>
        <v>1673</v>
      </c>
      <c r="D434" s="62">
        <v>6748</v>
      </c>
      <c r="E434" s="62" t="s">
        <v>444</v>
      </c>
      <c r="F434" s="62">
        <v>3674495</v>
      </c>
      <c r="G434" s="62">
        <v>333</v>
      </c>
      <c r="H434" s="62">
        <v>11034.52</v>
      </c>
      <c r="I434" s="62">
        <v>0</v>
      </c>
      <c r="J434" s="62">
        <v>11034.52</v>
      </c>
      <c r="K434" s="62">
        <v>331</v>
      </c>
      <c r="L434" s="62">
        <v>3652426</v>
      </c>
      <c r="M434" s="62">
        <v>22069</v>
      </c>
      <c r="N434" s="62">
        <v>0</v>
      </c>
      <c r="O434" s="62">
        <v>0</v>
      </c>
      <c r="P434" s="62">
        <v>0</v>
      </c>
      <c r="Q434" s="62">
        <v>0</v>
      </c>
      <c r="R434" s="62">
        <v>0</v>
      </c>
      <c r="S434" s="62">
        <v>670000</v>
      </c>
      <c r="T434" s="62">
        <v>22069</v>
      </c>
      <c r="U434" s="62">
        <v>0</v>
      </c>
      <c r="V434" s="62">
        <v>0</v>
      </c>
      <c r="W434" s="62">
        <v>8622</v>
      </c>
      <c r="X434" s="62">
        <v>0</v>
      </c>
      <c r="Y434" s="62">
        <v>0</v>
      </c>
      <c r="Z434" s="62">
        <v>33344</v>
      </c>
      <c r="AA434" s="62">
        <v>0</v>
      </c>
      <c r="AB434" s="62">
        <v>4408530</v>
      </c>
      <c r="AC434" s="62">
        <v>814923</v>
      </c>
      <c r="AD434" s="62">
        <v>3593607</v>
      </c>
      <c r="AE434" s="62">
        <v>3593607</v>
      </c>
      <c r="AF434" s="62">
        <v>901494</v>
      </c>
      <c r="AG434" s="62">
        <v>625352396</v>
      </c>
      <c r="AH434" s="62">
        <v>0</v>
      </c>
      <c r="AI434" s="62">
        <v>0</v>
      </c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58</vt:i4>
      </vt:variant>
    </vt:vector>
  </HeadingPairs>
  <TitlesOfParts>
    <vt:vector size="62" baseType="lpstr">
      <vt:lpstr>Survey</vt:lpstr>
      <vt:lpstr>DATA_1415_FORWARD</vt:lpstr>
      <vt:lpstr>DATA_1112_1314</vt:lpstr>
      <vt:lpstr>Import area</vt:lpstr>
      <vt:lpstr>AVGMEMCY_6</vt:lpstr>
      <vt:lpstr>AVGMEMCY_7</vt:lpstr>
      <vt:lpstr>AVGMEMCY_8</vt:lpstr>
      <vt:lpstr>AVGMEMPY_7</vt:lpstr>
      <vt:lpstr>AVGMEMPY_8</vt:lpstr>
      <vt:lpstr>BASEMEM_6</vt:lpstr>
      <vt:lpstr>BASEMEM_7</vt:lpstr>
      <vt:lpstr>BASEMEM_8</vt:lpstr>
      <vt:lpstr>BASEREV_7</vt:lpstr>
      <vt:lpstr>BASEREV_8</vt:lpstr>
      <vt:lpstr>COMAIDCY_6</vt:lpstr>
      <vt:lpstr>COMAIDCY_7</vt:lpstr>
      <vt:lpstr>DEEXMP_6</vt:lpstr>
      <vt:lpstr>DEEXMP_7</vt:lpstr>
      <vt:lpstr>EXTRA7_L7</vt:lpstr>
      <vt:lpstr>IMPEX_6</vt:lpstr>
      <vt:lpstr>IMPEX_7</vt:lpstr>
      <vt:lpstr>INCR_6</vt:lpstr>
      <vt:lpstr>INCR_7</vt:lpstr>
      <vt:lpstr>INCR_8</vt:lpstr>
      <vt:lpstr>itp_6</vt:lpstr>
      <vt:lpstr>itp_7</vt:lpstr>
      <vt:lpstr>LINE7_6</vt:lpstr>
      <vt:lpstr>LINE7_7</vt:lpstr>
      <vt:lpstr>NAME</vt:lpstr>
      <vt:lpstr>NEWCAPEX_6</vt:lpstr>
      <vt:lpstr>NEWCAPEX_7</vt:lpstr>
      <vt:lpstr>NEWPP_6</vt:lpstr>
      <vt:lpstr>NEWPP_7</vt:lpstr>
      <vt:lpstr>NEWPP_8</vt:lpstr>
      <vt:lpstr>OCTAID_6</vt:lpstr>
      <vt:lpstr>OCTAID_7</vt:lpstr>
      <vt:lpstr>oth_nonc_6</vt:lpstr>
      <vt:lpstr>oth_nonc_7</vt:lpstr>
      <vt:lpstr>OTHERLEV_6</vt:lpstr>
      <vt:lpstr>OTHERLEV_7</vt:lpstr>
      <vt:lpstr>OVERCY_6</vt:lpstr>
      <vt:lpstr>OVERCY_7</vt:lpstr>
      <vt:lpstr>Survey!Print_Area</vt:lpstr>
      <vt:lpstr>Survey!Print_Titles</vt:lpstr>
      <vt:lpstr>REFNRCY_6</vt:lpstr>
      <vt:lpstr>REFNRCY_7</vt:lpstr>
      <vt:lpstr>REFRCY_6</vt:lpstr>
      <vt:lpstr>REFRCY_7</vt:lpstr>
      <vt:lpstr>REORG_6</vt:lpstr>
      <vt:lpstr>REORG_7</vt:lpstr>
      <vt:lpstr>REVMAXCY_6</vt:lpstr>
      <vt:lpstr>REVMAXCY_7</vt:lpstr>
      <vt:lpstr>SERVICE_6</vt:lpstr>
      <vt:lpstr>SERVICE_7</vt:lpstr>
      <vt:lpstr>TIFOUT06_6</vt:lpstr>
      <vt:lpstr>TIFOUT07_7</vt:lpstr>
      <vt:lpstr>TOT_LN14_6</vt:lpstr>
      <vt:lpstr>TOT_LN14_7</vt:lpstr>
      <vt:lpstr>UNDERCY_6</vt:lpstr>
      <vt:lpstr>UNDERCY_7</vt:lpstr>
      <vt:lpstr>UNUSEDPY_6</vt:lpstr>
      <vt:lpstr>UNUSEDPY_7</vt:lpstr>
    </vt:vector>
  </TitlesOfParts>
  <Company>Department of Public Instruction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Survey of Revenue Limit Formula Components</dc:title>
  <dc:subject>2000-01 to Current Revenue Limit Components</dc:subject>
  <dc:creator>School Financial Services</dc:creator>
  <cp:keywords>revenue limit, revenue control</cp:keywords>
  <dc:description>This is a longitudinal survey of Revenue Limit components covering the years 2000-01 to current.</dc:description>
  <cp:lastModifiedBy>Ben Kopitzke</cp:lastModifiedBy>
  <cp:lastPrinted>2020-10-14T16:44:09Z</cp:lastPrinted>
  <dcterms:created xsi:type="dcterms:W3CDTF">2007-01-25T20:16:28Z</dcterms:created>
  <dcterms:modified xsi:type="dcterms:W3CDTF">2024-06-27T20:17:19Z</dcterms:modified>
  <cp:category>School Finance</cp:category>
</cp:coreProperties>
</file>